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2.xml" ContentType="application/vnd.openxmlformats-officedocument.drawing+xml"/>
  <Override PartName="/xl/comments9.xml" ContentType="application/vnd.openxmlformats-officedocument.spreadsheetml.comments+xml"/>
  <Override PartName="/xl/drawings/drawing13.xml" ContentType="application/vnd.openxmlformats-officedocument.drawing+xml"/>
  <Override PartName="/xl/drawings/drawing14.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drawings/drawing15.xml" ContentType="application/vnd.openxmlformats-officedocument.drawing+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drawings/drawing16.xml" ContentType="application/vnd.openxmlformats-officedocument.drawing+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drawings/drawing17.xml" ContentType="application/vnd.openxmlformats-officedocument.drawing+xml"/>
  <Override PartName="/xl/drawings/drawing18.xml" ContentType="application/vnd.openxmlformats-officedocument.drawing+xml"/>
  <Override PartName="/xl/comments10.xml" ContentType="application/vnd.openxmlformats-officedocument.spreadsheetml.comments+xml"/>
  <Override PartName="/xl/drawings/drawing1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130"/>
  <workbookPr filterPrivacy="1" codeName="ThisWorkbook" defaultThemeVersion="124226"/>
  <xr:revisionPtr revIDLastSave="0" documentId="13_ncr:1_{76892643-193D-4600-AD87-62B95C0D2104}" xr6:coauthVersionLast="47" xr6:coauthVersionMax="47" xr10:uidLastSave="{00000000-0000-0000-0000-000000000000}"/>
  <bookViews>
    <workbookView xWindow="-120" yWindow="-120" windowWidth="29040" windowHeight="15720" tabRatio="909" xr2:uid="{00000000-000D-0000-FFFF-FFFF00000000}"/>
  </bookViews>
  <sheets>
    <sheet name="初期画面" sheetId="105" r:id="rId1"/>
    <sheet name="申込書" sheetId="102" r:id="rId2"/>
    <sheet name="事前シート" sheetId="80" r:id="rId3"/>
    <sheet name="事前シート別紙（住宅性能評価のみ）" sheetId="81" r:id="rId4"/>
    <sheet name="郵送先" sheetId="106" r:id="rId5"/>
    <sheet name="１面" sheetId="8" r:id="rId6"/>
    <sheet name="１面(変更)" sheetId="71" r:id="rId7"/>
    <sheet name="２面" sheetId="51" r:id="rId8"/>
    <sheet name="３面" sheetId="75" r:id="rId9"/>
    <sheet name="４面" sheetId="76" r:id="rId10"/>
    <sheet name="２面(別紙)" sheetId="64" r:id="rId11"/>
    <sheet name="注意" sheetId="74" r:id="rId12"/>
    <sheet name="委任状" sheetId="116" r:id="rId13"/>
    <sheet name="２面(複数申請者)" sheetId="68" r:id="rId14"/>
    <sheet name="２面(複数建築主)" sheetId="69" r:id="rId15"/>
    <sheet name="２面(複数設計者)" sheetId="70" r:id="rId16"/>
    <sheet name="→設計内容説明書 表紙" sheetId="82" r:id="rId17"/>
    <sheet name="構造（W）" sheetId="83" r:id="rId18"/>
    <sheet name="別紙" sheetId="115" r:id="rId19"/>
    <sheet name="構造(RC・S)" sheetId="84" r:id="rId20"/>
    <sheet name="劣化・維持" sheetId="85" r:id="rId21"/>
    <sheet name="断熱" sheetId="86" r:id="rId22"/>
    <sheet name="一次エネ" sheetId="87" r:id="rId23"/>
    <sheet name="評価一覧表" sheetId="88" r:id="rId24"/>
    <sheet name="ここから選択項目ですが非表示にしています→" sheetId="90" r:id="rId25"/>
    <sheet name="火災・空気・光視" sheetId="91" state="hidden" r:id="rId26"/>
    <sheet name="光視_計算表" sheetId="92" state="hidden" r:id="rId27"/>
    <sheet name="光視_建具一覧表" sheetId="93" state="hidden" r:id="rId28"/>
    <sheet name="高齢者(等級5)" sheetId="94" state="hidden" r:id="rId29"/>
    <sheet name="高齢者(等級4)" sheetId="95" state="hidden" r:id="rId30"/>
    <sheet name="高齢者(等級3)" sheetId="96" state="hidden" r:id="rId31"/>
    <sheet name="高齢者(等級2)" sheetId="97" state="hidden" r:id="rId32"/>
    <sheet name="高齢者(等級1)" sheetId="98" state="hidden" r:id="rId33"/>
    <sheet name="防犯" sheetId="99" state="hidden" r:id="rId34"/>
    <sheet name="音" sheetId="100" state="hidden" r:id="rId35"/>
    <sheet name="←ここまで非表示にしています" sheetId="110" r:id="rId36"/>
    <sheet name="→TKCデータ用（ここから右側のシートは変更しないでください）" sheetId="104" r:id="rId37"/>
    <sheet name="建築物データ" sheetId="108" r:id="rId38"/>
    <sheet name="評価項目" sheetId="109" r:id="rId39"/>
    <sheet name="ゲスト登録" sheetId="103" r:id="rId40"/>
    <sheet name="電申2" sheetId="111" r:id="rId41"/>
    <sheet name="電申3" sheetId="112" r:id="rId42"/>
    <sheet name="電申4" sheetId="113" r:id="rId43"/>
    <sheet name="電申5" sheetId="114" r:id="rId44"/>
    <sheet name="旧自己評価一覧表" sheetId="89" r:id="rId45"/>
    <sheet name="第2面（入力）" sheetId="107" r:id="rId46"/>
    <sheet name="旧委任状" sheetId="34" r:id="rId47"/>
  </sheets>
  <definedNames>
    <definedName name="_xlnm._FilterDatabase" localSheetId="7" hidden="1">'２面'!#REF!</definedName>
    <definedName name="_xlnm._FilterDatabase" localSheetId="14" hidden="1">'２面(複数建築主)'!#REF!</definedName>
    <definedName name="_xlnm._FilterDatabase" localSheetId="13" hidden="1">'２面(複数申請者)'!#REF!</definedName>
    <definedName name="_xlnm._FilterDatabase" localSheetId="15" hidden="1">'２面(複数設計者)'!#REF!</definedName>
    <definedName name="_xlnm._FilterDatabase" localSheetId="8" hidden="1">'３面'!$S$17:$AJ$17</definedName>
    <definedName name="_xlnm._FilterDatabase" localSheetId="9" hidden="1">'４面'!#REF!</definedName>
    <definedName name="_xlnm._FilterDatabase" localSheetId="44" hidden="1">旧自己評価一覧表!#REF!</definedName>
    <definedName name="_xlnm._FilterDatabase" localSheetId="11" hidden="1">注意!#REF!</definedName>
    <definedName name="_xlnm._FilterDatabase" localSheetId="23" hidden="1">評価一覧表!#REF!</definedName>
    <definedName name="_xlnm.Print_Area" localSheetId="16">'→設計内容説明書 表紙'!$B$2:$L$66</definedName>
    <definedName name="_xlnm.Print_Area" localSheetId="5">'１面'!$B$2:$BF$59</definedName>
    <definedName name="_xlnm.Print_Area" localSheetId="6">'１面(変更)'!$B$2:$BF$59</definedName>
    <definedName name="_xlnm.Print_Area" localSheetId="7">'２面'!$B$2:$BF$64</definedName>
    <definedName name="_xlnm.Print_Area" localSheetId="14">'２面(複数建築主)'!$B$2:$BF$64</definedName>
    <definedName name="_xlnm.Print_Area" localSheetId="13">'２面(複数申請者)'!$B$2:$BF$64</definedName>
    <definedName name="_xlnm.Print_Area" localSheetId="15">'２面(複数設計者)'!$B$2:$BF$60</definedName>
    <definedName name="_xlnm.Print_Area" localSheetId="10">'２面(別紙)'!$B$4:$BF$65</definedName>
    <definedName name="_xlnm.Print_Area" localSheetId="8">'３面'!$B$2:$BF$56</definedName>
    <definedName name="_xlnm.Print_Area" localSheetId="9">'４面'!$B$2:$BF$53</definedName>
    <definedName name="_xlnm.Print_Area" localSheetId="12">委任状!$A$1:$AE$49</definedName>
    <definedName name="_xlnm.Print_Area" localSheetId="22">一次エネ!$B$2:$AO$56</definedName>
    <definedName name="_xlnm.Print_Area" localSheetId="34">音!$B$2:$AO$60</definedName>
    <definedName name="_xlnm.Print_Area" localSheetId="25">火災・空気・光視!$B$2:$AO$55</definedName>
    <definedName name="_xlnm.Print_Area" localSheetId="46">旧委任状!$B$2:$BF$63</definedName>
    <definedName name="_xlnm.Print_Area" localSheetId="44">旧自己評価一覧表!$B$2:$EJ$94</definedName>
    <definedName name="_xlnm.Print_Area" localSheetId="26">光視_計算表!$B$2:$Z$30</definedName>
    <definedName name="_xlnm.Print_Area" localSheetId="27">光視_建具一覧表!$B$2:$H$62</definedName>
    <definedName name="_xlnm.Print_Area" localSheetId="19">'構造(RC・S)'!$B$2:$AR$77</definedName>
    <definedName name="_xlnm.Print_Area" localSheetId="17">'構造（W）'!$B$2:$AO$41</definedName>
    <definedName name="_xlnm.Print_Area" localSheetId="32">'高齢者(等級1)'!$B$2:$AR$79</definedName>
    <definedName name="_xlnm.Print_Area" localSheetId="31">'高齢者(等級2)'!$B$2:$AR$79</definedName>
    <definedName name="_xlnm.Print_Area" localSheetId="30">'高齢者(等級3)'!$B$2:$AR$79</definedName>
    <definedName name="_xlnm.Print_Area" localSheetId="29">'高齢者(等級4)'!$B$2:$AR$79</definedName>
    <definedName name="_xlnm.Print_Area" localSheetId="28">'高齢者(等級5)'!$B$2:$AR$79</definedName>
    <definedName name="_xlnm.Print_Area" localSheetId="2">事前シート!$A$2:$Y$50</definedName>
    <definedName name="_xlnm.Print_Area" localSheetId="3">'事前シート別紙（住宅性能評価のみ）'!$B$2:$BE$29</definedName>
    <definedName name="_xlnm.Print_Area" localSheetId="0">初期画面!$A$1:$AA$53</definedName>
    <definedName name="_xlnm.Print_Area" localSheetId="1">申込書!$A$1:$Z$26</definedName>
    <definedName name="_xlnm.Print_Area" localSheetId="45">'第2面（入力）'!$A$1:$AF$100</definedName>
    <definedName name="_xlnm.Print_Area" localSheetId="21">断熱!$B$2:$AO$50</definedName>
    <definedName name="_xlnm.Print_Area" localSheetId="11">注意!$B$1:$BF$63</definedName>
    <definedName name="_xlnm.Print_Area" localSheetId="23">評価一覧表!$B$2:$EK$94</definedName>
    <definedName name="_xlnm.Print_Area" localSheetId="18">別紙!$B$2:$AO$17</definedName>
    <definedName name="_xlnm.Print_Area" localSheetId="33">防犯!$B$2:$AO$60</definedName>
    <definedName name="_xlnm.Print_Area" localSheetId="4">郵送先!$A$7:$Y$11</definedName>
    <definedName name="_xlnm.Print_Area" localSheetId="20">劣化・維持!$B$2:$AO$49</definedName>
    <definedName name="_xlnm.Print_Titles" localSheetId="44">旧自己評価一覧表!$23:$35</definedName>
    <definedName name="_xlnm.Print_Titles" localSheetId="23">評価一覧表!$23:35</definedName>
    <definedName name="チェック欄" localSheetId="6">#REF!</definedName>
    <definedName name="チェック欄" localSheetId="14">#REF!</definedName>
    <definedName name="チェック欄" localSheetId="13">#REF!</definedName>
    <definedName name="チェック欄" localSheetId="15">#REF!</definedName>
    <definedName name="チェック欄">#REF!</definedName>
    <definedName name="評価番号" localSheetId="23">評価一覧表!$B$35:$B$35</definedName>
    <definedName name="評価番号">#REF!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6" i="103" l="1"/>
  <c r="H6" i="103"/>
  <c r="G6" i="103"/>
  <c r="F6" i="103"/>
  <c r="E6" i="103"/>
  <c r="D6" i="103"/>
  <c r="C6" i="103"/>
  <c r="A6" i="103"/>
  <c r="I5" i="103"/>
  <c r="H5" i="103"/>
  <c r="G5" i="103"/>
  <c r="F5" i="103"/>
  <c r="E5" i="103"/>
  <c r="D5" i="103"/>
  <c r="C5" i="103"/>
  <c r="A5" i="103"/>
  <c r="I4" i="103"/>
  <c r="H4" i="103"/>
  <c r="G4" i="103"/>
  <c r="F4" i="103"/>
  <c r="E4" i="103"/>
  <c r="D4" i="103"/>
  <c r="C4" i="103"/>
  <c r="A4" i="103"/>
  <c r="I3" i="103"/>
  <c r="H3" i="103"/>
  <c r="G3" i="103"/>
  <c r="F3" i="103"/>
  <c r="E3" i="103"/>
  <c r="D3" i="103"/>
  <c r="C3" i="103"/>
  <c r="A3" i="103"/>
  <c r="EZ2" i="108"/>
  <c r="CW2" i="108"/>
  <c r="H33" i="116" l="1"/>
  <c r="H31" i="116"/>
  <c r="K2" i="114" l="1"/>
  <c r="J2" i="114"/>
  <c r="F2" i="114"/>
  <c r="B2" i="114"/>
  <c r="A2" i="114"/>
  <c r="K2" i="113"/>
  <c r="J2" i="113"/>
  <c r="F2" i="113"/>
  <c r="B2" i="113"/>
  <c r="A2" i="113"/>
  <c r="K2" i="112"/>
  <c r="J2" i="112"/>
  <c r="F2" i="112"/>
  <c r="B2" i="112"/>
  <c r="A2" i="112"/>
  <c r="K2" i="111"/>
  <c r="J2" i="111"/>
  <c r="F2" i="111"/>
  <c r="B2" i="111"/>
  <c r="A2" i="111"/>
  <c r="EO2" i="108"/>
  <c r="EN2" i="108"/>
  <c r="EM2" i="108"/>
  <c r="EL2" i="108"/>
  <c r="EK2" i="108"/>
  <c r="EJ2" i="108"/>
  <c r="EI2" i="108"/>
  <c r="EH2" i="108"/>
  <c r="DB2" i="108" l="1"/>
  <c r="DA2" i="108"/>
  <c r="CZ2" i="108"/>
  <c r="CY2" i="108"/>
  <c r="CP6" i="88" l="1"/>
  <c r="CS2" i="108"/>
  <c r="CK2" i="108"/>
  <c r="D2" i="108"/>
  <c r="BS2" i="108" l="1"/>
  <c r="AQ2" i="108"/>
  <c r="AJ2" i="108"/>
  <c r="AI2" i="108"/>
  <c r="I35" i="88"/>
  <c r="AP4" i="88"/>
  <c r="CH15" i="88"/>
  <c r="S2" i="109" s="1"/>
  <c r="D9" i="87"/>
  <c r="E15" i="82"/>
  <c r="AF2" i="108"/>
  <c r="AC9" i="81"/>
  <c r="X2" i="108"/>
  <c r="EG2" i="108"/>
  <c r="EF2" i="108"/>
  <c r="EE2" i="108"/>
  <c r="ED2" i="108"/>
  <c r="EC2" i="108"/>
  <c r="EB2" i="108"/>
  <c r="EA2" i="108"/>
  <c r="DZ2" i="108"/>
  <c r="DY2" i="108"/>
  <c r="DX2" i="108"/>
  <c r="AV2" i="109"/>
  <c r="AU2" i="109"/>
  <c r="AT2" i="109"/>
  <c r="AQ2" i="109"/>
  <c r="AS2" i="109"/>
  <c r="AI2" i="109"/>
  <c r="AH2" i="109"/>
  <c r="L2" i="109"/>
  <c r="K2" i="109"/>
  <c r="I2" i="109"/>
  <c r="G2" i="109"/>
  <c r="CX2" i="108"/>
  <c r="F2" i="108"/>
  <c r="A2" i="109" s="1"/>
  <c r="DW2" i="108"/>
  <c r="DV2" i="108"/>
  <c r="DU2" i="108"/>
  <c r="DP2" i="108"/>
  <c r="DO2" i="108"/>
  <c r="DS2" i="108"/>
  <c r="DR2" i="108"/>
  <c r="DQ2" i="108"/>
  <c r="DF2" i="108"/>
  <c r="DE2" i="108"/>
  <c r="DN2" i="108"/>
  <c r="DM2" i="108"/>
  <c r="DL2" i="108"/>
  <c r="DK2" i="108"/>
  <c r="DJ2" i="108"/>
  <c r="CA2" i="108"/>
  <c r="BZ2" i="108"/>
  <c r="BX2" i="108"/>
  <c r="BW2" i="108"/>
  <c r="BT2" i="108"/>
  <c r="AT2" i="108"/>
  <c r="AR2" i="108"/>
  <c r="AP2" i="108"/>
  <c r="AO2" i="108"/>
  <c r="AN2" i="108"/>
  <c r="AM2" i="108"/>
  <c r="AL2" i="108"/>
  <c r="AK2" i="108"/>
  <c r="AG2" i="108"/>
  <c r="AE2" i="108"/>
  <c r="AD2" i="108"/>
  <c r="AC2" i="108"/>
  <c r="AB2" i="108"/>
  <c r="AA2" i="108"/>
  <c r="Z2" i="108"/>
  <c r="Y2" i="108"/>
  <c r="W2" i="108"/>
  <c r="U2" i="108"/>
  <c r="V2" i="108" s="1"/>
  <c r="E2" i="108"/>
  <c r="N2" i="108"/>
  <c r="R15" i="51"/>
  <c r="BL10" i="88" s="1"/>
  <c r="R13" i="51"/>
  <c r="DH2" i="108" s="1"/>
  <c r="DG2" i="108"/>
  <c r="CR110" i="51"/>
  <c r="CR109" i="51"/>
  <c r="CR108" i="51"/>
  <c r="CR107" i="51"/>
  <c r="CR106" i="51"/>
  <c r="CR105" i="51"/>
  <c r="CR104" i="51"/>
  <c r="CQ110" i="51"/>
  <c r="CQ109" i="51"/>
  <c r="CQ108" i="51"/>
  <c r="CQ107" i="51"/>
  <c r="CQ106" i="51"/>
  <c r="CQ105" i="51"/>
  <c r="CQ104" i="51"/>
  <c r="CP110" i="51"/>
  <c r="CP109" i="51"/>
  <c r="CP108" i="51"/>
  <c r="CP107" i="51"/>
  <c r="CP106" i="51"/>
  <c r="CP105" i="51"/>
  <c r="CP104" i="51"/>
  <c r="CO110" i="51"/>
  <c r="CO109" i="51"/>
  <c r="CO108" i="51"/>
  <c r="CO107" i="51"/>
  <c r="CO106" i="51"/>
  <c r="CO105" i="51"/>
  <c r="CO104" i="51"/>
  <c r="CN110" i="51"/>
  <c r="CN109" i="51"/>
  <c r="CN108" i="51"/>
  <c r="CN107" i="51"/>
  <c r="CN106" i="51"/>
  <c r="CN105" i="51"/>
  <c r="CN104" i="51"/>
  <c r="CM104" i="51"/>
  <c r="CM110" i="51"/>
  <c r="CM109" i="51"/>
  <c r="CM108" i="51"/>
  <c r="CM107" i="51"/>
  <c r="CM106" i="51"/>
  <c r="CM105" i="51"/>
  <c r="CL110" i="51"/>
  <c r="CL109" i="51"/>
  <c r="CL108" i="51"/>
  <c r="CL107" i="51"/>
  <c r="CL106" i="51"/>
  <c r="CL105" i="51"/>
  <c r="CL104" i="51"/>
  <c r="CK110" i="51"/>
  <c r="CK109" i="51"/>
  <c r="CK108" i="51"/>
  <c r="CK107" i="51"/>
  <c r="CK106" i="51"/>
  <c r="CK105" i="51"/>
  <c r="CK104" i="51"/>
  <c r="CJ110" i="51"/>
  <c r="CJ109" i="51"/>
  <c r="CJ108" i="51"/>
  <c r="CJ107" i="51"/>
  <c r="CJ106" i="51"/>
  <c r="CJ105" i="51"/>
  <c r="CJ104" i="51"/>
  <c r="CI105" i="51"/>
  <c r="CI110" i="51"/>
  <c r="CI109" i="51"/>
  <c r="CI108" i="51"/>
  <c r="CI107" i="51"/>
  <c r="CI106" i="51"/>
  <c r="CI104" i="51"/>
  <c r="CH110" i="51"/>
  <c r="CH109" i="51"/>
  <c r="CH108" i="51"/>
  <c r="CH107" i="51"/>
  <c r="CH106" i="51"/>
  <c r="CH105" i="51"/>
  <c r="CH104" i="51"/>
  <c r="CG110" i="51"/>
  <c r="CG109" i="51"/>
  <c r="CG108" i="51"/>
  <c r="CG107" i="51"/>
  <c r="CG106" i="51"/>
  <c r="CG105" i="51"/>
  <c r="CG104" i="51"/>
  <c r="CS110" i="51"/>
  <c r="CS109" i="51"/>
  <c r="CS108" i="51"/>
  <c r="CS107" i="51"/>
  <c r="CS106" i="51"/>
  <c r="CS105" i="51"/>
  <c r="CS104" i="51"/>
  <c r="CS103" i="51"/>
  <c r="AR83" i="51"/>
  <c r="CR103" i="51"/>
  <c r="CQ103" i="51"/>
  <c r="CP103" i="51"/>
  <c r="CO103" i="51"/>
  <c r="CN103" i="51"/>
  <c r="CM103" i="51"/>
  <c r="CL103" i="51"/>
  <c r="CK103" i="51"/>
  <c r="CJ103" i="51"/>
  <c r="CI103" i="51"/>
  <c r="CH103" i="51"/>
  <c r="CG103" i="51"/>
  <c r="CS102" i="51"/>
  <c r="CR102" i="51"/>
  <c r="CN101" i="51"/>
  <c r="CQ102" i="51"/>
  <c r="CP102" i="51"/>
  <c r="CO102" i="51"/>
  <c r="CN102" i="51"/>
  <c r="CM102" i="51"/>
  <c r="CL102" i="51"/>
  <c r="CK102" i="51"/>
  <c r="CJ102" i="51"/>
  <c r="CI102" i="51"/>
  <c r="CH102" i="51"/>
  <c r="CG102" i="51"/>
  <c r="CS101" i="51"/>
  <c r="CR101" i="51"/>
  <c r="CQ101" i="51"/>
  <c r="CP101" i="51"/>
  <c r="CO101" i="51"/>
  <c r="CM101" i="51"/>
  <c r="CL101" i="51"/>
  <c r="CK101" i="51"/>
  <c r="CJ101" i="51"/>
  <c r="CI101" i="51"/>
  <c r="CH101" i="51"/>
  <c r="CG101" i="51"/>
  <c r="G55" i="109"/>
  <c r="G54" i="109"/>
  <c r="G53" i="109"/>
  <c r="G52" i="109"/>
  <c r="G51" i="109"/>
  <c r="G50" i="109"/>
  <c r="G55" i="108"/>
  <c r="G54" i="108"/>
  <c r="G53" i="108"/>
  <c r="G52" i="108"/>
  <c r="G51" i="108"/>
  <c r="G50" i="108"/>
  <c r="AP6" i="88"/>
  <c r="AP10" i="88"/>
  <c r="AP8" i="88"/>
  <c r="AQ11" i="88"/>
  <c r="AQ9" i="88"/>
  <c r="AQ7" i="88"/>
  <c r="AQ5" i="88" l="1"/>
  <c r="DI2" i="108"/>
  <c r="BL4" i="88"/>
  <c r="BL6" i="88"/>
  <c r="BL8" i="88"/>
  <c r="F10" i="108"/>
  <c r="CP9" i="88"/>
  <c r="CP8" i="88"/>
  <c r="CP7" i="88"/>
  <c r="CP5" i="88"/>
  <c r="CP4" i="88"/>
  <c r="BY7" i="88"/>
  <c r="BY6" i="88"/>
  <c r="CH18" i="88"/>
  <c r="V2" i="109" s="1"/>
  <c r="CH17" i="88"/>
  <c r="U2" i="109" s="1"/>
  <c r="CH16" i="88"/>
  <c r="T2" i="109" s="1"/>
  <c r="BR20" i="88"/>
  <c r="R2" i="109" s="1"/>
  <c r="BR19" i="88"/>
  <c r="Q2" i="109" s="1"/>
  <c r="BR18" i="88"/>
  <c r="P2" i="109" s="1"/>
  <c r="BR17" i="88"/>
  <c r="O2" i="109" s="1"/>
  <c r="BR16" i="88"/>
  <c r="N2" i="109" s="1"/>
  <c r="BR15" i="88"/>
  <c r="M2" i="109" s="1"/>
  <c r="CG11" i="88"/>
  <c r="CA11" i="88"/>
  <c r="BY10" i="88"/>
  <c r="BY9" i="88"/>
  <c r="BY8" i="88"/>
  <c r="BY5" i="88"/>
  <c r="BY4" i="88"/>
  <c r="BY3" i="88"/>
  <c r="AP3" i="88"/>
  <c r="E50" i="82"/>
  <c r="E48" i="82"/>
  <c r="AL50" i="34"/>
  <c r="AH50" i="34"/>
  <c r="AD50" i="34"/>
  <c r="BC9" i="8"/>
  <c r="AY9" i="8"/>
  <c r="AU9" i="8"/>
  <c r="AH33" i="71"/>
  <c r="AD33" i="71"/>
  <c r="Z33" i="71"/>
  <c r="BC9" i="71"/>
  <c r="AY9" i="71"/>
  <c r="AU9" i="71"/>
  <c r="F35" i="34" l="1"/>
  <c r="E2" i="103"/>
  <c r="D2" i="103"/>
  <c r="C2" i="103"/>
  <c r="A2" i="103"/>
  <c r="V7" i="102"/>
  <c r="V4" i="102"/>
  <c r="F62" i="93"/>
  <c r="F61" i="93"/>
  <c r="F60" i="93"/>
  <c r="F59" i="93"/>
  <c r="F58" i="93"/>
  <c r="F57" i="93"/>
  <c r="F56" i="93"/>
  <c r="F55" i="93"/>
  <c r="F54" i="93"/>
  <c r="F53" i="93"/>
  <c r="F52" i="93"/>
  <c r="F51" i="93"/>
  <c r="F50" i="93"/>
  <c r="F49" i="93"/>
  <c r="F48" i="93"/>
  <c r="F47" i="93"/>
  <c r="F46" i="93"/>
  <c r="F45" i="93"/>
  <c r="F44" i="93"/>
  <c r="F43" i="93"/>
  <c r="F42" i="93"/>
  <c r="F41" i="93"/>
  <c r="F40" i="93"/>
  <c r="F39" i="93"/>
  <c r="F38" i="93"/>
  <c r="F37" i="93"/>
  <c r="F36" i="93"/>
  <c r="F35" i="93"/>
  <c r="F34" i="93"/>
  <c r="F33" i="93"/>
  <c r="F32" i="93"/>
  <c r="F31" i="93"/>
  <c r="F30" i="93"/>
  <c r="F29" i="93"/>
  <c r="F28" i="93"/>
  <c r="F27" i="93"/>
  <c r="F26" i="93"/>
  <c r="F25" i="93"/>
  <c r="F24" i="93"/>
  <c r="F23" i="93"/>
  <c r="F22" i="93"/>
  <c r="F21" i="93"/>
  <c r="F20" i="93"/>
  <c r="F19" i="93"/>
  <c r="F18" i="93"/>
  <c r="F17" i="93"/>
  <c r="F16" i="93"/>
  <c r="F15" i="93"/>
  <c r="F14" i="93"/>
  <c r="F13" i="93"/>
  <c r="K25" i="92"/>
  <c r="T24" i="92"/>
  <c r="S24" i="92"/>
  <c r="U24" i="92" s="1"/>
  <c r="O24" i="92"/>
  <c r="N24" i="92"/>
  <c r="P24" i="92" s="1"/>
  <c r="T23" i="92"/>
  <c r="S23" i="92"/>
  <c r="U23" i="92" s="1"/>
  <c r="O23" i="92"/>
  <c r="N23" i="92"/>
  <c r="P23" i="92" s="1"/>
  <c r="U22" i="92"/>
  <c r="T22" i="92"/>
  <c r="S22" i="92"/>
  <c r="O22" i="92"/>
  <c r="N22" i="92"/>
  <c r="P22" i="92" s="1"/>
  <c r="T21" i="92"/>
  <c r="S21" i="92"/>
  <c r="U21" i="92" s="1"/>
  <c r="O21" i="92"/>
  <c r="N21" i="92"/>
  <c r="P21" i="92" s="1"/>
  <c r="T20" i="92"/>
  <c r="U20" i="92" s="1"/>
  <c r="U25" i="92" s="1"/>
  <c r="H16" i="92" s="1"/>
  <c r="H18" i="92" s="1"/>
  <c r="S20" i="92"/>
  <c r="O20" i="92"/>
  <c r="N20" i="92"/>
  <c r="P20" i="92" s="1"/>
  <c r="Z18" i="92"/>
  <c r="Y18" i="92"/>
  <c r="X18" i="92"/>
  <c r="U18" i="92"/>
  <c r="T18" i="92"/>
  <c r="S18" i="92"/>
  <c r="O18" i="92"/>
  <c r="N18" i="92"/>
  <c r="P18" i="92" s="1"/>
  <c r="Y17" i="92"/>
  <c r="Z17" i="92" s="1"/>
  <c r="X17" i="92"/>
  <c r="T17" i="92"/>
  <c r="S17" i="92"/>
  <c r="U17" i="92" s="1"/>
  <c r="O17" i="92"/>
  <c r="N17" i="92"/>
  <c r="P17" i="92" s="1"/>
  <c r="Z16" i="92"/>
  <c r="Y16" i="92"/>
  <c r="X16" i="92"/>
  <c r="U16" i="92"/>
  <c r="T16" i="92"/>
  <c r="S16" i="92"/>
  <c r="O16" i="92"/>
  <c r="N16" i="92"/>
  <c r="P16" i="92" s="1"/>
  <c r="D16" i="92"/>
  <c r="D18" i="92" s="1"/>
  <c r="Y15" i="92"/>
  <c r="Z15" i="92" s="1"/>
  <c r="X15" i="92"/>
  <c r="T15" i="92"/>
  <c r="S15" i="92"/>
  <c r="U15" i="92" s="1"/>
  <c r="O15" i="92"/>
  <c r="N15" i="92"/>
  <c r="P15" i="92" s="1"/>
  <c r="Z14" i="92"/>
  <c r="Y14" i="92"/>
  <c r="X14" i="92"/>
  <c r="U14" i="92"/>
  <c r="T14" i="92"/>
  <c r="S14" i="92"/>
  <c r="O14" i="92"/>
  <c r="N14" i="92"/>
  <c r="P14" i="92" s="1"/>
  <c r="BC16" i="89"/>
  <c r="BC15" i="89"/>
  <c r="BD35" i="88"/>
  <c r="BC35" i="88"/>
  <c r="BB35" i="88"/>
  <c r="AX35" i="88"/>
  <c r="AT35" i="88"/>
  <c r="AS35" i="88"/>
  <c r="AR2" i="109" s="1"/>
  <c r="AR35" i="88"/>
  <c r="AF35" i="88"/>
  <c r="BH20" i="88"/>
  <c r="DL19" i="88"/>
  <c r="CH19" i="88"/>
  <c r="W2" i="109" s="1"/>
  <c r="BH19" i="88"/>
  <c r="BH18" i="88"/>
  <c r="CA17" i="88"/>
  <c r="BH17" i="88"/>
  <c r="BC17" i="88"/>
  <c r="J2" i="109" s="1"/>
  <c r="BH16" i="88"/>
  <c r="CA15" i="88"/>
  <c r="BH15" i="88"/>
  <c r="BC15" i="88"/>
  <c r="H2" i="109" s="1"/>
  <c r="AA11" i="88"/>
  <c r="AA7" i="88"/>
  <c r="Z19" i="92" l="1"/>
  <c r="I16" i="92" s="1"/>
  <c r="I18" i="92" s="1"/>
  <c r="P25" i="92"/>
  <c r="F16" i="92" s="1"/>
  <c r="F18" i="92" s="1"/>
  <c r="P19" i="92"/>
  <c r="U19" i="92"/>
  <c r="G16" i="92" s="1"/>
  <c r="G18" i="92" s="1"/>
  <c r="Z23" i="92" l="1"/>
  <c r="E16" i="92"/>
  <c r="E18" i="92" s="1"/>
  <c r="T2" i="80" l="1"/>
  <c r="AJ59" i="51" l="1"/>
  <c r="F42" i="34"/>
  <c r="G10" i="3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U1" authorId="0" shapeId="0" xr:uid="{4A12672D-88B5-4559-9042-99809A82DB3A}">
      <text>
        <r>
          <rPr>
            <b/>
            <sz val="16"/>
            <color indexed="81"/>
            <rFont val="MS P ゴシック"/>
            <family val="3"/>
            <charset val="128"/>
          </rPr>
          <t>確認申請以外の場合は選択してください。</t>
        </r>
        <r>
          <rPr>
            <sz val="9"/>
            <color indexed="81"/>
            <rFont val="MS P ゴシック"/>
            <family val="3"/>
            <charset val="128"/>
          </rPr>
          <t xml:space="preserve">
</t>
        </r>
      </text>
    </comment>
    <comment ref="C19" authorId="0" shapeId="0" xr:uid="{71846F34-706D-4B46-A603-64BF8059C09C}">
      <text>
        <r>
          <rPr>
            <b/>
            <sz val="9"/>
            <color indexed="81"/>
            <rFont val="MS P ゴシック"/>
            <family val="3"/>
            <charset val="128"/>
          </rPr>
          <t>ゲスト登録を希望する場合は、
○○（ゲスト）
を選択してください。
ゲストにについては右の（注）を参照ください。</t>
        </r>
      </text>
    </comment>
    <comment ref="C20" authorId="0" shapeId="0" xr:uid="{9B14FD66-8EAE-4402-84CD-7DCDE1BA772F}">
      <text>
        <r>
          <rPr>
            <b/>
            <sz val="9"/>
            <color indexed="81"/>
            <rFont val="MS P ゴシック"/>
            <family val="3"/>
            <charset val="128"/>
          </rPr>
          <t>ゲスト登録を希望する場合は、
○○（ゲスト）
を選択してください。
ゲストにについては右の（注）を参照ください。</t>
        </r>
      </text>
    </comment>
    <comment ref="C21" authorId="0" shapeId="0" xr:uid="{082C370F-220E-4D04-8596-98DB42F0FA3D}">
      <text>
        <r>
          <rPr>
            <b/>
            <sz val="9"/>
            <color indexed="81"/>
            <rFont val="MS P ゴシック"/>
            <family val="3"/>
            <charset val="128"/>
          </rPr>
          <t>ゲスト登録を希望する場合は、
○○（ゲスト）
を選択してください。
ゲストにについては右の（注）を参照ください。</t>
        </r>
      </text>
    </comment>
    <comment ref="C22" authorId="0" shapeId="0" xr:uid="{B95E2628-6187-4156-A738-7AD94C76DB3E}">
      <text>
        <r>
          <rPr>
            <b/>
            <sz val="9"/>
            <color indexed="81"/>
            <rFont val="MS P ゴシック"/>
            <family val="3"/>
            <charset val="128"/>
          </rPr>
          <t>ゲスト登録を希望する場合は、
○○（ゲスト）
を選択してください。
ゲストにについては右の（注）を参照ください。</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K6" authorId="0" shapeId="0" xr:uid="{1763B9FF-1308-4714-9404-C32609197E79}">
      <text>
        <r>
          <rPr>
            <b/>
            <sz val="9"/>
            <color indexed="81"/>
            <rFont val="ＭＳ Ｐゴシック"/>
            <family val="3"/>
            <charset val="128"/>
          </rPr>
          <t>ハイフンはつけなくて結構です</t>
        </r>
      </text>
    </comment>
    <comment ref="K16" authorId="0" shapeId="0" xr:uid="{B134558C-3EDF-4EBF-B273-8C71820BE4DF}">
      <text>
        <r>
          <rPr>
            <b/>
            <sz val="9"/>
            <color indexed="81"/>
            <rFont val="ＭＳ Ｐゴシック"/>
            <family val="3"/>
            <charset val="128"/>
          </rPr>
          <t>ハイフンはつけなくて結構です</t>
        </r>
      </text>
    </comment>
    <comment ref="K26" authorId="0" shapeId="0" xr:uid="{E0D483D1-4776-473A-8ED3-A4C5D38E31E7}">
      <text>
        <r>
          <rPr>
            <b/>
            <sz val="9"/>
            <color indexed="81"/>
            <rFont val="ＭＳ Ｐゴシック"/>
            <family val="3"/>
            <charset val="128"/>
          </rPr>
          <t>ハイフンはつけなくて結構です</t>
        </r>
      </text>
    </comment>
    <comment ref="K36" authorId="0" shapeId="0" xr:uid="{7DAB7B5D-5161-45A0-A65F-AB21B35DF160}">
      <text>
        <r>
          <rPr>
            <b/>
            <sz val="9"/>
            <color indexed="81"/>
            <rFont val="ＭＳ Ｐゴシック"/>
            <family val="3"/>
            <charset val="128"/>
          </rPr>
          <t>ハイフンはつけなくて結構です</t>
        </r>
      </text>
    </comment>
    <comment ref="K46" authorId="0" shapeId="0" xr:uid="{07E3F71A-D6F6-4E6C-B8B4-B09B32B88FFB}">
      <text>
        <r>
          <rPr>
            <b/>
            <sz val="9"/>
            <color indexed="81"/>
            <rFont val="ＭＳ Ｐゴシック"/>
            <family val="3"/>
            <charset val="128"/>
          </rPr>
          <t>ハイフンはつけなくて結構です</t>
        </r>
      </text>
    </comment>
    <comment ref="K56" authorId="0" shapeId="0" xr:uid="{D1E63E65-8514-443A-917E-245E53D5DB26}">
      <text>
        <r>
          <rPr>
            <b/>
            <sz val="9"/>
            <color indexed="81"/>
            <rFont val="ＭＳ Ｐゴシック"/>
            <family val="3"/>
            <charset val="128"/>
          </rPr>
          <t>ハイフンはつけなくて結構です</t>
        </r>
      </text>
    </comment>
    <comment ref="K66" authorId="0" shapeId="0" xr:uid="{CCF95EAB-8533-4E55-A26F-B62344E4004D}">
      <text>
        <r>
          <rPr>
            <b/>
            <sz val="9"/>
            <color indexed="81"/>
            <rFont val="ＭＳ Ｐゴシック"/>
            <family val="3"/>
            <charset val="128"/>
          </rPr>
          <t>ハイフンはつけなくて結構です</t>
        </r>
      </text>
    </comment>
    <comment ref="K76" authorId="0" shapeId="0" xr:uid="{1D212FBC-B6ED-4A70-AF10-2E0E91385423}">
      <text>
        <r>
          <rPr>
            <b/>
            <sz val="9"/>
            <color indexed="81"/>
            <rFont val="ＭＳ Ｐゴシック"/>
            <family val="3"/>
            <charset val="128"/>
          </rPr>
          <t>ハイフンはつけなくて結構です</t>
        </r>
      </text>
    </comment>
    <comment ref="K86" authorId="0" shapeId="0" xr:uid="{B9A13F68-0D32-4A7B-8A47-216F45C738A8}">
      <text>
        <r>
          <rPr>
            <b/>
            <sz val="9"/>
            <color indexed="81"/>
            <rFont val="ＭＳ Ｐゴシック"/>
            <family val="3"/>
            <charset val="128"/>
          </rPr>
          <t>ハイフンはつけなくて結構です</t>
        </r>
      </text>
    </comment>
    <comment ref="K96" authorId="0" shapeId="0" xr:uid="{C4DBE465-77A9-4C0A-8E06-CC589059366A}">
      <text>
        <r>
          <rPr>
            <b/>
            <sz val="9"/>
            <color indexed="81"/>
            <rFont val="ＭＳ Ｐゴシック"/>
            <family val="3"/>
            <charset val="128"/>
          </rPr>
          <t>ハイフンはつけなくて結構です</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C6" authorId="0" shapeId="0" xr:uid="{777A5426-4D93-4643-83A2-192460F41E03}">
      <text>
        <r>
          <rPr>
            <b/>
            <sz val="12"/>
            <color indexed="81"/>
            <rFont val="MS P ゴシック"/>
            <family val="3"/>
            <charset val="128"/>
          </rPr>
          <t>住宅性能評価の場合、評価書に記載される内容のため正式名を記入してください。
「仮称」を含む場合や「新築工事」を含む場合など、もれなく記入してください。</t>
        </r>
      </text>
    </comment>
    <comment ref="S24" authorId="0" shapeId="0" xr:uid="{6E4652CC-915E-44CF-AC4F-F9429F725326}">
      <text>
        <r>
          <rPr>
            <b/>
            <sz val="9"/>
            <color indexed="81"/>
            <rFont val="MS P ゴシック"/>
            <family val="3"/>
            <charset val="128"/>
          </rPr>
          <t>ハイフンはつけなくて結構です。</t>
        </r>
        <r>
          <rPr>
            <sz val="9"/>
            <color indexed="81"/>
            <rFont val="MS P ゴシック"/>
            <family val="3"/>
            <charset val="128"/>
          </rPr>
          <t xml:space="preserve">
</t>
        </r>
      </text>
    </comment>
    <comment ref="H27" authorId="0" shapeId="0" xr:uid="{53D503D1-2E95-4496-AE1A-3E8F2B7C6565}">
      <text>
        <r>
          <rPr>
            <b/>
            <sz val="16"/>
            <color indexed="81"/>
            <rFont val="MS P ゴシック"/>
            <family val="3"/>
            <charset val="128"/>
          </rPr>
          <t>別紙を添付してください。</t>
        </r>
      </text>
    </comment>
    <comment ref="H28" authorId="0" shapeId="0" xr:uid="{B6B35C2A-44A1-4C69-9F34-135966E7B694}">
      <text>
        <r>
          <rPr>
            <b/>
            <sz val="16"/>
            <color indexed="81"/>
            <rFont val="MS P ゴシック"/>
            <family val="3"/>
            <charset val="128"/>
          </rPr>
          <t>別紙を添付してください。</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S11" authorId="0" shapeId="0" xr:uid="{5BD6DCA7-DBE8-4D2D-8AB9-DE7BE994E45D}">
      <text>
        <r>
          <rPr>
            <b/>
            <sz val="9"/>
            <color indexed="81"/>
            <rFont val="MS P ゴシック"/>
            <family val="3"/>
            <charset val="128"/>
          </rPr>
          <t>ハイフンはつけなくて結構です。</t>
        </r>
        <r>
          <rPr>
            <sz val="9"/>
            <color indexed="81"/>
            <rFont val="MS P ゴシック"/>
            <family val="3"/>
            <charset val="128"/>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G7" authorId="0" shapeId="0" xr:uid="{2C9D5579-E048-4A9C-899A-64EE8BB80D9D}">
      <text>
        <r>
          <rPr>
            <sz val="9"/>
            <color indexed="81"/>
            <rFont val="MS P ゴシック"/>
            <family val="3"/>
            <charset val="128"/>
          </rPr>
          <t xml:space="preserve">長期優良住宅は２以上必要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G6" authorId="0" shapeId="0" xr:uid="{68698174-388E-46B6-AA60-C9683AD91BD7}">
      <text>
        <r>
          <rPr>
            <sz val="9"/>
            <color indexed="81"/>
            <rFont val="MS P ゴシック"/>
            <family val="3"/>
            <charset val="128"/>
          </rPr>
          <t xml:space="preserve">長期優良住宅は２以上必要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G7" authorId="0" shapeId="0" xr:uid="{E851A5FF-6843-4DC3-99A6-C8BA0756DE63}">
      <text>
        <r>
          <rPr>
            <sz val="9"/>
            <color indexed="81"/>
            <rFont val="MS P ゴシック"/>
            <family val="3"/>
            <charset val="128"/>
          </rPr>
          <t xml:space="preserve">長期優良住宅は３
以上必要
</t>
        </r>
      </text>
    </comment>
    <comment ref="G41" authorId="0" shapeId="0" xr:uid="{07FDB9B1-6529-4E84-8F99-E6EC9C4247B3}">
      <text>
        <r>
          <rPr>
            <sz val="9"/>
            <color indexed="81"/>
            <rFont val="MS P ゴシック"/>
            <family val="3"/>
            <charset val="128"/>
          </rPr>
          <t xml:space="preserve">長期優良住宅は３
以上必要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G7" authorId="0" shapeId="0" xr:uid="{40075C2A-4E17-485E-B0D2-FA5C7F398459}">
      <text>
        <r>
          <rPr>
            <sz val="9"/>
            <color indexed="81"/>
            <rFont val="MS P ゴシック"/>
            <family val="3"/>
            <charset val="128"/>
          </rPr>
          <t xml:space="preserve">長期優良住宅は５以上必要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G7" authorId="0" shapeId="0" xr:uid="{CAB6C111-F94B-4E46-9FF9-3DE7EC61692C}">
      <text>
        <r>
          <rPr>
            <sz val="9"/>
            <color indexed="81"/>
            <rFont val="MS P ゴシック"/>
            <family val="3"/>
            <charset val="128"/>
          </rPr>
          <t xml:space="preserve">長期優良住宅は６以上必要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Q18" authorId="0" shapeId="0" xr:uid="{6C82D858-629B-4AFF-AD2F-A0AC120C7069}">
      <text>
        <r>
          <rPr>
            <b/>
            <sz val="9"/>
            <color indexed="81"/>
            <rFont val="MS P ゴシック"/>
            <family val="3"/>
            <charset val="128"/>
          </rPr>
          <t xml:space="preserve">手入力してください。
</t>
        </r>
      </text>
    </comment>
    <comment ref="CP35" authorId="0" shapeId="0" xr:uid="{D7C184C9-C044-43B2-9404-4C79BCEF1E09}">
      <text>
        <r>
          <rPr>
            <b/>
            <sz val="9"/>
            <color indexed="81"/>
            <rFont val="MS P ゴシック"/>
            <family val="3"/>
            <charset val="128"/>
          </rPr>
          <t xml:space="preserve">→　ここから未完成　条件が複雑なため
</t>
        </r>
      </text>
    </comment>
  </commentList>
</comments>
</file>

<file path=xl/sharedStrings.xml><?xml version="1.0" encoding="utf-8"?>
<sst xmlns="http://schemas.openxmlformats.org/spreadsheetml/2006/main" count="5184" uniqueCount="2360">
  <si>
    <t>年</t>
    <rPh sb="0" eb="1">
      <t>ネン</t>
    </rPh>
    <phoneticPr fontId="5"/>
  </si>
  <si>
    <t>第</t>
    <rPh sb="0" eb="1">
      <t>ダイ</t>
    </rPh>
    <phoneticPr fontId="5"/>
  </si>
  <si>
    <t>号</t>
    <rPh sb="0" eb="1">
      <t>ゴウ</t>
    </rPh>
    <phoneticPr fontId="5"/>
  </si>
  <si>
    <t>記</t>
    <rPh sb="0" eb="1">
      <t>キ</t>
    </rPh>
    <phoneticPr fontId="5"/>
  </si>
  <si>
    <t>□</t>
  </si>
  <si>
    <t>㎡</t>
    <phoneticPr fontId="5"/>
  </si>
  <si>
    <t>地上</t>
    <rPh sb="0" eb="2">
      <t>チジョウ</t>
    </rPh>
    <phoneticPr fontId="5"/>
  </si>
  <si>
    <t>階</t>
    <rPh sb="0" eb="1">
      <t>カイ</t>
    </rPh>
    <phoneticPr fontId="5"/>
  </si>
  <si>
    <t>地下</t>
    <rPh sb="0" eb="2">
      <t>チカ</t>
    </rPh>
    <phoneticPr fontId="5"/>
  </si>
  <si>
    <t>一部</t>
    <rPh sb="0" eb="2">
      <t>イチブ</t>
    </rPh>
    <phoneticPr fontId="5"/>
  </si>
  <si>
    <t>※受付欄</t>
    <rPh sb="1" eb="3">
      <t>ウケツケ</t>
    </rPh>
    <rPh sb="3" eb="4">
      <t>ラン</t>
    </rPh>
    <phoneticPr fontId="5"/>
  </si>
  <si>
    <t>（注意）</t>
    <rPh sb="1" eb="3">
      <t>チュウイ</t>
    </rPh>
    <phoneticPr fontId="5"/>
  </si>
  <si>
    <t>日</t>
    <rPh sb="0" eb="1">
      <t>ヒ</t>
    </rPh>
    <phoneticPr fontId="5"/>
  </si>
  <si>
    <t>変更設計住宅性能評価申請書</t>
    <rPh sb="0" eb="2">
      <t>ヘンコウ</t>
    </rPh>
    <rPh sb="2" eb="4">
      <t>セッケイ</t>
    </rPh>
    <rPh sb="4" eb="6">
      <t>ジュウタク</t>
    </rPh>
    <rPh sb="6" eb="8">
      <t>セイノウ</t>
    </rPh>
    <rPh sb="8" eb="10">
      <t>ヒョウカ</t>
    </rPh>
    <rPh sb="10" eb="13">
      <t>シンセイショ</t>
    </rPh>
    <phoneticPr fontId="5"/>
  </si>
  <si>
    <t>住所</t>
    <rPh sb="0" eb="2">
      <t>ジュウショ</t>
    </rPh>
    <phoneticPr fontId="5"/>
  </si>
  <si>
    <t>指定無し</t>
    <phoneticPr fontId="5"/>
  </si>
  <si>
    <t>設計住宅性能評価</t>
  </si>
  <si>
    <t>申請者の氏名又は名称</t>
    <phoneticPr fontId="5"/>
  </si>
  <si>
    <t>代表者の氏名</t>
    <phoneticPr fontId="5"/>
  </si>
  <si>
    <t>変更設計住宅性能評価を申請します。この申請書及び添付図書に記載の事項は、事実に相違ありません。</t>
    <phoneticPr fontId="5"/>
  </si>
  <si>
    <t>１．</t>
    <phoneticPr fontId="5"/>
  </si>
  <si>
    <t>委　任　状</t>
    <phoneticPr fontId="5"/>
  </si>
  <si>
    <t>／</t>
  </si>
  <si>
    <t>建設住宅性能評価に関する申請手続き</t>
  </si>
  <si>
    <t>建設住宅性能評価の申請に係る契約の申込手続き</t>
  </si>
  <si>
    <t>設計評価提出図書</t>
  </si>
  <si>
    <t>建設評価提出図書の訂正</t>
  </si>
  <si>
    <t>建設住宅性能評価に関する申請の取下げ手続き</t>
  </si>
  <si>
    <t>氏名</t>
    <rPh sb="0" eb="2">
      <t>シメイ</t>
    </rPh>
    <phoneticPr fontId="5"/>
  </si>
  <si>
    <t>（１）</t>
    <phoneticPr fontId="5"/>
  </si>
  <si>
    <t>設計住宅性能評価</t>
    <phoneticPr fontId="5"/>
  </si>
  <si>
    <t>□</t>
    <phoneticPr fontId="5"/>
  </si>
  <si>
    <t>（２）</t>
    <phoneticPr fontId="5"/>
  </si>
  <si>
    <t>（３）</t>
    <phoneticPr fontId="5"/>
  </si>
  <si>
    <t>（４）</t>
    <phoneticPr fontId="5"/>
  </si>
  <si>
    <t>（５）</t>
    <phoneticPr fontId="5"/>
  </si>
  <si>
    <t>備考</t>
    <rPh sb="0" eb="2">
      <t>ビコウ</t>
    </rPh>
    <phoneticPr fontId="5"/>
  </si>
  <si>
    <t>月</t>
    <rPh sb="0" eb="1">
      <t>ガツ</t>
    </rPh>
    <phoneticPr fontId="5"/>
  </si>
  <si>
    <t>都市計画区域内</t>
    <rPh sb="0" eb="2">
      <t>トシ</t>
    </rPh>
    <rPh sb="2" eb="4">
      <t>ケイカク</t>
    </rPh>
    <rPh sb="4" eb="6">
      <t>クイキ</t>
    </rPh>
    <rPh sb="6" eb="7">
      <t>ナイ</t>
    </rPh>
    <phoneticPr fontId="5"/>
  </si>
  <si>
    <t>準都市計画区域内</t>
    <rPh sb="0" eb="1">
      <t>ジュン</t>
    </rPh>
    <rPh sb="1" eb="3">
      <t>トシ</t>
    </rPh>
    <rPh sb="3" eb="5">
      <t>ケイカク</t>
    </rPh>
    <rPh sb="5" eb="8">
      <t>クイキナイ</t>
    </rPh>
    <phoneticPr fontId="5"/>
  </si>
  <si>
    <t>持家</t>
    <rPh sb="0" eb="1">
      <t>モ</t>
    </rPh>
    <rPh sb="1" eb="2">
      <t>イエ</t>
    </rPh>
    <phoneticPr fontId="5"/>
  </si>
  <si>
    <t>【１．地名地番】</t>
    <rPh sb="3" eb="5">
      <t>チメイ</t>
    </rPh>
    <rPh sb="5" eb="7">
      <t>チバン</t>
    </rPh>
    <phoneticPr fontId="5"/>
  </si>
  <si>
    <t>【専用部分の床面積】</t>
    <rPh sb="1" eb="3">
      <t>センヨウ</t>
    </rPh>
    <rPh sb="3" eb="5">
      <t>ブブン</t>
    </rPh>
    <rPh sb="6" eb="9">
      <t>ユカメンセキ</t>
    </rPh>
    <phoneticPr fontId="5"/>
  </si>
  <si>
    <t>設計住宅性能評価申請書</t>
    <rPh sb="0" eb="2">
      <t>セッケイ</t>
    </rPh>
    <rPh sb="2" eb="4">
      <t>ジュウタク</t>
    </rPh>
    <rPh sb="4" eb="6">
      <t>セイノウ</t>
    </rPh>
    <rPh sb="6" eb="8">
      <t>ヒョウカ</t>
    </rPh>
    <rPh sb="8" eb="11">
      <t>シンセイショ</t>
    </rPh>
    <phoneticPr fontId="5"/>
  </si>
  <si>
    <t>第四号様式（第三条関係）</t>
    <rPh sb="0" eb="1">
      <t>ダイ</t>
    </rPh>
    <rPh sb="1" eb="2">
      <t>４</t>
    </rPh>
    <rPh sb="2" eb="3">
      <t>ゴウ</t>
    </rPh>
    <rPh sb="3" eb="5">
      <t>ヨウシキ</t>
    </rPh>
    <rPh sb="6" eb="7">
      <t>ダイ</t>
    </rPh>
    <rPh sb="7" eb="9">
      <t>サンジョウ</t>
    </rPh>
    <rPh sb="9" eb="11">
      <t>カンケイ</t>
    </rPh>
    <phoneticPr fontId="5"/>
  </si>
  <si>
    <t>申請者等の概要</t>
    <rPh sb="0" eb="3">
      <t>シンセイシャ</t>
    </rPh>
    <rPh sb="3" eb="4">
      <t>トウ</t>
    </rPh>
    <rPh sb="5" eb="7">
      <t>ガイヨウ</t>
    </rPh>
    <phoneticPr fontId="5"/>
  </si>
  <si>
    <t>【１．申請者】</t>
    <rPh sb="3" eb="6">
      <t>シンセイシャ</t>
    </rPh>
    <phoneticPr fontId="5"/>
  </si>
  <si>
    <t>【氏名又は名称】</t>
    <rPh sb="1" eb="3">
      <t>シメイ</t>
    </rPh>
    <rPh sb="3" eb="4">
      <t>マタ</t>
    </rPh>
    <rPh sb="5" eb="7">
      <t>メイショウ</t>
    </rPh>
    <phoneticPr fontId="5"/>
  </si>
  <si>
    <t>【郵便番号】</t>
    <rPh sb="1" eb="5">
      <t>ユウビンバンゴウ</t>
    </rPh>
    <phoneticPr fontId="5"/>
  </si>
  <si>
    <t>〒</t>
    <phoneticPr fontId="5"/>
  </si>
  <si>
    <t>【住所】</t>
    <rPh sb="1" eb="3">
      <t>ジュウショ</t>
    </rPh>
    <phoneticPr fontId="5"/>
  </si>
  <si>
    <t>【電話番号】</t>
    <rPh sb="1" eb="3">
      <t>デンワ</t>
    </rPh>
    <rPh sb="3" eb="5">
      <t>バンゴウ</t>
    </rPh>
    <phoneticPr fontId="5"/>
  </si>
  <si>
    <t>【３．建築主】</t>
    <rPh sb="3" eb="5">
      <t>ケンチク</t>
    </rPh>
    <rPh sb="5" eb="6">
      <t>ヌシ</t>
    </rPh>
    <phoneticPr fontId="5"/>
  </si>
  <si>
    <t>【４．設計者】</t>
    <rPh sb="3" eb="6">
      <t>セッケイシャ</t>
    </rPh>
    <phoneticPr fontId="5"/>
  </si>
  <si>
    <t>【資格】</t>
    <rPh sb="1" eb="3">
      <t>シカク</t>
    </rPh>
    <phoneticPr fontId="5"/>
  </si>
  <si>
    <t>建築士</t>
    <rPh sb="0" eb="3">
      <t>ケンチクシ</t>
    </rPh>
    <phoneticPr fontId="5"/>
  </si>
  <si>
    <t>登録　　第</t>
    <rPh sb="0" eb="2">
      <t>トウロク</t>
    </rPh>
    <rPh sb="4" eb="5">
      <t>ダイ</t>
    </rPh>
    <phoneticPr fontId="5"/>
  </si>
  <si>
    <t>【氏名】</t>
    <rPh sb="1" eb="3">
      <t>シメイ</t>
    </rPh>
    <phoneticPr fontId="5"/>
  </si>
  <si>
    <t>【建築士事務所名】</t>
    <rPh sb="1" eb="4">
      <t>ケンチクシ</t>
    </rPh>
    <rPh sb="4" eb="6">
      <t>ジム</t>
    </rPh>
    <rPh sb="6" eb="7">
      <t>ショ</t>
    </rPh>
    <rPh sb="7" eb="8">
      <t>メイ</t>
    </rPh>
    <phoneticPr fontId="5"/>
  </si>
  <si>
    <t>建築士事務所</t>
    <rPh sb="0" eb="3">
      <t>ケンチクシ</t>
    </rPh>
    <rPh sb="3" eb="5">
      <t>ジム</t>
    </rPh>
    <rPh sb="5" eb="6">
      <t>ショ</t>
    </rPh>
    <phoneticPr fontId="5"/>
  </si>
  <si>
    <t>知事登録 第</t>
    <rPh sb="0" eb="2">
      <t>チジ</t>
    </rPh>
    <rPh sb="2" eb="4">
      <t>トウロク</t>
    </rPh>
    <rPh sb="5" eb="6">
      <t>ダイ</t>
    </rPh>
    <phoneticPr fontId="5"/>
  </si>
  <si>
    <t>【所在地】</t>
    <rPh sb="1" eb="4">
      <t>ショザイチ</t>
    </rPh>
    <phoneticPr fontId="5"/>
  </si>
  <si>
    <t>【５．設計住宅性能評価を希望する性能表示事項】</t>
    <rPh sb="3" eb="5">
      <t>セッケイ</t>
    </rPh>
    <rPh sb="5" eb="7">
      <t>ジュウタク</t>
    </rPh>
    <rPh sb="7" eb="9">
      <t>セイノウ</t>
    </rPh>
    <rPh sb="9" eb="11">
      <t>ヒョウカ</t>
    </rPh>
    <rPh sb="12" eb="14">
      <t>キボウ</t>
    </rPh>
    <rPh sb="16" eb="18">
      <t>セイノウ</t>
    </rPh>
    <rPh sb="18" eb="20">
      <t>ヒョウジ</t>
    </rPh>
    <rPh sb="20" eb="22">
      <t>ジコウ</t>
    </rPh>
    <phoneticPr fontId="5"/>
  </si>
  <si>
    <t>建築物に関する事項</t>
    <rPh sb="0" eb="3">
      <t>ケンチクブツ</t>
    </rPh>
    <rPh sb="4" eb="5">
      <t>カン</t>
    </rPh>
    <rPh sb="7" eb="9">
      <t>ジコウ</t>
    </rPh>
    <phoneticPr fontId="5"/>
  </si>
  <si>
    <t>【２．都市計画区域及び準都市計画区域の内外の別等】</t>
    <rPh sb="3" eb="5">
      <t>トシ</t>
    </rPh>
    <rPh sb="5" eb="7">
      <t>ケイカク</t>
    </rPh>
    <rPh sb="7" eb="9">
      <t>クイキ</t>
    </rPh>
    <rPh sb="9" eb="10">
      <t>オヨ</t>
    </rPh>
    <rPh sb="11" eb="12">
      <t>ジュン</t>
    </rPh>
    <rPh sb="12" eb="14">
      <t>トシ</t>
    </rPh>
    <rPh sb="14" eb="16">
      <t>ケイカク</t>
    </rPh>
    <rPh sb="16" eb="18">
      <t>クイキ</t>
    </rPh>
    <rPh sb="19" eb="21">
      <t>ナイガイ</t>
    </rPh>
    <rPh sb="22" eb="23">
      <t>ベツ</t>
    </rPh>
    <rPh sb="23" eb="24">
      <t>トウ</t>
    </rPh>
    <phoneticPr fontId="5"/>
  </si>
  <si>
    <t>市街化区域</t>
    <rPh sb="0" eb="3">
      <t>シガイカ</t>
    </rPh>
    <rPh sb="3" eb="5">
      <t>クイキ</t>
    </rPh>
    <phoneticPr fontId="5"/>
  </si>
  <si>
    <t>市街化調整区域</t>
    <rPh sb="0" eb="3">
      <t>シガイカ</t>
    </rPh>
    <rPh sb="3" eb="5">
      <t>チョウセイ</t>
    </rPh>
    <rPh sb="5" eb="7">
      <t>クイキ</t>
    </rPh>
    <phoneticPr fontId="5"/>
  </si>
  <si>
    <t>区域区分未設定</t>
    <rPh sb="0" eb="2">
      <t>クイキ</t>
    </rPh>
    <rPh sb="2" eb="4">
      <t>クブン</t>
    </rPh>
    <rPh sb="4" eb="7">
      <t>ミセッテイ</t>
    </rPh>
    <phoneticPr fontId="5"/>
  </si>
  <si>
    <t>都市計画区域及び準都市計画区域外</t>
    <rPh sb="0" eb="2">
      <t>トシ</t>
    </rPh>
    <rPh sb="2" eb="4">
      <t>ケイカク</t>
    </rPh>
    <rPh sb="4" eb="6">
      <t>クイキ</t>
    </rPh>
    <rPh sb="6" eb="7">
      <t>オヨ</t>
    </rPh>
    <rPh sb="8" eb="9">
      <t>ジュン</t>
    </rPh>
    <rPh sb="9" eb="11">
      <t>トシ</t>
    </rPh>
    <rPh sb="11" eb="13">
      <t>ケイカク</t>
    </rPh>
    <rPh sb="13" eb="15">
      <t>クイキ</t>
    </rPh>
    <rPh sb="15" eb="16">
      <t>ガイ</t>
    </rPh>
    <phoneticPr fontId="5"/>
  </si>
  <si>
    <t>【３．防火地域】</t>
    <rPh sb="3" eb="5">
      <t>ボウカ</t>
    </rPh>
    <rPh sb="5" eb="7">
      <t>チイキ</t>
    </rPh>
    <phoneticPr fontId="5"/>
  </si>
  <si>
    <t>防火地域</t>
    <rPh sb="0" eb="2">
      <t>ボウカ</t>
    </rPh>
    <rPh sb="2" eb="4">
      <t>チイキ</t>
    </rPh>
    <phoneticPr fontId="5"/>
  </si>
  <si>
    <t>準防火地域</t>
    <rPh sb="0" eb="1">
      <t>ジュン</t>
    </rPh>
    <rPh sb="1" eb="3">
      <t>ボウカ</t>
    </rPh>
    <rPh sb="3" eb="5">
      <t>チイキ</t>
    </rPh>
    <phoneticPr fontId="5"/>
  </si>
  <si>
    <t>【４．敷地面積】</t>
    <rPh sb="3" eb="5">
      <t>シキチ</t>
    </rPh>
    <rPh sb="5" eb="7">
      <t>メンセキ</t>
    </rPh>
    <phoneticPr fontId="5"/>
  </si>
  <si>
    <t>【５．建て方】</t>
    <rPh sb="3" eb="4">
      <t>タ</t>
    </rPh>
    <rPh sb="5" eb="6">
      <t>カタ</t>
    </rPh>
    <phoneticPr fontId="5"/>
  </si>
  <si>
    <t>一戸建ての住宅</t>
    <rPh sb="0" eb="2">
      <t>イッコ</t>
    </rPh>
    <rPh sb="2" eb="3">
      <t>タ</t>
    </rPh>
    <rPh sb="5" eb="7">
      <t>ジュウタク</t>
    </rPh>
    <phoneticPr fontId="5"/>
  </si>
  <si>
    <t>共同住宅等</t>
    <rPh sb="0" eb="2">
      <t>キョウドウ</t>
    </rPh>
    <rPh sb="2" eb="4">
      <t>ジュウタク</t>
    </rPh>
    <rPh sb="4" eb="5">
      <t>トウ</t>
    </rPh>
    <phoneticPr fontId="5"/>
  </si>
  <si>
    <t>【６．建築面積】</t>
    <rPh sb="3" eb="5">
      <t>ケンチク</t>
    </rPh>
    <rPh sb="5" eb="7">
      <t>メンセキ</t>
    </rPh>
    <phoneticPr fontId="5"/>
  </si>
  <si>
    <t>【７．延べ面積】</t>
    <rPh sb="3" eb="4">
      <t>ノ</t>
    </rPh>
    <rPh sb="5" eb="7">
      <t>メンセキ</t>
    </rPh>
    <phoneticPr fontId="5"/>
  </si>
  <si>
    <t>【８．住戸の数】</t>
    <rPh sb="3" eb="4">
      <t>ジュウ</t>
    </rPh>
    <rPh sb="4" eb="5">
      <t>ト</t>
    </rPh>
    <rPh sb="6" eb="7">
      <t>カズ</t>
    </rPh>
    <phoneticPr fontId="5"/>
  </si>
  <si>
    <t>【建物全体】</t>
    <rPh sb="1" eb="3">
      <t>タテモノ</t>
    </rPh>
    <rPh sb="3" eb="5">
      <t>ゼンタイ</t>
    </rPh>
    <phoneticPr fontId="5"/>
  </si>
  <si>
    <t>戸</t>
    <rPh sb="0" eb="1">
      <t>ト</t>
    </rPh>
    <phoneticPr fontId="5"/>
  </si>
  <si>
    <t>【評価対象住戸】</t>
    <rPh sb="1" eb="3">
      <t>ヒョウカ</t>
    </rPh>
    <rPh sb="3" eb="5">
      <t>タイショウ</t>
    </rPh>
    <rPh sb="5" eb="6">
      <t>ジュウ</t>
    </rPh>
    <rPh sb="6" eb="7">
      <t>ト</t>
    </rPh>
    <phoneticPr fontId="5"/>
  </si>
  <si>
    <t>【９．建築物の高さ等】</t>
    <rPh sb="3" eb="6">
      <t>ケンチクブツ</t>
    </rPh>
    <rPh sb="7" eb="8">
      <t>タカ</t>
    </rPh>
    <rPh sb="9" eb="10">
      <t>トウ</t>
    </rPh>
    <phoneticPr fontId="5"/>
  </si>
  <si>
    <t>【最高の高さ】</t>
    <rPh sb="1" eb="3">
      <t>サイコウ</t>
    </rPh>
    <rPh sb="4" eb="5">
      <t>タカ</t>
    </rPh>
    <phoneticPr fontId="5"/>
  </si>
  <si>
    <t>ｍ</t>
    <phoneticPr fontId="5"/>
  </si>
  <si>
    <t>【最高の軒の高さ】</t>
    <rPh sb="1" eb="3">
      <t>サイコウ</t>
    </rPh>
    <rPh sb="4" eb="5">
      <t>ノキ</t>
    </rPh>
    <rPh sb="6" eb="7">
      <t>タカ</t>
    </rPh>
    <phoneticPr fontId="5"/>
  </si>
  <si>
    <t>【階数】</t>
    <rPh sb="1" eb="3">
      <t>カイスウ</t>
    </rPh>
    <phoneticPr fontId="5"/>
  </si>
  <si>
    <t>【構造】</t>
    <rPh sb="1" eb="3">
      <t>コウゾウ</t>
    </rPh>
    <phoneticPr fontId="5"/>
  </si>
  <si>
    <t>【１０．利用関係】</t>
    <rPh sb="4" eb="6">
      <t>リヨウ</t>
    </rPh>
    <rPh sb="6" eb="8">
      <t>カンケイ</t>
    </rPh>
    <phoneticPr fontId="5"/>
  </si>
  <si>
    <t>給与住宅</t>
    <rPh sb="0" eb="2">
      <t>キュウヨ</t>
    </rPh>
    <rPh sb="2" eb="4">
      <t>ジュウタク</t>
    </rPh>
    <phoneticPr fontId="5"/>
  </si>
  <si>
    <t>分譲住宅</t>
    <rPh sb="0" eb="2">
      <t>ブンジョウ</t>
    </rPh>
    <rPh sb="2" eb="4">
      <t>ジュウタク</t>
    </rPh>
    <phoneticPr fontId="5"/>
  </si>
  <si>
    <t>【１１．その他必要な事項】</t>
    <rPh sb="6" eb="7">
      <t>タ</t>
    </rPh>
    <rPh sb="7" eb="9">
      <t>ヒツヨウ</t>
    </rPh>
    <rPh sb="10" eb="12">
      <t>ジコウ</t>
    </rPh>
    <phoneticPr fontId="5"/>
  </si>
  <si>
    <t>【１２．備考】</t>
    <rPh sb="4" eb="6">
      <t>ビコウ</t>
    </rPh>
    <phoneticPr fontId="5"/>
  </si>
  <si>
    <t>住戸に関する事項</t>
    <rPh sb="0" eb="1">
      <t>ジュウ</t>
    </rPh>
    <rPh sb="1" eb="2">
      <t>ト</t>
    </rPh>
    <rPh sb="3" eb="4">
      <t>カン</t>
    </rPh>
    <rPh sb="6" eb="8">
      <t>ジコウ</t>
    </rPh>
    <phoneticPr fontId="5"/>
  </si>
  <si>
    <t>【１．番号】</t>
    <rPh sb="3" eb="5">
      <t>バンゴウ</t>
    </rPh>
    <phoneticPr fontId="5"/>
  </si>
  <si>
    <t>【２．階】</t>
    <rPh sb="3" eb="4">
      <t>カイ</t>
    </rPh>
    <phoneticPr fontId="5"/>
  </si>
  <si>
    <t>～</t>
    <phoneticPr fontId="5"/>
  </si>
  <si>
    <t>【居室部分の面積】</t>
    <rPh sb="1" eb="3">
      <t>キョシツ</t>
    </rPh>
    <rPh sb="3" eb="5">
      <t>ブブン</t>
    </rPh>
    <rPh sb="6" eb="8">
      <t>メンセキ</t>
    </rPh>
    <phoneticPr fontId="5"/>
  </si>
  <si>
    <t>【バルコニー等専用使用部分の面積】</t>
    <rPh sb="6" eb="7">
      <t>トウ</t>
    </rPh>
    <rPh sb="7" eb="9">
      <t>センヨウ</t>
    </rPh>
    <rPh sb="9" eb="11">
      <t>シヨウ</t>
    </rPh>
    <rPh sb="11" eb="13">
      <t>ブブン</t>
    </rPh>
    <rPh sb="14" eb="16">
      <t>メンセキ</t>
    </rPh>
    <phoneticPr fontId="5"/>
  </si>
  <si>
    <t>【４．当該住戸への経路】</t>
    <rPh sb="3" eb="5">
      <t>トウガイ</t>
    </rPh>
    <rPh sb="5" eb="6">
      <t>ジュウ</t>
    </rPh>
    <rPh sb="6" eb="7">
      <t>ト</t>
    </rPh>
    <rPh sb="9" eb="11">
      <t>ケイロ</t>
    </rPh>
    <phoneticPr fontId="5"/>
  </si>
  <si>
    <t>【共用階段】</t>
    <rPh sb="1" eb="3">
      <t>キョウヨウ</t>
    </rPh>
    <rPh sb="3" eb="5">
      <t>カイダン</t>
    </rPh>
    <phoneticPr fontId="5"/>
  </si>
  <si>
    <t>無</t>
    <rPh sb="0" eb="1">
      <t>ナシ</t>
    </rPh>
    <phoneticPr fontId="5"/>
  </si>
  <si>
    <t>有</t>
    <rPh sb="0" eb="1">
      <t>アリ</t>
    </rPh>
    <phoneticPr fontId="5"/>
  </si>
  <si>
    <t>【共用廊下】</t>
    <rPh sb="1" eb="3">
      <t>キョウヨウ</t>
    </rPh>
    <rPh sb="3" eb="5">
      <t>ロウカ</t>
    </rPh>
    <phoneticPr fontId="5"/>
  </si>
  <si>
    <t>【エレベーター】</t>
    <phoneticPr fontId="5"/>
  </si>
  <si>
    <t>【５．界壁・界床の有無】</t>
    <rPh sb="3" eb="4">
      <t>カイ</t>
    </rPh>
    <rPh sb="4" eb="5">
      <t>カベ</t>
    </rPh>
    <rPh sb="6" eb="7">
      <t>カイ</t>
    </rPh>
    <rPh sb="7" eb="8">
      <t>ユカ</t>
    </rPh>
    <rPh sb="9" eb="11">
      <t>ウム</t>
    </rPh>
    <phoneticPr fontId="5"/>
  </si>
  <si>
    <t>【界壁の有無】</t>
    <rPh sb="1" eb="2">
      <t>カイ</t>
    </rPh>
    <rPh sb="2" eb="3">
      <t>カベ</t>
    </rPh>
    <rPh sb="4" eb="6">
      <t>ウム</t>
    </rPh>
    <phoneticPr fontId="5"/>
  </si>
  <si>
    <t>【界床の有無】</t>
    <rPh sb="1" eb="2">
      <t>カイ</t>
    </rPh>
    <rPh sb="2" eb="3">
      <t>ユカ</t>
    </rPh>
    <rPh sb="4" eb="6">
      <t>ウム</t>
    </rPh>
    <phoneticPr fontId="5"/>
  </si>
  <si>
    <t>上階</t>
    <rPh sb="0" eb="1">
      <t>ジョウ</t>
    </rPh>
    <rPh sb="1" eb="2">
      <t>カイ</t>
    </rPh>
    <phoneticPr fontId="5"/>
  </si>
  <si>
    <t>下階</t>
    <rPh sb="0" eb="1">
      <t>シタ</t>
    </rPh>
    <rPh sb="1" eb="2">
      <t>カイ</t>
    </rPh>
    <phoneticPr fontId="5"/>
  </si>
  <si>
    <t>【６．その他必要な事項】</t>
    <rPh sb="5" eb="6">
      <t>タ</t>
    </rPh>
    <rPh sb="6" eb="8">
      <t>ヒツヨウ</t>
    </rPh>
    <rPh sb="9" eb="11">
      <t>ジコウ</t>
    </rPh>
    <phoneticPr fontId="5"/>
  </si>
  <si>
    <t>【７．備考】</t>
    <rPh sb="3" eb="5">
      <t>ビコウ</t>
    </rPh>
    <phoneticPr fontId="5"/>
  </si>
  <si>
    <t>各面共通関係</t>
    <rPh sb="0" eb="2">
      <t>カクメン</t>
    </rPh>
    <rPh sb="2" eb="4">
      <t>キョウツウ</t>
    </rPh>
    <rPh sb="4" eb="6">
      <t>カンケイ</t>
    </rPh>
    <phoneticPr fontId="5"/>
  </si>
  <si>
    <t>第一面関係</t>
    <rPh sb="0" eb="1">
      <t>ダイ</t>
    </rPh>
    <rPh sb="1" eb="3">
      <t>イチメン</t>
    </rPh>
    <rPh sb="3" eb="5">
      <t>カンケイ</t>
    </rPh>
    <phoneticPr fontId="5"/>
  </si>
  <si>
    <t>第二面関係</t>
    <rPh sb="0" eb="1">
      <t>ダイ</t>
    </rPh>
    <rPh sb="1" eb="3">
      <t>ニメン</t>
    </rPh>
    <rPh sb="3" eb="5">
      <t>カンケイ</t>
    </rPh>
    <phoneticPr fontId="5"/>
  </si>
  <si>
    <t>③</t>
    <phoneticPr fontId="5"/>
  </si>
  <si>
    <t>第三面関係</t>
    <rPh sb="0" eb="1">
      <t>ダイ</t>
    </rPh>
    <rPh sb="1" eb="3">
      <t>サンメン</t>
    </rPh>
    <rPh sb="3" eb="5">
      <t>カンケイ</t>
    </rPh>
    <phoneticPr fontId="5"/>
  </si>
  <si>
    <t>持家　　　　建築主が自ら居住する目的で建築する住宅</t>
    <rPh sb="0" eb="2">
      <t>モチイエ</t>
    </rPh>
    <rPh sb="6" eb="8">
      <t>ケンチク</t>
    </rPh>
    <rPh sb="8" eb="9">
      <t>ヌシ</t>
    </rPh>
    <rPh sb="10" eb="11">
      <t>ミズカ</t>
    </rPh>
    <rPh sb="12" eb="14">
      <t>キョジュウ</t>
    </rPh>
    <rPh sb="16" eb="18">
      <t>モクテキ</t>
    </rPh>
    <rPh sb="19" eb="21">
      <t>ケンチク</t>
    </rPh>
    <rPh sb="23" eb="25">
      <t>ジュウタク</t>
    </rPh>
    <phoneticPr fontId="5"/>
  </si>
  <si>
    <t>貸家　　　　建築主が賃貸する目的で建築する住宅</t>
    <rPh sb="0" eb="2">
      <t>カシヤ</t>
    </rPh>
    <rPh sb="6" eb="8">
      <t>ケンチク</t>
    </rPh>
    <rPh sb="8" eb="9">
      <t>ヌシ</t>
    </rPh>
    <rPh sb="10" eb="12">
      <t>チンタイ</t>
    </rPh>
    <rPh sb="14" eb="16">
      <t>モクテキ</t>
    </rPh>
    <rPh sb="17" eb="19">
      <t>ケンチク</t>
    </rPh>
    <rPh sb="21" eb="23">
      <t>ジュウタク</t>
    </rPh>
    <phoneticPr fontId="5"/>
  </si>
  <si>
    <t>分譲住宅　建売り又は分譲の目的で建築する住宅</t>
    <rPh sb="0" eb="2">
      <t>ブンジョウ</t>
    </rPh>
    <rPh sb="2" eb="4">
      <t>ジュウタク</t>
    </rPh>
    <rPh sb="5" eb="7">
      <t>タテウリ</t>
    </rPh>
    <rPh sb="8" eb="9">
      <t>マタ</t>
    </rPh>
    <rPh sb="10" eb="12">
      <t>ブンジョウ</t>
    </rPh>
    <rPh sb="13" eb="15">
      <t>モクテキ</t>
    </rPh>
    <rPh sb="16" eb="18">
      <t>ケンチク</t>
    </rPh>
    <rPh sb="20" eb="22">
      <t>ジュウタク</t>
    </rPh>
    <phoneticPr fontId="5"/>
  </si>
  <si>
    <t>⑥</t>
    <phoneticPr fontId="5"/>
  </si>
  <si>
    <t>５．</t>
    <phoneticPr fontId="5"/>
  </si>
  <si>
    <t>第四面関係</t>
    <rPh sb="0" eb="1">
      <t>ダイ</t>
    </rPh>
    <rPh sb="1" eb="3">
      <t>ヨンメン</t>
    </rPh>
    <rPh sb="3" eb="5">
      <t>カンケイ</t>
    </rPh>
    <phoneticPr fontId="5"/>
  </si>
  <si>
    <t>【３．専用部分の床面積等】</t>
    <rPh sb="3" eb="5">
      <t>センヨウ</t>
    </rPh>
    <rPh sb="5" eb="7">
      <t>ブブン</t>
    </rPh>
    <rPh sb="8" eb="11">
      <t>ユカメンセキ</t>
    </rPh>
    <rPh sb="11" eb="12">
      <t>トウ</t>
    </rPh>
    <phoneticPr fontId="5"/>
  </si>
  <si>
    <t>■</t>
  </si>
  <si>
    <t>登録住宅性能評価機関から交付される文書の受領</t>
    <rPh sb="0" eb="2">
      <t>トウロク</t>
    </rPh>
    <phoneticPr fontId="5"/>
  </si>
  <si>
    <t>２．</t>
    <phoneticPr fontId="5"/>
  </si>
  <si>
    <t>３．</t>
    <phoneticPr fontId="5"/>
  </si>
  <si>
    <t>①</t>
    <phoneticPr fontId="5"/>
  </si>
  <si>
    <t>②</t>
    <phoneticPr fontId="5"/>
  </si>
  <si>
    <t>④</t>
    <phoneticPr fontId="5"/>
  </si>
  <si>
    <t>⑤</t>
    <phoneticPr fontId="5"/>
  </si>
  <si>
    <t>４．</t>
    <phoneticPr fontId="5"/>
  </si>
  <si>
    <t>イ、</t>
    <phoneticPr fontId="5"/>
  </si>
  <si>
    <t>ロ、</t>
    <phoneticPr fontId="5"/>
  </si>
  <si>
    <t>ハ、</t>
    <phoneticPr fontId="5"/>
  </si>
  <si>
    <t>ニ、</t>
    <phoneticPr fontId="5"/>
  </si>
  <si>
    <t>私は</t>
    <phoneticPr fontId="5"/>
  </si>
  <si>
    <t>別紙による</t>
    <rPh sb="0" eb="2">
      <t>ベッシ</t>
    </rPh>
    <phoneticPr fontId="5"/>
  </si>
  <si>
    <t>地盤の液状化に関する情報提供を行う（情報提供の内容は申出書による）</t>
    <rPh sb="0" eb="2">
      <t>ジバン</t>
    </rPh>
    <rPh sb="3" eb="6">
      <t>エキジョウカ</t>
    </rPh>
    <rPh sb="7" eb="8">
      <t>カン</t>
    </rPh>
    <rPh sb="10" eb="12">
      <t>ジョウホウ</t>
    </rPh>
    <rPh sb="12" eb="14">
      <t>テイキョウ</t>
    </rPh>
    <rPh sb="15" eb="16">
      <t>オコナ</t>
    </rPh>
    <rPh sb="18" eb="20">
      <t>ジョウホウ</t>
    </rPh>
    <rPh sb="20" eb="22">
      <t>テイキョウ</t>
    </rPh>
    <rPh sb="23" eb="25">
      <t>ナイヨウ</t>
    </rPh>
    <rPh sb="26" eb="28">
      <t>モウシデ</t>
    </rPh>
    <rPh sb="28" eb="29">
      <t>ショ</t>
    </rPh>
    <phoneticPr fontId="5"/>
  </si>
  <si>
    <t>地盤の液状化に関する情報提供を行わない</t>
    <rPh sb="0" eb="2">
      <t>ジバン</t>
    </rPh>
    <rPh sb="3" eb="6">
      <t>エキジョウカ</t>
    </rPh>
    <rPh sb="7" eb="8">
      <t>カン</t>
    </rPh>
    <rPh sb="10" eb="12">
      <t>ジョウホウ</t>
    </rPh>
    <rPh sb="12" eb="14">
      <t>テイキョウ</t>
    </rPh>
    <rPh sb="15" eb="16">
      <t>オコナ</t>
    </rPh>
    <phoneticPr fontId="5"/>
  </si>
  <si>
    <t>１．構造の安定に関すること</t>
    <rPh sb="2" eb="4">
      <t>コウゾウ</t>
    </rPh>
    <rPh sb="5" eb="7">
      <t>アンテイ</t>
    </rPh>
    <rPh sb="8" eb="9">
      <t>カン</t>
    </rPh>
    <phoneticPr fontId="5"/>
  </si>
  <si>
    <t>１－２　耐震等級（構造躯体の損傷防止）</t>
    <rPh sb="4" eb="6">
      <t>タイシン</t>
    </rPh>
    <rPh sb="6" eb="8">
      <t>トウキュウ</t>
    </rPh>
    <rPh sb="9" eb="11">
      <t>コウゾウ</t>
    </rPh>
    <rPh sb="11" eb="13">
      <t>クタイ</t>
    </rPh>
    <rPh sb="14" eb="16">
      <t>ソンショウ</t>
    </rPh>
    <rPh sb="16" eb="18">
      <t>ボウシ</t>
    </rPh>
    <phoneticPr fontId="5"/>
  </si>
  <si>
    <t>１－４　耐風等級（構造躯体の倒壊等防止及び損傷防止）</t>
    <rPh sb="4" eb="6">
      <t>タイフウ</t>
    </rPh>
    <rPh sb="6" eb="8">
      <t>トウキュウ</t>
    </rPh>
    <rPh sb="9" eb="11">
      <t>コウゾウ</t>
    </rPh>
    <rPh sb="11" eb="13">
      <t>クタイ</t>
    </rPh>
    <rPh sb="14" eb="16">
      <t>トウカイ</t>
    </rPh>
    <rPh sb="16" eb="17">
      <t>トウ</t>
    </rPh>
    <rPh sb="17" eb="19">
      <t>ボウシ</t>
    </rPh>
    <rPh sb="19" eb="20">
      <t>オヨ</t>
    </rPh>
    <rPh sb="21" eb="23">
      <t>ソンショウ</t>
    </rPh>
    <rPh sb="23" eb="25">
      <t>ボウシ</t>
    </rPh>
    <phoneticPr fontId="5"/>
  </si>
  <si>
    <t>１－５　耐積雪等級（構造躯体の倒壊等防止及び損傷防止）</t>
    <rPh sb="4" eb="5">
      <t>タイ</t>
    </rPh>
    <rPh sb="5" eb="7">
      <t>セキセツ</t>
    </rPh>
    <rPh sb="7" eb="9">
      <t>トウキュウ</t>
    </rPh>
    <rPh sb="10" eb="12">
      <t>コウゾウ</t>
    </rPh>
    <rPh sb="12" eb="14">
      <t>クタイ</t>
    </rPh>
    <rPh sb="15" eb="17">
      <t>トウカイ</t>
    </rPh>
    <rPh sb="17" eb="18">
      <t>トウ</t>
    </rPh>
    <rPh sb="18" eb="20">
      <t>ボウシ</t>
    </rPh>
    <rPh sb="20" eb="21">
      <t>オヨ</t>
    </rPh>
    <rPh sb="22" eb="24">
      <t>ソンショウ</t>
    </rPh>
    <rPh sb="24" eb="26">
      <t>ボウシ</t>
    </rPh>
    <phoneticPr fontId="5"/>
  </si>
  <si>
    <t>２－１　感知警報装置設置等級（自住戸火災時）</t>
    <rPh sb="4" eb="6">
      <t>カンチ</t>
    </rPh>
    <rPh sb="6" eb="8">
      <t>ケイホウ</t>
    </rPh>
    <rPh sb="8" eb="10">
      <t>ソウチ</t>
    </rPh>
    <rPh sb="10" eb="12">
      <t>セッチ</t>
    </rPh>
    <rPh sb="12" eb="14">
      <t>トウキュウ</t>
    </rPh>
    <rPh sb="15" eb="16">
      <t>ジ</t>
    </rPh>
    <rPh sb="16" eb="18">
      <t>ジュウコ</t>
    </rPh>
    <rPh sb="18" eb="20">
      <t>カサイ</t>
    </rPh>
    <rPh sb="20" eb="21">
      <t>ジ</t>
    </rPh>
    <phoneticPr fontId="5"/>
  </si>
  <si>
    <t>２－２　感知警報装置設置等級（他住戸火災時）</t>
    <rPh sb="4" eb="6">
      <t>カンチ</t>
    </rPh>
    <rPh sb="6" eb="8">
      <t>ケイホウ</t>
    </rPh>
    <rPh sb="8" eb="10">
      <t>ソウチ</t>
    </rPh>
    <rPh sb="10" eb="12">
      <t>セッチ</t>
    </rPh>
    <rPh sb="12" eb="14">
      <t>トウキュウ</t>
    </rPh>
    <rPh sb="15" eb="16">
      <t>タ</t>
    </rPh>
    <rPh sb="16" eb="18">
      <t>ジュウコ</t>
    </rPh>
    <rPh sb="18" eb="20">
      <t>カサイ</t>
    </rPh>
    <rPh sb="20" eb="21">
      <t>ジ</t>
    </rPh>
    <phoneticPr fontId="5"/>
  </si>
  <si>
    <t>２－３　避難安全対策（他住戸等火災時・共用廊下）</t>
    <rPh sb="4" eb="6">
      <t>ヒナン</t>
    </rPh>
    <rPh sb="6" eb="8">
      <t>アンゼン</t>
    </rPh>
    <rPh sb="8" eb="10">
      <t>タイサク</t>
    </rPh>
    <rPh sb="11" eb="12">
      <t>タ</t>
    </rPh>
    <rPh sb="12" eb="14">
      <t>ジュウコ</t>
    </rPh>
    <rPh sb="14" eb="15">
      <t>トウ</t>
    </rPh>
    <rPh sb="15" eb="17">
      <t>カサイ</t>
    </rPh>
    <rPh sb="17" eb="18">
      <t>ジ</t>
    </rPh>
    <rPh sb="19" eb="21">
      <t>キョウヨウ</t>
    </rPh>
    <rPh sb="21" eb="23">
      <t>ロウカ</t>
    </rPh>
    <phoneticPr fontId="5"/>
  </si>
  <si>
    <t>２－４　脱出対策（火災時）</t>
    <rPh sb="4" eb="6">
      <t>ダッシュツ</t>
    </rPh>
    <rPh sb="6" eb="8">
      <t>タイサク</t>
    </rPh>
    <rPh sb="9" eb="11">
      <t>カサイ</t>
    </rPh>
    <rPh sb="11" eb="12">
      <t>ジ</t>
    </rPh>
    <phoneticPr fontId="5"/>
  </si>
  <si>
    <t>２－５　耐火等級（延焼のおそれのある部分（開口部））</t>
    <rPh sb="4" eb="6">
      <t>タイカ</t>
    </rPh>
    <rPh sb="6" eb="8">
      <t>トウキュウ</t>
    </rPh>
    <rPh sb="9" eb="11">
      <t>エンショウ</t>
    </rPh>
    <rPh sb="18" eb="20">
      <t>ブブン</t>
    </rPh>
    <rPh sb="21" eb="24">
      <t>カイコウブ</t>
    </rPh>
    <phoneticPr fontId="5"/>
  </si>
  <si>
    <t>２－６　耐火等級（延焼のおそれのある部分（開口部以外））</t>
    <rPh sb="4" eb="6">
      <t>タイカ</t>
    </rPh>
    <rPh sb="6" eb="8">
      <t>トウキュウ</t>
    </rPh>
    <rPh sb="9" eb="11">
      <t>エンショウ</t>
    </rPh>
    <rPh sb="18" eb="20">
      <t>ブブン</t>
    </rPh>
    <rPh sb="21" eb="24">
      <t>カイコウブ</t>
    </rPh>
    <phoneticPr fontId="5"/>
  </si>
  <si>
    <t>４．維持管理・更新への配慮に関すること</t>
    <rPh sb="2" eb="4">
      <t>イジ</t>
    </rPh>
    <rPh sb="4" eb="6">
      <t>カンリ</t>
    </rPh>
    <rPh sb="7" eb="9">
      <t>コウシン</t>
    </rPh>
    <rPh sb="11" eb="13">
      <t>ハイリョ</t>
    </rPh>
    <rPh sb="14" eb="15">
      <t>カン</t>
    </rPh>
    <phoneticPr fontId="5"/>
  </si>
  <si>
    <t>４－４　更新対策（住戸専用部）</t>
    <rPh sb="4" eb="6">
      <t>コウシン</t>
    </rPh>
    <rPh sb="6" eb="8">
      <t>タイサク</t>
    </rPh>
    <rPh sb="9" eb="11">
      <t>ジュウコ</t>
    </rPh>
    <rPh sb="11" eb="13">
      <t>センヨウ</t>
    </rPh>
    <rPh sb="13" eb="14">
      <t>ブ</t>
    </rPh>
    <phoneticPr fontId="5"/>
  </si>
  <si>
    <t>５－１　断熱等性能等級</t>
    <rPh sb="4" eb="6">
      <t>ダンネツ</t>
    </rPh>
    <rPh sb="6" eb="7">
      <t>トウ</t>
    </rPh>
    <rPh sb="7" eb="9">
      <t>セイノウ</t>
    </rPh>
    <rPh sb="9" eb="11">
      <t>トウキュウ</t>
    </rPh>
    <phoneticPr fontId="5"/>
  </si>
  <si>
    <t>５－２　一次エネルギー消費量等級</t>
    <rPh sb="4" eb="6">
      <t>イチジ</t>
    </rPh>
    <rPh sb="11" eb="14">
      <t>ショウヒリョウ</t>
    </rPh>
    <rPh sb="14" eb="16">
      <t>トウキュウ</t>
    </rPh>
    <phoneticPr fontId="5"/>
  </si>
  <si>
    <t>６．空気環境に関すること</t>
    <rPh sb="2" eb="4">
      <t>クウキ</t>
    </rPh>
    <rPh sb="4" eb="6">
      <t>カンキョウ</t>
    </rPh>
    <rPh sb="7" eb="8">
      <t>カン</t>
    </rPh>
    <phoneticPr fontId="5"/>
  </si>
  <si>
    <t>６－１　ホルムアルデヒド対策（内装及び天井裏等）</t>
    <rPh sb="12" eb="14">
      <t>タイサク</t>
    </rPh>
    <rPh sb="15" eb="17">
      <t>ナイソウ</t>
    </rPh>
    <rPh sb="17" eb="18">
      <t>オヨ</t>
    </rPh>
    <rPh sb="19" eb="22">
      <t>テンジョウウラ</t>
    </rPh>
    <rPh sb="22" eb="23">
      <t>トウ</t>
    </rPh>
    <phoneticPr fontId="5"/>
  </si>
  <si>
    <t>６－２　換気対策</t>
    <rPh sb="4" eb="6">
      <t>カンキ</t>
    </rPh>
    <rPh sb="6" eb="8">
      <t>タイサク</t>
    </rPh>
    <phoneticPr fontId="5"/>
  </si>
  <si>
    <t>特定測定物質（必須）　ホルムアルデヒド</t>
    <rPh sb="0" eb="2">
      <t>トクテイ</t>
    </rPh>
    <rPh sb="4" eb="6">
      <t>ブッシツ</t>
    </rPh>
    <rPh sb="7" eb="9">
      <t>ヒッス</t>
    </rPh>
    <phoneticPr fontId="5"/>
  </si>
  <si>
    <t>特定測定物質（選択）　</t>
    <rPh sb="0" eb="2">
      <t>トクテイ</t>
    </rPh>
    <rPh sb="4" eb="6">
      <t>ブッシツ</t>
    </rPh>
    <rPh sb="7" eb="9">
      <t>センタク</t>
    </rPh>
    <phoneticPr fontId="5"/>
  </si>
  <si>
    <t>７．光・視環境に関すること</t>
    <rPh sb="2" eb="3">
      <t>ヒカリ</t>
    </rPh>
    <rPh sb="4" eb="5">
      <t>シ</t>
    </rPh>
    <rPh sb="5" eb="7">
      <t>カンキョウ</t>
    </rPh>
    <rPh sb="8" eb="9">
      <t>カン</t>
    </rPh>
    <phoneticPr fontId="5"/>
  </si>
  <si>
    <t>７－１　単純開口率</t>
    <rPh sb="4" eb="6">
      <t>タンジュン</t>
    </rPh>
    <rPh sb="6" eb="8">
      <t>カイコウ</t>
    </rPh>
    <rPh sb="8" eb="9">
      <t>リツ</t>
    </rPh>
    <phoneticPr fontId="5"/>
  </si>
  <si>
    <t>７－２　方位別開口比</t>
    <rPh sb="4" eb="6">
      <t>ホウイ</t>
    </rPh>
    <rPh sb="6" eb="7">
      <t>ベツ</t>
    </rPh>
    <rPh sb="7" eb="9">
      <t>カイコウ</t>
    </rPh>
    <rPh sb="9" eb="10">
      <t>ヒ</t>
    </rPh>
    <phoneticPr fontId="5"/>
  </si>
  <si>
    <t>８．音環境に関すること</t>
    <rPh sb="2" eb="3">
      <t>オト</t>
    </rPh>
    <rPh sb="3" eb="5">
      <t>カンキョウ</t>
    </rPh>
    <rPh sb="6" eb="7">
      <t>カン</t>
    </rPh>
    <phoneticPr fontId="5"/>
  </si>
  <si>
    <t>８－１　重量床衝撃音対策</t>
    <rPh sb="4" eb="6">
      <t>ジュウリョウ</t>
    </rPh>
    <rPh sb="6" eb="7">
      <t>ユカ</t>
    </rPh>
    <rPh sb="7" eb="9">
      <t>ショウゲキ</t>
    </rPh>
    <rPh sb="9" eb="10">
      <t>オン</t>
    </rPh>
    <rPh sb="10" eb="12">
      <t>タイサク</t>
    </rPh>
    <phoneticPr fontId="5"/>
  </si>
  <si>
    <t>８－２　軽量床衝撃音対策</t>
    <rPh sb="4" eb="6">
      <t>ケイリョウ</t>
    </rPh>
    <rPh sb="6" eb="7">
      <t>ユカ</t>
    </rPh>
    <rPh sb="7" eb="9">
      <t>ショウゲキ</t>
    </rPh>
    <rPh sb="9" eb="10">
      <t>オン</t>
    </rPh>
    <rPh sb="10" eb="12">
      <t>タイサク</t>
    </rPh>
    <phoneticPr fontId="5"/>
  </si>
  <si>
    <t>８－３　透過損失等級（界壁）</t>
    <rPh sb="4" eb="6">
      <t>トウカ</t>
    </rPh>
    <rPh sb="6" eb="8">
      <t>ソンシツ</t>
    </rPh>
    <rPh sb="8" eb="10">
      <t>トウキュウ</t>
    </rPh>
    <rPh sb="11" eb="13">
      <t>カイヘキ</t>
    </rPh>
    <phoneticPr fontId="5"/>
  </si>
  <si>
    <t>８－４　透過損失等級（外壁開口部）</t>
    <rPh sb="4" eb="6">
      <t>トウカ</t>
    </rPh>
    <rPh sb="6" eb="8">
      <t>ソンシツ</t>
    </rPh>
    <rPh sb="8" eb="10">
      <t>トウキュウ</t>
    </rPh>
    <rPh sb="11" eb="13">
      <t>ガイヘキ</t>
    </rPh>
    <rPh sb="13" eb="16">
      <t>カイコウブ</t>
    </rPh>
    <phoneticPr fontId="5"/>
  </si>
  <si>
    <t>９．高齢者等への配慮に関すること</t>
    <rPh sb="2" eb="5">
      <t>コウレイシャ</t>
    </rPh>
    <rPh sb="5" eb="6">
      <t>トウ</t>
    </rPh>
    <rPh sb="8" eb="10">
      <t>ハイリョ</t>
    </rPh>
    <rPh sb="11" eb="12">
      <t>カン</t>
    </rPh>
    <phoneticPr fontId="5"/>
  </si>
  <si>
    <t>９－１　高齢者等配慮対策等級（専用部分）</t>
    <rPh sb="4" eb="7">
      <t>コウレイシャ</t>
    </rPh>
    <rPh sb="7" eb="8">
      <t>トウ</t>
    </rPh>
    <rPh sb="8" eb="10">
      <t>ハイリョ</t>
    </rPh>
    <rPh sb="10" eb="12">
      <t>タイサク</t>
    </rPh>
    <rPh sb="12" eb="14">
      <t>トウキュウ</t>
    </rPh>
    <rPh sb="15" eb="17">
      <t>センヨウ</t>
    </rPh>
    <rPh sb="17" eb="19">
      <t>ブブン</t>
    </rPh>
    <phoneticPr fontId="5"/>
  </si>
  <si>
    <t>９－２　高齢者等配慮対策等級（共用部分）</t>
    <rPh sb="4" eb="7">
      <t>コウレイシャ</t>
    </rPh>
    <rPh sb="7" eb="8">
      <t>トウ</t>
    </rPh>
    <rPh sb="8" eb="10">
      <t>ハイリョ</t>
    </rPh>
    <rPh sb="10" eb="12">
      <t>タイサク</t>
    </rPh>
    <rPh sb="12" eb="14">
      <t>トウキュウ</t>
    </rPh>
    <rPh sb="15" eb="17">
      <t>キョウヨウ</t>
    </rPh>
    <rPh sb="17" eb="19">
      <t>ブブン</t>
    </rPh>
    <phoneticPr fontId="5"/>
  </si>
  <si>
    <t>１０．防犯に関すること</t>
    <rPh sb="3" eb="5">
      <t>ボウハン</t>
    </rPh>
    <rPh sb="6" eb="7">
      <t>カン</t>
    </rPh>
    <phoneticPr fontId="5"/>
  </si>
  <si>
    <t>１０－１　開口部の侵入防止対策</t>
    <rPh sb="5" eb="8">
      <t>カイコウブ</t>
    </rPh>
    <rPh sb="9" eb="11">
      <t>シンニュウ</t>
    </rPh>
    <rPh sb="11" eb="13">
      <t>ボウシ</t>
    </rPh>
    <rPh sb="13" eb="15">
      <t>タイサク</t>
    </rPh>
    <phoneticPr fontId="5"/>
  </si>
  <si>
    <t>□</t>
    <phoneticPr fontId="5"/>
  </si>
  <si>
    <t>トルエン</t>
    <phoneticPr fontId="5"/>
  </si>
  <si>
    <t>キシレン</t>
    <phoneticPr fontId="5"/>
  </si>
  <si>
    <t>エチルベンゼン</t>
    <phoneticPr fontId="5"/>
  </si>
  <si>
    <t>スチレン</t>
    <phoneticPr fontId="5"/>
  </si>
  <si>
    <t>５．温熱環境・エネルギー消費量に関すること　※</t>
    <rPh sb="2" eb="4">
      <t>オンネツ</t>
    </rPh>
    <rPh sb="4" eb="6">
      <t>カンキョウ</t>
    </rPh>
    <rPh sb="12" eb="15">
      <t>ショウヒリョウ</t>
    </rPh>
    <rPh sb="16" eb="17">
      <t>カン</t>
    </rPh>
    <phoneticPr fontId="5"/>
  </si>
  <si>
    <t>２－７　耐火等級（界壁及び界床）</t>
    <rPh sb="4" eb="6">
      <t>タイカ</t>
    </rPh>
    <rPh sb="6" eb="8">
      <t>トウキュウ</t>
    </rPh>
    <rPh sb="9" eb="11">
      <t>カイヘキ</t>
    </rPh>
    <rPh sb="11" eb="12">
      <t>オヨ</t>
    </rPh>
    <rPh sb="13" eb="14">
      <t>カイ</t>
    </rPh>
    <rPh sb="14" eb="15">
      <t>ユカ</t>
    </rPh>
    <phoneticPr fontId="5"/>
  </si>
  <si>
    <t>２．火災時の安全に関すること（以下、選択項目）</t>
    <rPh sb="2" eb="4">
      <t>カサイ</t>
    </rPh>
    <rPh sb="4" eb="5">
      <t>ジ</t>
    </rPh>
    <rPh sb="6" eb="8">
      <t>アンゼン</t>
    </rPh>
    <rPh sb="9" eb="10">
      <t>カン</t>
    </rPh>
    <phoneticPr fontId="5"/>
  </si>
  <si>
    <t>１－１　耐震等級（構造躯体の倒壊等防止）</t>
    <rPh sb="4" eb="6">
      <t>タイシン</t>
    </rPh>
    <rPh sb="6" eb="8">
      <t>トウキュウ</t>
    </rPh>
    <rPh sb="9" eb="11">
      <t>コウゾウ</t>
    </rPh>
    <rPh sb="11" eb="13">
      <t>クタイ</t>
    </rPh>
    <rPh sb="14" eb="16">
      <t>トウカイ</t>
    </rPh>
    <rPh sb="16" eb="17">
      <t>トウ</t>
    </rPh>
    <rPh sb="17" eb="19">
      <t>ボウシ</t>
    </rPh>
    <phoneticPr fontId="5"/>
  </si>
  <si>
    <t>１－３　その他（地震に対する構造躯体の倒壊等防止及び損傷防止）</t>
    <rPh sb="6" eb="7">
      <t>タ</t>
    </rPh>
    <rPh sb="8" eb="10">
      <t>ジシン</t>
    </rPh>
    <rPh sb="11" eb="12">
      <t>タイ</t>
    </rPh>
    <rPh sb="14" eb="16">
      <t>コウゾウ</t>
    </rPh>
    <rPh sb="16" eb="18">
      <t>クタイ</t>
    </rPh>
    <rPh sb="19" eb="21">
      <t>トウカイ</t>
    </rPh>
    <rPh sb="21" eb="22">
      <t>トウ</t>
    </rPh>
    <rPh sb="22" eb="24">
      <t>ボウシ</t>
    </rPh>
    <rPh sb="24" eb="25">
      <t>オヨ</t>
    </rPh>
    <rPh sb="26" eb="28">
      <t>ソンショウ</t>
    </rPh>
    <rPh sb="28" eb="30">
      <t>ボウシ</t>
    </rPh>
    <phoneticPr fontId="5"/>
  </si>
  <si>
    <t>１－６　地盤又は杭の許容支持力等及びその設定方法</t>
    <rPh sb="4" eb="6">
      <t>ジバン</t>
    </rPh>
    <rPh sb="6" eb="7">
      <t>マタ</t>
    </rPh>
    <rPh sb="8" eb="9">
      <t>クイ</t>
    </rPh>
    <rPh sb="10" eb="12">
      <t>キョヨウ</t>
    </rPh>
    <rPh sb="12" eb="15">
      <t>シジリョク</t>
    </rPh>
    <rPh sb="15" eb="16">
      <t>トウ</t>
    </rPh>
    <rPh sb="16" eb="17">
      <t>オヨ</t>
    </rPh>
    <rPh sb="20" eb="22">
      <t>セッテイ</t>
    </rPh>
    <rPh sb="22" eb="24">
      <t>ホウホウ</t>
    </rPh>
    <phoneticPr fontId="5"/>
  </si>
  <si>
    <t>１－７　基礎の構造方法及び形式等</t>
    <rPh sb="4" eb="6">
      <t>キソ</t>
    </rPh>
    <rPh sb="7" eb="9">
      <t>コウゾウ</t>
    </rPh>
    <rPh sb="9" eb="11">
      <t>ホウホウ</t>
    </rPh>
    <rPh sb="11" eb="12">
      <t>オヨ</t>
    </rPh>
    <rPh sb="13" eb="15">
      <t>ケイシキ</t>
    </rPh>
    <rPh sb="15" eb="16">
      <t>トウ</t>
    </rPh>
    <phoneticPr fontId="5"/>
  </si>
  <si>
    <t>必須</t>
    <rPh sb="0" eb="2">
      <t>ヒッス</t>
    </rPh>
    <phoneticPr fontId="5"/>
  </si>
  <si>
    <t>３．劣化の軽減に関すること</t>
    <rPh sb="2" eb="4">
      <t>レッカ</t>
    </rPh>
    <rPh sb="5" eb="7">
      <t>ケイゲン</t>
    </rPh>
    <rPh sb="8" eb="9">
      <t>カン</t>
    </rPh>
    <phoneticPr fontId="5"/>
  </si>
  <si>
    <t>３－１　劣化対策等級（構造躯体等）</t>
    <rPh sb="4" eb="6">
      <t>レッカ</t>
    </rPh>
    <rPh sb="6" eb="8">
      <t>タイサク</t>
    </rPh>
    <rPh sb="8" eb="10">
      <t>トウキュウ</t>
    </rPh>
    <rPh sb="11" eb="13">
      <t>コウゾウ</t>
    </rPh>
    <rPh sb="13" eb="15">
      <t>クタイ</t>
    </rPh>
    <rPh sb="15" eb="16">
      <t>トウ</t>
    </rPh>
    <phoneticPr fontId="5"/>
  </si>
  <si>
    <t>４－１　維持管理対策等級（専用配管）</t>
    <rPh sb="4" eb="6">
      <t>イジ</t>
    </rPh>
    <rPh sb="6" eb="8">
      <t>カンリ</t>
    </rPh>
    <rPh sb="8" eb="10">
      <t>タイサク</t>
    </rPh>
    <rPh sb="10" eb="12">
      <t>トウキュウ</t>
    </rPh>
    <rPh sb="13" eb="15">
      <t>センヨウ</t>
    </rPh>
    <rPh sb="15" eb="17">
      <t>ハイカン</t>
    </rPh>
    <phoneticPr fontId="5"/>
  </si>
  <si>
    <t>４－２　維持管理対策等級（共用配管）</t>
    <rPh sb="4" eb="6">
      <t>イジ</t>
    </rPh>
    <rPh sb="6" eb="8">
      <t>カンリ</t>
    </rPh>
    <rPh sb="8" eb="10">
      <t>タイサク</t>
    </rPh>
    <rPh sb="10" eb="12">
      <t>トウキュウ</t>
    </rPh>
    <rPh sb="13" eb="15">
      <t>キョウヨウ</t>
    </rPh>
    <rPh sb="15" eb="17">
      <t>ハイカン</t>
    </rPh>
    <phoneticPr fontId="5"/>
  </si>
  <si>
    <t>４－３　更新対策（共用排水管）</t>
    <rPh sb="4" eb="6">
      <t>コウシン</t>
    </rPh>
    <rPh sb="6" eb="8">
      <t>タイサク</t>
    </rPh>
    <rPh sb="9" eb="11">
      <t>キョウヨウ</t>
    </rPh>
    <rPh sb="11" eb="14">
      <t>ハイスイカン</t>
    </rPh>
    <phoneticPr fontId="5"/>
  </si>
  <si>
    <t>選択を希望する性能表示事項にチェックしてください（必須は必ずチェック）。</t>
    <rPh sb="0" eb="2">
      <t>センタク</t>
    </rPh>
    <rPh sb="3" eb="5">
      <t>キボウ</t>
    </rPh>
    <rPh sb="7" eb="9">
      <t>セイノウ</t>
    </rPh>
    <rPh sb="9" eb="11">
      <t>ヒョウジ</t>
    </rPh>
    <rPh sb="11" eb="13">
      <t>ジコウ</t>
    </rPh>
    <rPh sb="25" eb="27">
      <t>ヒッス</t>
    </rPh>
    <rPh sb="28" eb="29">
      <t>カナラ</t>
    </rPh>
    <phoneticPr fontId="5"/>
  </si>
  <si>
    <t>住棟</t>
    <rPh sb="0" eb="1">
      <t>ジュウ</t>
    </rPh>
    <rPh sb="1" eb="2">
      <t>トウ</t>
    </rPh>
    <phoneticPr fontId="5"/>
  </si>
  <si>
    <t>住戸</t>
    <rPh sb="0" eb="2">
      <t>ジュウコ</t>
    </rPh>
    <phoneticPr fontId="5"/>
  </si>
  <si>
    <t>【１．申請者（その２）】</t>
    <rPh sb="3" eb="6">
      <t>シンセイシャ</t>
    </rPh>
    <phoneticPr fontId="5"/>
  </si>
  <si>
    <t>【２．申請者（その３）】</t>
    <rPh sb="3" eb="6">
      <t>シンセイシャ</t>
    </rPh>
    <phoneticPr fontId="5"/>
  </si>
  <si>
    <t>【３．申請者（その４）】</t>
    <rPh sb="3" eb="6">
      <t>シンセイシャ</t>
    </rPh>
    <phoneticPr fontId="5"/>
  </si>
  <si>
    <t>【４．申請者（その５）】</t>
    <rPh sb="3" eb="6">
      <t>シンセイシャ</t>
    </rPh>
    <phoneticPr fontId="5"/>
  </si>
  <si>
    <t>【５．申請者（その６）】</t>
    <rPh sb="3" eb="6">
      <t>シンセイシャ</t>
    </rPh>
    <phoneticPr fontId="5"/>
  </si>
  <si>
    <t>複数申請者等の概要（代表申請者以外）</t>
    <rPh sb="0" eb="2">
      <t>フクスウ</t>
    </rPh>
    <rPh sb="2" eb="5">
      <t>シンセイシャ</t>
    </rPh>
    <rPh sb="5" eb="6">
      <t>トウ</t>
    </rPh>
    <rPh sb="7" eb="9">
      <t>ガイヨウ</t>
    </rPh>
    <rPh sb="10" eb="12">
      <t>ダイヒョウ</t>
    </rPh>
    <rPh sb="12" eb="15">
      <t>シンセイシャ</t>
    </rPh>
    <rPh sb="15" eb="17">
      <t>イガイ</t>
    </rPh>
    <phoneticPr fontId="5"/>
  </si>
  <si>
    <t>複数申請者等の概要（代表建築主以外）</t>
    <rPh sb="0" eb="2">
      <t>フクスウ</t>
    </rPh>
    <rPh sb="2" eb="5">
      <t>シンセイシャ</t>
    </rPh>
    <rPh sb="5" eb="6">
      <t>トウ</t>
    </rPh>
    <rPh sb="7" eb="9">
      <t>ガイヨウ</t>
    </rPh>
    <rPh sb="10" eb="12">
      <t>ダイヒョウ</t>
    </rPh>
    <rPh sb="12" eb="14">
      <t>ケンチク</t>
    </rPh>
    <rPh sb="14" eb="15">
      <t>ヌシ</t>
    </rPh>
    <rPh sb="15" eb="17">
      <t>イガイ</t>
    </rPh>
    <phoneticPr fontId="5"/>
  </si>
  <si>
    <t>【２．建築主（その３）】</t>
    <phoneticPr fontId="5"/>
  </si>
  <si>
    <t>【３．建築主（その４）】</t>
    <phoneticPr fontId="5"/>
  </si>
  <si>
    <t>【５．建築主（その６）】</t>
    <phoneticPr fontId="5"/>
  </si>
  <si>
    <t>複数申請者等の概要（代表設計者以外）</t>
    <rPh sb="0" eb="2">
      <t>フクスウ</t>
    </rPh>
    <rPh sb="2" eb="5">
      <t>シンセイシャ</t>
    </rPh>
    <rPh sb="5" eb="6">
      <t>トウ</t>
    </rPh>
    <rPh sb="7" eb="9">
      <t>ガイヨウ</t>
    </rPh>
    <rPh sb="10" eb="12">
      <t>ダイヒョウ</t>
    </rPh>
    <rPh sb="12" eb="15">
      <t>セッケイシャ</t>
    </rPh>
    <rPh sb="15" eb="17">
      <t>イガイ</t>
    </rPh>
    <phoneticPr fontId="5"/>
  </si>
  <si>
    <t>【１．設計者（その２）】</t>
    <phoneticPr fontId="5"/>
  </si>
  <si>
    <t>【３．設計者（その４）】</t>
    <phoneticPr fontId="5"/>
  </si>
  <si>
    <t>【４．設計者（その５）】</t>
    <phoneticPr fontId="5"/>
  </si>
  <si>
    <t>を代理人と定めて</t>
    <phoneticPr fontId="5"/>
  </si>
  <si>
    <t>下記に関する権限を委任します。</t>
    <phoneticPr fontId="5"/>
  </si>
  <si>
    <t>【２．代理者】</t>
    <rPh sb="3" eb="5">
      <t>ダイリ</t>
    </rPh>
    <rPh sb="5" eb="6">
      <t>シャ</t>
    </rPh>
    <phoneticPr fontId="5"/>
  </si>
  <si>
    <t>木造（在来工法）</t>
  </si>
  <si>
    <t>木造（枠組壁工法&lt;2×4等&gt;）</t>
    <rPh sb="12" eb="13">
      <t>ナド</t>
    </rPh>
    <phoneticPr fontId="6"/>
  </si>
  <si>
    <t>木造（ﾌﾟﾚﾊﾌﾞ&lt;木質ﾊﾟﾈﾙ工法等&gt;）</t>
  </si>
  <si>
    <t>鉄筋ｺﾝｸﾘｰﾄ(RC)造</t>
  </si>
  <si>
    <t>鉄筋ｺﾝｸﾘｰﾄ(RC)造&lt;ﾌﾟﾚﾊﾌﾞ&gt;</t>
  </si>
  <si>
    <t>鉄骨(S)造</t>
    <rPh sb="1" eb="2">
      <t>ホネ</t>
    </rPh>
    <phoneticPr fontId="6"/>
  </si>
  <si>
    <t>鉄骨(S)造&lt;ﾌﾟﾚﾊﾌﾞ&gt;</t>
    <rPh sb="1" eb="2">
      <t>ホネ</t>
    </rPh>
    <phoneticPr fontId="6"/>
  </si>
  <si>
    <t>鉄骨鉄筋ｺﾝｸﾘｰﾄ(SRC)造</t>
    <rPh sb="0" eb="2">
      <t>テッコツ</t>
    </rPh>
    <phoneticPr fontId="6"/>
  </si>
  <si>
    <t>ｺﾝｸﾘｰﾄﾌﾞﾛｯｸ(CB)造</t>
  </si>
  <si>
    <t>その他</t>
    <rPh sb="2" eb="3">
      <t>タ</t>
    </rPh>
    <phoneticPr fontId="6"/>
  </si>
  <si>
    <t>申請者からの委任を受けて申請を代理で行う者がいる場合においては、２欄に記入してください。</t>
    <rPh sb="0" eb="3">
      <t>シンセイシャ</t>
    </rPh>
    <rPh sb="6" eb="8">
      <t>イニン</t>
    </rPh>
    <rPh sb="9" eb="10">
      <t>ウ</t>
    </rPh>
    <rPh sb="12" eb="14">
      <t>シンセイ</t>
    </rPh>
    <rPh sb="15" eb="17">
      <t>ダイリ</t>
    </rPh>
    <rPh sb="18" eb="19">
      <t>オコナ</t>
    </rPh>
    <rPh sb="20" eb="21">
      <t>モノ</t>
    </rPh>
    <rPh sb="24" eb="26">
      <t>バアイ</t>
    </rPh>
    <rPh sb="33" eb="34">
      <t>ラン</t>
    </rPh>
    <rPh sb="35" eb="37">
      <t>キニュウ</t>
    </rPh>
    <phoneticPr fontId="5"/>
  </si>
  <si>
    <t>５欄には必須評価事項以外で設計住宅性能評価を希望する性能表示事項を記入してください。</t>
    <rPh sb="1" eb="2">
      <t>ラン</t>
    </rPh>
    <rPh sb="4" eb="6">
      <t>ヒッス</t>
    </rPh>
    <rPh sb="6" eb="8">
      <t>ヒョウカ</t>
    </rPh>
    <rPh sb="8" eb="10">
      <t>ジコウ</t>
    </rPh>
    <rPh sb="10" eb="12">
      <t>イガイ</t>
    </rPh>
    <rPh sb="13" eb="15">
      <t>セッケイ</t>
    </rPh>
    <rPh sb="15" eb="17">
      <t>ジュウタク</t>
    </rPh>
    <rPh sb="17" eb="19">
      <t>セイノウ</t>
    </rPh>
    <rPh sb="19" eb="21">
      <t>ヒョウカ</t>
    </rPh>
    <rPh sb="22" eb="24">
      <t>キボウ</t>
    </rPh>
    <rPh sb="26" eb="28">
      <t>セイノウ</t>
    </rPh>
    <rPh sb="28" eb="30">
      <t>ヒョウジ</t>
    </rPh>
    <rPh sb="30" eb="32">
      <t>ジコウ</t>
    </rPh>
    <rPh sb="33" eb="35">
      <t>キニュウ</t>
    </rPh>
    <phoneticPr fontId="5"/>
  </si>
  <si>
    <t>数字は算用数字を、単位はメートル法を用いてください。</t>
    <rPh sb="0" eb="2">
      <t>スウジ</t>
    </rPh>
    <rPh sb="3" eb="5">
      <t>サンヨウ</t>
    </rPh>
    <rPh sb="5" eb="7">
      <t>スウジ</t>
    </rPh>
    <rPh sb="9" eb="11">
      <t>タンイ</t>
    </rPh>
    <rPh sb="16" eb="17">
      <t>ホウ</t>
    </rPh>
    <rPh sb="18" eb="19">
      <t>モチ</t>
    </rPh>
    <phoneticPr fontId="5"/>
  </si>
  <si>
    <t>※印のある欄は記入しないでください。</t>
    <rPh sb="1" eb="2">
      <t>シルシ</t>
    </rPh>
    <rPh sb="5" eb="6">
      <t>ラン</t>
    </rPh>
    <rPh sb="7" eb="9">
      <t>キニュウ</t>
    </rPh>
    <phoneticPr fontId="5"/>
  </si>
  <si>
    <t>申請者が２以上のときは、１欄には代表となる申請者のみについて記入し、別紙に他の申請者についてそれぞれ必要な事項を記入してください。</t>
    <rPh sb="0" eb="3">
      <t>シンセイシャ</t>
    </rPh>
    <rPh sb="5" eb="7">
      <t>イジョウ</t>
    </rPh>
    <rPh sb="13" eb="14">
      <t>ラン</t>
    </rPh>
    <rPh sb="16" eb="18">
      <t>ダイヒョウ</t>
    </rPh>
    <rPh sb="21" eb="24">
      <t>シンセイシャ</t>
    </rPh>
    <rPh sb="30" eb="32">
      <t>キニュウ</t>
    </rPh>
    <rPh sb="34" eb="36">
      <t>ベッシ</t>
    </rPh>
    <rPh sb="37" eb="38">
      <t>タ</t>
    </rPh>
    <phoneticPr fontId="5"/>
  </si>
  <si>
    <t>建築主が２以上のときは、３欄には代表となる建築主のみについて記入し、別紙に他の建築主についてそれぞれ必要な事項を記入して添えてください。</t>
    <rPh sb="0" eb="2">
      <t>ケンチク</t>
    </rPh>
    <rPh sb="2" eb="3">
      <t>ヌシ</t>
    </rPh>
    <rPh sb="5" eb="7">
      <t>イジョウ</t>
    </rPh>
    <rPh sb="13" eb="14">
      <t>ラン</t>
    </rPh>
    <rPh sb="16" eb="18">
      <t>ダイヒョウ</t>
    </rPh>
    <rPh sb="21" eb="23">
      <t>ケンチク</t>
    </rPh>
    <rPh sb="23" eb="24">
      <t>ヌシ</t>
    </rPh>
    <rPh sb="30" eb="32">
      <t>キニュウ</t>
    </rPh>
    <rPh sb="34" eb="36">
      <t>ベッシ</t>
    </rPh>
    <rPh sb="37" eb="38">
      <t>タ</t>
    </rPh>
    <phoneticPr fontId="5"/>
  </si>
  <si>
    <t>４欄の郵便番号、所在地及び電話番号には、設計者が建築士事務所に属しているときは、それぞれ建築士事務所のものを、設計者が建築士事務所に属していないときは、それぞれ設計者のもの（所在地は住所とします。）を書いてください。</t>
    <rPh sb="1" eb="2">
      <t>ラン</t>
    </rPh>
    <rPh sb="3" eb="7">
      <t>ユウビンバンゴウ</t>
    </rPh>
    <rPh sb="8" eb="11">
      <t>ショザイチ</t>
    </rPh>
    <rPh sb="11" eb="12">
      <t>オヨ</t>
    </rPh>
    <rPh sb="13" eb="15">
      <t>デンワ</t>
    </rPh>
    <rPh sb="15" eb="17">
      <t>バンゴウ</t>
    </rPh>
    <rPh sb="20" eb="23">
      <t>セッケイシャ</t>
    </rPh>
    <rPh sb="24" eb="27">
      <t>ケンチクシ</t>
    </rPh>
    <rPh sb="27" eb="29">
      <t>ジム</t>
    </rPh>
    <rPh sb="29" eb="30">
      <t>ショ</t>
    </rPh>
    <rPh sb="31" eb="32">
      <t>ゾク</t>
    </rPh>
    <phoneticPr fontId="5"/>
  </si>
  <si>
    <t>１欄は、地名地番と併せて住居表示が定まっているときは、当該住居表示を括弧書きで併記してください。</t>
    <rPh sb="1" eb="2">
      <t>ラン</t>
    </rPh>
    <rPh sb="4" eb="6">
      <t>チメイ</t>
    </rPh>
    <rPh sb="6" eb="8">
      <t>チバン</t>
    </rPh>
    <rPh sb="9" eb="10">
      <t>アワ</t>
    </rPh>
    <rPh sb="12" eb="14">
      <t>ジュウキョ</t>
    </rPh>
    <rPh sb="14" eb="16">
      <t>ヒョウジ</t>
    </rPh>
    <rPh sb="17" eb="18">
      <t>サダ</t>
    </rPh>
    <rPh sb="27" eb="29">
      <t>トウガイ</t>
    </rPh>
    <rPh sb="29" eb="31">
      <t>ジュウキョ</t>
    </rPh>
    <rPh sb="31" eb="33">
      <t>ヒョウジ</t>
    </rPh>
    <rPh sb="34" eb="36">
      <t>カッコ</t>
    </rPh>
    <rPh sb="36" eb="37">
      <t>カ</t>
    </rPh>
    <phoneticPr fontId="5"/>
  </si>
  <si>
    <t>２欄は、該当するチェックボックスに「レ」マークを入れて下さい。ただし、建築物の敷地が都市計画区域、準都市計画区域又はこれらの区域以外の区域のうち２以上の区域にわたる場合においては、当該敷地の過半の属する区域について記入してください。尚、当該敷地が３の区域にわたる場合で、かつ、当該敷地の過半の属する区域がない場合においては、都市計画区域又は準都市計画区域のうち、当該敷地の属する面積が大きい区域について記入してください。</t>
    <rPh sb="1" eb="2">
      <t>ラン</t>
    </rPh>
    <rPh sb="4" eb="6">
      <t>ガイトウ</t>
    </rPh>
    <rPh sb="24" eb="25">
      <t>イ</t>
    </rPh>
    <rPh sb="27" eb="28">
      <t>クダ</t>
    </rPh>
    <rPh sb="35" eb="38">
      <t>ケンチクブツ</t>
    </rPh>
    <rPh sb="39" eb="41">
      <t>シキチ</t>
    </rPh>
    <phoneticPr fontId="5"/>
  </si>
  <si>
    <t>３欄は、該当するチェックボックスに「レ」マークを入れて下さい。尚、建築物の敷地が防火地域、準防火地域又は指定のない区域のうち２以上の地域又は区域にわたるときは、それぞれの地域又は区域について記入してください。</t>
    <rPh sb="1" eb="2">
      <t>ラン</t>
    </rPh>
    <rPh sb="4" eb="6">
      <t>ガイトウ</t>
    </rPh>
    <rPh sb="24" eb="25">
      <t>イ</t>
    </rPh>
    <rPh sb="27" eb="28">
      <t>クダ</t>
    </rPh>
    <rPh sb="31" eb="32">
      <t>ナオ</t>
    </rPh>
    <rPh sb="33" eb="36">
      <t>ケンチクブツ</t>
    </rPh>
    <rPh sb="37" eb="39">
      <t>シキチ</t>
    </rPh>
    <rPh sb="40" eb="42">
      <t>ボウカ</t>
    </rPh>
    <phoneticPr fontId="5"/>
  </si>
  <si>
    <t>１０欄の「利用関係」は、当該するチェックボックスに「レ」マークを入れてください。尚、利用関係が未定の時は、予定する利用関係としてください。又、「持家」、「貸家」、「給与住宅」、「分譲住宅」とは、次の通りです。</t>
    <rPh sb="2" eb="3">
      <t>ラン</t>
    </rPh>
    <rPh sb="5" eb="7">
      <t>リヨウ</t>
    </rPh>
    <rPh sb="7" eb="9">
      <t>カンケイ</t>
    </rPh>
    <rPh sb="12" eb="14">
      <t>トウガイ</t>
    </rPh>
    <rPh sb="32" eb="33">
      <t>イ</t>
    </rPh>
    <rPh sb="40" eb="41">
      <t>ナオ</t>
    </rPh>
    <rPh sb="42" eb="44">
      <t>リヨウ</t>
    </rPh>
    <phoneticPr fontId="5"/>
  </si>
  <si>
    <t>給与住宅　会社、官公署等がその社員、職員等を居住させる目的で建築する住宅</t>
    <rPh sb="0" eb="2">
      <t>キュウヨ</t>
    </rPh>
    <rPh sb="2" eb="4">
      <t>ジュウタク</t>
    </rPh>
    <rPh sb="5" eb="7">
      <t>カイシャ</t>
    </rPh>
    <rPh sb="8" eb="11">
      <t>カンコウショ</t>
    </rPh>
    <rPh sb="11" eb="12">
      <t>トウ</t>
    </rPh>
    <rPh sb="15" eb="17">
      <t>シャイン</t>
    </rPh>
    <rPh sb="18" eb="20">
      <t>ショクイン</t>
    </rPh>
    <rPh sb="20" eb="21">
      <t>トウ</t>
    </rPh>
    <rPh sb="22" eb="24">
      <t>キョジュウ</t>
    </rPh>
    <rPh sb="27" eb="29">
      <t>モクテキ</t>
    </rPh>
    <rPh sb="30" eb="32">
      <t>ケンチク</t>
    </rPh>
    <rPh sb="34" eb="36">
      <t>ジュウタク</t>
    </rPh>
    <phoneticPr fontId="5"/>
  </si>
  <si>
    <t>ここに書き表せない事項で、評価にあたり特に注意を要する事項は、１１欄又は別紙に記載して添えてください。</t>
    <rPh sb="3" eb="4">
      <t>カ</t>
    </rPh>
    <rPh sb="5" eb="6">
      <t>アラワ</t>
    </rPh>
    <rPh sb="9" eb="11">
      <t>ジコウ</t>
    </rPh>
    <rPh sb="13" eb="15">
      <t>ヒョウカ</t>
    </rPh>
    <rPh sb="19" eb="20">
      <t>トク</t>
    </rPh>
    <rPh sb="21" eb="23">
      <t>チュウイ</t>
    </rPh>
    <rPh sb="24" eb="25">
      <t>ヨウ</t>
    </rPh>
    <rPh sb="27" eb="29">
      <t>ジコウ</t>
    </rPh>
    <rPh sb="33" eb="34">
      <t>ラン</t>
    </rPh>
    <rPh sb="34" eb="35">
      <t>マタ</t>
    </rPh>
    <rPh sb="36" eb="38">
      <t>ベッシ</t>
    </rPh>
    <phoneticPr fontId="5"/>
  </si>
  <si>
    <t>変更設計住宅性能評価に係る申請の際は、１２欄に第三面に係る部分の変更の概要について記入してください。</t>
    <rPh sb="0" eb="2">
      <t>ヘンコウ</t>
    </rPh>
    <rPh sb="2" eb="4">
      <t>セッケイ</t>
    </rPh>
    <rPh sb="4" eb="6">
      <t>ジュウタク</t>
    </rPh>
    <rPh sb="6" eb="8">
      <t>セイノウ</t>
    </rPh>
    <rPh sb="8" eb="10">
      <t>ヒョウカ</t>
    </rPh>
    <rPh sb="11" eb="12">
      <t>カカ</t>
    </rPh>
    <rPh sb="13" eb="15">
      <t>シンセイ</t>
    </rPh>
    <rPh sb="16" eb="17">
      <t>サイ</t>
    </rPh>
    <rPh sb="21" eb="22">
      <t>ラン</t>
    </rPh>
    <rPh sb="23" eb="24">
      <t>ダイ</t>
    </rPh>
    <rPh sb="24" eb="26">
      <t>サンメン</t>
    </rPh>
    <rPh sb="27" eb="28">
      <t>カカ</t>
    </rPh>
    <rPh sb="29" eb="31">
      <t>ブブン</t>
    </rPh>
    <rPh sb="32" eb="34">
      <t>ヘンコウ</t>
    </rPh>
    <rPh sb="35" eb="37">
      <t>ガイヨウ</t>
    </rPh>
    <phoneticPr fontId="5"/>
  </si>
  <si>
    <t>１欄は、住戸の数が１のときは「１」と記入し、住戸の数が２以上のときは、申請住戸ごとに通し番号を付し、その番号を記入してください。</t>
    <rPh sb="1" eb="2">
      <t>ラン</t>
    </rPh>
    <rPh sb="4" eb="5">
      <t>ジュウ</t>
    </rPh>
    <rPh sb="5" eb="6">
      <t>ト</t>
    </rPh>
    <rPh sb="7" eb="8">
      <t>カズ</t>
    </rPh>
    <rPh sb="18" eb="20">
      <t>キニュウ</t>
    </rPh>
    <rPh sb="22" eb="23">
      <t>ジュウ</t>
    </rPh>
    <rPh sb="23" eb="24">
      <t>ト</t>
    </rPh>
    <rPh sb="25" eb="26">
      <t>スウ</t>
    </rPh>
    <rPh sb="28" eb="30">
      <t>イジョウ</t>
    </rPh>
    <rPh sb="35" eb="37">
      <t>シンセイ</t>
    </rPh>
    <rPh sb="37" eb="38">
      <t>ジュウ</t>
    </rPh>
    <rPh sb="38" eb="39">
      <t>ト</t>
    </rPh>
    <phoneticPr fontId="5"/>
  </si>
  <si>
    <t>４欄及び５欄は、該当するチェックボックスに「レ」マークを入れてください。</t>
    <rPh sb="1" eb="2">
      <t>ラン</t>
    </rPh>
    <rPh sb="2" eb="3">
      <t>オヨ</t>
    </rPh>
    <rPh sb="5" eb="6">
      <t>ラン</t>
    </rPh>
    <rPh sb="8" eb="10">
      <t>ガイトウ</t>
    </rPh>
    <rPh sb="28" eb="29">
      <t>イ</t>
    </rPh>
    <phoneticPr fontId="5"/>
  </si>
  <si>
    <t>ここに書き表せない事項で、評価にあたり特に注意を要する事項は、６欄又は別紙に記載して添えてください。</t>
    <rPh sb="3" eb="4">
      <t>カ</t>
    </rPh>
    <rPh sb="5" eb="6">
      <t>アラワ</t>
    </rPh>
    <rPh sb="9" eb="11">
      <t>ジコウ</t>
    </rPh>
    <rPh sb="13" eb="15">
      <t>ヒョウカ</t>
    </rPh>
    <rPh sb="19" eb="20">
      <t>トク</t>
    </rPh>
    <rPh sb="21" eb="23">
      <t>チュウイ</t>
    </rPh>
    <rPh sb="24" eb="25">
      <t>ヨウ</t>
    </rPh>
    <rPh sb="27" eb="29">
      <t>ジコウ</t>
    </rPh>
    <rPh sb="32" eb="33">
      <t>ラン</t>
    </rPh>
    <rPh sb="33" eb="34">
      <t>マタ</t>
    </rPh>
    <rPh sb="35" eb="37">
      <t>ベッシ</t>
    </rPh>
    <phoneticPr fontId="5"/>
  </si>
  <si>
    <t>変更設計住宅性能評価に係る申請の際は、７欄に第四面に係る部分の変更の概要について記入してください。</t>
    <rPh sb="0" eb="2">
      <t>ヘンコウ</t>
    </rPh>
    <rPh sb="2" eb="4">
      <t>セッケイ</t>
    </rPh>
    <rPh sb="4" eb="6">
      <t>ジュウタク</t>
    </rPh>
    <rPh sb="6" eb="8">
      <t>セイノウ</t>
    </rPh>
    <rPh sb="8" eb="10">
      <t>ヒョウカ</t>
    </rPh>
    <rPh sb="11" eb="12">
      <t>カカ</t>
    </rPh>
    <rPh sb="13" eb="15">
      <t>シンセイ</t>
    </rPh>
    <rPh sb="16" eb="17">
      <t>サイ</t>
    </rPh>
    <rPh sb="20" eb="21">
      <t>ラン</t>
    </rPh>
    <rPh sb="22" eb="23">
      <t>ダイ</t>
    </rPh>
    <rPh sb="23" eb="24">
      <t>ヨン</t>
    </rPh>
    <rPh sb="24" eb="25">
      <t>メン</t>
    </rPh>
    <rPh sb="26" eb="27">
      <t>カカ</t>
    </rPh>
    <rPh sb="28" eb="30">
      <t>ブブン</t>
    </rPh>
    <rPh sb="31" eb="33">
      <t>ヘンコウ</t>
    </rPh>
    <rPh sb="34" eb="36">
      <t>ガイヨウ</t>
    </rPh>
    <phoneticPr fontId="5"/>
  </si>
  <si>
    <t>第二面から第四面までについては、建築確認等他の制度の申請書の写しに必要事項を補うこと、複数の住戸に関する情報を集約して記載すること等により記載すべき事項のすべてが明示された別の書面をもって代えることができます。</t>
    <rPh sb="0" eb="1">
      <t>ダイ</t>
    </rPh>
    <rPh sb="1" eb="3">
      <t>２メン</t>
    </rPh>
    <rPh sb="5" eb="6">
      <t>ダイ</t>
    </rPh>
    <rPh sb="6" eb="8">
      <t>ヨンメン</t>
    </rPh>
    <rPh sb="16" eb="18">
      <t>ケン</t>
    </rPh>
    <rPh sb="18" eb="20">
      <t>カクニン</t>
    </rPh>
    <rPh sb="20" eb="21">
      <t>ナド</t>
    </rPh>
    <rPh sb="21" eb="22">
      <t>ホカ</t>
    </rPh>
    <rPh sb="23" eb="25">
      <t>セイド</t>
    </rPh>
    <rPh sb="26" eb="29">
      <t>シ</t>
    </rPh>
    <rPh sb="30" eb="31">
      <t>ウツ</t>
    </rPh>
    <rPh sb="33" eb="35">
      <t>ヒツヨウ</t>
    </rPh>
    <rPh sb="35" eb="37">
      <t>ジコウ</t>
    </rPh>
    <rPh sb="38" eb="39">
      <t>オギナ</t>
    </rPh>
    <rPh sb="43" eb="45">
      <t>フクスウ</t>
    </rPh>
    <phoneticPr fontId="5"/>
  </si>
  <si>
    <t>共同住宅等に係る設計住宅性能評価の申請にあっては、第四面を申請に係る住戸ごとに作成した場合、この申請書を共同住宅等一棟又は複数の住戸につき一部とすることが出来ます。</t>
    <rPh sb="0" eb="2">
      <t>キョウドウ</t>
    </rPh>
    <rPh sb="2" eb="4">
      <t>ジュウタク</t>
    </rPh>
    <rPh sb="4" eb="5">
      <t>トウ</t>
    </rPh>
    <rPh sb="6" eb="7">
      <t>カカ</t>
    </rPh>
    <rPh sb="8" eb="10">
      <t>セッケイ</t>
    </rPh>
    <rPh sb="10" eb="12">
      <t>ジュウタク</t>
    </rPh>
    <rPh sb="12" eb="14">
      <t>セイノウ</t>
    </rPh>
    <rPh sb="14" eb="16">
      <t>ヒョウカ</t>
    </rPh>
    <rPh sb="17" eb="19">
      <t>シンセイ</t>
    </rPh>
    <rPh sb="25" eb="26">
      <t>ダイ</t>
    </rPh>
    <rPh sb="26" eb="28">
      <t>ヨンメン</t>
    </rPh>
    <rPh sb="29" eb="31">
      <t>シンセイ</t>
    </rPh>
    <rPh sb="32" eb="33">
      <t>カカ</t>
    </rPh>
    <rPh sb="34" eb="35">
      <t>ジュウ</t>
    </rPh>
    <rPh sb="35" eb="36">
      <t>ト</t>
    </rPh>
    <rPh sb="39" eb="41">
      <t>サクセイ</t>
    </rPh>
    <rPh sb="43" eb="45">
      <t>バアイ</t>
    </rPh>
    <phoneticPr fontId="5"/>
  </si>
  <si>
    <t>【１．建築主（その２）】</t>
    <phoneticPr fontId="5"/>
  </si>
  <si>
    <t>【４．建築主（その５）】</t>
    <phoneticPr fontId="5"/>
  </si>
  <si>
    <t>第五号様式（第三条関係）</t>
    <phoneticPr fontId="5"/>
  </si>
  <si>
    <t>　下記の住宅について、住宅の品質確保の促進等に関する法律施行規則第３条第1項の規定に基づき、</t>
    <rPh sb="1" eb="3">
      <t>カキ</t>
    </rPh>
    <rPh sb="4" eb="6">
      <t>ジュウタク</t>
    </rPh>
    <rPh sb="11" eb="13">
      <t>ジュウタク</t>
    </rPh>
    <rPh sb="14" eb="16">
      <t>ヒンシツ</t>
    </rPh>
    <rPh sb="16" eb="18">
      <t>カクホ</t>
    </rPh>
    <rPh sb="19" eb="21">
      <t>ソクシン</t>
    </rPh>
    <rPh sb="21" eb="22">
      <t>トウ</t>
    </rPh>
    <rPh sb="23" eb="24">
      <t>カン</t>
    </rPh>
    <rPh sb="26" eb="28">
      <t>ホウリツ</t>
    </rPh>
    <rPh sb="28" eb="30">
      <t>シコウ</t>
    </rPh>
    <rPh sb="30" eb="32">
      <t>キソク</t>
    </rPh>
    <rPh sb="32" eb="33">
      <t>ダイ</t>
    </rPh>
    <rPh sb="34" eb="35">
      <t>ジョウ</t>
    </rPh>
    <rPh sb="35" eb="36">
      <t>ダイ</t>
    </rPh>
    <rPh sb="37" eb="38">
      <t>コウ</t>
    </rPh>
    <rPh sb="39" eb="41">
      <t>キテイ</t>
    </rPh>
    <rPh sb="42" eb="43">
      <t>モト</t>
    </rPh>
    <phoneticPr fontId="5"/>
  </si>
  <si>
    <t>【計画を変更する住宅の直前の設計住宅性能評価】</t>
    <phoneticPr fontId="5"/>
  </si>
  <si>
    <t>設計住宅性能評価書交付番号</t>
    <phoneticPr fontId="5"/>
  </si>
  <si>
    <t>設計住宅性能評価書交付年月日</t>
    <phoneticPr fontId="5"/>
  </si>
  <si>
    <t>設計住宅性能評価書交付者</t>
    <phoneticPr fontId="5"/>
  </si>
  <si>
    <t>株式会社都市建築確認センター　代表取締役　本　田　實</t>
    <phoneticPr fontId="5"/>
  </si>
  <si>
    <t>変更の概要</t>
    <phoneticPr fontId="5"/>
  </si>
  <si>
    <t>・</t>
    <phoneticPr fontId="5"/>
  </si>
  <si>
    <t>申請者の氏名又は名称</t>
    <phoneticPr fontId="5"/>
  </si>
  <si>
    <t>【ファックス番号】　　　</t>
    <rPh sb="6" eb="8">
      <t>バンゴウ</t>
    </rPh>
    <phoneticPr fontId="5"/>
  </si>
  <si>
    <t>【氏名又は名称のﾌﾘｶﾞﾅ】</t>
    <rPh sb="1" eb="3">
      <t>シメイ</t>
    </rPh>
    <rPh sb="3" eb="4">
      <t>マタ</t>
    </rPh>
    <rPh sb="5" eb="7">
      <t>メイショウ</t>
    </rPh>
    <phoneticPr fontId="5"/>
  </si>
  <si>
    <t>}</t>
    <phoneticPr fontId="5"/>
  </si>
  <si>
    <t>{</t>
    <phoneticPr fontId="5"/>
  </si>
  <si>
    <r>
      <rPr>
        <sz val="9"/>
        <rFont val="ＭＳ Ｐ明朝"/>
        <family val="1"/>
        <charset val="128"/>
      </rPr>
      <t>※</t>
    </r>
    <r>
      <rPr>
        <sz val="9"/>
        <color indexed="10"/>
        <rFont val="ＭＳ Ｐ明朝"/>
        <family val="1"/>
        <charset val="128"/>
      </rPr>
      <t>「５－１」又は「５－２」、もしくは「５－１」と「５－２」両方の選択が必要となります</t>
    </r>
    <rPh sb="6" eb="7">
      <t>マタ</t>
    </rPh>
    <rPh sb="29" eb="31">
      <t>リョウホウ</t>
    </rPh>
    <rPh sb="32" eb="34">
      <t>センタク</t>
    </rPh>
    <rPh sb="35" eb="37">
      <t>ヒツヨウ</t>
    </rPh>
    <phoneticPr fontId="5"/>
  </si>
  <si>
    <r>
      <t>６－３　室内空気中の化学物質の濃度等</t>
    </r>
    <r>
      <rPr>
        <sz val="9"/>
        <color indexed="10"/>
        <rFont val="ＭＳ Ｐ明朝"/>
        <family val="1"/>
        <charset val="128"/>
      </rPr>
      <t>（建設住宅性能評価のみ）</t>
    </r>
    <rPh sb="4" eb="6">
      <t>シツナイ</t>
    </rPh>
    <rPh sb="6" eb="9">
      <t>クウキチュウ</t>
    </rPh>
    <rPh sb="10" eb="12">
      <t>カガク</t>
    </rPh>
    <rPh sb="12" eb="14">
      <t>ブッシツ</t>
    </rPh>
    <rPh sb="15" eb="17">
      <t>ノウド</t>
    </rPh>
    <rPh sb="17" eb="18">
      <t>トウ</t>
    </rPh>
    <rPh sb="19" eb="21">
      <t>ケンセツ</t>
    </rPh>
    <rPh sb="21" eb="23">
      <t>ジュウタク</t>
    </rPh>
    <rPh sb="23" eb="25">
      <t>セイノウ</t>
    </rPh>
    <rPh sb="25" eb="27">
      <t>ヒョウカ</t>
    </rPh>
    <phoneticPr fontId="5"/>
  </si>
  <si>
    <t>第一面</t>
    <rPh sb="0" eb="1">
      <t>ダイ</t>
    </rPh>
    <rPh sb="1" eb="3">
      <t>イチメン</t>
    </rPh>
    <phoneticPr fontId="5"/>
  </si>
  <si>
    <t>第二面</t>
    <rPh sb="0" eb="1">
      <t>ダイ</t>
    </rPh>
    <rPh sb="1" eb="3">
      <t>ニメン</t>
    </rPh>
    <phoneticPr fontId="5"/>
  </si>
  <si>
    <t>第三面</t>
    <rPh sb="0" eb="1">
      <t>ダイ</t>
    </rPh>
    <rPh sb="1" eb="2">
      <t>サン</t>
    </rPh>
    <rPh sb="2" eb="3">
      <t>メン</t>
    </rPh>
    <phoneticPr fontId="5"/>
  </si>
  <si>
    <t>第四面</t>
    <rPh sb="0" eb="1">
      <t>ダイ</t>
    </rPh>
    <rPh sb="1" eb="2">
      <t>ヨン</t>
    </rPh>
    <rPh sb="2" eb="3">
      <t>メン</t>
    </rPh>
    <phoneticPr fontId="5"/>
  </si>
  <si>
    <t>第二面別紙</t>
    <rPh sb="0" eb="1">
      <t>ダイ</t>
    </rPh>
    <rPh sb="1" eb="3">
      <t>ニメン</t>
    </rPh>
    <rPh sb="3" eb="5">
      <t>ベッシ</t>
    </rPh>
    <phoneticPr fontId="5"/>
  </si>
  <si>
    <t>第二面別紙２</t>
    <rPh sb="0" eb="1">
      <t>ダイ</t>
    </rPh>
    <rPh sb="1" eb="3">
      <t>ニメン</t>
    </rPh>
    <phoneticPr fontId="5"/>
  </si>
  <si>
    <r>
      <t>【１．地盤の液状化に関する情報提供】評価・等級表示の対象外　</t>
    </r>
    <r>
      <rPr>
        <sz val="9"/>
        <color indexed="10"/>
        <rFont val="ＭＳ Ｐ明朝"/>
        <family val="1"/>
        <charset val="128"/>
      </rPr>
      <t>どちらかにチェックを入れてください</t>
    </r>
    <rPh sb="3" eb="5">
      <t>ジバン</t>
    </rPh>
    <rPh sb="6" eb="9">
      <t>エキジョウカ</t>
    </rPh>
    <rPh sb="10" eb="11">
      <t>カン</t>
    </rPh>
    <rPh sb="13" eb="15">
      <t>ジョウホウ</t>
    </rPh>
    <rPh sb="15" eb="17">
      <t>テイキョウ</t>
    </rPh>
    <rPh sb="28" eb="29">
      <t>ガイ</t>
    </rPh>
    <rPh sb="40" eb="41">
      <t>イ</t>
    </rPh>
    <phoneticPr fontId="5"/>
  </si>
  <si>
    <r>
      <t>【２．設計住宅性能評価を希望する性能表示事項】必須及び選択項目　</t>
    </r>
    <r>
      <rPr>
        <sz val="9"/>
        <color rgb="FFFF0000"/>
        <rFont val="ＭＳ Ｐ明朝"/>
        <family val="1"/>
        <charset val="128"/>
      </rPr>
      <t>必要とする項目すべてにチェックを入れてください</t>
    </r>
    <rPh sb="3" eb="5">
      <t>セッケイ</t>
    </rPh>
    <rPh sb="5" eb="7">
      <t>ジュウタク</t>
    </rPh>
    <rPh sb="7" eb="9">
      <t>セイノウ</t>
    </rPh>
    <rPh sb="9" eb="11">
      <t>ヒョウカ</t>
    </rPh>
    <rPh sb="12" eb="14">
      <t>キボウ</t>
    </rPh>
    <rPh sb="16" eb="18">
      <t>セイノウ</t>
    </rPh>
    <rPh sb="18" eb="20">
      <t>ヒョウジ</t>
    </rPh>
    <rPh sb="20" eb="22">
      <t>ジコウ</t>
    </rPh>
    <rPh sb="23" eb="25">
      <t>ヒッス</t>
    </rPh>
    <rPh sb="25" eb="26">
      <t>オヨ</t>
    </rPh>
    <rPh sb="27" eb="29">
      <t>センタク</t>
    </rPh>
    <rPh sb="29" eb="31">
      <t>コウモク</t>
    </rPh>
    <rPh sb="32" eb="34">
      <t>ヒツヨウ</t>
    </rPh>
    <rPh sb="37" eb="39">
      <t>コウモク</t>
    </rPh>
    <rPh sb="48" eb="49">
      <t>イ</t>
    </rPh>
    <phoneticPr fontId="5"/>
  </si>
  <si>
    <t>３．委任をした権限に係る住宅の建築場所の地名地番</t>
    <phoneticPr fontId="5"/>
  </si>
  <si>
    <t>２．委任をした権限に係る住宅の名称</t>
    <rPh sb="15" eb="17">
      <t>メイショウ</t>
    </rPh>
    <phoneticPr fontId="5"/>
  </si>
  <si>
    <t>１．委任をした権限</t>
    <phoneticPr fontId="5"/>
  </si>
  <si>
    <t>【２．設計者（その３）】</t>
    <phoneticPr fontId="5"/>
  </si>
  <si>
    <t>(一戸建ての住宅用)</t>
    <rPh sb="6" eb="8">
      <t>ジュウタク</t>
    </rPh>
    <rPh sb="8" eb="9">
      <t>ヨウ</t>
    </rPh>
    <phoneticPr fontId="5"/>
  </si>
  <si>
    <t>令和</t>
    <phoneticPr fontId="5"/>
  </si>
  <si>
    <t>この用紙の大きさは、日本産業規格A４としてください。</t>
    <rPh sb="2" eb="4">
      <t>ヨウシ</t>
    </rPh>
    <rPh sb="5" eb="6">
      <t>オオ</t>
    </rPh>
    <rPh sb="10" eb="12">
      <t>ニホン</t>
    </rPh>
    <rPh sb="12" eb="14">
      <t>サンギョウ</t>
    </rPh>
    <rPh sb="14" eb="16">
      <t>キカク</t>
    </rPh>
    <phoneticPr fontId="5"/>
  </si>
  <si>
    <t>第TKC　　　　住設　　　　　　　　　号</t>
    <rPh sb="0" eb="1">
      <t>ダイ</t>
    </rPh>
    <rPh sb="8" eb="9">
      <t>ジュウ</t>
    </rPh>
    <rPh sb="9" eb="10">
      <t>セツ</t>
    </rPh>
    <rPh sb="19" eb="20">
      <t>ゴウ</t>
    </rPh>
    <phoneticPr fontId="5"/>
  </si>
  <si>
    <t>※料金欄</t>
    <rPh sb="1" eb="3">
      <t>リョウキン</t>
    </rPh>
    <rPh sb="3" eb="4">
      <t>ラン</t>
    </rPh>
    <phoneticPr fontId="5"/>
  </si>
  <si>
    <t>令和　　　　年　　　　月　　　　日</t>
    <rPh sb="6" eb="7">
      <t>ネン</t>
    </rPh>
    <rPh sb="11" eb="12">
      <t>ガツ</t>
    </rPh>
    <rPh sb="16" eb="17">
      <t>ヒ</t>
    </rPh>
    <phoneticPr fontId="5"/>
  </si>
  <si>
    <t>この申請書及び添付図書に記載の事項は、事実に相違ありません。</t>
    <phoneticPr fontId="5"/>
  </si>
  <si>
    <t>　住宅の品質確保の促進等に関する法律第５条第１項の規定に基づき、設計住宅性能評価を申請します。</t>
    <phoneticPr fontId="5"/>
  </si>
  <si>
    <t>　申請受理者氏名</t>
    <rPh sb="1" eb="3">
      <t>シンセイ</t>
    </rPh>
    <rPh sb="3" eb="5">
      <t>ジュリ</t>
    </rPh>
    <rPh sb="5" eb="6">
      <t>シャ</t>
    </rPh>
    <rPh sb="6" eb="8">
      <t>シメイ</t>
    </rPh>
    <phoneticPr fontId="5"/>
  </si>
  <si>
    <t>【６．長期使用構造等であることの確認の要否】　</t>
    <phoneticPr fontId="5"/>
  </si>
  <si>
    <t>第TKC　　　　更設　　　　　　　　　号</t>
    <rPh sb="0" eb="1">
      <t>ダイ</t>
    </rPh>
    <rPh sb="8" eb="9">
      <t>コウ</t>
    </rPh>
    <rPh sb="9" eb="10">
      <t>セツ</t>
    </rPh>
    <rPh sb="19" eb="20">
      <t>ゴウ</t>
    </rPh>
    <phoneticPr fontId="5"/>
  </si>
  <si>
    <t>要</t>
    <rPh sb="0" eb="1">
      <t>ヨウ</t>
    </rPh>
    <phoneticPr fontId="5"/>
  </si>
  <si>
    <t>否</t>
    <rPh sb="0" eb="1">
      <t>イナ</t>
    </rPh>
    <phoneticPr fontId="5"/>
  </si>
  <si>
    <t>貸家</t>
    <rPh sb="0" eb="2">
      <t>カシヤ</t>
    </rPh>
    <phoneticPr fontId="5"/>
  </si>
  <si>
    <t>⑦</t>
    <phoneticPr fontId="5"/>
  </si>
  <si>
    <t>６欄において、「要」のチェックボックスに「レ」マークを入れた場合は、７欄に工事の着手予定年月日及び認定申請予定年月日について記載してください。</t>
    <phoneticPr fontId="5"/>
  </si>
  <si>
    <t>←</t>
    <phoneticPr fontId="5"/>
  </si>
  <si>
    <t>ﾌﾘｶﾞﾅ</t>
    <phoneticPr fontId="5"/>
  </si>
  <si>
    <t>会社名･所属先</t>
    <rPh sb="0" eb="3">
      <t>カイシャメイ</t>
    </rPh>
    <rPh sb="4" eb="6">
      <t>ショゾク</t>
    </rPh>
    <rPh sb="6" eb="7">
      <t>サキ</t>
    </rPh>
    <phoneticPr fontId="5"/>
  </si>
  <si>
    <t>郵便番号</t>
    <rPh sb="0" eb="4">
      <t>ユウビンバンゴウ</t>
    </rPh>
    <phoneticPr fontId="5"/>
  </si>
  <si>
    <t>電話番号</t>
    <rPh sb="0" eb="2">
      <t>デンワ</t>
    </rPh>
    <rPh sb="2" eb="4">
      <t>バンゴウ</t>
    </rPh>
    <phoneticPr fontId="5"/>
  </si>
  <si>
    <t>ﾌｧｯｸｽ番号</t>
    <rPh sb="5" eb="7">
      <t>バンゴウ</t>
    </rPh>
    <phoneticPr fontId="5"/>
  </si>
  <si>
    <t>一戸建ての住宅</t>
    <rPh sb="0" eb="2">
      <t>イッコ</t>
    </rPh>
    <rPh sb="2" eb="3">
      <t>ダ</t>
    </rPh>
    <rPh sb="5" eb="7">
      <t>ジュウタク</t>
    </rPh>
    <phoneticPr fontId="5"/>
  </si>
  <si>
    <t>共同住宅</t>
    <rPh sb="0" eb="2">
      <t>キョウドウ</t>
    </rPh>
    <rPh sb="2" eb="4">
      <t>ジュウタク</t>
    </rPh>
    <phoneticPr fontId="5"/>
  </si>
  <si>
    <t>長屋</t>
    <rPh sb="0" eb="2">
      <t>ナガヤ</t>
    </rPh>
    <phoneticPr fontId="5"/>
  </si>
  <si>
    <t>重ね建て</t>
    <rPh sb="0" eb="1">
      <t>カサ</t>
    </rPh>
    <rPh sb="2" eb="3">
      <t>ダ</t>
    </rPh>
    <phoneticPr fontId="5"/>
  </si>
  <si>
    <t>(　一戸建ての住宅）</t>
    <phoneticPr fontId="5"/>
  </si>
  <si>
    <t>その他</t>
    <rPh sb="2" eb="3">
      <t>タ</t>
    </rPh>
    <phoneticPr fontId="5"/>
  </si>
  <si>
    <t>予備審査事前連絡先記入シート</t>
    <phoneticPr fontId="5"/>
  </si>
  <si>
    <t>※印の項目については必ずご記入をお願いします。</t>
    <phoneticPr fontId="5"/>
  </si>
  <si>
    <t>※物  件  名</t>
  </si>
  <si>
    <t>※ご担当者様
(質疑等送付先)</t>
  </si>
  <si>
    <t>意  匠  担  当</t>
    <phoneticPr fontId="5"/>
  </si>
  <si>
    <t>会社名</t>
  </si>
  <si>
    <t>氏  名</t>
  </si>
  <si>
    <t>T E L</t>
  </si>
  <si>
    <t>FAX</t>
  </si>
  <si>
    <t>MAIL</t>
  </si>
  <si>
    <t>構  造  担  当</t>
  </si>
  <si>
    <t>設　備　 担  当</t>
    <rPh sb="0" eb="1">
      <t>セツ</t>
    </rPh>
    <rPh sb="2" eb="3">
      <t>ビ</t>
    </rPh>
    <phoneticPr fontId="44"/>
  </si>
  <si>
    <t>申請手数料</t>
    <phoneticPr fontId="44"/>
  </si>
  <si>
    <t>請求書宛名</t>
  </si>
  <si>
    <t>電話番号</t>
    <phoneticPr fontId="5"/>
  </si>
  <si>
    <t>請求書送付先名</t>
  </si>
  <si>
    <t>住    所</t>
  </si>
  <si>
    <t>郵便番号</t>
    <rPh sb="0" eb="2">
      <t>ユウビン</t>
    </rPh>
    <rPh sb="2" eb="4">
      <t>バンゴウ</t>
    </rPh>
    <phoneticPr fontId="5"/>
  </si>
  <si>
    <t>※提出図書</t>
    <phoneticPr fontId="44"/>
  </si>
  <si>
    <t xml:space="preserve"> 正本</t>
    <phoneticPr fontId="5"/>
  </si>
  <si>
    <t xml:space="preserve"> 提出書類（複数選択可）</t>
    <rPh sb="1" eb="3">
      <t>テイシュツ</t>
    </rPh>
    <rPh sb="3" eb="5">
      <t>ショルイ</t>
    </rPh>
    <rPh sb="6" eb="8">
      <t>フクスウ</t>
    </rPh>
    <rPh sb="8" eb="10">
      <t>センタク</t>
    </rPh>
    <rPh sb="10" eb="11">
      <t>カ</t>
    </rPh>
    <phoneticPr fontId="44"/>
  </si>
  <si>
    <t>建築物エネルギー消費性能適合性判定（省エネ適判）</t>
    <rPh sb="0" eb="3">
      <t>ケンチクブツ</t>
    </rPh>
    <rPh sb="8" eb="10">
      <t>ショウヒ</t>
    </rPh>
    <rPh sb="10" eb="12">
      <t>セイノウ</t>
    </rPh>
    <rPh sb="12" eb="14">
      <t>テキゴウ</t>
    </rPh>
    <rPh sb="14" eb="15">
      <t>セイ</t>
    </rPh>
    <rPh sb="15" eb="17">
      <t>ハンテイ</t>
    </rPh>
    <rPh sb="18" eb="19">
      <t>ショウ</t>
    </rPh>
    <rPh sb="21" eb="23">
      <t>テキハン</t>
    </rPh>
    <phoneticPr fontId="44"/>
  </si>
  <si>
    <t xml:space="preserve"> 副本</t>
    <phoneticPr fontId="5"/>
  </si>
  <si>
    <t>設計住宅性能評価</t>
    <rPh sb="0" eb="2">
      <t>セッケイ</t>
    </rPh>
    <rPh sb="2" eb="4">
      <t>ジュウタク</t>
    </rPh>
    <rPh sb="4" eb="6">
      <t>セイノウ</t>
    </rPh>
    <rPh sb="6" eb="8">
      <t>ヒョウカ</t>
    </rPh>
    <phoneticPr fontId="44"/>
  </si>
  <si>
    <t>建設住宅性能評価</t>
    <rPh sb="0" eb="2">
      <t>ケンセツ</t>
    </rPh>
    <rPh sb="2" eb="4">
      <t>ジュウタク</t>
    </rPh>
    <rPh sb="4" eb="6">
      <t>セイノウ</t>
    </rPh>
    <rPh sb="6" eb="8">
      <t>ヒョウカ</t>
    </rPh>
    <phoneticPr fontId="44"/>
  </si>
  <si>
    <t>行政提出用</t>
    <rPh sb="0" eb="2">
      <t>ギョウセイ</t>
    </rPh>
    <rPh sb="2" eb="4">
      <t>テイシュツ</t>
    </rPh>
    <rPh sb="4" eb="5">
      <t>ヨウ</t>
    </rPh>
    <phoneticPr fontId="5"/>
  </si>
  <si>
    <t>長期優良住宅技術的審査業務</t>
    <rPh sb="0" eb="2">
      <t>チョウキ</t>
    </rPh>
    <rPh sb="2" eb="4">
      <t>ユウリョウ</t>
    </rPh>
    <rPh sb="4" eb="6">
      <t>ジュウタク</t>
    </rPh>
    <rPh sb="6" eb="9">
      <t>ギジュツテキ</t>
    </rPh>
    <rPh sb="9" eb="11">
      <t>シンサ</t>
    </rPh>
    <rPh sb="11" eb="13">
      <t>ギョウム</t>
    </rPh>
    <phoneticPr fontId="44"/>
  </si>
  <si>
    <t>低炭素建築物技術的審査業務</t>
    <rPh sb="0" eb="3">
      <t>テイタンソ</t>
    </rPh>
    <rPh sb="3" eb="6">
      <t>ケンチクブツ</t>
    </rPh>
    <rPh sb="6" eb="9">
      <t>ギジュツテキ</t>
    </rPh>
    <rPh sb="9" eb="11">
      <t>シンサ</t>
    </rPh>
    <rPh sb="11" eb="13">
      <t>ギョウム</t>
    </rPh>
    <phoneticPr fontId="44"/>
  </si>
  <si>
    <t xml:space="preserve">現金取得者向け新築対象住宅証明書 </t>
    <phoneticPr fontId="44"/>
  </si>
  <si>
    <t>住宅性能証明</t>
    <rPh sb="0" eb="2">
      <t>ジュウタク</t>
    </rPh>
    <rPh sb="2" eb="4">
      <t>セイノウ</t>
    </rPh>
    <rPh sb="4" eb="6">
      <t>ショウメイ</t>
    </rPh>
    <phoneticPr fontId="44"/>
  </si>
  <si>
    <t>適合証明（フラット３５等）</t>
    <rPh sb="0" eb="2">
      <t>テキゴウ</t>
    </rPh>
    <rPh sb="2" eb="4">
      <t>ショウメイ</t>
    </rPh>
    <rPh sb="11" eb="12">
      <t>トウ</t>
    </rPh>
    <phoneticPr fontId="44"/>
  </si>
  <si>
    <t>←　上記以外の場合は追記してください。</t>
    <rPh sb="2" eb="4">
      <t>ジョウキ</t>
    </rPh>
    <rPh sb="4" eb="6">
      <t>イガイ</t>
    </rPh>
    <rPh sb="7" eb="9">
      <t>バアイ</t>
    </rPh>
    <rPh sb="10" eb="12">
      <t>ツイキ</t>
    </rPh>
    <phoneticPr fontId="44"/>
  </si>
  <si>
    <t xml:space="preserve">確認申請
その他申請状況
</t>
    <rPh sb="0" eb="2">
      <t>カクニン</t>
    </rPh>
    <rPh sb="2" eb="4">
      <t>シンセイ</t>
    </rPh>
    <rPh sb="7" eb="8">
      <t>タ</t>
    </rPh>
    <rPh sb="8" eb="10">
      <t>シンセイ</t>
    </rPh>
    <rPh sb="10" eb="12">
      <t>ジョウキョウ</t>
    </rPh>
    <phoneticPr fontId="44"/>
  </si>
  <si>
    <t>確認申請</t>
    <phoneticPr fontId="44"/>
  </si>
  <si>
    <t>機関名</t>
    <rPh sb="0" eb="2">
      <t>キカン</t>
    </rPh>
    <rPh sb="2" eb="3">
      <t>メイ</t>
    </rPh>
    <phoneticPr fontId="44"/>
  </si>
  <si>
    <t>交付番号</t>
  </si>
  <si>
    <t>←　受付中の場合は受付番号を選択してください。</t>
    <rPh sb="2" eb="5">
      <t>ウケツケチュウ</t>
    </rPh>
    <rPh sb="6" eb="8">
      <t>バアイ</t>
    </rPh>
    <rPh sb="9" eb="11">
      <t>ウケツケ</t>
    </rPh>
    <rPh sb="11" eb="13">
      <t>バンゴウ</t>
    </rPh>
    <rPh sb="14" eb="16">
      <t>センタク</t>
    </rPh>
    <phoneticPr fontId="44"/>
  </si>
  <si>
    <t>交付日または
進捗状況</t>
    <rPh sb="0" eb="3">
      <t>コウフビ</t>
    </rPh>
    <rPh sb="7" eb="9">
      <t>シンチョク</t>
    </rPh>
    <rPh sb="9" eb="11">
      <t>ジョウキョウ</t>
    </rPh>
    <phoneticPr fontId="44"/>
  </si>
  <si>
    <t>住宅性能評価
その他</t>
    <rPh sb="0" eb="2">
      <t>ジュウタク</t>
    </rPh>
    <rPh sb="2" eb="4">
      <t>セイノウ</t>
    </rPh>
    <rPh sb="4" eb="6">
      <t>ヒョウカ</t>
    </rPh>
    <rPh sb="9" eb="10">
      <t>タ</t>
    </rPh>
    <phoneticPr fontId="44"/>
  </si>
  <si>
    <t>●</t>
    <phoneticPr fontId="44"/>
  </si>
  <si>
    <t>現在の現場工事の進捗状況</t>
    <phoneticPr fontId="44"/>
  </si>
  <si>
    <t>未着工である場合の着工予定日</t>
    <rPh sb="0" eb="3">
      <t>ミチャッコウ</t>
    </rPh>
    <rPh sb="6" eb="8">
      <t>バアイ</t>
    </rPh>
    <rPh sb="9" eb="11">
      <t>チャッコウ</t>
    </rPh>
    <rPh sb="11" eb="14">
      <t>ヨテイビ</t>
    </rPh>
    <phoneticPr fontId="44"/>
  </si>
  <si>
    <t>着工中の場合の基礎・中間検査予定日</t>
    <rPh sb="0" eb="2">
      <t>チャッコウ</t>
    </rPh>
    <rPh sb="2" eb="3">
      <t>チュウ</t>
    </rPh>
    <rPh sb="4" eb="6">
      <t>バアイ</t>
    </rPh>
    <rPh sb="7" eb="9">
      <t>キソ</t>
    </rPh>
    <phoneticPr fontId="44"/>
  </si>
  <si>
    <t>　建確センター記入欄    仮受日：        月      日</t>
    <phoneticPr fontId="44"/>
  </si>
  <si>
    <t>事前シート別紙（住宅性能評価のみ添付してください）</t>
    <rPh sb="0" eb="2">
      <t>ジゼン</t>
    </rPh>
    <rPh sb="5" eb="7">
      <t>ベッシ</t>
    </rPh>
    <rPh sb="8" eb="10">
      <t>ジュウタク</t>
    </rPh>
    <rPh sb="10" eb="12">
      <t>セイノウ</t>
    </rPh>
    <rPh sb="12" eb="14">
      <t>ヒョウカ</t>
    </rPh>
    <rPh sb="16" eb="18">
      <t>テンプ</t>
    </rPh>
    <phoneticPr fontId="5"/>
  </si>
  <si>
    <t>評価の種類（設計、変更設計（直前当機関）、変更設計（直前他機関）、再交付）</t>
    <rPh sb="0" eb="2">
      <t>ヒョウカ</t>
    </rPh>
    <rPh sb="3" eb="5">
      <t>シュルイ</t>
    </rPh>
    <rPh sb="6" eb="8">
      <t>セッケイ</t>
    </rPh>
    <rPh sb="9" eb="11">
      <t>ヘンコウ</t>
    </rPh>
    <rPh sb="11" eb="13">
      <t>セッケイ</t>
    </rPh>
    <rPh sb="14" eb="16">
      <t>チョクゼン</t>
    </rPh>
    <rPh sb="16" eb="17">
      <t>トウ</t>
    </rPh>
    <rPh sb="17" eb="19">
      <t>キカン</t>
    </rPh>
    <rPh sb="28" eb="29">
      <t>ホカ</t>
    </rPh>
    <rPh sb="29" eb="31">
      <t>キカン</t>
    </rPh>
    <rPh sb="33" eb="36">
      <t>サイコウフ</t>
    </rPh>
    <phoneticPr fontId="5"/>
  </si>
  <si>
    <t>建設地の住居表示（不明であれば記載不要）</t>
    <rPh sb="0" eb="3">
      <t>ケンセツチ</t>
    </rPh>
    <rPh sb="4" eb="6">
      <t>ジュウキョ</t>
    </rPh>
    <rPh sb="6" eb="8">
      <t>ヒョウジ</t>
    </rPh>
    <rPh sb="9" eb="11">
      <t>フメイ</t>
    </rPh>
    <rPh sb="15" eb="17">
      <t>キサイ</t>
    </rPh>
    <rPh sb="17" eb="19">
      <t>フヨウ</t>
    </rPh>
    <phoneticPr fontId="5"/>
  </si>
  <si>
    <t>住宅の用途（居住専用、併用）</t>
    <rPh sb="0" eb="2">
      <t>ジュウタク</t>
    </rPh>
    <rPh sb="3" eb="5">
      <t>ヨウト</t>
    </rPh>
    <rPh sb="6" eb="8">
      <t>キョジュウ</t>
    </rPh>
    <rPh sb="8" eb="10">
      <t>センヨウ</t>
    </rPh>
    <rPh sb="11" eb="13">
      <t>ヘイヨウ</t>
    </rPh>
    <phoneticPr fontId="5"/>
  </si>
  <si>
    <t>住宅の建て方</t>
    <rPh sb="0" eb="2">
      <t>ジュウタク</t>
    </rPh>
    <rPh sb="3" eb="4">
      <t>タ</t>
    </rPh>
    <rPh sb="5" eb="6">
      <t>カタ</t>
    </rPh>
    <phoneticPr fontId="5"/>
  </si>
  <si>
    <t>別棟はあるか（ある、なし）</t>
    <rPh sb="0" eb="2">
      <t>ベツムネ</t>
    </rPh>
    <phoneticPr fontId="5"/>
  </si>
  <si>
    <t>設計評価後の予定</t>
    <rPh sb="0" eb="2">
      <t>セッケイ</t>
    </rPh>
    <rPh sb="2" eb="4">
      <t>ヒョウカ</t>
    </rPh>
    <rPh sb="4" eb="5">
      <t>ゴ</t>
    </rPh>
    <rPh sb="6" eb="8">
      <t>ヨテイ</t>
    </rPh>
    <phoneticPr fontId="5"/>
  </si>
  <si>
    <t>工事着工予定日</t>
    <rPh sb="0" eb="2">
      <t>コウジ</t>
    </rPh>
    <rPh sb="2" eb="4">
      <t>チャッコウ</t>
    </rPh>
    <rPh sb="4" eb="6">
      <t>ヨテイ</t>
    </rPh>
    <rPh sb="6" eb="7">
      <t>ビ</t>
    </rPh>
    <phoneticPr fontId="5"/>
  </si>
  <si>
    <t>竣工予定日</t>
    <rPh sb="0" eb="2">
      <t>シュンコウ</t>
    </rPh>
    <rPh sb="2" eb="5">
      <t>ヨテイビ</t>
    </rPh>
    <phoneticPr fontId="5"/>
  </si>
  <si>
    <t>※　副本の送り先が申請者でない場合の送り先</t>
    <rPh sb="2" eb="4">
      <t>フクホン</t>
    </rPh>
    <rPh sb="5" eb="6">
      <t>オク</t>
    </rPh>
    <rPh sb="7" eb="8">
      <t>サキ</t>
    </rPh>
    <rPh sb="9" eb="11">
      <t>シンセイ</t>
    </rPh>
    <rPh sb="11" eb="12">
      <t>シャ</t>
    </rPh>
    <rPh sb="15" eb="17">
      <t>バアイ</t>
    </rPh>
    <rPh sb="18" eb="19">
      <t>オク</t>
    </rPh>
    <rPh sb="20" eb="21">
      <t>サキ</t>
    </rPh>
    <phoneticPr fontId="5"/>
  </si>
  <si>
    <r>
      <t>６欄には、住宅の品質確保の促進等に関する法律第６条の２の規定による長期使用構造等（長期優良住宅の普及の促進に関する法律（平成</t>
    </r>
    <r>
      <rPr>
        <sz val="9"/>
        <color theme="1"/>
        <rFont val="Century"/>
        <family val="1"/>
      </rPr>
      <t>20</t>
    </r>
    <r>
      <rPr>
        <sz val="9"/>
        <color theme="1"/>
        <rFont val="ＭＳ 明朝"/>
        <family val="1"/>
        <charset val="128"/>
      </rPr>
      <t>年法律第</t>
    </r>
    <r>
      <rPr>
        <sz val="9"/>
        <color theme="1"/>
        <rFont val="Century"/>
        <family val="1"/>
      </rPr>
      <t>87</t>
    </r>
    <r>
      <rPr>
        <sz val="9"/>
        <color theme="1"/>
        <rFont val="ＭＳ 明朝"/>
        <family val="1"/>
        <charset val="128"/>
      </rPr>
      <t>号）第２条第４項に規定する長期使用構造等をいう。）であることの確認の要否について、該当するチェックボックスに「レ」マークを入れてください。</t>
    </r>
    <phoneticPr fontId="5"/>
  </si>
  <si>
    <t>第二面６欄において、「要」のチェックボックスに「レ」マークを入れ、かつ、５欄において「共同住宅等」のチェックボックスを入れた場合は、１２欄に区分所有住宅であるかどうかについて記載してください。</t>
    <rPh sb="0" eb="3">
      <t>ダイニメン</t>
    </rPh>
    <rPh sb="4" eb="5">
      <t>ラン</t>
    </rPh>
    <rPh sb="11" eb="12">
      <t>ヨウ</t>
    </rPh>
    <rPh sb="30" eb="31">
      <t>イ</t>
    </rPh>
    <rPh sb="37" eb="38">
      <t>ラン</t>
    </rPh>
    <rPh sb="43" eb="45">
      <t>キョウドウ</t>
    </rPh>
    <rPh sb="45" eb="47">
      <t>ジュウタク</t>
    </rPh>
    <rPh sb="47" eb="48">
      <t>トウ</t>
    </rPh>
    <rPh sb="59" eb="60">
      <t>イ</t>
    </rPh>
    <rPh sb="62" eb="64">
      <t>バアイ</t>
    </rPh>
    <rPh sb="68" eb="69">
      <t>ラン</t>
    </rPh>
    <rPh sb="70" eb="72">
      <t>クブン</t>
    </rPh>
    <rPh sb="72" eb="74">
      <t>ショユウ</t>
    </rPh>
    <rPh sb="74" eb="76">
      <t>ジュウタク</t>
    </rPh>
    <rPh sb="87" eb="89">
      <t>キサイ</t>
    </rPh>
    <phoneticPr fontId="5"/>
  </si>
  <si>
    <t>（6）</t>
    <phoneticPr fontId="5"/>
  </si>
  <si>
    <t>上記変更申請に関わる手続き</t>
    <rPh sb="0" eb="2">
      <t>ジョウキ</t>
    </rPh>
    <rPh sb="2" eb="4">
      <t>ヘンコウ</t>
    </rPh>
    <rPh sb="4" eb="6">
      <t>シンセイ</t>
    </rPh>
    <rPh sb="7" eb="8">
      <t>カカ</t>
    </rPh>
    <rPh sb="10" eb="12">
      <t>テツヅ</t>
    </rPh>
    <phoneticPr fontId="5"/>
  </si>
  <si>
    <t>【　設計住宅性能評価　】</t>
    <rPh sb="2" eb="4">
      <t>セッケイ</t>
    </rPh>
    <rPh sb="4" eb="6">
      <t>ジュウタク</t>
    </rPh>
    <rPh sb="6" eb="8">
      <t>セイノウ</t>
    </rPh>
    <rPh sb="8" eb="10">
      <t>ヒョウカ</t>
    </rPh>
    <phoneticPr fontId="5"/>
  </si>
  <si>
    <t>設計内容説明書</t>
    <phoneticPr fontId="5"/>
  </si>
  <si>
    <t>建築物名称</t>
    <rPh sb="0" eb="2">
      <t>ケンチク</t>
    </rPh>
    <rPh sb="2" eb="3">
      <t>ブツ</t>
    </rPh>
    <rPh sb="3" eb="5">
      <t>メイショウ</t>
    </rPh>
    <phoneticPr fontId="5"/>
  </si>
  <si>
    <t>建築物所在地</t>
    <rPh sb="0" eb="2">
      <t>ケンチク</t>
    </rPh>
    <rPh sb="2" eb="3">
      <t>ブツ</t>
    </rPh>
    <rPh sb="3" eb="6">
      <t>ショザイチ</t>
    </rPh>
    <phoneticPr fontId="5"/>
  </si>
  <si>
    <t>設計者氏名</t>
    <rPh sb="0" eb="2">
      <t>セッケイ</t>
    </rPh>
    <rPh sb="2" eb="3">
      <t>シャ</t>
    </rPh>
    <rPh sb="3" eb="5">
      <t>シメイ</t>
    </rPh>
    <phoneticPr fontId="5"/>
  </si>
  <si>
    <t>評価員氏名</t>
    <rPh sb="0" eb="2">
      <t>ヒョウカ</t>
    </rPh>
    <rPh sb="2" eb="3">
      <t>イン</t>
    </rPh>
    <rPh sb="3" eb="5">
      <t>シメイ</t>
    </rPh>
    <phoneticPr fontId="5"/>
  </si>
  <si>
    <t>（長期使用構造等確認を含む）</t>
    <rPh sb="1" eb="5">
      <t>チョウキシヨウ</t>
    </rPh>
    <rPh sb="5" eb="8">
      <t>コウゾウトウ</t>
    </rPh>
    <rPh sb="8" eb="10">
      <t>カクニン</t>
    </rPh>
    <rPh sb="11" eb="12">
      <t>フク</t>
    </rPh>
    <phoneticPr fontId="62"/>
  </si>
  <si>
    <t>設計内容説明書【一戸建ての住宅用】</t>
    <rPh sb="0" eb="2">
      <t>セッケイ</t>
    </rPh>
    <rPh sb="2" eb="4">
      <t>ナイヨウ</t>
    </rPh>
    <rPh sb="4" eb="7">
      <t>セツメイショ</t>
    </rPh>
    <rPh sb="8" eb="10">
      <t>イッコ</t>
    </rPh>
    <rPh sb="10" eb="11">
      <t>ダ</t>
    </rPh>
    <rPh sb="13" eb="15">
      <t>ジュウタク</t>
    </rPh>
    <rPh sb="15" eb="16">
      <t>ヨウ</t>
    </rPh>
    <phoneticPr fontId="5"/>
  </si>
  <si>
    <t>（第１面）</t>
    <phoneticPr fontId="5"/>
  </si>
  <si>
    <t>性能表示　　　　</t>
    <rPh sb="0" eb="2">
      <t>セイノウ</t>
    </rPh>
    <rPh sb="2" eb="4">
      <t>ヒョウジ</t>
    </rPh>
    <phoneticPr fontId="5"/>
  </si>
  <si>
    <t>自己
評価
結果</t>
    <rPh sb="0" eb="2">
      <t>ジコ</t>
    </rPh>
    <rPh sb="3" eb="5">
      <t>ヒョウカ</t>
    </rPh>
    <rPh sb="6" eb="8">
      <t>ケッカ</t>
    </rPh>
    <phoneticPr fontId="5"/>
  </si>
  <si>
    <t>評価方法</t>
    <rPh sb="0" eb="2">
      <t>ヒョウカ</t>
    </rPh>
    <rPh sb="2" eb="4">
      <t>ホウホウ</t>
    </rPh>
    <phoneticPr fontId="5"/>
  </si>
  <si>
    <t>確認</t>
    <rPh sb="0" eb="2">
      <t>カクニン</t>
    </rPh>
    <phoneticPr fontId="5"/>
  </si>
  <si>
    <t>設計内容説明欄</t>
    <rPh sb="0" eb="2">
      <t>セッケイ</t>
    </rPh>
    <rPh sb="2" eb="4">
      <t>ナイヨウ</t>
    </rPh>
    <rPh sb="4" eb="6">
      <t>セツメイ</t>
    </rPh>
    <rPh sb="6" eb="7">
      <t>ラン</t>
    </rPh>
    <phoneticPr fontId="5"/>
  </si>
  <si>
    <t>設計
内容
確認欄</t>
    <rPh sb="0" eb="2">
      <t>セッケイ</t>
    </rPh>
    <rPh sb="3" eb="5">
      <t>ナイヨウ</t>
    </rPh>
    <rPh sb="6" eb="8">
      <t>カクニン</t>
    </rPh>
    <rPh sb="8" eb="9">
      <t>ラン</t>
    </rPh>
    <phoneticPr fontId="5"/>
  </si>
  <si>
    <t>事項</t>
    <rPh sb="0" eb="2">
      <t>ジコウ</t>
    </rPh>
    <phoneticPr fontId="5"/>
  </si>
  <si>
    <t>項目</t>
    <rPh sb="0" eb="2">
      <t>コウモク</t>
    </rPh>
    <phoneticPr fontId="5"/>
  </si>
  <si>
    <t>設計内容</t>
    <rPh sb="0" eb="2">
      <t>セッケイ</t>
    </rPh>
    <rPh sb="2" eb="4">
      <t>ナイヨウ</t>
    </rPh>
    <phoneticPr fontId="5"/>
  </si>
  <si>
    <t>記載図書</t>
    <rPh sb="0" eb="2">
      <t>キサイ</t>
    </rPh>
    <rPh sb="2" eb="4">
      <t>トショ</t>
    </rPh>
    <phoneticPr fontId="5"/>
  </si>
  <si>
    <t>1構造の安定</t>
    <rPh sb="1" eb="3">
      <t>コウゾウ</t>
    </rPh>
    <rPh sb="4" eb="6">
      <t>アンテイ</t>
    </rPh>
    <phoneticPr fontId="5"/>
  </si>
  <si>
    <r>
      <t>１－１</t>
    </r>
    <r>
      <rPr>
        <b/>
        <sz val="9"/>
        <color rgb="FFFF0000"/>
        <rFont val="ＭＳ Ｐゴシック"/>
        <family val="3"/>
        <charset val="128"/>
      </rPr>
      <t>【必須】</t>
    </r>
    <rPh sb="4" eb="6">
      <t>ヒッス</t>
    </rPh>
    <phoneticPr fontId="5"/>
  </si>
  <si>
    <t>等級</t>
    <rPh sb="0" eb="2">
      <t>トウキュウ</t>
    </rPh>
    <phoneticPr fontId="5"/>
  </si>
  <si>
    <t>構造躯体</t>
    <rPh sb="0" eb="2">
      <t>コウゾウ</t>
    </rPh>
    <rPh sb="2" eb="4">
      <t>クタイ</t>
    </rPh>
    <phoneticPr fontId="5"/>
  </si>
  <si>
    <t>地震力及び</t>
    <rPh sb="0" eb="2">
      <t>ジシン</t>
    </rPh>
    <rPh sb="2" eb="3">
      <t>リョク</t>
    </rPh>
    <rPh sb="3" eb="4">
      <t>オヨ</t>
    </rPh>
    <phoneticPr fontId="5"/>
  </si>
  <si>
    <t>伏図</t>
    <rPh sb="0" eb="1">
      <t>フ</t>
    </rPh>
    <rPh sb="1" eb="2">
      <t>ズ</t>
    </rPh>
    <phoneticPr fontId="5"/>
  </si>
  <si>
    <t>耐震等級</t>
    <rPh sb="0" eb="2">
      <t>タイシン</t>
    </rPh>
    <rPh sb="2" eb="4">
      <t>トウキュウ</t>
    </rPh>
    <phoneticPr fontId="5"/>
  </si>
  <si>
    <t>基準</t>
    <rPh sb="0" eb="2">
      <t>キジュン</t>
    </rPh>
    <phoneticPr fontId="5"/>
  </si>
  <si>
    <t>及び</t>
    <phoneticPr fontId="5"/>
  </si>
  <si>
    <t>風圧力</t>
    <rPh sb="0" eb="1">
      <t>フウ</t>
    </rPh>
    <rPh sb="1" eb="3">
      <t>アツリョク</t>
    </rPh>
    <phoneticPr fontId="5"/>
  </si>
  <si>
    <t>計算書</t>
    <rPh sb="0" eb="3">
      <t>ケイサンショ</t>
    </rPh>
    <phoneticPr fontId="5"/>
  </si>
  <si>
    <t>（倒壊等防止）</t>
    <rPh sb="1" eb="3">
      <t>トウカイ</t>
    </rPh>
    <rPh sb="3" eb="4">
      <t>トウ</t>
    </rPh>
    <rPh sb="4" eb="6">
      <t>ボウシ</t>
    </rPh>
    <phoneticPr fontId="5"/>
  </si>
  <si>
    <t>特認</t>
    <rPh sb="0" eb="2">
      <t>トクニン</t>
    </rPh>
    <phoneticPr fontId="5"/>
  </si>
  <si>
    <t>基礎等</t>
    <phoneticPr fontId="5"/>
  </si>
  <si>
    <t>（</t>
    <phoneticPr fontId="5"/>
  </si>
  <si>
    <t>）</t>
    <phoneticPr fontId="5"/>
  </si>
  <si>
    <t>評価対象外</t>
    <rPh sb="0" eb="2">
      <t>ヒョウカ</t>
    </rPh>
    <rPh sb="2" eb="4">
      <t>タイショウ</t>
    </rPh>
    <rPh sb="4" eb="5">
      <t>ガイ</t>
    </rPh>
    <phoneticPr fontId="5"/>
  </si>
  <si>
    <t>型式</t>
    <rPh sb="0" eb="2">
      <t>カタシキ</t>
    </rPh>
    <phoneticPr fontId="5"/>
  </si>
  <si>
    <t>基礎</t>
    <rPh sb="0" eb="2">
      <t>キソ</t>
    </rPh>
    <phoneticPr fontId="5"/>
  </si>
  <si>
    <t>建築基準法の規定による</t>
    <rPh sb="0" eb="2">
      <t>ケンチク</t>
    </rPh>
    <rPh sb="2" eb="5">
      <t>キジュンホウ</t>
    </rPh>
    <rPh sb="6" eb="8">
      <t>キテイ</t>
    </rPh>
    <phoneticPr fontId="5"/>
  </si>
  <si>
    <t>等級1</t>
    <rPh sb="0" eb="2">
      <t>トウキュウ</t>
    </rPh>
    <phoneticPr fontId="5"/>
  </si>
  <si>
    <t>１-２</t>
    <phoneticPr fontId="5"/>
  </si>
  <si>
    <t>認証</t>
    <rPh sb="0" eb="2">
      <t>ニンショウ</t>
    </rPh>
    <phoneticPr fontId="5"/>
  </si>
  <si>
    <t>許容応力度計算による</t>
    <rPh sb="0" eb="2">
      <t>キョヨウ</t>
    </rPh>
    <rPh sb="2" eb="4">
      <t>オウリョク</t>
    </rPh>
    <rPh sb="4" eb="5">
      <t>ド</t>
    </rPh>
    <rPh sb="5" eb="7">
      <t>ケイサン</t>
    </rPh>
    <phoneticPr fontId="5"/>
  </si>
  <si>
    <t>耐震等級</t>
    <phoneticPr fontId="5"/>
  </si>
  <si>
    <t>スパン表</t>
    <rPh sb="3" eb="4">
      <t>ヒョウ</t>
    </rPh>
    <phoneticPr fontId="5"/>
  </si>
  <si>
    <t>（損傷防止）</t>
    <rPh sb="1" eb="3">
      <t>ソンショウ</t>
    </rPh>
    <rPh sb="3" eb="5">
      <t>ボウシ</t>
    </rPh>
    <phoneticPr fontId="5"/>
  </si>
  <si>
    <t>横架材</t>
    <rPh sb="0" eb="1">
      <t>ヨコ</t>
    </rPh>
    <rPh sb="1" eb="2">
      <t>カ</t>
    </rPh>
    <rPh sb="2" eb="3">
      <t>ザイ</t>
    </rPh>
    <phoneticPr fontId="5"/>
  </si>
  <si>
    <t>選択しない</t>
    <phoneticPr fontId="5"/>
  </si>
  <si>
    <r>
      <t>１－３</t>
    </r>
    <r>
      <rPr>
        <b/>
        <sz val="9"/>
        <color rgb="FFFF0000"/>
        <rFont val="ＭＳ Ｐゴシック"/>
        <family val="3"/>
        <charset val="128"/>
      </rPr>
      <t>【必須】</t>
    </r>
    <phoneticPr fontId="5"/>
  </si>
  <si>
    <t>その他</t>
    <phoneticPr fontId="5"/>
  </si>
  <si>
    <t>免震</t>
    <rPh sb="0" eb="1">
      <t>メン</t>
    </rPh>
    <rPh sb="1" eb="2">
      <t>シン</t>
    </rPh>
    <phoneticPr fontId="5"/>
  </si>
  <si>
    <t>免震建築物</t>
    <phoneticPr fontId="5"/>
  </si>
  <si>
    <t>平成12年建設省告示第2009号第1第3号による免震建築物</t>
    <rPh sb="0" eb="2">
      <t>ヘイセイ</t>
    </rPh>
    <rPh sb="4" eb="5">
      <t>ネン</t>
    </rPh>
    <rPh sb="5" eb="8">
      <t>ケンセツショウ</t>
    </rPh>
    <rPh sb="8" eb="10">
      <t>コクジ</t>
    </rPh>
    <rPh sb="10" eb="11">
      <t>ダイ</t>
    </rPh>
    <rPh sb="15" eb="16">
      <t>ゴウ</t>
    </rPh>
    <rPh sb="16" eb="17">
      <t>ダイ</t>
    </rPh>
    <rPh sb="18" eb="19">
      <t>ダイ</t>
    </rPh>
    <rPh sb="20" eb="21">
      <t>ゴウ</t>
    </rPh>
    <phoneticPr fontId="5"/>
  </si>
  <si>
    <t>免震層及び免震材料の維持管理に関する図書の作成</t>
    <rPh sb="0" eb="1">
      <t>メン</t>
    </rPh>
    <rPh sb="1" eb="2">
      <t>シン</t>
    </rPh>
    <rPh sb="2" eb="3">
      <t>ソウ</t>
    </rPh>
    <rPh sb="3" eb="4">
      <t>オヨ</t>
    </rPh>
    <rPh sb="5" eb="6">
      <t>メン</t>
    </rPh>
    <rPh sb="6" eb="7">
      <t>シン</t>
    </rPh>
    <rPh sb="7" eb="9">
      <t>ザイリョウ</t>
    </rPh>
    <rPh sb="10" eb="12">
      <t>イジ</t>
    </rPh>
    <rPh sb="12" eb="14">
      <t>カンリ</t>
    </rPh>
    <rPh sb="15" eb="16">
      <t>カン</t>
    </rPh>
    <rPh sb="18" eb="20">
      <t>トショ</t>
    </rPh>
    <rPh sb="21" eb="23">
      <t>サクセイ</t>
    </rPh>
    <phoneticPr fontId="5"/>
  </si>
  <si>
    <t>１－４</t>
    <phoneticPr fontId="5"/>
  </si>
  <si>
    <t>認定書等活用</t>
    <rPh sb="0" eb="2">
      <t>ニンテイ</t>
    </rPh>
    <rPh sb="2" eb="3">
      <t>ショ</t>
    </rPh>
    <rPh sb="3" eb="4">
      <t>トウ</t>
    </rPh>
    <rPh sb="4" eb="6">
      <t>カツヨウ</t>
    </rPh>
    <phoneticPr fontId="5"/>
  </si>
  <si>
    <t>認定書等の活用(第６面に記入）</t>
    <rPh sb="0" eb="4">
      <t>ニンテイショトウ</t>
    </rPh>
    <rPh sb="5" eb="7">
      <t>カツヨウ</t>
    </rPh>
    <rPh sb="8" eb="9">
      <t>ダイ</t>
    </rPh>
    <rPh sb="10" eb="11">
      <t>メン</t>
    </rPh>
    <rPh sb="12" eb="14">
      <t>キニュウ</t>
    </rPh>
    <phoneticPr fontId="5"/>
  </si>
  <si>
    <t>.</t>
    <phoneticPr fontId="5"/>
  </si>
  <si>
    <t>耐風等級</t>
    <phoneticPr fontId="5"/>
  </si>
  <si>
    <t>地盤</t>
    <rPh sb="0" eb="2">
      <t>ジバン</t>
    </rPh>
    <phoneticPr fontId="5"/>
  </si>
  <si>
    <t>地盤又は杭の</t>
    <rPh sb="0" eb="2">
      <t>ジバン</t>
    </rPh>
    <rPh sb="2" eb="3">
      <t>マタ</t>
    </rPh>
    <phoneticPr fontId="5"/>
  </si>
  <si>
    <t>・許容支持力等</t>
    <rPh sb="1" eb="3">
      <t>キョヨウ</t>
    </rPh>
    <rPh sb="3" eb="5">
      <t>シジ</t>
    </rPh>
    <rPh sb="5" eb="6">
      <t>リョク</t>
    </rPh>
    <rPh sb="6" eb="7">
      <t>トウ</t>
    </rPh>
    <phoneticPr fontId="5"/>
  </si>
  <si>
    <t>調査書</t>
    <rPh sb="0" eb="3">
      <t>チョウサショ</t>
    </rPh>
    <phoneticPr fontId="5"/>
  </si>
  <si>
    <t>（１－６）</t>
    <phoneticPr fontId="5"/>
  </si>
  <si>
    <t>許容支持力等</t>
    <rPh sb="0" eb="2">
      <t>キョヨウ</t>
    </rPh>
    <rPh sb="2" eb="4">
      <t>シジ</t>
    </rPh>
    <phoneticPr fontId="5"/>
  </si>
  <si>
    <t>[</t>
    <phoneticPr fontId="5"/>
  </si>
  <si>
    <t>kN/㎡]</t>
    <phoneticPr fontId="5"/>
  </si>
  <si>
    <t>杭</t>
    <rPh sb="0" eb="1">
      <t>クイ</t>
    </rPh>
    <phoneticPr fontId="5"/>
  </si>
  <si>
    <t>kN/本]</t>
    <rPh sb="3" eb="4">
      <t>ホン</t>
    </rPh>
    <phoneticPr fontId="5"/>
  </si>
  <si>
    <t>杭状改良地盤の許容支持力度</t>
    <phoneticPr fontId="5"/>
  </si>
  <si>
    <t>杭状改良地盤の許容支持力</t>
    <phoneticPr fontId="5"/>
  </si>
  <si>
    <t>１－５</t>
    <phoneticPr fontId="5"/>
  </si>
  <si>
    <t>耐積雪等級</t>
    <phoneticPr fontId="5"/>
  </si>
  <si>
    <t>及びその設定</t>
    <phoneticPr fontId="5"/>
  </si>
  <si>
    <t>・地盤調査方法等</t>
    <rPh sb="1" eb="3">
      <t>ジバン</t>
    </rPh>
    <rPh sb="3" eb="5">
      <t>チョウサ</t>
    </rPh>
    <rPh sb="5" eb="8">
      <t>ホウホウトウ</t>
    </rPh>
    <phoneticPr fontId="5"/>
  </si>
  <si>
    <t>該当区域外</t>
    <rPh sb="0" eb="2">
      <t>ガイトウ</t>
    </rPh>
    <rPh sb="2" eb="5">
      <t>クイキガイ</t>
    </rPh>
    <phoneticPr fontId="5"/>
  </si>
  <si>
    <t>方法</t>
    <phoneticPr fontId="5"/>
  </si>
  <si>
    <r>
      <t>１－６</t>
    </r>
    <r>
      <rPr>
        <b/>
        <sz val="9"/>
        <color rgb="FFFF0000"/>
        <rFont val="ＭＳ Ｐゴシック"/>
        <family val="3"/>
        <charset val="128"/>
      </rPr>
      <t>【必須】</t>
    </r>
    <phoneticPr fontId="5"/>
  </si>
  <si>
    <t>設計</t>
    <rPh sb="0" eb="2">
      <t>セッケイ</t>
    </rPh>
    <phoneticPr fontId="5"/>
  </si>
  <si>
    <t>地盤改良有</t>
    <rPh sb="0" eb="2">
      <t>ジバン</t>
    </rPh>
    <rPh sb="2" eb="4">
      <t>カイリョウ</t>
    </rPh>
    <rPh sb="4" eb="5">
      <t>アリ</t>
    </rPh>
    <phoneticPr fontId="5"/>
  </si>
  <si>
    <t>地盤又は杭の</t>
    <rPh sb="4" eb="5">
      <t>クイ</t>
    </rPh>
    <phoneticPr fontId="5"/>
  </si>
  <si>
    <t>内容</t>
    <phoneticPr fontId="5"/>
  </si>
  <si>
    <t>方法</t>
    <rPh sb="0" eb="2">
      <t>ホウホウ</t>
    </rPh>
    <phoneticPr fontId="5"/>
  </si>
  <si>
    <t>許容支持力等</t>
    <rPh sb="4" eb="5">
      <t>チカラ</t>
    </rPh>
    <rPh sb="5" eb="6">
      <t>トウ</t>
    </rPh>
    <phoneticPr fontId="5"/>
  </si>
  <si>
    <t>説明</t>
    <phoneticPr fontId="5"/>
  </si>
  <si>
    <t>基礎の構造方</t>
    <phoneticPr fontId="5"/>
  </si>
  <si>
    <t>直接基礎</t>
    <rPh sb="0" eb="2">
      <t>チョクセツ</t>
    </rPh>
    <rPh sb="2" eb="4">
      <t>キソ</t>
    </rPh>
    <phoneticPr fontId="5"/>
  </si>
  <si>
    <t>伏図</t>
    <rPh sb="0" eb="1">
      <t>フシ</t>
    </rPh>
    <rPh sb="1" eb="2">
      <t>ズ</t>
    </rPh>
    <phoneticPr fontId="5"/>
  </si>
  <si>
    <t>欄と</t>
    <phoneticPr fontId="5"/>
  </si>
  <si>
    <t>（１－７）</t>
    <phoneticPr fontId="5"/>
  </si>
  <si>
    <t>法及び形式等</t>
    <phoneticPr fontId="5"/>
  </si>
  <si>
    <t>基礎の構造方法</t>
    <rPh sb="0" eb="2">
      <t>キソ</t>
    </rPh>
    <rPh sb="3" eb="5">
      <t>コウゾウ</t>
    </rPh>
    <rPh sb="5" eb="7">
      <t>ホウホウ</t>
    </rPh>
    <phoneticPr fontId="5"/>
  </si>
  <si>
    <t>同様</t>
    <phoneticPr fontId="5"/>
  </si>
  <si>
    <t>基礎の形式</t>
    <rPh sb="0" eb="2">
      <t>キソ</t>
    </rPh>
    <rPh sb="3" eb="5">
      <t>ケイシキ</t>
    </rPh>
    <phoneticPr fontId="5"/>
  </si>
  <si>
    <r>
      <t>１－７</t>
    </r>
    <r>
      <rPr>
        <b/>
        <sz val="9"/>
        <color rgb="FFFF0000"/>
        <rFont val="ＭＳ Ｐゴシック"/>
        <family val="3"/>
        <charset val="128"/>
      </rPr>
      <t>【必須】</t>
    </r>
    <phoneticPr fontId="5"/>
  </si>
  <si>
    <t>杭基礎</t>
    <rPh sb="0" eb="1">
      <t>クイ</t>
    </rPh>
    <rPh sb="1" eb="3">
      <t>キソ</t>
    </rPh>
    <phoneticPr fontId="5"/>
  </si>
  <si>
    <t>杭種（</t>
    <phoneticPr fontId="5"/>
  </si>
  <si>
    <t>基礎の構造方</t>
    <rPh sb="5" eb="6">
      <t>カタ</t>
    </rPh>
    <phoneticPr fontId="5"/>
  </si>
  <si>
    <t>杭径</t>
    <rPh sb="0" eb="1">
      <t>クイ</t>
    </rPh>
    <rPh sb="1" eb="2">
      <t>ケイ</t>
    </rPh>
    <phoneticPr fontId="5"/>
  </si>
  <si>
    <t>cm]</t>
    <phoneticPr fontId="5"/>
  </si>
  <si>
    <t>法及び形式等</t>
    <rPh sb="4" eb="5">
      <t>シキ</t>
    </rPh>
    <rPh sb="5" eb="6">
      <t>ナド</t>
    </rPh>
    <phoneticPr fontId="5"/>
  </si>
  <si>
    <t>杭長</t>
    <rPh sb="0" eb="1">
      <t>クイ</t>
    </rPh>
    <rPh sb="1" eb="2">
      <t>チョウ</t>
    </rPh>
    <phoneticPr fontId="5"/>
  </si>
  <si>
    <t>m]</t>
    <phoneticPr fontId="5"/>
  </si>
  <si>
    <t>布基礎</t>
    <rPh sb="0" eb="3">
      <t>ヌノキソ</t>
    </rPh>
    <phoneticPr fontId="5"/>
  </si>
  <si>
    <t>べた基礎</t>
    <rPh sb="2" eb="4">
      <t>キソ</t>
    </rPh>
    <phoneticPr fontId="5"/>
  </si>
  <si>
    <t>独立基礎</t>
    <rPh sb="0" eb="2">
      <t>ドクリツ</t>
    </rPh>
    <rPh sb="2" eb="4">
      <t>キソ</t>
    </rPh>
    <phoneticPr fontId="5"/>
  </si>
  <si>
    <t>布基礎・独立基礎</t>
    <rPh sb="0" eb="3">
      <t>ヌノキソ</t>
    </rPh>
    <rPh sb="4" eb="6">
      <t>ドクリツ</t>
    </rPh>
    <rPh sb="6" eb="8">
      <t>キソ</t>
    </rPh>
    <phoneticPr fontId="5"/>
  </si>
  <si>
    <t>設計内容説明書【一戸建ての住宅用】</t>
    <phoneticPr fontId="5"/>
  </si>
  <si>
    <t>性能表示</t>
    <rPh sb="0" eb="2">
      <t>セイノウ</t>
    </rPh>
    <rPh sb="2" eb="4">
      <t>ヒョウジ</t>
    </rPh>
    <phoneticPr fontId="5"/>
  </si>
  <si>
    <t>自己評価</t>
    <rPh sb="0" eb="2">
      <t>ジコ</t>
    </rPh>
    <rPh sb="2" eb="4">
      <t>ヒョウカ</t>
    </rPh>
    <phoneticPr fontId="5"/>
  </si>
  <si>
    <t>確認項目</t>
    <rPh sb="0" eb="2">
      <t>カクニン</t>
    </rPh>
    <rPh sb="2" eb="4">
      <t>コウモク</t>
    </rPh>
    <phoneticPr fontId="5"/>
  </si>
  <si>
    <t>欄</t>
    <rPh sb="0" eb="1">
      <t>ラン</t>
    </rPh>
    <phoneticPr fontId="5"/>
  </si>
  <si>
    <t>構造の安全に関すること</t>
    <rPh sb="0" eb="2">
      <t>コウゾウ</t>
    </rPh>
    <rPh sb="3" eb="5">
      <t>アンゼン</t>
    </rPh>
    <rPh sb="6" eb="7">
      <t>カン</t>
    </rPh>
    <phoneticPr fontId="5"/>
  </si>
  <si>
    <r>
      <t>1-1</t>
    </r>
    <r>
      <rPr>
        <b/>
        <sz val="10"/>
        <color indexed="10"/>
        <rFont val="ＭＳ Ｐゴシック"/>
        <family val="3"/>
        <charset val="128"/>
      </rPr>
      <t>【必須】</t>
    </r>
    <rPh sb="4" eb="6">
      <t>ヒッス</t>
    </rPh>
    <phoneticPr fontId="5"/>
  </si>
  <si>
    <t>構造躯体</t>
  </si>
  <si>
    <t>構造計算</t>
    <rPh sb="0" eb="2">
      <t>コウゾウ</t>
    </rPh>
    <rPh sb="2" eb="4">
      <t>ケイサン</t>
    </rPh>
    <phoneticPr fontId="5"/>
  </si>
  <si>
    <t>・構造計算方法</t>
    <rPh sb="1" eb="3">
      <t>コウゾウ</t>
    </rPh>
    <rPh sb="3" eb="5">
      <t>ケイサン</t>
    </rPh>
    <rPh sb="5" eb="7">
      <t>ホウホウ</t>
    </rPh>
    <phoneticPr fontId="42"/>
  </si>
  <si>
    <t>※1-3の免震建築物として評価する場合は記入不要</t>
    <rPh sb="5" eb="7">
      <t>メンシン</t>
    </rPh>
    <rPh sb="7" eb="10">
      <t>ケンチクブツ</t>
    </rPh>
    <rPh sb="13" eb="15">
      <t>ヒョウカ</t>
    </rPh>
    <rPh sb="17" eb="19">
      <t>バアイ</t>
    </rPh>
    <rPh sb="20" eb="22">
      <t>キニュウ</t>
    </rPh>
    <rPh sb="22" eb="24">
      <t>フヨウ</t>
    </rPh>
    <phoneticPr fontId="42"/>
  </si>
  <si>
    <t>構造特記</t>
    <rPh sb="0" eb="2">
      <t>コウゾウ</t>
    </rPh>
    <rPh sb="2" eb="4">
      <t>トッキ</t>
    </rPh>
    <phoneticPr fontId="5"/>
  </si>
  <si>
    <t>耐震等級</t>
  </si>
  <si>
    <t>限界耐力計算</t>
    <rPh sb="0" eb="2">
      <t>ゲンカイ</t>
    </rPh>
    <rPh sb="2" eb="4">
      <t>タイリョク</t>
    </rPh>
    <rPh sb="4" eb="6">
      <t>ケイサン</t>
    </rPh>
    <phoneticPr fontId="42"/>
  </si>
  <si>
    <t>建築概要</t>
    <rPh sb="0" eb="2">
      <t>ケンチク</t>
    </rPh>
    <rPh sb="2" eb="4">
      <t>ガイヨウ</t>
    </rPh>
    <phoneticPr fontId="5"/>
  </si>
  <si>
    <t>(倒壊防止)</t>
  </si>
  <si>
    <t>保有水平耐力計算等</t>
    <rPh sb="0" eb="2">
      <t>ホユウ</t>
    </rPh>
    <rPh sb="2" eb="4">
      <t>スイヘイ</t>
    </rPh>
    <rPh sb="4" eb="6">
      <t>タイリョク</t>
    </rPh>
    <rPh sb="6" eb="8">
      <t>ケイサン</t>
    </rPh>
    <rPh sb="8" eb="9">
      <t>トウ</t>
    </rPh>
    <phoneticPr fontId="42"/>
  </si>
  <si>
    <t>伏図</t>
    <rPh sb="0" eb="2">
      <t>フセズ</t>
    </rPh>
    <phoneticPr fontId="5"/>
  </si>
  <si>
    <t>ルート3</t>
    <phoneticPr fontId="5"/>
  </si>
  <si>
    <t>ルート2-1</t>
    <phoneticPr fontId="5"/>
  </si>
  <si>
    <t>ルート2-2</t>
    <phoneticPr fontId="5"/>
  </si>
  <si>
    <t>ルート1</t>
    <phoneticPr fontId="5"/>
  </si>
  <si>
    <t>該当なし</t>
    <rPh sb="0" eb="2">
      <t>ガイトウ</t>
    </rPh>
    <phoneticPr fontId="5"/>
  </si>
  <si>
    <t>大臣認定</t>
    <rPh sb="0" eb="2">
      <t>ダイジン</t>
    </rPh>
    <rPh sb="2" eb="4">
      <t>ニンテイ</t>
    </rPh>
    <phoneticPr fontId="5"/>
  </si>
  <si>
    <t>地盤調査</t>
    <rPh sb="0" eb="2">
      <t>ジバン</t>
    </rPh>
    <rPh sb="2" eb="4">
      <t>チョウサ</t>
    </rPh>
    <phoneticPr fontId="5"/>
  </si>
  <si>
    <t>※免震建築物</t>
    <rPh sb="1" eb="2">
      <t>メン</t>
    </rPh>
    <rPh sb="2" eb="3">
      <t>シン</t>
    </rPh>
    <rPh sb="3" eb="6">
      <t>ケンチクブツ</t>
    </rPh>
    <phoneticPr fontId="5"/>
  </si>
  <si>
    <t>基準法による大臣認定</t>
    <rPh sb="0" eb="3">
      <t>キジュンホウ</t>
    </rPh>
    <rPh sb="6" eb="8">
      <t>ダイジン</t>
    </rPh>
    <rPh sb="8" eb="10">
      <t>ニンテイ</t>
    </rPh>
    <phoneticPr fontId="5"/>
  </si>
  <si>
    <t>品確法の特別評価方法認定</t>
    <rPh sb="0" eb="2">
      <t>シナカク</t>
    </rPh>
    <rPh sb="2" eb="3">
      <t>ホウ</t>
    </rPh>
    <rPh sb="4" eb="6">
      <t>トクベツ</t>
    </rPh>
    <rPh sb="6" eb="8">
      <t>ヒョウカ</t>
    </rPh>
    <rPh sb="8" eb="10">
      <t>ホウホウ</t>
    </rPh>
    <rPh sb="10" eb="12">
      <t>ニンテイ</t>
    </rPh>
    <phoneticPr fontId="5"/>
  </si>
  <si>
    <t>認定書</t>
    <rPh sb="0" eb="3">
      <t>ニンテイショ</t>
    </rPh>
    <phoneticPr fontId="5"/>
  </si>
  <si>
    <t>の場合</t>
    <rPh sb="1" eb="3">
      <t>バアイ</t>
    </rPh>
    <phoneticPr fontId="5"/>
  </si>
  <si>
    <t>・等級倍率</t>
    <rPh sb="1" eb="3">
      <t>トウキュウ</t>
    </rPh>
    <rPh sb="3" eb="5">
      <t>バイリツ</t>
    </rPh>
    <phoneticPr fontId="5"/>
  </si>
  <si>
    <t>1-2</t>
    <phoneticPr fontId="5"/>
  </si>
  <si>
    <t>荷重･外力に対して等級に応じて乗ずる倍率は下表の</t>
    <rPh sb="0" eb="2">
      <t>カジュウ</t>
    </rPh>
    <rPh sb="3" eb="5">
      <t>ガイリョク</t>
    </rPh>
    <rPh sb="6" eb="7">
      <t>タイ</t>
    </rPh>
    <phoneticPr fontId="42"/>
  </si>
  <si>
    <t>数値を採用</t>
  </si>
  <si>
    <t>(損傷防止)</t>
    <rPh sb="1" eb="3">
      <t>ソンショウ</t>
    </rPh>
    <phoneticPr fontId="5"/>
  </si>
  <si>
    <t>等級3</t>
    <rPh sb="0" eb="2">
      <t>トウキュウ</t>
    </rPh>
    <phoneticPr fontId="5"/>
  </si>
  <si>
    <t>等級2</t>
    <rPh sb="0" eb="2">
      <t>トウキュウ</t>
    </rPh>
    <phoneticPr fontId="5"/>
  </si>
  <si>
    <t>1-1耐震等級</t>
    <rPh sb="3" eb="5">
      <t>タイシン</t>
    </rPh>
    <rPh sb="5" eb="7">
      <t>トウキュウ</t>
    </rPh>
    <phoneticPr fontId="5"/>
  </si>
  <si>
    <t>1.50</t>
    <phoneticPr fontId="5"/>
  </si>
  <si>
    <t>1.25</t>
    <phoneticPr fontId="5"/>
  </si>
  <si>
    <t>1.00</t>
    <phoneticPr fontId="5"/>
  </si>
  <si>
    <t>1-2耐震等級</t>
    <rPh sb="3" eb="5">
      <t>タイシン</t>
    </rPh>
    <rPh sb="5" eb="7">
      <t>トウキュウ</t>
    </rPh>
    <phoneticPr fontId="5"/>
  </si>
  <si>
    <t>1-4耐風等級</t>
    <rPh sb="3" eb="5">
      <t>タイフウ</t>
    </rPh>
    <rPh sb="5" eb="7">
      <t>トウキュウ</t>
    </rPh>
    <phoneticPr fontId="5"/>
  </si>
  <si>
    <t>1.20</t>
    <phoneticPr fontId="5"/>
  </si>
  <si>
    <r>
      <t>1-3</t>
    </r>
    <r>
      <rPr>
        <b/>
        <sz val="10"/>
        <color indexed="10"/>
        <rFont val="ＭＳ Ｐゴシック"/>
        <family val="3"/>
        <charset val="128"/>
      </rPr>
      <t>【必須】</t>
    </r>
    <phoneticPr fontId="5"/>
  </si>
  <si>
    <t>1-5耐積雪等級</t>
    <rPh sb="3" eb="4">
      <t>タイ</t>
    </rPh>
    <rPh sb="4" eb="6">
      <t>セキセツ</t>
    </rPh>
    <rPh sb="6" eb="8">
      <t>トウキュウ</t>
    </rPh>
    <phoneticPr fontId="5"/>
  </si>
  <si>
    <t>(倒壊防止・</t>
    <rPh sb="1" eb="3">
      <t>トウカイ</t>
    </rPh>
    <rPh sb="3" eb="5">
      <t>ボウシ</t>
    </rPh>
    <phoneticPr fontId="5"/>
  </si>
  <si>
    <t>（多雪区域の場合）</t>
    <rPh sb="1" eb="2">
      <t>タ</t>
    </rPh>
    <rPh sb="2" eb="3">
      <t>セツ</t>
    </rPh>
    <rPh sb="3" eb="5">
      <t>クイキ</t>
    </rPh>
    <rPh sb="6" eb="8">
      <t>バアイ</t>
    </rPh>
    <phoneticPr fontId="5"/>
  </si>
  <si>
    <t>損傷防止）</t>
    <rPh sb="0" eb="2">
      <t>ソンショウ</t>
    </rPh>
    <rPh sb="2" eb="4">
      <t>ボウシ</t>
    </rPh>
    <phoneticPr fontId="5"/>
  </si>
  <si>
    <t>※表中の数値は下限値であり、これ以上の数値を採用</t>
    <phoneticPr fontId="42"/>
  </si>
  <si>
    <t>構造概要　　</t>
  </si>
  <si>
    <t>・構造種別</t>
    <phoneticPr fontId="5"/>
  </si>
  <si>
    <t>(</t>
    <phoneticPr fontId="5"/>
  </si>
  <si>
    <t>造　)</t>
    <rPh sb="0" eb="1">
      <t>ゾウ</t>
    </rPh>
    <phoneticPr fontId="5"/>
  </si>
  <si>
    <t>免震建築物</t>
    <rPh sb="0" eb="1">
      <t>メン</t>
    </rPh>
    <rPh sb="1" eb="2">
      <t>シン</t>
    </rPh>
    <rPh sb="2" eb="5">
      <t>ケンチクブツ</t>
    </rPh>
    <phoneticPr fontId="5"/>
  </si>
  <si>
    <t>・骨組形式</t>
    <rPh sb="1" eb="3">
      <t>ホネグ</t>
    </rPh>
    <rPh sb="3" eb="5">
      <t>ケイシキ</t>
    </rPh>
    <phoneticPr fontId="5"/>
  </si>
  <si>
    <t>X方向</t>
    <rPh sb="1" eb="3">
      <t>ホウコウ</t>
    </rPh>
    <phoneticPr fontId="5"/>
  </si>
  <si>
    <t>Y方向</t>
    <rPh sb="1" eb="3">
      <t>ホウコウ</t>
    </rPh>
    <phoneticPr fontId="5"/>
  </si>
  <si>
    <t>1-4</t>
    <phoneticPr fontId="5"/>
  </si>
  <si>
    <t>材料の仕様</t>
    <rPh sb="0" eb="2">
      <t>ザイリョウ</t>
    </rPh>
    <rPh sb="3" eb="5">
      <t>シヨウ</t>
    </rPh>
    <phoneticPr fontId="5"/>
  </si>
  <si>
    <t>・コンクリートの種類</t>
    <rPh sb="8" eb="10">
      <t>シュルイ</t>
    </rPh>
    <phoneticPr fontId="5"/>
  </si>
  <si>
    <t>耐風等級</t>
    <rPh sb="0" eb="2">
      <t>タイフウ</t>
    </rPh>
    <rPh sb="2" eb="4">
      <t>トウキュウ</t>
    </rPh>
    <phoneticPr fontId="5"/>
  </si>
  <si>
    <t>設計基準強度（</t>
    <rPh sb="0" eb="2">
      <t>セッケイ</t>
    </rPh>
    <rPh sb="2" eb="4">
      <t>キジュン</t>
    </rPh>
    <rPh sb="4" eb="6">
      <t>キョウド</t>
    </rPh>
    <phoneticPr fontId="5"/>
  </si>
  <si>
    <t>N/㎟</t>
    <phoneticPr fontId="5"/>
  </si>
  <si>
    <t>・鉄筋種類</t>
    <rPh sb="1" eb="3">
      <t>テッキン</t>
    </rPh>
    <rPh sb="3" eb="5">
      <t>シュルイ</t>
    </rPh>
    <phoneticPr fontId="5"/>
  </si>
  <si>
    <t>SD295A</t>
    <phoneticPr fontId="5"/>
  </si>
  <si>
    <t>SD345</t>
    <phoneticPr fontId="5"/>
  </si>
  <si>
    <t>SD390</t>
    <phoneticPr fontId="5"/>
  </si>
  <si>
    <t>高強度せん断補強筋</t>
    <rPh sb="0" eb="3">
      <t>コウキョウド</t>
    </rPh>
    <rPh sb="5" eb="6">
      <t>ダン</t>
    </rPh>
    <rPh sb="6" eb="8">
      <t>ホキョウ</t>
    </rPh>
    <rPh sb="8" eb="9">
      <t>キン</t>
    </rPh>
    <phoneticPr fontId="5"/>
  </si>
  <si>
    <t>・鉄骨種類</t>
    <rPh sb="1" eb="3">
      <t>テッコツ</t>
    </rPh>
    <rPh sb="3" eb="5">
      <t>シュルイ</t>
    </rPh>
    <phoneticPr fontId="5"/>
  </si>
  <si>
    <t>SN材</t>
    <rPh sb="2" eb="3">
      <t>ザイ</t>
    </rPh>
    <phoneticPr fontId="5"/>
  </si>
  <si>
    <t>SM材</t>
    <rPh sb="2" eb="3">
      <t>ザイ</t>
    </rPh>
    <phoneticPr fontId="5"/>
  </si>
  <si>
    <t>SS材</t>
    <rPh sb="2" eb="3">
      <t>ザイ</t>
    </rPh>
    <phoneticPr fontId="5"/>
  </si>
  <si>
    <t>1-5</t>
    <phoneticPr fontId="5"/>
  </si>
  <si>
    <t>耐積雪等級</t>
    <rPh sb="0" eb="1">
      <t>タイ</t>
    </rPh>
    <rPh sb="1" eb="3">
      <t>セキセツ</t>
    </rPh>
    <rPh sb="3" eb="5">
      <t>トウキュウ</t>
    </rPh>
    <phoneticPr fontId="5"/>
  </si>
  <si>
    <t>・平成12年建設省告示第2009号第1第3号に規定されるもの</t>
    <rPh sb="1" eb="3">
      <t>ヘイセイ</t>
    </rPh>
    <rPh sb="5" eb="6">
      <t>ネン</t>
    </rPh>
    <rPh sb="6" eb="9">
      <t>ケンセツショウ</t>
    </rPh>
    <rPh sb="9" eb="11">
      <t>コクジ</t>
    </rPh>
    <rPh sb="11" eb="12">
      <t>ダイ</t>
    </rPh>
    <rPh sb="16" eb="17">
      <t>ゴウ</t>
    </rPh>
    <rPh sb="17" eb="18">
      <t>ダイ</t>
    </rPh>
    <rPh sb="19" eb="20">
      <t>ダイ</t>
    </rPh>
    <rPh sb="21" eb="22">
      <t>ゴウ</t>
    </rPh>
    <rPh sb="23" eb="25">
      <t>キテイ</t>
    </rPh>
    <phoneticPr fontId="5"/>
  </si>
  <si>
    <t>・同告示第2の該当する号</t>
    <rPh sb="1" eb="2">
      <t>ドウ</t>
    </rPh>
    <rPh sb="2" eb="4">
      <t>コクジ</t>
    </rPh>
    <rPh sb="4" eb="5">
      <t>ダイ</t>
    </rPh>
    <rPh sb="7" eb="9">
      <t>ガイトウ</t>
    </rPh>
    <rPh sb="11" eb="12">
      <t>ゴウ</t>
    </rPh>
    <phoneticPr fontId="5"/>
  </si>
  <si>
    <t>該当</t>
    <rPh sb="0" eb="2">
      <t>ガイトウ</t>
    </rPh>
    <phoneticPr fontId="5"/>
  </si>
  <si>
    <t>四号建築物</t>
    <rPh sb="0" eb="1">
      <t>ヨン</t>
    </rPh>
    <rPh sb="1" eb="2">
      <t>ゴウ</t>
    </rPh>
    <rPh sb="2" eb="5">
      <t>ケンチクブツ</t>
    </rPh>
    <phoneticPr fontId="5"/>
  </si>
  <si>
    <t>区域外</t>
    <rPh sb="0" eb="2">
      <t>クイキ</t>
    </rPh>
    <rPh sb="2" eb="3">
      <t>ガイ</t>
    </rPh>
    <phoneticPr fontId="5"/>
  </si>
  <si>
    <t>建築基準法第20条第二号に掲げる建築物</t>
    <rPh sb="0" eb="2">
      <t>ケンチク</t>
    </rPh>
    <rPh sb="2" eb="5">
      <t>キジュンホウ</t>
    </rPh>
    <rPh sb="5" eb="6">
      <t>ダイ</t>
    </rPh>
    <rPh sb="8" eb="9">
      <t>ジョウ</t>
    </rPh>
    <rPh sb="9" eb="10">
      <t>ダイ</t>
    </rPh>
    <rPh sb="10" eb="11">
      <t>ニ</t>
    </rPh>
    <rPh sb="11" eb="12">
      <t>ゴウ</t>
    </rPh>
    <rPh sb="13" eb="14">
      <t>カカ</t>
    </rPh>
    <rPh sb="16" eb="19">
      <t>ケンチクブツ</t>
    </rPh>
    <phoneticPr fontId="5"/>
  </si>
  <si>
    <t>時刻歴応答解析を行い大臣認定取得</t>
    <rPh sb="0" eb="2">
      <t>ジコク</t>
    </rPh>
    <rPh sb="2" eb="3">
      <t>レキ</t>
    </rPh>
    <rPh sb="3" eb="5">
      <t>オウトウ</t>
    </rPh>
    <rPh sb="5" eb="7">
      <t>カイセキ</t>
    </rPh>
    <rPh sb="8" eb="9">
      <t>オコナ</t>
    </rPh>
    <rPh sb="10" eb="12">
      <t>ダイジン</t>
    </rPh>
    <rPh sb="12" eb="14">
      <t>ニンテイ</t>
    </rPh>
    <rPh sb="14" eb="16">
      <t>シュトク</t>
    </rPh>
    <phoneticPr fontId="5"/>
  </si>
  <si>
    <t>・免震層、免震材料の維持管理に関する計画</t>
    <rPh sb="1" eb="2">
      <t>メン</t>
    </rPh>
    <rPh sb="2" eb="3">
      <t>シン</t>
    </rPh>
    <rPh sb="3" eb="4">
      <t>ソウ</t>
    </rPh>
    <rPh sb="5" eb="6">
      <t>メン</t>
    </rPh>
    <rPh sb="6" eb="7">
      <t>シン</t>
    </rPh>
    <rPh sb="7" eb="9">
      <t>ザイリョウ</t>
    </rPh>
    <rPh sb="10" eb="12">
      <t>イジ</t>
    </rPh>
    <rPh sb="12" eb="14">
      <t>カンリ</t>
    </rPh>
    <rPh sb="15" eb="16">
      <t>カン</t>
    </rPh>
    <rPh sb="18" eb="20">
      <t>ケイカク</t>
    </rPh>
    <phoneticPr fontId="5"/>
  </si>
  <si>
    <t>あり</t>
    <phoneticPr fontId="5"/>
  </si>
  <si>
    <t>なし</t>
    <phoneticPr fontId="5"/>
  </si>
  <si>
    <t>・敷地の管理に関する計画</t>
    <rPh sb="1" eb="3">
      <t>シキチ</t>
    </rPh>
    <rPh sb="4" eb="6">
      <t>カンリ</t>
    </rPh>
    <rPh sb="7" eb="8">
      <t>カン</t>
    </rPh>
    <rPh sb="10" eb="12">
      <t>ケイカク</t>
    </rPh>
    <phoneticPr fontId="5"/>
  </si>
  <si>
    <t>※免震建築物以外は「その他」にチェック</t>
    <rPh sb="1" eb="2">
      <t>メン</t>
    </rPh>
    <rPh sb="2" eb="3">
      <t>シン</t>
    </rPh>
    <rPh sb="3" eb="6">
      <t>ケンチクブツ</t>
    </rPh>
    <rPh sb="6" eb="8">
      <t>イガイ</t>
    </rPh>
    <rPh sb="12" eb="13">
      <t>タ</t>
    </rPh>
    <phoneticPr fontId="5"/>
  </si>
  <si>
    <r>
      <t>1-6</t>
    </r>
    <r>
      <rPr>
        <b/>
        <sz val="10"/>
        <color indexed="10"/>
        <rFont val="ＭＳ Ｐゴシック"/>
        <family val="3"/>
        <charset val="128"/>
      </rPr>
      <t>【必須】</t>
    </r>
    <phoneticPr fontId="5"/>
  </si>
  <si>
    <t>地盤・杭</t>
    <rPh sb="0" eb="2">
      <t>ジバン</t>
    </rPh>
    <rPh sb="3" eb="4">
      <t>クイ</t>
    </rPh>
    <phoneticPr fontId="5"/>
  </si>
  <si>
    <t>地盤の種類</t>
    <rPh sb="0" eb="2">
      <t>ジバン</t>
    </rPh>
    <rPh sb="3" eb="5">
      <t>シュルイ</t>
    </rPh>
    <phoneticPr fontId="5"/>
  </si>
  <si>
    <t>・地盤の種類</t>
    <rPh sb="1" eb="3">
      <t>ジバン</t>
    </rPh>
    <rPh sb="4" eb="6">
      <t>シュルイ</t>
    </rPh>
    <phoneticPr fontId="5"/>
  </si>
  <si>
    <t>地盤又は杭</t>
    <rPh sb="0" eb="2">
      <t>ジバン</t>
    </rPh>
    <rPh sb="2" eb="3">
      <t>マタ</t>
    </rPh>
    <rPh sb="4" eb="5">
      <t>クイ</t>
    </rPh>
    <phoneticPr fontId="5"/>
  </si>
  <si>
    <t>地盤の許容応力度</t>
    <rPh sb="0" eb="2">
      <t>ジバン</t>
    </rPh>
    <rPh sb="3" eb="5">
      <t>キョヨウ</t>
    </rPh>
    <rPh sb="5" eb="7">
      <t>オウリョク</t>
    </rPh>
    <rPh sb="7" eb="8">
      <t>ド</t>
    </rPh>
    <phoneticPr fontId="5"/>
  </si>
  <si>
    <r>
      <t>kN/㎡）</t>
    </r>
    <r>
      <rPr>
        <sz val="10"/>
        <color indexed="53"/>
        <rFont val="ＭＳ Ｐゴシック"/>
        <family val="3"/>
        <charset val="128"/>
      </rPr>
      <t>※</t>
    </r>
    <phoneticPr fontId="5"/>
  </si>
  <si>
    <t>の許容支持</t>
    <rPh sb="1" eb="3">
      <t>キョヨウ</t>
    </rPh>
    <rPh sb="3" eb="5">
      <t>シジ</t>
    </rPh>
    <phoneticPr fontId="5"/>
  </si>
  <si>
    <t>※整数表示（端数切捨て）</t>
    <rPh sb="1" eb="3">
      <t>セイスウ</t>
    </rPh>
    <rPh sb="3" eb="5">
      <t>ヒョウジ</t>
    </rPh>
    <rPh sb="6" eb="8">
      <t>ハスウ</t>
    </rPh>
    <rPh sb="8" eb="10">
      <t>キリス</t>
    </rPh>
    <phoneticPr fontId="5"/>
  </si>
  <si>
    <t>力等及び</t>
    <rPh sb="0" eb="1">
      <t>リョク</t>
    </rPh>
    <rPh sb="1" eb="2">
      <t>トウ</t>
    </rPh>
    <rPh sb="2" eb="3">
      <t>オヨ</t>
    </rPh>
    <phoneticPr fontId="5"/>
  </si>
  <si>
    <t>・杭の許容支持力</t>
    <rPh sb="1" eb="2">
      <t>クイ</t>
    </rPh>
    <rPh sb="3" eb="5">
      <t>キョヨウ</t>
    </rPh>
    <rPh sb="5" eb="8">
      <t>シジリョク</t>
    </rPh>
    <phoneticPr fontId="5"/>
  </si>
  <si>
    <r>
      <t>kN/本）</t>
    </r>
    <r>
      <rPr>
        <sz val="10"/>
        <color indexed="53"/>
        <rFont val="ＭＳ Ｐゴシック"/>
        <family val="3"/>
        <charset val="128"/>
      </rPr>
      <t>※</t>
    </r>
    <rPh sb="3" eb="4">
      <t>ホン</t>
    </rPh>
    <phoneticPr fontId="5"/>
  </si>
  <si>
    <t>その設定</t>
    <rPh sb="2" eb="4">
      <t>セッテイ</t>
    </rPh>
    <phoneticPr fontId="5"/>
  </si>
  <si>
    <t>杭状改良地盤</t>
    <rPh sb="0" eb="1">
      <t>クイ</t>
    </rPh>
    <rPh sb="1" eb="2">
      <t>ジョウ</t>
    </rPh>
    <rPh sb="2" eb="4">
      <t>カイリョウ</t>
    </rPh>
    <rPh sb="4" eb="6">
      <t>ジバン</t>
    </rPh>
    <phoneticPr fontId="5"/>
  </si>
  <si>
    <t>・杭状改良地盤の許容支持力度</t>
    <rPh sb="1" eb="2">
      <t>クイ</t>
    </rPh>
    <rPh sb="2" eb="3">
      <t>ジョウ</t>
    </rPh>
    <rPh sb="3" eb="5">
      <t>カイリョウ</t>
    </rPh>
    <rPh sb="5" eb="7">
      <t>ジバン</t>
    </rPh>
    <rPh sb="8" eb="10">
      <t>キョヨウ</t>
    </rPh>
    <rPh sb="10" eb="13">
      <t>シジリョク</t>
    </rPh>
    <rPh sb="13" eb="14">
      <t>ド</t>
    </rPh>
    <phoneticPr fontId="5"/>
  </si>
  <si>
    <t>・杭状改良地盤の許容支持力</t>
    <rPh sb="1" eb="2">
      <t>クイ</t>
    </rPh>
    <rPh sb="2" eb="3">
      <t>ジョウ</t>
    </rPh>
    <rPh sb="3" eb="5">
      <t>カイリョウ</t>
    </rPh>
    <rPh sb="5" eb="7">
      <t>ジバン</t>
    </rPh>
    <rPh sb="8" eb="10">
      <t>キョヨウ</t>
    </rPh>
    <rPh sb="10" eb="13">
      <t>シジリョク</t>
    </rPh>
    <phoneticPr fontId="5"/>
  </si>
  <si>
    <r>
      <t>1-7</t>
    </r>
    <r>
      <rPr>
        <b/>
        <sz val="10"/>
        <color indexed="10"/>
        <rFont val="ＭＳ Ｐゴシック"/>
        <family val="3"/>
        <charset val="128"/>
      </rPr>
      <t>【必須】</t>
    </r>
    <phoneticPr fontId="5"/>
  </si>
  <si>
    <t>基礎の構造</t>
    <rPh sb="0" eb="2">
      <t>キソ</t>
    </rPh>
    <rPh sb="3" eb="5">
      <t>コウゾウ</t>
    </rPh>
    <phoneticPr fontId="5"/>
  </si>
  <si>
    <t>等</t>
    <rPh sb="0" eb="1">
      <t>トウ</t>
    </rPh>
    <phoneticPr fontId="5"/>
  </si>
  <si>
    <t>方法及び</t>
    <rPh sb="0" eb="2">
      <t>ホウホウ</t>
    </rPh>
    <rPh sb="2" eb="3">
      <t>オヨ</t>
    </rPh>
    <phoneticPr fontId="5"/>
  </si>
  <si>
    <t>形式等</t>
    <rPh sb="0" eb="2">
      <t>ケイシキ</t>
    </rPh>
    <rPh sb="2" eb="3">
      <t>トウ</t>
    </rPh>
    <phoneticPr fontId="5"/>
  </si>
  <si>
    <t>・杭種</t>
    <rPh sb="1" eb="2">
      <t>クイ</t>
    </rPh>
    <rPh sb="2" eb="3">
      <t>シュ</t>
    </rPh>
    <phoneticPr fontId="5"/>
  </si>
  <si>
    <t>最小値</t>
    <rPh sb="0" eb="3">
      <t>サイショウチ</t>
    </rPh>
    <phoneticPr fontId="5"/>
  </si>
  <si>
    <t>最大値</t>
    <rPh sb="0" eb="3">
      <t>サイダイチ</t>
    </rPh>
    <phoneticPr fontId="5"/>
  </si>
  <si>
    <t>杭径（cm）</t>
    <rPh sb="0" eb="1">
      <t>クイ</t>
    </rPh>
    <rPh sb="1" eb="2">
      <t>ケイ</t>
    </rPh>
    <phoneticPr fontId="5"/>
  </si>
  <si>
    <t>杭頭部</t>
    <rPh sb="0" eb="1">
      <t>クイ</t>
    </rPh>
    <rPh sb="1" eb="2">
      <t>アタマ</t>
    </rPh>
    <rPh sb="2" eb="3">
      <t>ブ</t>
    </rPh>
    <phoneticPr fontId="5"/>
  </si>
  <si>
    <t>軸部（節部）</t>
    <rPh sb="0" eb="1">
      <t>ジク</t>
    </rPh>
    <rPh sb="1" eb="2">
      <t>ブ</t>
    </rPh>
    <rPh sb="3" eb="5">
      <t>フシブ</t>
    </rPh>
    <phoneticPr fontId="5"/>
  </si>
  <si>
    <t>[設計有効径]</t>
    <rPh sb="1" eb="3">
      <t>セッケイ</t>
    </rPh>
    <rPh sb="3" eb="5">
      <t>ユウコウ</t>
    </rPh>
    <rPh sb="5" eb="6">
      <t>ケイ</t>
    </rPh>
    <phoneticPr fontId="5"/>
  </si>
  <si>
    <t>先端部</t>
    <rPh sb="0" eb="2">
      <t>センタン</t>
    </rPh>
    <rPh sb="2" eb="3">
      <t>ブ</t>
    </rPh>
    <phoneticPr fontId="5"/>
  </si>
  <si>
    <t>許容支持力（kN/本）</t>
    <rPh sb="0" eb="2">
      <t>キョヨウ</t>
    </rPh>
    <rPh sb="2" eb="4">
      <t>シジ</t>
    </rPh>
    <rPh sb="4" eb="5">
      <t>チカラ</t>
    </rPh>
    <rPh sb="9" eb="10">
      <t>ホン</t>
    </rPh>
    <phoneticPr fontId="5"/>
  </si>
  <si>
    <t>杭長（ｍ）</t>
    <rPh sb="0" eb="1">
      <t>クイ</t>
    </rPh>
    <rPh sb="1" eb="2">
      <t>チョウ</t>
    </rPh>
    <phoneticPr fontId="5"/>
  </si>
  <si>
    <t>※最小値、最大値の無い場合、最小値欄にのみ記入。</t>
    <rPh sb="1" eb="4">
      <t>サイショウチ</t>
    </rPh>
    <rPh sb="5" eb="8">
      <t>サイダイチ</t>
    </rPh>
    <rPh sb="9" eb="10">
      <t>ナ</t>
    </rPh>
    <rPh sb="11" eb="13">
      <t>バアイ</t>
    </rPh>
    <rPh sb="14" eb="17">
      <t>サイショウチ</t>
    </rPh>
    <rPh sb="17" eb="18">
      <t>ラン</t>
    </rPh>
    <rPh sb="21" eb="23">
      <t>キニュウ</t>
    </rPh>
    <phoneticPr fontId="5"/>
  </si>
  <si>
    <t>（第2面）</t>
    <phoneticPr fontId="5"/>
  </si>
  <si>
    <t>３劣化の軽減</t>
    <rPh sb="1" eb="3">
      <t>レッカ</t>
    </rPh>
    <rPh sb="4" eb="6">
      <t>ケイゲン</t>
    </rPh>
    <phoneticPr fontId="5"/>
  </si>
  <si>
    <r>
      <t>３－１</t>
    </r>
    <r>
      <rPr>
        <sz val="9"/>
        <color rgb="FFFF0000"/>
        <rFont val="ＭＳ Ｐゴシック"/>
        <family val="3"/>
        <charset val="128"/>
      </rPr>
      <t>【必須】</t>
    </r>
    <phoneticPr fontId="5"/>
  </si>
  <si>
    <t>外壁の</t>
    <rPh sb="0" eb="2">
      <t>ガイヘキ</t>
    </rPh>
    <phoneticPr fontId="5"/>
  </si>
  <si>
    <t>外壁の構造等</t>
    <rPh sb="0" eb="2">
      <t>ガイヘキ</t>
    </rPh>
    <rPh sb="3" eb="5">
      <t>コウゾウ</t>
    </rPh>
    <rPh sb="5" eb="6">
      <t>トウ</t>
    </rPh>
    <phoneticPr fontId="5"/>
  </si>
  <si>
    <t>外壁通気構造等</t>
    <rPh sb="2" eb="4">
      <t>ツウキ</t>
    </rPh>
    <rPh sb="6" eb="7">
      <t>トウ</t>
    </rPh>
    <phoneticPr fontId="5"/>
  </si>
  <si>
    <t>仕上表</t>
    <rPh sb="0" eb="2">
      <t>シア</t>
    </rPh>
    <rPh sb="2" eb="3">
      <t>ヒョウ</t>
    </rPh>
    <phoneticPr fontId="5"/>
  </si>
  <si>
    <t>劣化対策</t>
    <rPh sb="0" eb="2">
      <t>レッカ</t>
    </rPh>
    <rPh sb="2" eb="4">
      <t>タイサク</t>
    </rPh>
    <phoneticPr fontId="5"/>
  </si>
  <si>
    <t>軸組等</t>
    <rPh sb="0" eb="1">
      <t>ジク</t>
    </rPh>
    <rPh sb="1" eb="2">
      <t>クミ</t>
    </rPh>
    <rPh sb="2" eb="3">
      <t>ナド</t>
    </rPh>
    <phoneticPr fontId="5"/>
  </si>
  <si>
    <t>（地面から１m）</t>
    <rPh sb="1" eb="3">
      <t>ジメン</t>
    </rPh>
    <phoneticPr fontId="5"/>
  </si>
  <si>
    <r>
      <t>製材、集成材等又は構造用合板等＋</t>
    </r>
    <r>
      <rPr>
        <sz val="8"/>
        <rFont val="ＭＳ Ｐゴシック"/>
        <family val="3"/>
        <charset val="128"/>
      </rPr>
      <t>薬剤処理（現場処理）</t>
    </r>
    <rPh sb="0" eb="2">
      <t>セイザイ</t>
    </rPh>
    <rPh sb="3" eb="5">
      <t>シュウセイ</t>
    </rPh>
    <rPh sb="5" eb="6">
      <t>ザイ</t>
    </rPh>
    <rPh sb="6" eb="7">
      <t>トウ</t>
    </rPh>
    <rPh sb="7" eb="8">
      <t>マタ</t>
    </rPh>
    <rPh sb="9" eb="12">
      <t>コウゾウヨウ</t>
    </rPh>
    <rPh sb="12" eb="13">
      <t>ゴウ</t>
    </rPh>
    <rPh sb="13" eb="14">
      <t>ハン</t>
    </rPh>
    <rPh sb="14" eb="15">
      <t>トウ</t>
    </rPh>
    <rPh sb="16" eb="18">
      <t>ヤクザイ</t>
    </rPh>
    <rPh sb="18" eb="20">
      <t>ショリ</t>
    </rPh>
    <rPh sb="21" eb="23">
      <t>ゲンバ</t>
    </rPh>
    <rPh sb="23" eb="25">
      <t>ショリ</t>
    </rPh>
    <phoneticPr fontId="5"/>
  </si>
  <si>
    <t>矩計図</t>
    <rPh sb="0" eb="3">
      <t>カナバカリ</t>
    </rPh>
    <phoneticPr fontId="5"/>
  </si>
  <si>
    <t>製材、集成材等＋小径13.5㎝</t>
    <rPh sb="0" eb="2">
      <t>セイザイ</t>
    </rPh>
    <rPh sb="3" eb="5">
      <t>シュウセイ</t>
    </rPh>
    <rPh sb="5" eb="6">
      <t>ザイ</t>
    </rPh>
    <rPh sb="6" eb="7">
      <t>トウ</t>
    </rPh>
    <rPh sb="8" eb="10">
      <t>ショウケイ</t>
    </rPh>
    <phoneticPr fontId="5"/>
  </si>
  <si>
    <t>伏図等</t>
    <rPh sb="0" eb="1">
      <t>フ</t>
    </rPh>
    <rPh sb="1" eb="2">
      <t>ズ</t>
    </rPh>
    <rPh sb="2" eb="3">
      <t>トウ</t>
    </rPh>
    <phoneticPr fontId="5"/>
  </si>
  <si>
    <t>（構造躯体等）</t>
    <rPh sb="1" eb="3">
      <t>コウゾウ</t>
    </rPh>
    <rPh sb="3" eb="4">
      <t>ムクロ</t>
    </rPh>
    <rPh sb="4" eb="6">
      <t>カラダナド</t>
    </rPh>
    <phoneticPr fontId="5"/>
  </si>
  <si>
    <t>製材、集成材等＋耐久性区分Ｄ1＋小径12.0㎝以上</t>
    <rPh sb="0" eb="2">
      <t>セイザイ</t>
    </rPh>
    <rPh sb="3" eb="5">
      <t>シュウセイ</t>
    </rPh>
    <rPh sb="5" eb="6">
      <t>ザイ</t>
    </rPh>
    <rPh sb="6" eb="7">
      <t>トウ</t>
    </rPh>
    <rPh sb="8" eb="11">
      <t>タイキュウセイ</t>
    </rPh>
    <rPh sb="11" eb="13">
      <t>クブン</t>
    </rPh>
    <rPh sb="16" eb="18">
      <t>ショウケイ</t>
    </rPh>
    <rPh sb="23" eb="25">
      <t>イジョウ</t>
    </rPh>
    <phoneticPr fontId="5"/>
  </si>
  <si>
    <t>耐久性区分Ｄ１のうち、ヒノキ等の高耐久樹種</t>
    <rPh sb="0" eb="3">
      <t>タイキュウセイ</t>
    </rPh>
    <rPh sb="3" eb="5">
      <t>クブン</t>
    </rPh>
    <rPh sb="14" eb="15">
      <t>トウ</t>
    </rPh>
    <rPh sb="16" eb="17">
      <t>コウ</t>
    </rPh>
    <rPh sb="17" eb="19">
      <t>タイキュウ</t>
    </rPh>
    <rPh sb="19" eb="21">
      <t>ジュシュ</t>
    </rPh>
    <phoneticPr fontId="5"/>
  </si>
  <si>
    <t>　　</t>
    <phoneticPr fontId="5"/>
  </si>
  <si>
    <t>Ｋ３以上の薬剤処理（工場処理）</t>
    <rPh sb="2" eb="4">
      <t>イジョウ</t>
    </rPh>
    <rPh sb="5" eb="7">
      <t>ヤクザイ</t>
    </rPh>
    <rPh sb="7" eb="9">
      <t>ショリ</t>
    </rPh>
    <rPh sb="10" eb="12">
      <t>コウジョウ</t>
    </rPh>
    <rPh sb="12" eb="14">
      <t>ショリ</t>
    </rPh>
    <phoneticPr fontId="5"/>
  </si>
  <si>
    <t>　</t>
    <phoneticPr fontId="5"/>
  </si>
  <si>
    <t>土台</t>
    <rPh sb="0" eb="2">
      <t>ドダイ</t>
    </rPh>
    <phoneticPr fontId="5"/>
  </si>
  <si>
    <t>防腐・防蟻</t>
    <rPh sb="0" eb="2">
      <t>ボウフ</t>
    </rPh>
    <rPh sb="3" eb="4">
      <t>ボウ</t>
    </rPh>
    <rPh sb="4" eb="5">
      <t>アリ</t>
    </rPh>
    <phoneticPr fontId="5"/>
  </si>
  <si>
    <t>土台に接する外壁下端水切り</t>
    <phoneticPr fontId="5"/>
  </si>
  <si>
    <t>処理</t>
    <rPh sb="0" eb="2">
      <t>ショリ</t>
    </rPh>
    <phoneticPr fontId="5"/>
  </si>
  <si>
    <t>耐久性区分Ｄ１のうち、ヒノキ等の高耐久樹種</t>
    <rPh sb="0" eb="3">
      <t>タイキュウセイ</t>
    </rPh>
    <rPh sb="3" eb="5">
      <t>クブン</t>
    </rPh>
    <rPh sb="14" eb="15">
      <t>トウ</t>
    </rPh>
    <rPh sb="16" eb="19">
      <t>コウタイキュウ</t>
    </rPh>
    <rPh sb="19" eb="21">
      <t>ジュシュ</t>
    </rPh>
    <phoneticPr fontId="5"/>
  </si>
  <si>
    <t>浴室・脱衣</t>
    <rPh sb="0" eb="2">
      <t>ヨクシツ</t>
    </rPh>
    <rPh sb="3" eb="5">
      <t>ダツイ</t>
    </rPh>
    <phoneticPr fontId="5"/>
  </si>
  <si>
    <t>防水上の措置</t>
    <rPh sb="0" eb="2">
      <t>ボウスイ</t>
    </rPh>
    <rPh sb="2" eb="3">
      <t>ジョウ</t>
    </rPh>
    <rPh sb="4" eb="6">
      <t>ソチ</t>
    </rPh>
    <phoneticPr fontId="5"/>
  </si>
  <si>
    <t>浴室</t>
    <phoneticPr fontId="5"/>
  </si>
  <si>
    <t>防水上有効な仕上げ</t>
    <phoneticPr fontId="5"/>
  </si>
  <si>
    <t>浴室ユニット</t>
    <rPh sb="0" eb="2">
      <t>ヨクシツ</t>
    </rPh>
    <phoneticPr fontId="5"/>
  </si>
  <si>
    <t>室の防水</t>
    <phoneticPr fontId="5"/>
  </si>
  <si>
    <t>外壁軸組等の防腐措置等</t>
    <rPh sb="0" eb="2">
      <t>ガイヘキ</t>
    </rPh>
    <rPh sb="2" eb="3">
      <t>ジク</t>
    </rPh>
    <rPh sb="3" eb="5">
      <t>クミトウ</t>
    </rPh>
    <rPh sb="6" eb="8">
      <t>ボウフ</t>
    </rPh>
    <rPh sb="8" eb="10">
      <t>ソチ</t>
    </rPh>
    <rPh sb="10" eb="11">
      <t>ナド</t>
    </rPh>
    <phoneticPr fontId="5"/>
  </si>
  <si>
    <t>平面図</t>
    <rPh sb="0" eb="3">
      <t>ヘイメンズ</t>
    </rPh>
    <phoneticPr fontId="5"/>
  </si>
  <si>
    <t>方法：</t>
    <phoneticPr fontId="5"/>
  </si>
  <si>
    <t>脱衣室</t>
    <phoneticPr fontId="5"/>
  </si>
  <si>
    <t>防水上有効な仕上げ</t>
    <rPh sb="0" eb="2">
      <t>ボウスイ</t>
    </rPh>
    <rPh sb="2" eb="3">
      <t>ジョウ</t>
    </rPh>
    <rPh sb="3" eb="5">
      <t>ユウコウ</t>
    </rPh>
    <rPh sb="6" eb="8">
      <t>シア</t>
    </rPh>
    <phoneticPr fontId="5"/>
  </si>
  <si>
    <t>外壁軸組等の防腐措置等</t>
    <phoneticPr fontId="5"/>
  </si>
  <si>
    <t>防蟻措置</t>
    <rPh sb="0" eb="1">
      <t>ボウ</t>
    </rPh>
    <rPh sb="1" eb="2">
      <t>アリ</t>
    </rPh>
    <rPh sb="2" eb="4">
      <t>ソチ</t>
    </rPh>
    <phoneticPr fontId="5"/>
  </si>
  <si>
    <t>防蟻措置</t>
    <rPh sb="2" eb="4">
      <t>ソチ</t>
    </rPh>
    <phoneticPr fontId="5"/>
  </si>
  <si>
    <t>有</t>
    <rPh sb="0" eb="1">
      <t>ア</t>
    </rPh>
    <phoneticPr fontId="5"/>
  </si>
  <si>
    <t>対象区域外）</t>
    <rPh sb="0" eb="2">
      <t>タイショウ</t>
    </rPh>
    <rPh sb="2" eb="4">
      <t>クイキ</t>
    </rPh>
    <rPh sb="4" eb="5">
      <t>ガイ</t>
    </rPh>
    <phoneticPr fontId="5"/>
  </si>
  <si>
    <t>べた基礎等</t>
    <rPh sb="2" eb="4">
      <t>キソ</t>
    </rPh>
    <rPh sb="4" eb="5">
      <t>ナド</t>
    </rPh>
    <phoneticPr fontId="5"/>
  </si>
  <si>
    <t>土壌処理</t>
    <rPh sb="0" eb="2">
      <t>ドジョウ</t>
    </rPh>
    <rPh sb="2" eb="4">
      <t>ショリ</t>
    </rPh>
    <phoneticPr fontId="5"/>
  </si>
  <si>
    <t>基礎高さ</t>
    <rPh sb="0" eb="2">
      <t>キソ</t>
    </rPh>
    <rPh sb="2" eb="3">
      <t>タカ</t>
    </rPh>
    <phoneticPr fontId="5"/>
  </si>
  <si>
    <t>地面から土台下端までの高さが400mm以上</t>
    <rPh sb="4" eb="6">
      <t>ドダイ</t>
    </rPh>
    <rPh sb="6" eb="7">
      <t>シタ</t>
    </rPh>
    <rPh sb="19" eb="21">
      <t>イジョウ</t>
    </rPh>
    <phoneticPr fontId="5"/>
  </si>
  <si>
    <t>床下防湿</t>
    <rPh sb="0" eb="2">
      <t>ユカシタ</t>
    </rPh>
    <rPh sb="2" eb="4">
      <t>ボウシツ</t>
    </rPh>
    <phoneticPr fontId="5"/>
  </si>
  <si>
    <t>床下地盤面の</t>
    <rPh sb="0" eb="2">
      <t>ユカシタ</t>
    </rPh>
    <rPh sb="2" eb="4">
      <t>ジバン</t>
    </rPh>
    <rPh sb="4" eb="5">
      <t>メン</t>
    </rPh>
    <phoneticPr fontId="5"/>
  </si>
  <si>
    <t>防湿方法</t>
  </si>
  <si>
    <t>〔</t>
    <phoneticPr fontId="5"/>
  </si>
  <si>
    <t>コンクリート</t>
    <phoneticPr fontId="5"/>
  </si>
  <si>
    <t>防湿フィルム</t>
    <rPh sb="0" eb="2">
      <t>ボウシツ</t>
    </rPh>
    <phoneticPr fontId="5"/>
  </si>
  <si>
    <t>措置等</t>
    <rPh sb="0" eb="2">
      <t>ソチ</t>
    </rPh>
    <rPh sb="2" eb="3">
      <t>トウ</t>
    </rPh>
    <phoneticPr fontId="5"/>
  </si>
  <si>
    <t>防湿措置</t>
    <rPh sb="0" eb="2">
      <t>ボウシツ</t>
    </rPh>
    <rPh sb="2" eb="4">
      <t>ソチ</t>
    </rPh>
    <phoneticPr fontId="5"/>
  </si>
  <si>
    <t>）〕</t>
    <phoneticPr fontId="5"/>
  </si>
  <si>
    <t>床下換気措置</t>
    <rPh sb="0" eb="2">
      <t>ユカシタ</t>
    </rPh>
    <rPh sb="2" eb="4">
      <t>カンキ</t>
    </rPh>
    <rPh sb="4" eb="6">
      <t>ソチ</t>
    </rPh>
    <phoneticPr fontId="5"/>
  </si>
  <si>
    <t>換気措置</t>
    <rPh sb="0" eb="2">
      <t>カンキ</t>
    </rPh>
    <rPh sb="2" eb="4">
      <t>ソチ</t>
    </rPh>
    <phoneticPr fontId="5"/>
  </si>
  <si>
    <t>換気口</t>
    <rPh sb="0" eb="2">
      <t>カンキ</t>
    </rPh>
    <rPh sb="2" eb="3">
      <t>コウ</t>
    </rPh>
    <phoneticPr fontId="5"/>
  </si>
  <si>
    <t>ねこ土台</t>
    <phoneticPr fontId="5"/>
  </si>
  <si>
    <t>〕</t>
    <phoneticPr fontId="5"/>
  </si>
  <si>
    <t>基礎断熱工法</t>
    <rPh sb="0" eb="2">
      <t>キソ</t>
    </rPh>
    <rPh sb="2" eb="4">
      <t>ダンネツ</t>
    </rPh>
    <rPh sb="4" eb="6">
      <t>コウホウ</t>
    </rPh>
    <phoneticPr fontId="5"/>
  </si>
  <si>
    <t>小屋裏</t>
    <rPh sb="0" eb="2">
      <t>コヤ</t>
    </rPh>
    <rPh sb="2" eb="3">
      <t>ウラ</t>
    </rPh>
    <phoneticPr fontId="5"/>
  </si>
  <si>
    <t>小屋裏換気</t>
    <rPh sb="0" eb="2">
      <t>コヤ</t>
    </rPh>
    <rPh sb="2" eb="3">
      <t>ウラ</t>
    </rPh>
    <rPh sb="3" eb="5">
      <t>カンキ</t>
    </rPh>
    <phoneticPr fontId="5"/>
  </si>
  <si>
    <t>小屋裏の有無</t>
    <rPh sb="0" eb="2">
      <t>コヤ</t>
    </rPh>
    <rPh sb="2" eb="3">
      <t>ウラ</t>
    </rPh>
    <rPh sb="4" eb="6">
      <t>ウム</t>
    </rPh>
    <phoneticPr fontId="5"/>
  </si>
  <si>
    <t>無</t>
    <rPh sb="0" eb="1">
      <t>ナ</t>
    </rPh>
    <phoneticPr fontId="5"/>
  </si>
  <si>
    <t>立面図</t>
    <rPh sb="0" eb="3">
      <t>リツメンズ</t>
    </rPh>
    <phoneticPr fontId="5"/>
  </si>
  <si>
    <t>換気</t>
    <rPh sb="1" eb="2">
      <t>キ</t>
    </rPh>
    <phoneticPr fontId="5"/>
  </si>
  <si>
    <t>の措置</t>
    <rPh sb="1" eb="3">
      <t>ソチ</t>
    </rPh>
    <phoneticPr fontId="5"/>
  </si>
  <si>
    <t>小屋裏換気設置の有無</t>
    <rPh sb="0" eb="2">
      <t>コヤ</t>
    </rPh>
    <rPh sb="2" eb="3">
      <t>ウラ</t>
    </rPh>
    <rPh sb="3" eb="5">
      <t>カンキ</t>
    </rPh>
    <rPh sb="5" eb="7">
      <t>セッチ</t>
    </rPh>
    <rPh sb="8" eb="10">
      <t>ウム</t>
    </rPh>
    <phoneticPr fontId="5"/>
  </si>
  <si>
    <t>認定書等</t>
    <phoneticPr fontId="5"/>
  </si>
  <si>
    <r>
      <rPr>
        <sz val="9"/>
        <color rgb="FFFF0000"/>
        <rFont val="ＭＳ Ｐゴシック"/>
        <family val="3"/>
        <charset val="128"/>
      </rPr>
      <t>（長期使用構造等確認の場合）</t>
    </r>
    <r>
      <rPr>
        <sz val="9"/>
        <color indexed="8"/>
        <rFont val="ＭＳ Ｐゴシック"/>
        <family val="3"/>
        <charset val="128"/>
      </rPr>
      <t xml:space="preserve">
評価方法基準以外の基準
</t>
    </r>
    <rPh sb="14" eb="18">
      <t>ヒョウカホウホウ</t>
    </rPh>
    <rPh sb="18" eb="20">
      <t>キジュン</t>
    </rPh>
    <rPh sb="20" eb="22">
      <t>イガイ</t>
    </rPh>
    <rPh sb="23" eb="25">
      <t>キジュン</t>
    </rPh>
    <phoneticPr fontId="5"/>
  </si>
  <si>
    <t>点検措置</t>
    <rPh sb="0" eb="2">
      <t>テンケン</t>
    </rPh>
    <rPh sb="2" eb="4">
      <t>ソチ</t>
    </rPh>
    <phoneticPr fontId="5"/>
  </si>
  <si>
    <t>床下空間</t>
    <rPh sb="0" eb="2">
      <t>ユカシタ</t>
    </rPh>
    <rPh sb="2" eb="4">
      <t>クウカン</t>
    </rPh>
    <phoneticPr fontId="5"/>
  </si>
  <si>
    <t>床下空間への点検口の設置</t>
    <rPh sb="0" eb="2">
      <t>ユカシタ</t>
    </rPh>
    <rPh sb="2" eb="4">
      <t>クウカン</t>
    </rPh>
    <rPh sb="6" eb="8">
      <t>テンケン</t>
    </rPh>
    <rPh sb="8" eb="9">
      <t>グチ</t>
    </rPh>
    <rPh sb="10" eb="12">
      <t>セッチ</t>
    </rPh>
    <phoneticPr fontId="5"/>
  </si>
  <si>
    <t>区分された床下空間ごとに点検口を設置</t>
    <rPh sb="0" eb="2">
      <t>クブン</t>
    </rPh>
    <rPh sb="5" eb="7">
      <t>ユカシタ</t>
    </rPh>
    <rPh sb="7" eb="9">
      <t>クウカン</t>
    </rPh>
    <rPh sb="12" eb="14">
      <t>テンケン</t>
    </rPh>
    <rPh sb="14" eb="15">
      <t>コウ</t>
    </rPh>
    <rPh sb="16" eb="18">
      <t>セッチ</t>
    </rPh>
    <phoneticPr fontId="5"/>
  </si>
  <si>
    <t>小屋裏空間</t>
    <rPh sb="0" eb="2">
      <t>コヤ</t>
    </rPh>
    <rPh sb="2" eb="3">
      <t>ウラ</t>
    </rPh>
    <rPh sb="3" eb="5">
      <t>クウカン</t>
    </rPh>
    <phoneticPr fontId="5"/>
  </si>
  <si>
    <t>小屋裏空間への点検口の設置</t>
    <rPh sb="0" eb="2">
      <t>コヤ</t>
    </rPh>
    <rPh sb="2" eb="3">
      <t>ウラ</t>
    </rPh>
    <rPh sb="3" eb="5">
      <t>クウカン</t>
    </rPh>
    <rPh sb="7" eb="9">
      <t>テンケン</t>
    </rPh>
    <rPh sb="9" eb="10">
      <t>グチ</t>
    </rPh>
    <rPh sb="11" eb="13">
      <t>セッチ</t>
    </rPh>
    <phoneticPr fontId="5"/>
  </si>
  <si>
    <t>区分された小屋裏空間ごとに点検口を設置</t>
    <rPh sb="0" eb="2">
      <t>クブン</t>
    </rPh>
    <rPh sb="5" eb="7">
      <t>コヤ</t>
    </rPh>
    <rPh sb="7" eb="8">
      <t>ウラ</t>
    </rPh>
    <rPh sb="8" eb="10">
      <t>クウカン</t>
    </rPh>
    <rPh sb="13" eb="15">
      <t>テンケン</t>
    </rPh>
    <rPh sb="15" eb="16">
      <t>コウ</t>
    </rPh>
    <rPh sb="17" eb="19">
      <t>セッチ</t>
    </rPh>
    <phoneticPr fontId="5"/>
  </si>
  <si>
    <t>床下空間の</t>
    <rPh sb="0" eb="2">
      <t>ユカシタ</t>
    </rPh>
    <rPh sb="2" eb="4">
      <t>クウカン</t>
    </rPh>
    <phoneticPr fontId="5"/>
  </si>
  <si>
    <t>床下空間の有効高さ　330mm以上</t>
    <rPh sb="0" eb="2">
      <t>ユカシタ</t>
    </rPh>
    <rPh sb="2" eb="4">
      <t>クウカン</t>
    </rPh>
    <rPh sb="5" eb="7">
      <t>ユウコウ</t>
    </rPh>
    <rPh sb="7" eb="8">
      <t>タカ</t>
    </rPh>
    <rPh sb="15" eb="17">
      <t>イジョウ</t>
    </rPh>
    <phoneticPr fontId="5"/>
  </si>
  <si>
    <t>有効高さ</t>
    <rPh sb="0" eb="2">
      <t>ユウコウ</t>
    </rPh>
    <rPh sb="2" eb="3">
      <t>タカ</t>
    </rPh>
    <phoneticPr fontId="5"/>
  </si>
  <si>
    <t>点検に支障のない範囲で上記寸法に満たない部分の有無</t>
    <rPh sb="0" eb="2">
      <t>テンケン</t>
    </rPh>
    <rPh sb="3" eb="5">
      <t>シショウ</t>
    </rPh>
    <rPh sb="8" eb="10">
      <t>ハンイ</t>
    </rPh>
    <rPh sb="11" eb="13">
      <t>ジョウキ</t>
    </rPh>
    <rPh sb="13" eb="15">
      <t>スンポウ</t>
    </rPh>
    <rPh sb="16" eb="17">
      <t>ミ</t>
    </rPh>
    <rPh sb="20" eb="22">
      <t>ブブン</t>
    </rPh>
    <rPh sb="23" eb="25">
      <t>ウム</t>
    </rPh>
    <phoneticPr fontId="5"/>
  </si>
  <si>
    <t>）]</t>
    <phoneticPr fontId="5"/>
  </si>
  <si>
    <t>４維持管理・更新への配慮</t>
    <rPh sb="1" eb="3">
      <t>イジ</t>
    </rPh>
    <rPh sb="3" eb="5">
      <t>カンリ</t>
    </rPh>
    <rPh sb="6" eb="8">
      <t>コウシン</t>
    </rPh>
    <rPh sb="10" eb="12">
      <t>ハイリョ</t>
    </rPh>
    <phoneticPr fontId="5"/>
  </si>
  <si>
    <r>
      <t>４－１</t>
    </r>
    <r>
      <rPr>
        <b/>
        <sz val="9"/>
        <color rgb="FFFF0000"/>
        <rFont val="ＭＳ Ｐゴシック"/>
        <family val="3"/>
        <charset val="128"/>
      </rPr>
      <t>【必須】</t>
    </r>
    <phoneticPr fontId="5"/>
  </si>
  <si>
    <t>専用配管</t>
    <rPh sb="0" eb="2">
      <t>センヨウ</t>
    </rPh>
    <rPh sb="2" eb="4">
      <t>ハイカン</t>
    </rPh>
    <phoneticPr fontId="5"/>
  </si>
  <si>
    <t>すべての評価対象配管がコンクリート内に埋込まれていない</t>
    <rPh sb="4" eb="6">
      <t>ヒョウカ</t>
    </rPh>
    <rPh sb="6" eb="8">
      <t>タイショウ</t>
    </rPh>
    <rPh sb="8" eb="9">
      <t>ハイ</t>
    </rPh>
    <rPh sb="9" eb="10">
      <t>カン</t>
    </rPh>
    <rPh sb="17" eb="18">
      <t>ナイ</t>
    </rPh>
    <rPh sb="19" eb="20">
      <t>ウ</t>
    </rPh>
    <rPh sb="20" eb="21">
      <t>コ</t>
    </rPh>
    <phoneticPr fontId="5"/>
  </si>
  <si>
    <t>維持管理</t>
    <rPh sb="0" eb="2">
      <t>イジ</t>
    </rPh>
    <rPh sb="2" eb="4">
      <t>カンリ</t>
    </rPh>
    <phoneticPr fontId="5"/>
  </si>
  <si>
    <t>内埋込み配管</t>
    <rPh sb="0" eb="1">
      <t>ナイ</t>
    </rPh>
    <rPh sb="1" eb="2">
      <t>ウ</t>
    </rPh>
    <rPh sb="2" eb="3">
      <t>コ</t>
    </rPh>
    <rPh sb="4" eb="6">
      <t>ハイカン</t>
    </rPh>
    <phoneticPr fontId="5"/>
  </si>
  <si>
    <t>対策等級</t>
    <rPh sb="0" eb="2">
      <t>タイサク</t>
    </rPh>
    <rPh sb="2" eb="4">
      <t>トウキュウ</t>
    </rPh>
    <phoneticPr fontId="5"/>
  </si>
  <si>
    <t>地中</t>
    <rPh sb="0" eb="2">
      <t>チチュウ</t>
    </rPh>
    <phoneticPr fontId="5"/>
  </si>
  <si>
    <t>埋設管上の</t>
    <rPh sb="0" eb="2">
      <t>マイセツ</t>
    </rPh>
    <rPh sb="2" eb="3">
      <t>カン</t>
    </rPh>
    <rPh sb="3" eb="4">
      <t>ウエ</t>
    </rPh>
    <phoneticPr fontId="5"/>
  </si>
  <si>
    <t>地中埋設管上のコンクリート打設</t>
    <rPh sb="0" eb="2">
      <t>チチュウ</t>
    </rPh>
    <rPh sb="2" eb="4">
      <t>マイセツ</t>
    </rPh>
    <rPh sb="4" eb="5">
      <t>カン</t>
    </rPh>
    <rPh sb="5" eb="6">
      <t>ジョウ</t>
    </rPh>
    <rPh sb="13" eb="14">
      <t>ダ</t>
    </rPh>
    <rPh sb="14" eb="15">
      <t>セツ</t>
    </rPh>
    <phoneticPr fontId="5"/>
  </si>
  <si>
    <t>配置図</t>
    <rPh sb="0" eb="2">
      <t>ハイチ</t>
    </rPh>
    <rPh sb="2" eb="3">
      <t>ズ</t>
    </rPh>
    <phoneticPr fontId="5"/>
  </si>
  <si>
    <t>（専用配管）</t>
    <rPh sb="1" eb="3">
      <t>センヨウ</t>
    </rPh>
    <rPh sb="3" eb="5">
      <t>ハイカン</t>
    </rPh>
    <phoneticPr fontId="5"/>
  </si>
  <si>
    <t>埋設管</t>
    <rPh sb="0" eb="2">
      <t>マイセツ</t>
    </rPh>
    <rPh sb="2" eb="3">
      <t>カン</t>
    </rPh>
    <phoneticPr fontId="5"/>
  </si>
  <si>
    <t>ｺﾝｸﾘｰﾄ打設</t>
    <rPh sb="6" eb="7">
      <t>ダ</t>
    </rPh>
    <rPh sb="7" eb="8">
      <t>セツ</t>
    </rPh>
    <phoneticPr fontId="5"/>
  </si>
  <si>
    <t>土間コンその他のみ有</t>
    <rPh sb="0" eb="2">
      <t>ドマ</t>
    </rPh>
    <rPh sb="6" eb="7">
      <t>タ</t>
    </rPh>
    <rPh sb="9" eb="10">
      <t>アリ</t>
    </rPh>
    <phoneticPr fontId="5"/>
  </si>
  <si>
    <t>排水管の</t>
    <rPh sb="0" eb="3">
      <t>ハイスイカン</t>
    </rPh>
    <phoneticPr fontId="5"/>
  </si>
  <si>
    <t>内面の仕様</t>
    <rPh sb="0" eb="2">
      <t>ナイメン</t>
    </rPh>
    <rPh sb="3" eb="5">
      <t>シヨウ</t>
    </rPh>
    <phoneticPr fontId="5"/>
  </si>
  <si>
    <t>排水管内面が平滑である</t>
    <rPh sb="0" eb="3">
      <t>ハイスイカン</t>
    </rPh>
    <rPh sb="3" eb="5">
      <t>ナイメン</t>
    </rPh>
    <rPh sb="6" eb="8">
      <t>ヘイカツ</t>
    </rPh>
    <phoneticPr fontId="5"/>
  </si>
  <si>
    <t>性状等</t>
    <rPh sb="0" eb="2">
      <t>セイジョウ</t>
    </rPh>
    <rPh sb="2" eb="3">
      <t>トウ</t>
    </rPh>
    <phoneticPr fontId="5"/>
  </si>
  <si>
    <t>設置状態</t>
    <rPh sb="0" eb="2">
      <t>セッチ</t>
    </rPh>
    <rPh sb="2" eb="4">
      <t>ジョウタイ</t>
    </rPh>
    <phoneticPr fontId="5"/>
  </si>
  <si>
    <t>たわみ、抜け等が生じないよう設置</t>
    <rPh sb="4" eb="5">
      <t>ヌ</t>
    </rPh>
    <rPh sb="6" eb="7">
      <t>トウ</t>
    </rPh>
    <rPh sb="8" eb="9">
      <t>ショウ</t>
    </rPh>
    <rPh sb="14" eb="16">
      <t>セッチ</t>
    </rPh>
    <phoneticPr fontId="5"/>
  </si>
  <si>
    <t>専用</t>
    <rPh sb="0" eb="2">
      <t>センヨウ</t>
    </rPh>
    <phoneticPr fontId="5"/>
  </si>
  <si>
    <t>便所、その他水廻りに必要な清掃措置の確保</t>
    <rPh sb="0" eb="2">
      <t>ベンジョ</t>
    </rPh>
    <rPh sb="5" eb="6">
      <t>タ</t>
    </rPh>
    <rPh sb="6" eb="7">
      <t>ミズ</t>
    </rPh>
    <rPh sb="7" eb="8">
      <t>マワ</t>
    </rPh>
    <rPh sb="10" eb="12">
      <t>ヒツヨウ</t>
    </rPh>
    <rPh sb="13" eb="15">
      <t>セイソウ</t>
    </rPh>
    <rPh sb="15" eb="17">
      <t>ソチ</t>
    </rPh>
    <rPh sb="18" eb="20">
      <t>カクホ</t>
    </rPh>
    <phoneticPr fontId="5"/>
  </si>
  <si>
    <t>排水管</t>
    <rPh sb="0" eb="3">
      <t>ハイスイカン</t>
    </rPh>
    <phoneticPr fontId="5"/>
  </si>
  <si>
    <t>清掃措置</t>
    <rPh sb="0" eb="2">
      <t>セイソウ</t>
    </rPh>
    <rPh sb="2" eb="4">
      <t>ソチ</t>
    </rPh>
    <phoneticPr fontId="5"/>
  </si>
  <si>
    <t>配管</t>
    <rPh sb="0" eb="2">
      <t>ハイカン</t>
    </rPh>
    <phoneticPr fontId="5"/>
  </si>
  <si>
    <t>主要接合部等</t>
    <rPh sb="0" eb="2">
      <t>シュヨウ</t>
    </rPh>
    <rPh sb="2" eb="4">
      <t>セツゴウ</t>
    </rPh>
    <rPh sb="4" eb="5">
      <t>ブ</t>
    </rPh>
    <rPh sb="5" eb="6">
      <t>トウ</t>
    </rPh>
    <phoneticPr fontId="5"/>
  </si>
  <si>
    <t>主要接合部等の点検措置等の確保</t>
    <rPh sb="0" eb="2">
      <t>シュヨウ</t>
    </rPh>
    <rPh sb="2" eb="4">
      <t>セツゴウ</t>
    </rPh>
    <rPh sb="4" eb="5">
      <t>ブ</t>
    </rPh>
    <rPh sb="5" eb="6">
      <t>ナド</t>
    </rPh>
    <rPh sb="7" eb="9">
      <t>テンケン</t>
    </rPh>
    <rPh sb="9" eb="11">
      <t>ソチ</t>
    </rPh>
    <rPh sb="11" eb="12">
      <t>ナド</t>
    </rPh>
    <rPh sb="13" eb="15">
      <t>カクホ</t>
    </rPh>
    <phoneticPr fontId="5"/>
  </si>
  <si>
    <t>点検口</t>
    <rPh sb="0" eb="2">
      <t>テンケン</t>
    </rPh>
    <rPh sb="2" eb="3">
      <t>クチ</t>
    </rPh>
    <phoneticPr fontId="5"/>
  </si>
  <si>
    <t>の点検措置</t>
    <rPh sb="1" eb="3">
      <t>テンケン</t>
    </rPh>
    <rPh sb="3" eb="5">
      <t>ソチ</t>
    </rPh>
    <phoneticPr fontId="5"/>
  </si>
  <si>
    <t>（第３面）</t>
    <phoneticPr fontId="5"/>
  </si>
  <si>
    <t>５温熱環境・エネルギー消費量に関すること</t>
    <rPh sb="11" eb="14">
      <t>ショウヒリョウ</t>
    </rPh>
    <rPh sb="15" eb="16">
      <t>カン</t>
    </rPh>
    <phoneticPr fontId="5"/>
  </si>
  <si>
    <r>
      <t>５－１</t>
    </r>
    <r>
      <rPr>
        <b/>
        <sz val="9"/>
        <color rgb="FFFF0000"/>
        <rFont val="ＭＳ Ｐゴシック"/>
        <family val="3"/>
        <charset val="128"/>
      </rPr>
      <t>【必須】</t>
    </r>
    <phoneticPr fontId="5"/>
  </si>
  <si>
    <t>適用する基準</t>
    <rPh sb="0" eb="2">
      <t>テキヨウ</t>
    </rPh>
    <phoneticPr fontId="5"/>
  </si>
  <si>
    <t>非住宅・住宅計算法</t>
    <rPh sb="0" eb="1">
      <t>ヒ</t>
    </rPh>
    <rPh sb="1" eb="3">
      <t>ジュウタク</t>
    </rPh>
    <rPh sb="4" eb="6">
      <t>ジュウタク</t>
    </rPh>
    <rPh sb="6" eb="9">
      <t>ケイサンホウ</t>
    </rPh>
    <phoneticPr fontId="5"/>
  </si>
  <si>
    <t>断熱等性能</t>
    <rPh sb="0" eb="2">
      <t>ダンネツ</t>
    </rPh>
    <rPh sb="2" eb="3">
      <t>トウ</t>
    </rPh>
    <rPh sb="3" eb="5">
      <t>セイノウ</t>
    </rPh>
    <phoneticPr fontId="5"/>
  </si>
  <si>
    <r>
      <t>住宅仕様基準（等級４又は５のみ）　</t>
    </r>
    <r>
      <rPr>
        <sz val="8"/>
        <color rgb="FFFF0000"/>
        <rFont val="ＭＳ Ｐゴシック"/>
        <family val="3"/>
        <charset val="128"/>
      </rPr>
      <t>※１　※２</t>
    </r>
    <rPh sb="0" eb="2">
      <t>ジュウタク</t>
    </rPh>
    <rPh sb="2" eb="4">
      <t>シヨウ</t>
    </rPh>
    <rPh sb="4" eb="6">
      <t>キジュン</t>
    </rPh>
    <rPh sb="7" eb="9">
      <t>トウキュウ</t>
    </rPh>
    <rPh sb="10" eb="11">
      <t>マタ</t>
    </rPh>
    <phoneticPr fontId="5"/>
  </si>
  <si>
    <t>外皮平均
熱貫流率</t>
    <rPh sb="0" eb="2">
      <t>ガイヒ</t>
    </rPh>
    <rPh sb="2" eb="4">
      <t>ヘイキン</t>
    </rPh>
    <rPh sb="5" eb="6">
      <t>ネツ</t>
    </rPh>
    <rPh sb="6" eb="8">
      <t>カンリュウ</t>
    </rPh>
    <rPh sb="8" eb="9">
      <t>リツ</t>
    </rPh>
    <phoneticPr fontId="5"/>
  </si>
  <si>
    <r>
      <t>外皮平均熱貫流率（U</t>
    </r>
    <r>
      <rPr>
        <sz val="6"/>
        <rFont val="ＭＳ Ｐゴシック"/>
        <family val="3"/>
        <charset val="128"/>
      </rPr>
      <t>A</t>
    </r>
    <r>
      <rPr>
        <sz val="9"/>
        <rFont val="ＭＳ Ｐゴシック"/>
        <family val="3"/>
        <charset val="128"/>
      </rPr>
      <t>値）</t>
    </r>
    <phoneticPr fontId="5"/>
  </si>
  <si>
    <t>）地域</t>
    <rPh sb="1" eb="3">
      <t>チイキ</t>
    </rPh>
    <phoneticPr fontId="5"/>
  </si>
  <si>
    <t>（W/(㎡・K)</t>
    <phoneticPr fontId="5"/>
  </si>
  <si>
    <r>
      <t>U</t>
    </r>
    <r>
      <rPr>
        <sz val="6"/>
        <rFont val="ＭＳ Ｐゴシック"/>
        <family val="3"/>
        <charset val="128"/>
      </rPr>
      <t>A</t>
    </r>
    <r>
      <rPr>
        <sz val="9"/>
        <rFont val="ＭＳ Ｐゴシック"/>
        <family val="3"/>
        <charset val="128"/>
      </rPr>
      <t>値の値を評価書に記載する</t>
    </r>
    <rPh sb="2" eb="3">
      <t>チ</t>
    </rPh>
    <rPh sb="4" eb="5">
      <t>アタイ</t>
    </rPh>
    <rPh sb="6" eb="9">
      <t>ヒョウカショ</t>
    </rPh>
    <rPh sb="10" eb="12">
      <t>キサイ</t>
    </rPh>
    <phoneticPr fontId="5"/>
  </si>
  <si>
    <t>等級7(地域8除く)</t>
    <rPh sb="0" eb="2">
      <t>トウキュウ</t>
    </rPh>
    <rPh sb="4" eb="6">
      <t>チイキ</t>
    </rPh>
    <rPh sb="7" eb="8">
      <t>ノゾ</t>
    </rPh>
    <phoneticPr fontId="5"/>
  </si>
  <si>
    <t>冷房期の
平均日射
熱取得率</t>
    <rPh sb="0" eb="2">
      <t>レイボウ</t>
    </rPh>
    <rPh sb="2" eb="3">
      <t>キ</t>
    </rPh>
    <rPh sb="5" eb="7">
      <t>ヘイキン</t>
    </rPh>
    <rPh sb="7" eb="9">
      <t>ニッシャ</t>
    </rPh>
    <rPh sb="10" eb="11">
      <t>ネツ</t>
    </rPh>
    <rPh sb="11" eb="14">
      <t>シュトクリツ</t>
    </rPh>
    <phoneticPr fontId="5"/>
  </si>
  <si>
    <r>
      <t>冷房期の平均日射熱取得率η</t>
    </r>
    <r>
      <rPr>
        <sz val="6"/>
        <rFont val="ＭＳ Ｐゴシック"/>
        <family val="3"/>
        <charset val="128"/>
      </rPr>
      <t>A</t>
    </r>
    <phoneticPr fontId="5"/>
  </si>
  <si>
    <r>
      <t>η</t>
    </r>
    <r>
      <rPr>
        <sz val="6"/>
        <rFont val="ＭＳ Ｐゴシック"/>
        <family val="3"/>
        <charset val="128"/>
      </rPr>
      <t>A</t>
    </r>
    <r>
      <rPr>
        <sz val="9"/>
        <rFont val="ＭＳ Ｐゴシック"/>
        <family val="3"/>
        <charset val="128"/>
      </rPr>
      <t>値の値を評価書に記載する</t>
    </r>
    <rPh sb="2" eb="3">
      <t>チ</t>
    </rPh>
    <rPh sb="4" eb="5">
      <t>アタイ</t>
    </rPh>
    <rPh sb="6" eb="9">
      <t>ヒョウカショ</t>
    </rPh>
    <rPh sb="10" eb="12">
      <t>キサイ</t>
    </rPh>
    <phoneticPr fontId="5"/>
  </si>
  <si>
    <t>等級7(地域1,2,3,4除く)</t>
    <rPh sb="0" eb="2">
      <t>トウキュウ</t>
    </rPh>
    <rPh sb="4" eb="6">
      <t>チイキ</t>
    </rPh>
    <rPh sb="13" eb="14">
      <t>ノゾ</t>
    </rPh>
    <phoneticPr fontId="5"/>
  </si>
  <si>
    <t>住宅仕様基準</t>
    <rPh sb="0" eb="2">
      <t>ジュウタク</t>
    </rPh>
    <rPh sb="2" eb="4">
      <t>シヨウ</t>
    </rPh>
    <rPh sb="4" eb="6">
      <t>キジュン</t>
    </rPh>
    <phoneticPr fontId="5"/>
  </si>
  <si>
    <t>躯体の
断熱性能等</t>
    <rPh sb="0" eb="2">
      <t>クタイ</t>
    </rPh>
    <rPh sb="4" eb="7">
      <t>ダンネツセイ</t>
    </rPh>
    <rPh sb="7" eb="8">
      <t>ノウ</t>
    </rPh>
    <rPh sb="8" eb="9">
      <t>トウ</t>
    </rPh>
    <phoneticPr fontId="5"/>
  </si>
  <si>
    <t>熱貫流率の基準の適合</t>
    <rPh sb="0" eb="1">
      <t>ネツ</t>
    </rPh>
    <rPh sb="1" eb="3">
      <t>カンリュウ</t>
    </rPh>
    <rPh sb="3" eb="4">
      <t>リツ</t>
    </rPh>
    <rPh sb="5" eb="7">
      <t>キジュン</t>
    </rPh>
    <rPh sb="8" eb="10">
      <t>テキゴウ</t>
    </rPh>
    <phoneticPr fontId="5"/>
  </si>
  <si>
    <t>断熱材の熱抵抗値の基準に適合</t>
    <rPh sb="0" eb="2">
      <t>ダンネツ</t>
    </rPh>
    <rPh sb="2" eb="3">
      <t>ザイ</t>
    </rPh>
    <rPh sb="4" eb="5">
      <t>ネツ</t>
    </rPh>
    <rPh sb="5" eb="8">
      <t>テイコウチ</t>
    </rPh>
    <rPh sb="9" eb="11">
      <t>キジュン</t>
    </rPh>
    <rPh sb="12" eb="14">
      <t>テキゴウ</t>
    </rPh>
    <phoneticPr fontId="5"/>
  </si>
  <si>
    <t>仕上表</t>
    <rPh sb="0" eb="3">
      <t>シアゲヒョウ</t>
    </rPh>
    <phoneticPr fontId="5"/>
  </si>
  <si>
    <t>開口部の
断熱性能等</t>
    <rPh sb="0" eb="3">
      <t>カイコウブ</t>
    </rPh>
    <rPh sb="5" eb="7">
      <t>ダンネツ</t>
    </rPh>
    <rPh sb="7" eb="9">
      <t>セイノウ</t>
    </rPh>
    <rPh sb="9" eb="10">
      <t>トウ</t>
    </rPh>
    <phoneticPr fontId="5"/>
  </si>
  <si>
    <t>玄関ドアの仕様（</t>
    <rPh sb="0" eb="2">
      <t>ゲンカン</t>
    </rPh>
    <rPh sb="5" eb="7">
      <t>シヨウ</t>
    </rPh>
    <phoneticPr fontId="62"/>
  </si>
  <si>
    <t>）</t>
    <phoneticPr fontId="62"/>
  </si>
  <si>
    <t>矩計図</t>
    <rPh sb="0" eb="3">
      <t>カナバカリズ</t>
    </rPh>
    <phoneticPr fontId="5"/>
  </si>
  <si>
    <t>窓の仕様（</t>
    <rPh sb="0" eb="1">
      <t>マド</t>
    </rPh>
    <rPh sb="2" eb="4">
      <t>シヨウ</t>
    </rPh>
    <phoneticPr fontId="62"/>
  </si>
  <si>
    <t>日射遮蔽措置の種類（</t>
    <rPh sb="0" eb="2">
      <t>ニッシャ</t>
    </rPh>
    <rPh sb="2" eb="4">
      <t>シャヘイ</t>
    </rPh>
    <rPh sb="4" eb="6">
      <t>ソチ</t>
    </rPh>
    <rPh sb="7" eb="9">
      <t>シュルイ</t>
    </rPh>
    <phoneticPr fontId="62"/>
  </si>
  <si>
    <t>緩和措置有り</t>
    <rPh sb="0" eb="2">
      <t>カンワ</t>
    </rPh>
    <rPh sb="2" eb="4">
      <t>ソチ</t>
    </rPh>
    <rPh sb="4" eb="5">
      <t>ア</t>
    </rPh>
    <phoneticPr fontId="62"/>
  </si>
  <si>
    <t>窓の断熱（２％緩和）</t>
    <rPh sb="0" eb="1">
      <t>マド</t>
    </rPh>
    <rPh sb="2" eb="4">
      <t>ダンネツ</t>
    </rPh>
    <rPh sb="7" eb="9">
      <t>カンワ</t>
    </rPh>
    <phoneticPr fontId="62"/>
  </si>
  <si>
    <t>窓の日射（４％緩和）</t>
    <rPh sb="0" eb="1">
      <t>マド</t>
    </rPh>
    <rPh sb="2" eb="4">
      <t>ニッシャ</t>
    </rPh>
    <rPh sb="7" eb="9">
      <t>カンワ</t>
    </rPh>
    <phoneticPr fontId="62"/>
  </si>
  <si>
    <t>外皮の断熱性能等</t>
    <rPh sb="0" eb="2">
      <t>ガイヒ</t>
    </rPh>
    <rPh sb="3" eb="5">
      <t>ダンネツ</t>
    </rPh>
    <rPh sb="5" eb="7">
      <t>セイノウ</t>
    </rPh>
    <rPh sb="7" eb="8">
      <t>トウ</t>
    </rPh>
    <phoneticPr fontId="5"/>
  </si>
  <si>
    <t>断熱材の種類と厚さ</t>
    <rPh sb="0" eb="3">
      <t>ダンネツザイ</t>
    </rPh>
    <rPh sb="4" eb="6">
      <t>シュルイ</t>
    </rPh>
    <rPh sb="7" eb="8">
      <t>アツ</t>
    </rPh>
    <phoneticPr fontId="62"/>
  </si>
  <si>
    <t>断熱工法　/　断熱材種類・厚さ</t>
    <rPh sb="0" eb="2">
      <t>ダンネツ</t>
    </rPh>
    <rPh sb="2" eb="4">
      <t>コウホウ</t>
    </rPh>
    <rPh sb="7" eb="10">
      <t>ダンネツザイ</t>
    </rPh>
    <rPh sb="10" eb="12">
      <t>シュルイ</t>
    </rPh>
    <rPh sb="13" eb="14">
      <t>アツ</t>
    </rPh>
    <phoneticPr fontId="62"/>
  </si>
  <si>
    <t>屋根</t>
    <rPh sb="0" eb="2">
      <t>ヤネ</t>
    </rPh>
    <phoneticPr fontId="5"/>
  </si>
  <si>
    <t>）</t>
  </si>
  <si>
    <t>天井</t>
    <rPh sb="0" eb="2">
      <t>テンジョウ</t>
    </rPh>
    <phoneticPr fontId="5"/>
  </si>
  <si>
    <t>壁</t>
    <rPh sb="0" eb="1">
      <t>カベ</t>
    </rPh>
    <phoneticPr fontId="5"/>
  </si>
  <si>
    <t>床</t>
    <rPh sb="0" eb="1">
      <t>ユカ</t>
    </rPh>
    <phoneticPr fontId="5"/>
  </si>
  <si>
    <t>外気に接する部分</t>
    <rPh sb="0" eb="2">
      <t>ガイキ</t>
    </rPh>
    <rPh sb="3" eb="4">
      <t>セッ</t>
    </rPh>
    <rPh sb="6" eb="8">
      <t>ブブン</t>
    </rPh>
    <phoneticPr fontId="5"/>
  </si>
  <si>
    <r>
      <t xml:space="preserve">（ </t>
    </r>
    <r>
      <rPr>
        <i/>
        <sz val="9"/>
        <rFont val="ＭＳ Ｐ明朝"/>
        <family val="1"/>
        <charset val="128"/>
      </rPr>
      <t/>
    </r>
    <phoneticPr fontId="5"/>
  </si>
  <si>
    <t>その他の部分</t>
    <rPh sb="2" eb="3">
      <t>タ</t>
    </rPh>
    <rPh sb="4" eb="6">
      <t>ブブン</t>
    </rPh>
    <phoneticPr fontId="5"/>
  </si>
  <si>
    <t>土間床等の外周部</t>
    <rPh sb="0" eb="2">
      <t>ドマ</t>
    </rPh>
    <rPh sb="2" eb="3">
      <t>ユカ</t>
    </rPh>
    <rPh sb="3" eb="4">
      <t>トウ</t>
    </rPh>
    <rPh sb="5" eb="8">
      <t>ガイシュウブ</t>
    </rPh>
    <phoneticPr fontId="5"/>
  </si>
  <si>
    <t>開口部の断熱性</t>
    <rPh sb="0" eb="3">
      <t>カイコウブ</t>
    </rPh>
    <phoneticPr fontId="5"/>
  </si>
  <si>
    <t>建具形態</t>
    <rPh sb="0" eb="2">
      <t>タテグ</t>
    </rPh>
    <rPh sb="2" eb="4">
      <t>ケイタイ</t>
    </rPh>
    <phoneticPr fontId="5"/>
  </si>
  <si>
    <t>建具・ドア枠の材質・形状、ガラスの種類・構成等</t>
    <rPh sb="0" eb="2">
      <t>タテグ</t>
    </rPh>
    <rPh sb="5" eb="6">
      <t>ワク</t>
    </rPh>
    <rPh sb="7" eb="9">
      <t>ザイシツ</t>
    </rPh>
    <rPh sb="10" eb="12">
      <t>ケイジョウ</t>
    </rPh>
    <rPh sb="17" eb="19">
      <t>シュルイ</t>
    </rPh>
    <rPh sb="20" eb="22">
      <t>コウセイ</t>
    </rPh>
    <rPh sb="22" eb="23">
      <t>トウ</t>
    </rPh>
    <phoneticPr fontId="5"/>
  </si>
  <si>
    <t>適用除外開口部　</t>
    <rPh sb="0" eb="2">
      <t>テキヨウ</t>
    </rPh>
    <rPh sb="2" eb="4">
      <t>ジョガイ</t>
    </rPh>
    <rPh sb="4" eb="7">
      <t>カイコウブ</t>
    </rPh>
    <phoneticPr fontId="5"/>
  </si>
  <si>
    <t>箇所（</t>
    <rPh sb="0" eb="2">
      <t>カショ</t>
    </rPh>
    <phoneticPr fontId="5"/>
  </si>
  <si>
    <t>窓の日射遮蔽措置等</t>
    <rPh sb="0" eb="1">
      <t>マド</t>
    </rPh>
    <rPh sb="8" eb="9">
      <t>トウ</t>
    </rPh>
    <phoneticPr fontId="5"/>
  </si>
  <si>
    <t>方位</t>
    <phoneticPr fontId="5"/>
  </si>
  <si>
    <t>開口部の日射熱取得率等</t>
    <rPh sb="0" eb="3">
      <t>カイコウブ</t>
    </rPh>
    <rPh sb="4" eb="6">
      <t>ニッシャ</t>
    </rPh>
    <rPh sb="6" eb="7">
      <t>ネツ</t>
    </rPh>
    <rPh sb="7" eb="9">
      <t>シュトク</t>
    </rPh>
    <rPh sb="9" eb="10">
      <t>リツ</t>
    </rPh>
    <rPh sb="10" eb="11">
      <t>トウ</t>
    </rPh>
    <phoneticPr fontId="5"/>
  </si>
  <si>
    <t>庇・軒・付属部材等</t>
    <rPh sb="0" eb="1">
      <t>ヒサシ</t>
    </rPh>
    <rPh sb="2" eb="3">
      <t>ノキ</t>
    </rPh>
    <rPh sb="4" eb="6">
      <t>フゾク</t>
    </rPh>
    <rPh sb="6" eb="8">
      <t>ブザイ</t>
    </rPh>
    <rPh sb="8" eb="9">
      <t>トウ</t>
    </rPh>
    <phoneticPr fontId="5"/>
  </si>
  <si>
    <t>結露防止対策</t>
    <rPh sb="0" eb="2">
      <t>ケツロ</t>
    </rPh>
    <rPh sb="2" eb="4">
      <t>ボウシ</t>
    </rPh>
    <rPh sb="4" eb="6">
      <t>タイサク</t>
    </rPh>
    <phoneticPr fontId="5"/>
  </si>
  <si>
    <t>繊維系断熱材</t>
    <rPh sb="0" eb="3">
      <t>センイケイ</t>
    </rPh>
    <rPh sb="3" eb="6">
      <t>ダンネツザイ</t>
    </rPh>
    <phoneticPr fontId="5"/>
  </si>
  <si>
    <t>繊維系断熱材等の使用（</t>
    <rPh sb="0" eb="3">
      <t>センイケイ</t>
    </rPh>
    <rPh sb="3" eb="6">
      <t>ダンネツザイ</t>
    </rPh>
    <rPh sb="6" eb="7">
      <t>トウ</t>
    </rPh>
    <rPh sb="8" eb="10">
      <t>シヨウ</t>
    </rPh>
    <phoneticPr fontId="5"/>
  </si>
  <si>
    <t>無　）</t>
    <rPh sb="0" eb="1">
      <t>ナシ</t>
    </rPh>
    <phoneticPr fontId="5"/>
  </si>
  <si>
    <t>防湿層</t>
    <rPh sb="0" eb="2">
      <t>ボウシツ</t>
    </rPh>
    <rPh sb="2" eb="3">
      <t>ソウ</t>
    </rPh>
    <phoneticPr fontId="5"/>
  </si>
  <si>
    <t>防湿層の設置</t>
    <rPh sb="0" eb="2">
      <t>ボウシツ</t>
    </rPh>
    <rPh sb="2" eb="3">
      <t>ソウ</t>
    </rPh>
    <rPh sb="4" eb="6">
      <t>セッチ</t>
    </rPh>
    <phoneticPr fontId="5"/>
  </si>
  <si>
    <t>の設置</t>
    <rPh sb="1" eb="3">
      <t>セッチ</t>
    </rPh>
    <phoneticPr fontId="5"/>
  </si>
  <si>
    <t>除外規定適用</t>
    <rPh sb="0" eb="2">
      <t>ジョガイ</t>
    </rPh>
    <rPh sb="2" eb="4">
      <t>キテイ</t>
    </rPh>
    <rPh sb="4" eb="6">
      <t>テキヨウ</t>
    </rPh>
    <phoneticPr fontId="5"/>
  </si>
  <si>
    <t>通気層</t>
    <rPh sb="0" eb="2">
      <t>ツウキ</t>
    </rPh>
    <rPh sb="2" eb="3">
      <t>ソウ</t>
    </rPh>
    <phoneticPr fontId="5"/>
  </si>
  <si>
    <t>通気層の設置</t>
    <rPh sb="0" eb="2">
      <t>ツウキ</t>
    </rPh>
    <rPh sb="2" eb="3">
      <t>ソウ</t>
    </rPh>
    <rPh sb="4" eb="6">
      <t>セッチ</t>
    </rPh>
    <phoneticPr fontId="5"/>
  </si>
  <si>
    <t>防風層の設置</t>
    <phoneticPr fontId="5"/>
  </si>
  <si>
    <t>長期使用</t>
    <rPh sb="0" eb="2">
      <t>チョウキ</t>
    </rPh>
    <rPh sb="2" eb="4">
      <t>シヨウ</t>
    </rPh>
    <phoneticPr fontId="5"/>
  </si>
  <si>
    <t>適合等級</t>
    <rPh sb="0" eb="2">
      <t>テキゴウ</t>
    </rPh>
    <rPh sb="2" eb="4">
      <t>トウキュウ</t>
    </rPh>
    <phoneticPr fontId="5"/>
  </si>
  <si>
    <t>非住宅・住宅計算法による等級が等級５以上</t>
    <phoneticPr fontId="5"/>
  </si>
  <si>
    <t>構 造 等</t>
    <rPh sb="0" eb="1">
      <t>コウ</t>
    </rPh>
    <rPh sb="2" eb="3">
      <t>ヅクリ</t>
    </rPh>
    <rPh sb="4" eb="5">
      <t>トウ</t>
    </rPh>
    <phoneticPr fontId="5"/>
  </si>
  <si>
    <t>住宅仕様基準による等級が等級５</t>
    <phoneticPr fontId="5"/>
  </si>
  <si>
    <t>対応措置</t>
    <rPh sb="0" eb="4">
      <t>タイオウソチ</t>
    </rPh>
    <phoneticPr fontId="5"/>
  </si>
  <si>
    <t>※1　断熱等性能等級で住宅仕様基準を用いる場合、一次エネルギー消費量等級も住宅仕様基準を用いることが必要となる。</t>
    <phoneticPr fontId="5"/>
  </si>
  <si>
    <t>※2　断熱等性能等級で等級5の住宅仕様基準を用いる場合、一次エネルギー消費量等級は住宅仕様基準を用いて等級6とすることが必要となる。</t>
    <phoneticPr fontId="5"/>
  </si>
  <si>
    <t>（第３－２面）</t>
    <phoneticPr fontId="5"/>
  </si>
  <si>
    <t>温熱環境・エネルギー消費量に関すること（つづき）</t>
    <phoneticPr fontId="62"/>
  </si>
  <si>
    <r>
      <t>５－２</t>
    </r>
    <r>
      <rPr>
        <b/>
        <sz val="9"/>
        <color rgb="FFFF0000"/>
        <rFont val="ＭＳ Ｐゴシック"/>
        <family val="3"/>
        <charset val="128"/>
      </rPr>
      <t>【必須】</t>
    </r>
    <phoneticPr fontId="5"/>
  </si>
  <si>
    <t>一次エネルギー消費量に係る基本事項等</t>
    <rPh sb="0" eb="2">
      <t>イチジ</t>
    </rPh>
    <rPh sb="7" eb="9">
      <t>ショウヒ</t>
    </rPh>
    <rPh sb="9" eb="10">
      <t>リョウ</t>
    </rPh>
    <rPh sb="11" eb="12">
      <t>カカワ</t>
    </rPh>
    <rPh sb="13" eb="15">
      <t>キホン</t>
    </rPh>
    <rPh sb="15" eb="17">
      <t>ジコウ</t>
    </rPh>
    <rPh sb="17" eb="18">
      <t>トウ</t>
    </rPh>
    <phoneticPr fontId="62"/>
  </si>
  <si>
    <t>居室の構成等</t>
    <rPh sb="0" eb="2">
      <t>キョシツ</t>
    </rPh>
    <rPh sb="3" eb="5">
      <t>コウセイ</t>
    </rPh>
    <rPh sb="5" eb="6">
      <t>トウ</t>
    </rPh>
    <phoneticPr fontId="5"/>
  </si>
  <si>
    <t>主たる居室の面積</t>
    <rPh sb="0" eb="1">
      <t>シュ</t>
    </rPh>
    <rPh sb="3" eb="5">
      <t>キョシツ</t>
    </rPh>
    <rPh sb="6" eb="8">
      <t>メンセキ</t>
    </rPh>
    <phoneticPr fontId="5"/>
  </si>
  <si>
    <t>）　㎡</t>
    <phoneticPr fontId="5"/>
  </si>
  <si>
    <t>一次エネルギー</t>
    <rPh sb="0" eb="2">
      <t>イチジ</t>
    </rPh>
    <phoneticPr fontId="5"/>
  </si>
  <si>
    <t>その他の居室の面積</t>
    <rPh sb="2" eb="3">
      <t>タ</t>
    </rPh>
    <rPh sb="4" eb="6">
      <t>キョシツ</t>
    </rPh>
    <rPh sb="7" eb="9">
      <t>メンセキ</t>
    </rPh>
    <phoneticPr fontId="5"/>
  </si>
  <si>
    <t>計算書</t>
    <phoneticPr fontId="5"/>
  </si>
  <si>
    <t>消費量等級</t>
    <rPh sb="0" eb="3">
      <t>ショウヒリョウ</t>
    </rPh>
    <rPh sb="3" eb="5">
      <t>トウキュウ</t>
    </rPh>
    <phoneticPr fontId="5"/>
  </si>
  <si>
    <t>床面積の合計</t>
    <rPh sb="0" eb="3">
      <t>ユカメンセキ</t>
    </rPh>
    <rPh sb="4" eb="6">
      <t>ゴウケイ</t>
    </rPh>
    <phoneticPr fontId="5"/>
  </si>
  <si>
    <t>一次エネルギー消費量</t>
    <rPh sb="0" eb="2">
      <t>イチジ</t>
    </rPh>
    <rPh sb="7" eb="10">
      <t>ショウヒリョウ</t>
    </rPh>
    <phoneticPr fontId="5"/>
  </si>
  <si>
    <t>基準省令及び非住宅・住宅計算方法</t>
    <rPh sb="0" eb="2">
      <t>キジュン</t>
    </rPh>
    <rPh sb="2" eb="4">
      <t>ショウレイ</t>
    </rPh>
    <rPh sb="4" eb="5">
      <t>オヨ</t>
    </rPh>
    <rPh sb="6" eb="7">
      <t>ヒ</t>
    </rPh>
    <rPh sb="7" eb="9">
      <t>ジュウタク</t>
    </rPh>
    <rPh sb="10" eb="12">
      <t>ジュウタク</t>
    </rPh>
    <rPh sb="12" eb="14">
      <t>ケイサン</t>
    </rPh>
    <rPh sb="14" eb="16">
      <t>ホウホウ</t>
    </rPh>
    <phoneticPr fontId="5"/>
  </si>
  <si>
    <t>計算書</t>
    <phoneticPr fontId="62"/>
  </si>
  <si>
    <t>設計一次エネルギー消費量</t>
    <rPh sb="0" eb="2">
      <t>セッケイ</t>
    </rPh>
    <rPh sb="2" eb="4">
      <t>イチジ</t>
    </rPh>
    <rPh sb="9" eb="12">
      <t>ショウヒリョウ</t>
    </rPh>
    <phoneticPr fontId="5"/>
  </si>
  <si>
    <t>（</t>
    <phoneticPr fontId="62"/>
  </si>
  <si>
    <t>）MJ/（㎡・年）</t>
    <rPh sb="7" eb="8">
      <t>ネン</t>
    </rPh>
    <phoneticPr fontId="62"/>
  </si>
  <si>
    <t>基準一次エネルギー消費量</t>
    <rPh sb="0" eb="2">
      <t>キジュン</t>
    </rPh>
    <rPh sb="2" eb="4">
      <t>イチジ</t>
    </rPh>
    <rPh sb="9" eb="12">
      <t>ショウヒリョウ</t>
    </rPh>
    <phoneticPr fontId="5"/>
  </si>
  <si>
    <t>）MJ/（㎡・年）</t>
  </si>
  <si>
    <t>床面積当たりの一次エネルギー消費量（等級６のみ）</t>
    <phoneticPr fontId="5"/>
  </si>
  <si>
    <t>外皮性能等</t>
    <rPh sb="0" eb="2">
      <t>ガイヒ</t>
    </rPh>
    <rPh sb="2" eb="4">
      <t>セイノウ</t>
    </rPh>
    <rPh sb="4" eb="5">
      <t>トウ</t>
    </rPh>
    <phoneticPr fontId="62"/>
  </si>
  <si>
    <t>外皮面積</t>
    <rPh sb="0" eb="2">
      <t>ガイヒ</t>
    </rPh>
    <rPh sb="2" eb="4">
      <t>メンセキ</t>
    </rPh>
    <phoneticPr fontId="62"/>
  </si>
  <si>
    <t>外皮面積の合計</t>
    <rPh sb="0" eb="4">
      <t>ガイヒメンセキ</t>
    </rPh>
    <rPh sb="5" eb="7">
      <t>ゴウケイ</t>
    </rPh>
    <phoneticPr fontId="5"/>
  </si>
  <si>
    <t>）㎡</t>
    <phoneticPr fontId="5"/>
  </si>
  <si>
    <t>仕様書</t>
    <rPh sb="0" eb="3">
      <t>シヨウショ</t>
    </rPh>
    <phoneticPr fontId="5"/>
  </si>
  <si>
    <t>暖房期の平均日射取得率</t>
    <rPh sb="0" eb="2">
      <t>ダンボウ</t>
    </rPh>
    <rPh sb="2" eb="3">
      <t>キ</t>
    </rPh>
    <rPh sb="4" eb="6">
      <t>ヘイキン</t>
    </rPh>
    <phoneticPr fontId="62"/>
  </si>
  <si>
    <t>暖房期の平均日射熱取得率ηAH</t>
    <phoneticPr fontId="62"/>
  </si>
  <si>
    <t>通風利用の有無</t>
    <rPh sb="0" eb="2">
      <t>ツウフウ</t>
    </rPh>
    <rPh sb="2" eb="4">
      <t>リヨウ</t>
    </rPh>
    <rPh sb="5" eb="7">
      <t>ウム</t>
    </rPh>
    <phoneticPr fontId="62"/>
  </si>
  <si>
    <t>通風利用室</t>
    <rPh sb="0" eb="2">
      <t>ツウフウ</t>
    </rPh>
    <rPh sb="2" eb="4">
      <t>リヨウ</t>
    </rPh>
    <rPh sb="4" eb="5">
      <t>シツ</t>
    </rPh>
    <phoneticPr fontId="62"/>
  </si>
  <si>
    <t>主たる居室</t>
    <rPh sb="0" eb="1">
      <t>シュ</t>
    </rPh>
    <rPh sb="3" eb="5">
      <t>キョシツ</t>
    </rPh>
    <phoneticPr fontId="62"/>
  </si>
  <si>
    <t>その他の居室</t>
    <rPh sb="2" eb="3">
      <t>タ</t>
    </rPh>
    <rPh sb="4" eb="6">
      <t>キョシツ</t>
    </rPh>
    <phoneticPr fontId="62"/>
  </si>
  <si>
    <t>蓄熱利用の有無</t>
    <rPh sb="0" eb="2">
      <t>チクネツ</t>
    </rPh>
    <rPh sb="2" eb="4">
      <t>リヨウ</t>
    </rPh>
    <rPh sb="5" eb="7">
      <t>ウム</t>
    </rPh>
    <phoneticPr fontId="62"/>
  </si>
  <si>
    <t>蓄熱の利用</t>
    <rPh sb="0" eb="2">
      <t>チクネツ</t>
    </rPh>
    <rPh sb="3" eb="5">
      <t>リヨウ</t>
    </rPh>
    <phoneticPr fontId="62"/>
  </si>
  <si>
    <t>暖房期の日射地域区分</t>
    <rPh sb="0" eb="3">
      <t>ダンボウキ</t>
    </rPh>
    <rPh sb="4" eb="6">
      <t>ニッシャ</t>
    </rPh>
    <rPh sb="6" eb="8">
      <t>チイキ</t>
    </rPh>
    <rPh sb="8" eb="10">
      <t>クブン</t>
    </rPh>
    <phoneticPr fontId="62"/>
  </si>
  <si>
    <t>）区分</t>
    <rPh sb="1" eb="3">
      <t>クブン</t>
    </rPh>
    <phoneticPr fontId="62"/>
  </si>
  <si>
    <t>床下空間経由外気導入</t>
    <phoneticPr fontId="62"/>
  </si>
  <si>
    <t>床下空間を経由して外気を導入する換気方式の利用</t>
  </si>
  <si>
    <t>設備機器等</t>
    <rPh sb="0" eb="2">
      <t>セツビ</t>
    </rPh>
    <rPh sb="2" eb="4">
      <t>キキ</t>
    </rPh>
    <rPh sb="4" eb="5">
      <t>トウ</t>
    </rPh>
    <phoneticPr fontId="62"/>
  </si>
  <si>
    <t>暖房設備</t>
    <rPh sb="0" eb="2">
      <t>ダンボウ</t>
    </rPh>
    <rPh sb="2" eb="4">
      <t>セツビ</t>
    </rPh>
    <phoneticPr fontId="62"/>
  </si>
  <si>
    <t>その他居室</t>
    <rPh sb="3" eb="5">
      <t>キョシツ</t>
    </rPh>
    <phoneticPr fontId="62"/>
  </si>
  <si>
    <t>機器表</t>
    <rPh sb="0" eb="3">
      <t>キキヒョウ</t>
    </rPh>
    <phoneticPr fontId="5"/>
  </si>
  <si>
    <t>冷房設備</t>
    <rPh sb="0" eb="2">
      <t>レイボウ</t>
    </rPh>
    <rPh sb="2" eb="4">
      <t>セツビ</t>
    </rPh>
    <phoneticPr fontId="62"/>
  </si>
  <si>
    <t>系統図</t>
    <rPh sb="0" eb="3">
      <t>ケイトウズ</t>
    </rPh>
    <phoneticPr fontId="62"/>
  </si>
  <si>
    <t>換気設備方式</t>
    <rPh sb="0" eb="2">
      <t>カンキ</t>
    </rPh>
    <rPh sb="2" eb="4">
      <t>セツビ</t>
    </rPh>
    <rPh sb="4" eb="6">
      <t>ホウシキ</t>
    </rPh>
    <phoneticPr fontId="62"/>
  </si>
  <si>
    <t>給湯設備</t>
    <rPh sb="0" eb="2">
      <t>キュウトウ</t>
    </rPh>
    <rPh sb="2" eb="4">
      <t>セツビ</t>
    </rPh>
    <phoneticPr fontId="5"/>
  </si>
  <si>
    <t>給湯熱源機</t>
    <rPh sb="0" eb="2">
      <t>キュウトウ</t>
    </rPh>
    <rPh sb="2" eb="4">
      <t>ネツゲン</t>
    </rPh>
    <rPh sb="4" eb="5">
      <t>キ</t>
    </rPh>
    <phoneticPr fontId="5"/>
  </si>
  <si>
    <t>・配管方式</t>
    <rPh sb="1" eb="3">
      <t>ハイカン</t>
    </rPh>
    <rPh sb="3" eb="5">
      <t>ホウシキ</t>
    </rPh>
    <phoneticPr fontId="5"/>
  </si>
  <si>
    <t>先分岐方式</t>
    <rPh sb="0" eb="1">
      <t>サキ</t>
    </rPh>
    <rPh sb="1" eb="3">
      <t>ブンキ</t>
    </rPh>
    <rPh sb="3" eb="5">
      <t>ホウシキ</t>
    </rPh>
    <phoneticPr fontId="5"/>
  </si>
  <si>
    <t>ヘッダー方式</t>
    <rPh sb="4" eb="6">
      <t>ホウシキ</t>
    </rPh>
    <phoneticPr fontId="5"/>
  </si>
  <si>
    <t>（分岐後配管系</t>
    <rPh sb="1" eb="4">
      <t>ブンキゴ</t>
    </rPh>
    <rPh sb="4" eb="6">
      <t>ハイカン</t>
    </rPh>
    <rPh sb="6" eb="7">
      <t>ケイ</t>
    </rPh>
    <phoneticPr fontId="5"/>
  </si>
  <si>
    <t>１３Aより大</t>
    <rPh sb="5" eb="6">
      <t>ダイ</t>
    </rPh>
    <phoneticPr fontId="62"/>
  </si>
  <si>
    <t>１３A以下）</t>
    <rPh sb="3" eb="5">
      <t>イカ</t>
    </rPh>
    <phoneticPr fontId="62"/>
  </si>
  <si>
    <t>・水栓</t>
    <rPh sb="1" eb="2">
      <t>スイ</t>
    </rPh>
    <rPh sb="2" eb="3">
      <t>セン</t>
    </rPh>
    <phoneticPr fontId="5"/>
  </si>
  <si>
    <t>節湯水栓等を使用</t>
    <rPh sb="0" eb="1">
      <t>セツ</t>
    </rPh>
    <rPh sb="1" eb="2">
      <t>ユ</t>
    </rPh>
    <rPh sb="2" eb="3">
      <t>スイ</t>
    </rPh>
    <rPh sb="3" eb="4">
      <t>セン</t>
    </rPh>
    <rPh sb="4" eb="5">
      <t>トウ</t>
    </rPh>
    <rPh sb="6" eb="8">
      <t>シヨウ</t>
    </rPh>
    <phoneticPr fontId="5"/>
  </si>
  <si>
    <t>台所</t>
    <rPh sb="0" eb="2">
      <t>ダイドコロ</t>
    </rPh>
    <phoneticPr fontId="62"/>
  </si>
  <si>
    <t>浴室シャワー</t>
    <rPh sb="0" eb="2">
      <t>ヨクシツ</t>
    </rPh>
    <phoneticPr fontId="62"/>
  </si>
  <si>
    <t>洗面</t>
    <rPh sb="0" eb="2">
      <t>センメン</t>
    </rPh>
    <phoneticPr fontId="62"/>
  </si>
  <si>
    <t>・浴槽</t>
    <rPh sb="1" eb="3">
      <t>ヨクソウ</t>
    </rPh>
    <phoneticPr fontId="5"/>
  </si>
  <si>
    <t>高断熱浴槽を使用</t>
    <rPh sb="0" eb="3">
      <t>コウダンネツ</t>
    </rPh>
    <rPh sb="3" eb="5">
      <t>ヨクソウ</t>
    </rPh>
    <rPh sb="6" eb="8">
      <t>シヨウ</t>
    </rPh>
    <phoneticPr fontId="5"/>
  </si>
  <si>
    <t>・太陽熱給湯</t>
    <rPh sb="1" eb="3">
      <t>タイヨウ</t>
    </rPh>
    <rPh sb="3" eb="4">
      <t>ネツ</t>
    </rPh>
    <rPh sb="4" eb="6">
      <t>キュウトウ</t>
    </rPh>
    <phoneticPr fontId="5"/>
  </si>
  <si>
    <t>太陽熱給湯を使用</t>
    <rPh sb="0" eb="3">
      <t>タイヨウネツ</t>
    </rPh>
    <rPh sb="3" eb="5">
      <t>キュウトウ</t>
    </rPh>
    <rPh sb="6" eb="8">
      <t>シヨウ</t>
    </rPh>
    <phoneticPr fontId="5"/>
  </si>
  <si>
    <t>年間日射地域区分</t>
    <rPh sb="0" eb="2">
      <t>ネンカン</t>
    </rPh>
    <rPh sb="2" eb="4">
      <t>ニッシャ</t>
    </rPh>
    <rPh sb="4" eb="6">
      <t>チイキ</t>
    </rPh>
    <rPh sb="6" eb="8">
      <t>クブン</t>
    </rPh>
    <phoneticPr fontId="62"/>
  </si>
  <si>
    <t>照明設備</t>
    <rPh sb="0" eb="2">
      <t>ショウメイ</t>
    </rPh>
    <rPh sb="2" eb="4">
      <t>セツビ</t>
    </rPh>
    <phoneticPr fontId="5"/>
  </si>
  <si>
    <t>主たる居室</t>
    <rPh sb="0" eb="1">
      <t>シュ</t>
    </rPh>
    <rPh sb="3" eb="5">
      <t>キョシツ</t>
    </rPh>
    <phoneticPr fontId="5"/>
  </si>
  <si>
    <t>その他居室</t>
    <rPh sb="2" eb="3">
      <t>タ</t>
    </rPh>
    <rPh sb="3" eb="5">
      <t>キョシツ</t>
    </rPh>
    <phoneticPr fontId="5"/>
  </si>
  <si>
    <t>非居室</t>
    <rPh sb="0" eb="1">
      <t>ヒ</t>
    </rPh>
    <rPh sb="1" eb="3">
      <t>キョシツ</t>
    </rPh>
    <phoneticPr fontId="5"/>
  </si>
  <si>
    <t>太陽光発電設備等</t>
    <rPh sb="0" eb="3">
      <t>タイヨウコウ</t>
    </rPh>
    <rPh sb="3" eb="5">
      <t>ハツデン</t>
    </rPh>
    <rPh sb="5" eb="7">
      <t>セツビ</t>
    </rPh>
    <rPh sb="7" eb="8">
      <t>トウ</t>
    </rPh>
    <phoneticPr fontId="62"/>
  </si>
  <si>
    <t>太陽光発電設備の利用</t>
  </si>
  <si>
    <t>有</t>
    <rPh sb="0" eb="1">
      <t>アリ</t>
    </rPh>
    <phoneticPr fontId="62"/>
  </si>
  <si>
    <t>無</t>
    <rPh sb="0" eb="1">
      <t>ナシ</t>
    </rPh>
    <phoneticPr fontId="62"/>
  </si>
  <si>
    <t>・システム容量</t>
    <rPh sb="5" eb="7">
      <t>ヨウリョウ</t>
    </rPh>
    <phoneticPr fontId="62"/>
  </si>
  <si>
    <t>（</t>
  </si>
  <si>
    <t>kw</t>
  </si>
  <si>
    <t>・アレイの種類</t>
    <rPh sb="5" eb="7">
      <t>シュルイ</t>
    </rPh>
    <phoneticPr fontId="62"/>
  </si>
  <si>
    <t>・アレイの設置方式</t>
    <rPh sb="5" eb="7">
      <t>セッチ</t>
    </rPh>
    <rPh sb="7" eb="9">
      <t>ホウシキ</t>
    </rPh>
    <phoneticPr fontId="62"/>
  </si>
  <si>
    <t>・パネル設置方位、傾斜角</t>
    <phoneticPr fontId="62"/>
  </si>
  <si>
    <t>コージェネレーション設備</t>
    <phoneticPr fontId="62"/>
  </si>
  <si>
    <t>コージェネレーション設備の利用</t>
    <phoneticPr fontId="62"/>
  </si>
  <si>
    <t>・機器番号等</t>
    <phoneticPr fontId="62"/>
  </si>
  <si>
    <t>・コージェネレーション設備の種類等</t>
    <phoneticPr fontId="62"/>
  </si>
  <si>
    <t>住宅仕様基準を使用する場合</t>
    <phoneticPr fontId="62"/>
  </si>
  <si>
    <t>対象設備の仕様等</t>
  </si>
  <si>
    <t>・暖房設備の仕様等</t>
    <rPh sb="1" eb="5">
      <t>ダンボウセツビ</t>
    </rPh>
    <rPh sb="6" eb="9">
      <t>シヨウトウ</t>
    </rPh>
    <phoneticPr fontId="5"/>
  </si>
  <si>
    <t>・冷房設備の仕様等</t>
    <rPh sb="1" eb="5">
      <t>レイボウセツビ</t>
    </rPh>
    <rPh sb="6" eb="9">
      <t>シヨウトウ</t>
    </rPh>
    <phoneticPr fontId="5"/>
  </si>
  <si>
    <t>・換気設備の仕様等</t>
    <rPh sb="1" eb="5">
      <t>カンキセツビ</t>
    </rPh>
    <rPh sb="6" eb="9">
      <t>シヨウトウ</t>
    </rPh>
    <phoneticPr fontId="5"/>
  </si>
  <si>
    <t>・給湯設備の仕様等</t>
    <rPh sb="1" eb="5">
      <t>キュウトウセツビ</t>
    </rPh>
    <rPh sb="6" eb="9">
      <t>シヨウトウ</t>
    </rPh>
    <phoneticPr fontId="5"/>
  </si>
  <si>
    <t>・照明設備の仕様等</t>
    <rPh sb="1" eb="5">
      <t>ショウメイセツビ</t>
    </rPh>
    <rPh sb="6" eb="9">
      <t>シヨウトウ</t>
    </rPh>
    <phoneticPr fontId="5"/>
  </si>
  <si>
    <t>長期使用構造等対応措置</t>
    <rPh sb="0" eb="2">
      <t>チョウキ</t>
    </rPh>
    <rPh sb="2" eb="4">
      <t>シヨウ</t>
    </rPh>
    <rPh sb="4" eb="6">
      <t>コウゾウ</t>
    </rPh>
    <rPh sb="6" eb="7">
      <t>トウ</t>
    </rPh>
    <rPh sb="7" eb="9">
      <t>タイオウ</t>
    </rPh>
    <rPh sb="9" eb="11">
      <t>ソチ</t>
    </rPh>
    <phoneticPr fontId="62"/>
  </si>
  <si>
    <t>一次エネルギー消費量に係る適合等級</t>
    <rPh sb="0" eb="2">
      <t>イチジ</t>
    </rPh>
    <rPh sb="7" eb="10">
      <t>ショウヒリョウ</t>
    </rPh>
    <rPh sb="11" eb="12">
      <t>カカワ</t>
    </rPh>
    <rPh sb="13" eb="15">
      <t>テキゴウ</t>
    </rPh>
    <rPh sb="15" eb="17">
      <t>トウキュウ</t>
    </rPh>
    <phoneticPr fontId="62"/>
  </si>
  <si>
    <t>基準省令及び非住宅・住宅計算方法による等級が等級６</t>
  </si>
  <si>
    <t>住宅仕様基準による等級が等級６</t>
  </si>
  <si>
    <t>計算書</t>
    <rPh sb="0" eb="3">
      <t>ケイサンショ</t>
    </rPh>
    <phoneticPr fontId="62"/>
  </si>
  <si>
    <t>評価内容一覧表　　</t>
  </si>
  <si>
    <t>自己評価一覧表</t>
    <phoneticPr fontId="62"/>
  </si>
  <si>
    <t>＜　申請情報　・　基本事項　＞</t>
  </si>
  <si>
    <t>株式会社都市建築確認センター</t>
  </si>
  <si>
    <t>市街化区域</t>
  </si>
  <si>
    <t>防火地域</t>
  </si>
  <si>
    <t>木造(在来工法)</t>
  </si>
  <si>
    <t>住宅の名称</t>
  </si>
  <si>
    <t>住宅の所在地</t>
  </si>
  <si>
    <t/>
  </si>
  <si>
    <t>市街化調整区域</t>
  </si>
  <si>
    <t>準防火地域</t>
  </si>
  <si>
    <t>木造(枠組壁工法&lt;2×4等&gt;)</t>
  </si>
  <si>
    <t>一戸建ての住宅</t>
    <phoneticPr fontId="62"/>
  </si>
  <si>
    <t>申請者</t>
  </si>
  <si>
    <t>氏名</t>
  </si>
  <si>
    <t>電話</t>
  </si>
  <si>
    <t>工事着工年月日</t>
  </si>
  <si>
    <t>最高高さ</t>
  </si>
  <si>
    <t>m</t>
  </si>
  <si>
    <t>※建設住宅性能評価時　記入欄</t>
  </si>
  <si>
    <t>区域区分未設定</t>
  </si>
  <si>
    <t>指定なし</t>
  </si>
  <si>
    <t>木造(ﾌﾟﾚﾊﾌﾞ&lt;木質ﾊﾟﾈﾙ工法等&gt;)</t>
  </si>
  <si>
    <t>評価項目</t>
  </si>
  <si>
    <t>住所</t>
  </si>
  <si>
    <t>〒</t>
  </si>
  <si>
    <t>工事竣工年月日</t>
  </si>
  <si>
    <t>最高軒高</t>
  </si>
  <si>
    <t>工事監理者</t>
  </si>
  <si>
    <t>準都市計画区域内</t>
  </si>
  <si>
    <t>その他</t>
  </si>
  <si>
    <t>必須項目のみ</t>
  </si>
  <si>
    <t>代理者</t>
  </si>
  <si>
    <t>都市計画区域</t>
  </si>
  <si>
    <t>構造・工法</t>
  </si>
  <si>
    <t>評価書番号</t>
  </si>
  <si>
    <t>：</t>
  </si>
  <si>
    <t>155-01-2016-1-2-</t>
  </si>
  <si>
    <t>～</t>
  </si>
  <si>
    <t>都市及び準都市計画区域外</t>
  </si>
  <si>
    <t>防火地域と準防火地域</t>
  </si>
  <si>
    <t>必須項目+選択項目</t>
  </si>
  <si>
    <t>建て方</t>
  </si>
  <si>
    <t>工事施工者</t>
  </si>
  <si>
    <t>評価書交付日</t>
  </si>
  <si>
    <t>防火地域とその他</t>
  </si>
  <si>
    <t>鉄骨(S)造</t>
  </si>
  <si>
    <t>建築主</t>
  </si>
  <si>
    <t>電話</t>
    <phoneticPr fontId="5"/>
  </si>
  <si>
    <t>敷地面積</t>
  </si>
  <si>
    <t>㎡</t>
  </si>
  <si>
    <t>用　　途</t>
  </si>
  <si>
    <t>管理番号</t>
  </si>
  <si>
    <t>第</t>
  </si>
  <si>
    <t>号</t>
  </si>
  <si>
    <t>評価員</t>
  </si>
  <si>
    <t>準防火地域とその他</t>
  </si>
  <si>
    <t>鉄骨(S)造&lt;ﾌﾟﾚﾊﾌﾞ&gt;</t>
  </si>
  <si>
    <t>地盤の液状化に関する情報提供</t>
  </si>
  <si>
    <t>建築面積</t>
  </si>
  <si>
    <t>利用形態</t>
  </si>
  <si>
    <t>設計評価の受付日：</t>
  </si>
  <si>
    <t>設計評価の交付日：</t>
  </si>
  <si>
    <t>受付日</t>
  </si>
  <si>
    <t>手数料</t>
  </si>
  <si>
    <t>防火地域と準防火地域とその他</t>
  </si>
  <si>
    <t>鉄骨鉄筋ｺﾝｸﾘｰﾄ(SRC)造</t>
  </si>
  <si>
    <t>行う</t>
  </si>
  <si>
    <t>設計者</t>
  </si>
  <si>
    <t>延べ面積</t>
  </si>
  <si>
    <t>住宅の数</t>
  </si>
  <si>
    <t>建物全体</t>
  </si>
  <si>
    <t>戸</t>
  </si>
  <si>
    <t>検査日</t>
  </si>
  <si>
    <t>省令第4条第2項・第7条第2項　通知書交付日</t>
  </si>
  <si>
    <t>行わない</t>
  </si>
  <si>
    <t>階　　　数</t>
  </si>
  <si>
    <t>地上</t>
  </si>
  <si>
    <t>階</t>
  </si>
  <si>
    <t>地下</t>
  </si>
  <si>
    <t>評価対象住戸</t>
  </si>
  <si>
    <t>省令第4条第2項・第7条第2項　通知書の事由</t>
  </si>
  <si>
    <t>評価方法</t>
  </si>
  <si>
    <t>※評価方法基準以外は項目番号を[ ]内に記入</t>
  </si>
  <si>
    <t>住棟部分</t>
  </si>
  <si>
    <t>必須</t>
  </si>
  <si>
    <t>選択</t>
  </si>
  <si>
    <t>評価方法基準</t>
  </si>
  <si>
    <r>
      <rPr>
        <b/>
        <sz val="9"/>
        <rFont val="ＭＳ Ｐゴシック"/>
        <family val="3"/>
        <charset val="128"/>
      </rPr>
      <t>１.構造の安定に関すること</t>
    </r>
  </si>
  <si>
    <t>1-6.地盤又は杭の許容支持力等及びその設定方法</t>
  </si>
  <si>
    <t>1-7.基礎の構造方法及び形式等</t>
  </si>
  <si>
    <t>２.火災の安全に関すること</t>
  </si>
  <si>
    <t>４.維持管理・更新への配慮に関すること</t>
  </si>
  <si>
    <t>1-1.耐震等級（構造躯体の倒壊等防止）</t>
  </si>
  <si>
    <t>※評価対象外(免震建築物)は「-」を選択</t>
  </si>
  <si>
    <t>〔3〕</t>
  </si>
  <si>
    <t>地盤の許容応力度</t>
  </si>
  <si>
    <t>kN/㎡</t>
  </si>
  <si>
    <t>直接基礎</t>
  </si>
  <si>
    <t>構造方法</t>
  </si>
  <si>
    <t>2-5.耐火等級（延焼の恐れのある部分&lt;開口部&gt;）</t>
  </si>
  <si>
    <t>※該当なしは「-」を選択</t>
  </si>
  <si>
    <t>4-2.維持管理対策等級（共用配管）</t>
  </si>
  <si>
    <t>特別評価方法認定</t>
  </si>
  <si>
    <t>[</t>
  </si>
  <si>
    <t>]</t>
  </si>
  <si>
    <t>1-2.耐震等級（構造躯体の損傷防止）　</t>
  </si>
  <si>
    <t>杭の許容支持力</t>
  </si>
  <si>
    <t>kN/本</t>
  </si>
  <si>
    <t>形式</t>
  </si>
  <si>
    <t>2-6.耐火等級（延焼の恐れのある部分&lt;開口部以外&gt;）</t>
  </si>
  <si>
    <t>〔4〕</t>
  </si>
  <si>
    <t>4-3.更新対策等級（共用排水管）</t>
  </si>
  <si>
    <t>1-3.その他（地震に対する構造躯体の倒壊、崩壊 等のしにくさ）</t>
  </si>
  <si>
    <t>杭状改良地盤の許容支持力度</t>
  </si>
  <si>
    <t>杭基礎</t>
  </si>
  <si>
    <t>杭種</t>
  </si>
  <si>
    <t>住宅型式性能認定</t>
  </si>
  <si>
    <t>1-4.耐風等級</t>
  </si>
  <si>
    <t>〔2〕</t>
  </si>
  <si>
    <t>杭状改良地盤の許容支持力</t>
  </si>
  <si>
    <t>杭径</t>
  </si>
  <si>
    <t>cm</t>
  </si>
  <si>
    <t>３.劣化の軽減に関すること</t>
  </si>
  <si>
    <t>4-3.共用排水立管の位置</t>
  </si>
  <si>
    <t>共用廊下に面する共用部分</t>
  </si>
  <si>
    <t>1-5.耐積雪等級</t>
  </si>
  <si>
    <t>※該当区域以外は「-」を選択</t>
  </si>
  <si>
    <t>地盤調査方法等</t>
  </si>
  <si>
    <t>杭長</t>
  </si>
  <si>
    <t>3-1.劣化対策等級</t>
  </si>
  <si>
    <t>外壁面、吹き抜け等の住戸外周部</t>
  </si>
  <si>
    <t>住戸専用部</t>
  </si>
  <si>
    <t>型式住宅部分等製造者の認証</t>
  </si>
  <si>
    <t>地盤改良方法</t>
  </si>
  <si>
    <t>バルコニー</t>
  </si>
  <si>
    <t>※一戸建ての住宅の場合は「階」のみ入力</t>
  </si>
  <si>
    <t>※2-7：該当なしは「-」を選択</t>
  </si>
  <si>
    <t>※5-2：床面積当たりの設計一次エネルギー消費量は、等級6の場合のみ明示できる</t>
    <phoneticPr fontId="5"/>
  </si>
  <si>
    <t>※9-2：該当なしは「-」を選択</t>
  </si>
  <si>
    <t>※2-2：該当なしは「-」を選択</t>
  </si>
  <si>
    <t>※4-1：該当なしは「-」を選択</t>
  </si>
  <si>
    <t>※5-1：外皮平均熱貫流率(地域区分8を除く)、冷房期の平均日射熱取得率は(地域区分1,2,3,4を除く)、等級7の場合のみ明示できる</t>
    <phoneticPr fontId="5"/>
  </si>
  <si>
    <t>※7-2：値が100・0→(%以上)を(%)と読み替える</t>
  </si>
  <si>
    <t>※10-1：区分ｂの場合はｂ（ⅱ）欄に記入</t>
  </si>
  <si>
    <t>※8-3・8-4：該当なしは「-」を選択</t>
  </si>
  <si>
    <r>
      <rPr>
        <b/>
        <sz val="14"/>
        <rFont val="ＭＳ Ｐゴシック"/>
        <family val="3"/>
        <charset val="128"/>
      </rPr>
      <t xml:space="preserve">住戸部分
</t>
    </r>
    <r>
      <rPr>
        <b/>
        <sz val="10"/>
        <rFont val="ＭＳ Ｐゴシック"/>
        <family val="3"/>
        <charset val="128"/>
      </rPr>
      <t>(一戸建ての場合は住棟)</t>
    </r>
  </si>
  <si>
    <t>２.火災時の安全</t>
  </si>
  <si>
    <r>
      <rPr>
        <b/>
        <sz val="9"/>
        <rFont val="ＭＳ Ｐゴシック"/>
        <family val="3"/>
        <charset val="128"/>
      </rPr>
      <t>４.維持管理</t>
    </r>
  </si>
  <si>
    <t>５.温熱・エネルギー消費量</t>
    <phoneticPr fontId="5"/>
  </si>
  <si>
    <t>６.空気環境</t>
  </si>
  <si>
    <t>７.光・視環境</t>
  </si>
  <si>
    <t>９.
高齢</t>
  </si>
  <si>
    <t>１０.防犯　　</t>
  </si>
  <si>
    <t>８.音環境</t>
  </si>
  <si>
    <t>3.避難安全対策</t>
  </si>
  <si>
    <t>4.脱出対策</t>
  </si>
  <si>
    <t>4.更新対策</t>
  </si>
  <si>
    <t>1.断熱等性能</t>
  </si>
  <si>
    <t>2.一次エネルギー消費量</t>
  </si>
  <si>
    <t>1.ホルムアルデヒド対策</t>
  </si>
  <si>
    <t>2.局所換気対策</t>
  </si>
  <si>
    <t>2方位別開口比</t>
  </si>
  <si>
    <t>1.開口部の侵入防止対策</t>
  </si>
  <si>
    <t>1.重量衝撃音</t>
  </si>
  <si>
    <t>2.軽量床衝撃音</t>
  </si>
  <si>
    <t>4.外壁開口部</t>
  </si>
  <si>
    <t>排煙形式</t>
  </si>
  <si>
    <t>平面形状</t>
  </si>
  <si>
    <t>該当なし</t>
  </si>
  <si>
    <t>使用建材</t>
  </si>
  <si>
    <t>等級</t>
  </si>
  <si>
    <t>居室</t>
  </si>
  <si>
    <t>便所</t>
  </si>
  <si>
    <t>浴室</t>
  </si>
  <si>
    <t>台所</t>
  </si>
  <si>
    <t>住戸位置</t>
  </si>
  <si>
    <t>住戸の出入口</t>
  </si>
  <si>
    <t>共用廊下・階段</t>
  </si>
  <si>
    <t>バルコニー等</t>
  </si>
  <si>
    <t>aとｂ以外</t>
  </si>
  <si>
    <t>対策等級</t>
  </si>
  <si>
    <t>相当スラブ厚（cm）</t>
  </si>
  <si>
    <t>ﾚﾍﾞﾙ低減量（㏈）</t>
  </si>
  <si>
    <t>自住戸〔4段階〕</t>
  </si>
  <si>
    <t>他住戸〔4段階〕</t>
  </si>
  <si>
    <t>開放型廊下</t>
  </si>
  <si>
    <t>自然排煙</t>
  </si>
  <si>
    <t>機械排煙（一般）</t>
  </si>
  <si>
    <t>機械排煙（加圧式）</t>
  </si>
  <si>
    <t>2方向避難可能</t>
  </si>
  <si>
    <t>直通階段間他住戸無</t>
  </si>
  <si>
    <t>開口部等級〔3段階〕</t>
  </si>
  <si>
    <t>直通階段バルコニー</t>
  </si>
  <si>
    <t>隣戸通バルコニー</t>
  </si>
  <si>
    <t>避難器具　種類</t>
  </si>
  <si>
    <t>その他　種類</t>
  </si>
  <si>
    <t>界壁・界床〔4段階〕</t>
  </si>
  <si>
    <t>維持管理〔3段階〕</t>
  </si>
  <si>
    <t>躯体天井高</t>
  </si>
  <si>
    <t>最も低い部分</t>
  </si>
  <si>
    <t>障害物</t>
  </si>
  <si>
    <t>等級〔7段階〕</t>
    <phoneticPr fontId="5"/>
  </si>
  <si>
    <t>地域区分〔8区分〕</t>
  </si>
  <si>
    <t>外皮平均熱貫流率</t>
  </si>
  <si>
    <t>冷房期の平均日射熱取得率</t>
  </si>
  <si>
    <t>等級〔4段階〕</t>
    <phoneticPr fontId="5"/>
  </si>
  <si>
    <t>床面積当たりの設計一次エネルギー消費量</t>
  </si>
  <si>
    <t>製材等</t>
  </si>
  <si>
    <t>特定建材</t>
  </si>
  <si>
    <t>その他の建材</t>
  </si>
  <si>
    <t>内装</t>
  </si>
  <si>
    <t>天井裏等</t>
  </si>
  <si>
    <t>機械換気</t>
  </si>
  <si>
    <t>その他具体的内容</t>
  </si>
  <si>
    <t>換気のできる窓</t>
  </si>
  <si>
    <t>単純開口率（％以上）</t>
  </si>
  <si>
    <t>北　（％以上）</t>
  </si>
  <si>
    <t>東　（％以上）</t>
  </si>
  <si>
    <t>南　（％以上）</t>
  </si>
  <si>
    <t>西　（％以上）</t>
  </si>
  <si>
    <t>真上（％以上）</t>
  </si>
  <si>
    <t>専用部〔5段階〕</t>
  </si>
  <si>
    <t>共用部〔5段階〕</t>
  </si>
  <si>
    <t>建物出入口のある階</t>
  </si>
  <si>
    <t>区分a</t>
  </si>
  <si>
    <t>区分b(i)</t>
  </si>
  <si>
    <t>区分bまたはb(ii)</t>
  </si>
  <si>
    <t>区分c</t>
  </si>
  <si>
    <t>上　階</t>
  </si>
  <si>
    <t>下　階</t>
  </si>
  <si>
    <t>界壁〔4段階〕</t>
  </si>
  <si>
    <t>北〔3段階〕</t>
  </si>
  <si>
    <t>東〔3段階〕</t>
  </si>
  <si>
    <t>南〔3段階〕</t>
  </si>
  <si>
    <t>西〔3段階〕</t>
  </si>
  <si>
    <t>No</t>
  </si>
  <si>
    <t>住戸タイプ</t>
  </si>
  <si>
    <t>住戸番号</t>
  </si>
  <si>
    <t>最低内法高</t>
  </si>
  <si>
    <t>部位</t>
  </si>
  <si>
    <t>なし</t>
  </si>
  <si>
    <t>有（壁・柱）</t>
  </si>
  <si>
    <t>等級[3段階]</t>
  </si>
  <si>
    <t>有効措置対策有</t>
  </si>
  <si>
    <t>雨戸等対策</t>
  </si>
  <si>
    <t>該当開口部なし</t>
  </si>
  <si>
    <t>最高→［5段階］</t>
  </si>
  <si>
    <t>最低→［5段階］</t>
  </si>
  <si>
    <t>（mm以上）</t>
  </si>
  <si>
    <t>W/(㎡・K)</t>
  </si>
  <si>
    <t>MJ/(㎡・年)</t>
  </si>
  <si>
    <t>1</t>
    <phoneticPr fontId="5"/>
  </si>
  <si>
    <t>2</t>
  </si>
  <si>
    <t>3</t>
  </si>
  <si>
    <t>4</t>
    <phoneticPr fontId="5"/>
  </si>
  <si>
    <t>5</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</si>
  <si>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</si>
  <si>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</si>
  <si>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</si>
  <si>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</si>
  <si>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</si>
  <si>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</si>
  <si>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</si>
  <si>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</si>
  <si>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</si>
  <si>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</si>
  <si>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</si>
  <si>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</si>
  <si>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</si>
  <si>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</si>
  <si>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</si>
  <si>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</si>
  <si>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</si>
  <si>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</si>
  <si>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</si>
  <si>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</si>
  <si>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</si>
  <si>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</si>
  <si>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</si>
  <si>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</si>
  <si>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</si>
  <si>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</si>
  <si>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</si>
  <si>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</si>
  <si>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</si>
  <si>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</si>
  <si>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36</t>
  </si>
  <si>
    <t>37</t>
  </si>
  <si>
    <t>38</t>
  </si>
  <si>
    <t>39</t>
  </si>
  <si>
    <t>40</t>
  </si>
  <si>
    <t>41</t>
  </si>
  <si>
    <t>42</t>
  </si>
  <si>
    <t>43</t>
  </si>
  <si>
    <t>44</t>
  </si>
  <si>
    <t>45</t>
  </si>
  <si>
    <t>46</t>
  </si>
  <si>
    <t>47</t>
  </si>
  <si>
    <t>48</t>
  </si>
  <si>
    <t>49</t>
  </si>
  <si>
    <t>50</t>
  </si>
  <si>
    <t>51</t>
  </si>
  <si>
    <t>52</t>
  </si>
  <si>
    <t>53</t>
  </si>
  <si>
    <t>54</t>
  </si>
  <si>
    <t>55</t>
  </si>
  <si>
    <t>56</t>
  </si>
  <si>
    <t>57</t>
  </si>
  <si>
    <t>58</t>
  </si>
  <si>
    <t>59</t>
  </si>
  <si>
    <t>60</t>
  </si>
  <si>
    <t>＜　申請情報　・　基本事項　＞</t>
    <rPh sb="2" eb="4">
      <t>シンセイ</t>
    </rPh>
    <rPh sb="4" eb="6">
      <t>ジョウホウ</t>
    </rPh>
    <rPh sb="9" eb="11">
      <t>キホン</t>
    </rPh>
    <rPh sb="11" eb="13">
      <t>ジコウ</t>
    </rPh>
    <phoneticPr fontId="5"/>
  </si>
  <si>
    <t>株式会社都市建築確認センター</t>
    <rPh sb="0" eb="4">
      <t>カブシキガイシャ</t>
    </rPh>
    <rPh sb="4" eb="6">
      <t>トシ</t>
    </rPh>
    <rPh sb="6" eb="8">
      <t>ケンチク</t>
    </rPh>
    <rPh sb="8" eb="10">
      <t>カクニン</t>
    </rPh>
    <phoneticPr fontId="5"/>
  </si>
  <si>
    <t>木造(在来工法)</t>
    <phoneticPr fontId="5"/>
  </si>
  <si>
    <t>住宅の名称</t>
    <rPh sb="0" eb="2">
      <t>ジュウタク</t>
    </rPh>
    <rPh sb="3" eb="5">
      <t>メイショウ</t>
    </rPh>
    <phoneticPr fontId="5"/>
  </si>
  <si>
    <t>住宅の所在地</t>
    <phoneticPr fontId="5"/>
  </si>
  <si>
    <t>木造(枠組壁工法&lt;2×4等&gt;)</t>
    <rPh sb="12" eb="13">
      <t>ナド</t>
    </rPh>
    <phoneticPr fontId="5"/>
  </si>
  <si>
    <t>■</t>
    <phoneticPr fontId="5"/>
  </si>
  <si>
    <t>申請者</t>
    <rPh sb="0" eb="3">
      <t>シンセイシャ</t>
    </rPh>
    <phoneticPr fontId="5"/>
  </si>
  <si>
    <t>電話</t>
    <rPh sb="0" eb="2">
      <t>デンワ</t>
    </rPh>
    <phoneticPr fontId="5"/>
  </si>
  <si>
    <t>工事着工年月日</t>
    <rPh sb="0" eb="2">
      <t>コウジ</t>
    </rPh>
    <rPh sb="2" eb="4">
      <t>チャッコウ</t>
    </rPh>
    <rPh sb="4" eb="7">
      <t>ネンガッピ</t>
    </rPh>
    <phoneticPr fontId="5"/>
  </si>
  <si>
    <t>最高高さ</t>
    <rPh sb="0" eb="2">
      <t>サイコウ</t>
    </rPh>
    <rPh sb="2" eb="3">
      <t>タカ</t>
    </rPh>
    <phoneticPr fontId="5"/>
  </si>
  <si>
    <t>m</t>
    <phoneticPr fontId="5"/>
  </si>
  <si>
    <t>※建設住宅性能評価時　記入欄</t>
    <rPh sb="1" eb="3">
      <t>ケンセツ</t>
    </rPh>
    <rPh sb="3" eb="5">
      <t>ジュウタク</t>
    </rPh>
    <rPh sb="5" eb="7">
      <t>セイノウ</t>
    </rPh>
    <rPh sb="7" eb="9">
      <t>ヒョウカ</t>
    </rPh>
    <rPh sb="9" eb="10">
      <t>ジ</t>
    </rPh>
    <rPh sb="11" eb="13">
      <t>キニュウ</t>
    </rPh>
    <rPh sb="13" eb="14">
      <t>ラン</t>
    </rPh>
    <phoneticPr fontId="5"/>
  </si>
  <si>
    <t>区域区分未設定</t>
    <rPh sb="0" eb="2">
      <t>クイキ</t>
    </rPh>
    <rPh sb="2" eb="4">
      <t>クブン</t>
    </rPh>
    <rPh sb="4" eb="5">
      <t>ミ</t>
    </rPh>
    <rPh sb="5" eb="7">
      <t>セッテイ</t>
    </rPh>
    <phoneticPr fontId="5"/>
  </si>
  <si>
    <t>指定なし</t>
    <rPh sb="0" eb="2">
      <t>シテイ</t>
    </rPh>
    <phoneticPr fontId="5"/>
  </si>
  <si>
    <t>木造(ﾌﾟﾚﾊﾌﾞ&lt;木質ﾊﾟﾈﾙ工法等&gt;)</t>
    <phoneticPr fontId="5"/>
  </si>
  <si>
    <t>評価項目</t>
    <rPh sb="0" eb="2">
      <t>ヒョウカ</t>
    </rPh>
    <rPh sb="2" eb="4">
      <t>コウモク</t>
    </rPh>
    <phoneticPr fontId="5"/>
  </si>
  <si>
    <t>工事竣工年月日</t>
    <rPh sb="0" eb="2">
      <t>コウジ</t>
    </rPh>
    <rPh sb="2" eb="4">
      <t>シュンコウ</t>
    </rPh>
    <rPh sb="4" eb="7">
      <t>ネンガッピ</t>
    </rPh>
    <phoneticPr fontId="5"/>
  </si>
  <si>
    <t>最高軒高</t>
    <rPh sb="0" eb="2">
      <t>サイコウ</t>
    </rPh>
    <rPh sb="2" eb="3">
      <t>ノキ</t>
    </rPh>
    <rPh sb="3" eb="4">
      <t>タカ</t>
    </rPh>
    <phoneticPr fontId="5"/>
  </si>
  <si>
    <t>工事監理者</t>
    <rPh sb="0" eb="2">
      <t>コウジ</t>
    </rPh>
    <rPh sb="2" eb="4">
      <t>カンリ</t>
    </rPh>
    <rPh sb="4" eb="5">
      <t>シャ</t>
    </rPh>
    <phoneticPr fontId="5"/>
  </si>
  <si>
    <t>準都市計画区域内</t>
    <rPh sb="0" eb="1">
      <t>ジュン</t>
    </rPh>
    <rPh sb="1" eb="3">
      <t>トシ</t>
    </rPh>
    <rPh sb="3" eb="5">
      <t>ケイ</t>
    </rPh>
    <rPh sb="5" eb="7">
      <t>クイキ</t>
    </rPh>
    <rPh sb="7" eb="8">
      <t>ナイ</t>
    </rPh>
    <phoneticPr fontId="5"/>
  </si>
  <si>
    <t>鉄筋ｺﾝｸﾘｰﾄ(RC)造</t>
    <phoneticPr fontId="5"/>
  </si>
  <si>
    <t>必須項目のみ</t>
    <rPh sb="0" eb="2">
      <t>ヒッス</t>
    </rPh>
    <rPh sb="2" eb="4">
      <t>コウモク</t>
    </rPh>
    <phoneticPr fontId="5"/>
  </si>
  <si>
    <t>代理者</t>
    <rPh sb="0" eb="2">
      <t>ダイリ</t>
    </rPh>
    <rPh sb="2" eb="3">
      <t>シャ</t>
    </rPh>
    <phoneticPr fontId="5"/>
  </si>
  <si>
    <t>都市計画区域</t>
    <rPh sb="0" eb="2">
      <t>トシ</t>
    </rPh>
    <rPh sb="2" eb="4">
      <t>ケイ</t>
    </rPh>
    <rPh sb="4" eb="6">
      <t>クイキ</t>
    </rPh>
    <phoneticPr fontId="5"/>
  </si>
  <si>
    <t>構造・工法</t>
    <rPh sb="0" eb="2">
      <t>コウ</t>
    </rPh>
    <rPh sb="3" eb="5">
      <t>コウホウ</t>
    </rPh>
    <phoneticPr fontId="5"/>
  </si>
  <si>
    <t>評価書番号</t>
    <rPh sb="0" eb="3">
      <t>ヒョウカショ</t>
    </rPh>
    <rPh sb="3" eb="5">
      <t>バンゴウ</t>
    </rPh>
    <phoneticPr fontId="5"/>
  </si>
  <si>
    <t>：</t>
    <phoneticPr fontId="5"/>
  </si>
  <si>
    <t>155-01-2016-1-2-</t>
    <phoneticPr fontId="5"/>
  </si>
  <si>
    <t>都市及び準都市計画区域外</t>
    <rPh sb="0" eb="2">
      <t>トシ</t>
    </rPh>
    <rPh sb="2" eb="3">
      <t>オヨ</t>
    </rPh>
    <rPh sb="4" eb="5">
      <t>ジュン</t>
    </rPh>
    <rPh sb="5" eb="7">
      <t>トシ</t>
    </rPh>
    <rPh sb="7" eb="9">
      <t>ケイカク</t>
    </rPh>
    <rPh sb="9" eb="11">
      <t>クイキ</t>
    </rPh>
    <rPh sb="11" eb="12">
      <t>ガイ</t>
    </rPh>
    <phoneticPr fontId="5"/>
  </si>
  <si>
    <t>防火地域と準防火地域</t>
    <rPh sb="0" eb="2">
      <t>ボウカ</t>
    </rPh>
    <rPh sb="2" eb="4">
      <t>チイキ</t>
    </rPh>
    <rPh sb="5" eb="6">
      <t>ジュン</t>
    </rPh>
    <rPh sb="6" eb="8">
      <t>ボウカ</t>
    </rPh>
    <rPh sb="8" eb="10">
      <t>チイキ</t>
    </rPh>
    <phoneticPr fontId="5"/>
  </si>
  <si>
    <t>鉄筋ｺﾝｸﾘｰﾄ(RC)造&lt;ﾌﾟﾚﾊﾌﾞ&gt;</t>
    <phoneticPr fontId="5"/>
  </si>
  <si>
    <t>必須項目+選択項目</t>
    <rPh sb="0" eb="2">
      <t>ヒッス</t>
    </rPh>
    <rPh sb="2" eb="4">
      <t>コウモク</t>
    </rPh>
    <rPh sb="5" eb="7">
      <t>センタク</t>
    </rPh>
    <rPh sb="7" eb="9">
      <t>コウモク</t>
    </rPh>
    <phoneticPr fontId="5"/>
  </si>
  <si>
    <t>建て方</t>
    <rPh sb="0" eb="1">
      <t>タ</t>
    </rPh>
    <rPh sb="2" eb="3">
      <t>カタ</t>
    </rPh>
    <phoneticPr fontId="5"/>
  </si>
  <si>
    <t>工事施工者</t>
    <rPh sb="0" eb="2">
      <t>コウジ</t>
    </rPh>
    <rPh sb="2" eb="4">
      <t>セコウ</t>
    </rPh>
    <rPh sb="4" eb="5">
      <t>シャ</t>
    </rPh>
    <phoneticPr fontId="5"/>
  </si>
  <si>
    <t>評価書交付日</t>
    <rPh sb="0" eb="3">
      <t>ヒョウカショ</t>
    </rPh>
    <rPh sb="3" eb="5">
      <t>コウフ</t>
    </rPh>
    <rPh sb="5" eb="6">
      <t>ヒ</t>
    </rPh>
    <phoneticPr fontId="5"/>
  </si>
  <si>
    <t>防火地域とその他</t>
    <rPh sb="0" eb="2">
      <t>ボウカ</t>
    </rPh>
    <rPh sb="2" eb="4">
      <t>チイキ</t>
    </rPh>
    <rPh sb="7" eb="8">
      <t>タ</t>
    </rPh>
    <phoneticPr fontId="5"/>
  </si>
  <si>
    <t>鉄骨(S)造</t>
    <rPh sb="1" eb="2">
      <t>ホネ</t>
    </rPh>
    <phoneticPr fontId="5"/>
  </si>
  <si>
    <t>建築主</t>
    <rPh sb="0" eb="2">
      <t>ケンチク</t>
    </rPh>
    <rPh sb="2" eb="3">
      <t>ヌシ</t>
    </rPh>
    <phoneticPr fontId="5"/>
  </si>
  <si>
    <t>敷地面積</t>
    <rPh sb="0" eb="2">
      <t>シキチ</t>
    </rPh>
    <rPh sb="2" eb="4">
      <t>メ</t>
    </rPh>
    <phoneticPr fontId="5"/>
  </si>
  <si>
    <t>用　　途</t>
    <rPh sb="0" eb="1">
      <t>ヨウ</t>
    </rPh>
    <rPh sb="3" eb="4">
      <t>ト</t>
    </rPh>
    <phoneticPr fontId="5"/>
  </si>
  <si>
    <t>管理番号</t>
    <rPh sb="0" eb="2">
      <t>カンリ</t>
    </rPh>
    <rPh sb="2" eb="4">
      <t>バンゴウ</t>
    </rPh>
    <phoneticPr fontId="5"/>
  </si>
  <si>
    <t>評価員</t>
    <rPh sb="0" eb="2">
      <t>ヒョウカ</t>
    </rPh>
    <rPh sb="2" eb="3">
      <t>イン</t>
    </rPh>
    <phoneticPr fontId="5"/>
  </si>
  <si>
    <t>準防火地域とその他</t>
    <rPh sb="0" eb="1">
      <t>ジュン</t>
    </rPh>
    <rPh sb="1" eb="3">
      <t>ボウカ</t>
    </rPh>
    <rPh sb="3" eb="5">
      <t>チイキ</t>
    </rPh>
    <rPh sb="8" eb="9">
      <t>タ</t>
    </rPh>
    <phoneticPr fontId="5"/>
  </si>
  <si>
    <t>鉄骨(S)造&lt;ﾌﾟﾚﾊﾌﾞ&gt;</t>
    <rPh sb="1" eb="2">
      <t>ホネ</t>
    </rPh>
    <phoneticPr fontId="5"/>
  </si>
  <si>
    <t>地盤の液状化に関する情報提供</t>
    <rPh sb="0" eb="2">
      <t>ジバン</t>
    </rPh>
    <rPh sb="3" eb="6">
      <t>エキジョウカ</t>
    </rPh>
    <rPh sb="7" eb="8">
      <t>カン</t>
    </rPh>
    <rPh sb="10" eb="12">
      <t>ジョウホウ</t>
    </rPh>
    <rPh sb="12" eb="14">
      <t>テイキョウ</t>
    </rPh>
    <phoneticPr fontId="5"/>
  </si>
  <si>
    <t>建築面積</t>
    <rPh sb="0" eb="2">
      <t>ケン</t>
    </rPh>
    <rPh sb="2" eb="4">
      <t>メ</t>
    </rPh>
    <phoneticPr fontId="5"/>
  </si>
  <si>
    <t>利用形態</t>
    <phoneticPr fontId="5"/>
  </si>
  <si>
    <t>設計評価の受付日：</t>
    <rPh sb="0" eb="2">
      <t>セ</t>
    </rPh>
    <rPh sb="2" eb="4">
      <t>ヒョウカ</t>
    </rPh>
    <rPh sb="5" eb="7">
      <t>ウケツケ</t>
    </rPh>
    <rPh sb="7" eb="8">
      <t>ヒ</t>
    </rPh>
    <phoneticPr fontId="5"/>
  </si>
  <si>
    <t>設計評価の交付日：</t>
    <rPh sb="0" eb="2">
      <t>セ</t>
    </rPh>
    <rPh sb="2" eb="4">
      <t>ヒョウカ</t>
    </rPh>
    <rPh sb="5" eb="7">
      <t>コウフ</t>
    </rPh>
    <rPh sb="7" eb="8">
      <t>ヒ</t>
    </rPh>
    <phoneticPr fontId="5"/>
  </si>
  <si>
    <t>受付日</t>
    <rPh sb="0" eb="3">
      <t>ウケツケビ</t>
    </rPh>
    <phoneticPr fontId="5"/>
  </si>
  <si>
    <t>手数料</t>
    <rPh sb="0" eb="2">
      <t>テスウ</t>
    </rPh>
    <rPh sb="2" eb="3">
      <t>リョウ</t>
    </rPh>
    <phoneticPr fontId="5"/>
  </si>
  <si>
    <t>防火地域と準防火地域とその他</t>
    <rPh sb="0" eb="2">
      <t>ボウカ</t>
    </rPh>
    <rPh sb="2" eb="4">
      <t>チイキ</t>
    </rPh>
    <rPh sb="5" eb="6">
      <t>ジュン</t>
    </rPh>
    <rPh sb="6" eb="8">
      <t>ボウカ</t>
    </rPh>
    <rPh sb="8" eb="10">
      <t>チイキ</t>
    </rPh>
    <rPh sb="13" eb="14">
      <t>タ</t>
    </rPh>
    <phoneticPr fontId="5"/>
  </si>
  <si>
    <t>鉄骨鉄筋ｺﾝｸﾘｰﾄ(SRC)造</t>
    <rPh sb="0" eb="2">
      <t>テッコツ</t>
    </rPh>
    <phoneticPr fontId="5"/>
  </si>
  <si>
    <t>行う</t>
    <rPh sb="0" eb="1">
      <t>オコナ</t>
    </rPh>
    <phoneticPr fontId="5"/>
  </si>
  <si>
    <t>設計者</t>
    <rPh sb="0" eb="2">
      <t>セ</t>
    </rPh>
    <rPh sb="2" eb="3">
      <t>シャ</t>
    </rPh>
    <phoneticPr fontId="5"/>
  </si>
  <si>
    <t>延べ面積</t>
    <rPh sb="0" eb="1">
      <t>ノ</t>
    </rPh>
    <rPh sb="2" eb="4">
      <t>メ</t>
    </rPh>
    <phoneticPr fontId="5"/>
  </si>
  <si>
    <t>住宅の数</t>
    <rPh sb="0" eb="2">
      <t>ジュウタク</t>
    </rPh>
    <rPh sb="3" eb="4">
      <t>カズ</t>
    </rPh>
    <phoneticPr fontId="5"/>
  </si>
  <si>
    <t>建物全体</t>
    <rPh sb="0" eb="2">
      <t>タテモノ</t>
    </rPh>
    <rPh sb="2" eb="4">
      <t>ゼンタイ</t>
    </rPh>
    <phoneticPr fontId="5"/>
  </si>
  <si>
    <t>戸</t>
    <rPh sb="0" eb="1">
      <t>コ</t>
    </rPh>
    <phoneticPr fontId="5"/>
  </si>
  <si>
    <t>検査日</t>
    <rPh sb="0" eb="2">
      <t>ケンサ</t>
    </rPh>
    <rPh sb="2" eb="3">
      <t>ヒ</t>
    </rPh>
    <phoneticPr fontId="5"/>
  </si>
  <si>
    <t>省令第4条第2項・第7条第2項　通知書交付日</t>
    <rPh sb="0" eb="2">
      <t>ショウレイ</t>
    </rPh>
    <rPh sb="2" eb="3">
      <t>ダイ</t>
    </rPh>
    <rPh sb="4" eb="5">
      <t>ジョウ</t>
    </rPh>
    <rPh sb="5" eb="6">
      <t>ダイ</t>
    </rPh>
    <rPh sb="7" eb="8">
      <t>コウ</t>
    </rPh>
    <rPh sb="9" eb="10">
      <t>ダイ</t>
    </rPh>
    <rPh sb="11" eb="12">
      <t>ジョウ</t>
    </rPh>
    <rPh sb="12" eb="13">
      <t>ダイ</t>
    </rPh>
    <rPh sb="14" eb="15">
      <t>コウ</t>
    </rPh>
    <rPh sb="16" eb="19">
      <t>ツウチショ</t>
    </rPh>
    <rPh sb="19" eb="21">
      <t>コウフ</t>
    </rPh>
    <rPh sb="21" eb="22">
      <t>ヒ</t>
    </rPh>
    <phoneticPr fontId="5"/>
  </si>
  <si>
    <t>ｺﾝｸﾘｰﾄﾌﾞﾛｯｸ(CB)造</t>
    <phoneticPr fontId="5"/>
  </si>
  <si>
    <t>行わない</t>
    <rPh sb="0" eb="1">
      <t>オコナ</t>
    </rPh>
    <phoneticPr fontId="5"/>
  </si>
  <si>
    <t>階　　　数</t>
    <rPh sb="0" eb="1">
      <t>カイ</t>
    </rPh>
    <rPh sb="4" eb="5">
      <t>スウ</t>
    </rPh>
    <phoneticPr fontId="5"/>
  </si>
  <si>
    <t>地下</t>
    <phoneticPr fontId="5"/>
  </si>
  <si>
    <t>評価対象住戸</t>
    <rPh sb="0" eb="2">
      <t>ヒョウカ</t>
    </rPh>
    <rPh sb="2" eb="4">
      <t>タイショウ</t>
    </rPh>
    <rPh sb="4" eb="6">
      <t>ジュウコ</t>
    </rPh>
    <phoneticPr fontId="5"/>
  </si>
  <si>
    <t>省令第4条第2項・第7条第2項　通知書の事由</t>
    <rPh sb="0" eb="2">
      <t>ショウレイ</t>
    </rPh>
    <rPh sb="2" eb="3">
      <t>ダイ</t>
    </rPh>
    <rPh sb="4" eb="5">
      <t>ジョウ</t>
    </rPh>
    <rPh sb="5" eb="6">
      <t>ダイ</t>
    </rPh>
    <rPh sb="7" eb="8">
      <t>コウ</t>
    </rPh>
    <rPh sb="9" eb="10">
      <t>ダイ</t>
    </rPh>
    <rPh sb="11" eb="12">
      <t>ジョウ</t>
    </rPh>
    <rPh sb="12" eb="13">
      <t>ダイ</t>
    </rPh>
    <rPh sb="14" eb="15">
      <t>コウ</t>
    </rPh>
    <rPh sb="16" eb="19">
      <t>ツウチショ</t>
    </rPh>
    <rPh sb="20" eb="22">
      <t>ジユウ</t>
    </rPh>
    <phoneticPr fontId="5"/>
  </si>
  <si>
    <t>※評価方法基準以外は項目番号を[ ]内に記入</t>
    <rPh sb="18" eb="19">
      <t>ナイ</t>
    </rPh>
    <phoneticPr fontId="5"/>
  </si>
  <si>
    <t>住棟部分</t>
    <phoneticPr fontId="5"/>
  </si>
  <si>
    <t>選択</t>
    <rPh sb="0" eb="2">
      <t>センタク</t>
    </rPh>
    <phoneticPr fontId="5"/>
  </si>
  <si>
    <t>評価方法基準</t>
    <rPh sb="0" eb="2">
      <t>ヒョウカ</t>
    </rPh>
    <phoneticPr fontId="5"/>
  </si>
  <si>
    <r>
      <t>１.構造の安定に関すること</t>
    </r>
    <r>
      <rPr>
        <sz val="8"/>
        <color indexed="10"/>
        <rFont val="ＭＳ Ｐゴシック"/>
        <family val="3"/>
        <charset val="128"/>
      </rPr>
      <t/>
    </r>
    <phoneticPr fontId="5"/>
  </si>
  <si>
    <t>1-6.地盤又は杭の許容支持力等及びその設定方法</t>
    <phoneticPr fontId="5"/>
  </si>
  <si>
    <t>1-7.基礎の構造方法及び形式等</t>
    <phoneticPr fontId="5"/>
  </si>
  <si>
    <t>２.火災の安全に関すること</t>
    <phoneticPr fontId="5"/>
  </si>
  <si>
    <t>４.維持管理・更新への配慮に関すること</t>
    <rPh sb="2" eb="4">
      <t>イジ</t>
    </rPh>
    <rPh sb="4" eb="6">
      <t>カンリ</t>
    </rPh>
    <rPh sb="7" eb="9">
      <t>コウシン</t>
    </rPh>
    <rPh sb="11" eb="13">
      <t>ハイリョ</t>
    </rPh>
    <rPh sb="14" eb="15">
      <t>カン</t>
    </rPh>
    <phoneticPr fontId="5"/>
  </si>
  <si>
    <t>1-1.耐震等級（構造躯体の倒壊等防止）</t>
    <phoneticPr fontId="5"/>
  </si>
  <si>
    <t>※評価対象外(免震建築物)は「-」を選択</t>
    <rPh sb="1" eb="3">
      <t>ヒョウカ</t>
    </rPh>
    <rPh sb="3" eb="5">
      <t>タイショウ</t>
    </rPh>
    <rPh sb="5" eb="6">
      <t>ガイ</t>
    </rPh>
    <rPh sb="7" eb="9">
      <t>メンシン</t>
    </rPh>
    <rPh sb="9" eb="12">
      <t>ケンチクブツ</t>
    </rPh>
    <phoneticPr fontId="5"/>
  </si>
  <si>
    <t>〔3〕</t>
    <phoneticPr fontId="5"/>
  </si>
  <si>
    <t>地盤の許容応力度</t>
    <phoneticPr fontId="5"/>
  </si>
  <si>
    <t>kN/㎡</t>
    <phoneticPr fontId="5"/>
  </si>
  <si>
    <t>直接基礎</t>
    <phoneticPr fontId="5"/>
  </si>
  <si>
    <t>構造方法</t>
    <phoneticPr fontId="5"/>
  </si>
  <si>
    <t>2-5.耐火等級（延焼の恐れのある部分&lt;開口部&gt;）</t>
    <phoneticPr fontId="5"/>
  </si>
  <si>
    <t>※該当なしは「-」を選択</t>
    <rPh sb="1" eb="3">
      <t>ガイトウ</t>
    </rPh>
    <phoneticPr fontId="5"/>
  </si>
  <si>
    <t>4-2.維持管理対策等級（共用配管）</t>
    <phoneticPr fontId="5"/>
  </si>
  <si>
    <t>特別評価方法認定</t>
    <phoneticPr fontId="5"/>
  </si>
  <si>
    <t>1-2.耐震等級（構造躯体の損傷防止）　</t>
    <phoneticPr fontId="5"/>
  </si>
  <si>
    <t>杭の許容支持力</t>
    <phoneticPr fontId="5"/>
  </si>
  <si>
    <t>kN/本</t>
    <phoneticPr fontId="5"/>
  </si>
  <si>
    <t>形式</t>
    <phoneticPr fontId="5"/>
  </si>
  <si>
    <t>2-6.耐火等級（延焼の恐れのある部分&lt;開口部以外&gt;）</t>
    <phoneticPr fontId="5"/>
  </si>
  <si>
    <t>〔4〕</t>
    <phoneticPr fontId="5"/>
  </si>
  <si>
    <t>4-3.更新対策等級（共用排水管）</t>
    <phoneticPr fontId="5"/>
  </si>
  <si>
    <t>1-3.その他（地震に対する構造躯体の倒壊、崩壊 等のしにくさ）</t>
    <rPh sb="6" eb="7">
      <t>タ</t>
    </rPh>
    <rPh sb="8" eb="10">
      <t>ジシン</t>
    </rPh>
    <rPh sb="11" eb="12">
      <t>タイ</t>
    </rPh>
    <rPh sb="14" eb="16">
      <t>コウゾウ</t>
    </rPh>
    <rPh sb="16" eb="18">
      <t>クタイ</t>
    </rPh>
    <rPh sb="19" eb="21">
      <t>トウカイ</t>
    </rPh>
    <rPh sb="22" eb="24">
      <t>ホウカイ</t>
    </rPh>
    <phoneticPr fontId="5"/>
  </si>
  <si>
    <t>杭状改良地盤の許容支持力度</t>
    <rPh sb="0" eb="1">
      <t>クイ</t>
    </rPh>
    <rPh sb="1" eb="2">
      <t>ジョウ</t>
    </rPh>
    <rPh sb="2" eb="4">
      <t>カイリョウ</t>
    </rPh>
    <rPh sb="4" eb="6">
      <t>ジバン</t>
    </rPh>
    <rPh sb="7" eb="9">
      <t>キョヨウ</t>
    </rPh>
    <rPh sb="9" eb="12">
      <t>シジリョク</t>
    </rPh>
    <rPh sb="12" eb="13">
      <t>ド</t>
    </rPh>
    <phoneticPr fontId="5"/>
  </si>
  <si>
    <t>杭基礎</t>
    <phoneticPr fontId="5"/>
  </si>
  <si>
    <t>杭種</t>
    <phoneticPr fontId="5"/>
  </si>
  <si>
    <t>住宅型式性能認定</t>
    <phoneticPr fontId="5"/>
  </si>
  <si>
    <t>1-4.耐風等級</t>
    <rPh sb="5" eb="6">
      <t>カゼ</t>
    </rPh>
    <phoneticPr fontId="5"/>
  </si>
  <si>
    <t>〔2〕</t>
    <phoneticPr fontId="5"/>
  </si>
  <si>
    <t>杭状改良地盤の許容支持力</t>
    <rPh sb="0" eb="1">
      <t>クイ</t>
    </rPh>
    <rPh sb="1" eb="2">
      <t>ジョウ</t>
    </rPh>
    <rPh sb="2" eb="4">
      <t>カイリョウ</t>
    </rPh>
    <rPh sb="4" eb="6">
      <t>ジバン</t>
    </rPh>
    <rPh sb="7" eb="9">
      <t>キョヨウ</t>
    </rPh>
    <rPh sb="9" eb="12">
      <t>シジリョク</t>
    </rPh>
    <phoneticPr fontId="5"/>
  </si>
  <si>
    <t>杭径</t>
    <rPh sb="0" eb="2">
      <t>クイケイ</t>
    </rPh>
    <phoneticPr fontId="5"/>
  </si>
  <si>
    <t>cm</t>
    <phoneticPr fontId="5"/>
  </si>
  <si>
    <t>３.劣化の軽減に関すること</t>
    <rPh sb="2" eb="4">
      <t>レッカ</t>
    </rPh>
    <rPh sb="5" eb="7">
      <t>ケイゲン</t>
    </rPh>
    <rPh sb="8" eb="9">
      <t>カン</t>
    </rPh>
    <phoneticPr fontId="5"/>
  </si>
  <si>
    <t>4-3.共用排水立管の位置</t>
    <phoneticPr fontId="5"/>
  </si>
  <si>
    <t>共用廊下に面する共用部分</t>
    <phoneticPr fontId="5"/>
  </si>
  <si>
    <t>1-5.耐積雪等級</t>
    <phoneticPr fontId="5"/>
  </si>
  <si>
    <t>※該当区域以外は「-」を選択</t>
    <rPh sb="1" eb="3">
      <t>ガイトウ</t>
    </rPh>
    <rPh sb="3" eb="5">
      <t>クイキ</t>
    </rPh>
    <rPh sb="5" eb="7">
      <t>イガイ</t>
    </rPh>
    <phoneticPr fontId="5"/>
  </si>
  <si>
    <t>地盤調査方法等</t>
    <rPh sb="0" eb="2">
      <t>ジバン</t>
    </rPh>
    <rPh sb="2" eb="4">
      <t>チョウサ</t>
    </rPh>
    <rPh sb="4" eb="6">
      <t>ホウホウ</t>
    </rPh>
    <rPh sb="6" eb="7">
      <t>トウ</t>
    </rPh>
    <phoneticPr fontId="5"/>
  </si>
  <si>
    <t>3-1.劣化対策等級</t>
    <rPh sb="4" eb="6">
      <t>レッカ</t>
    </rPh>
    <rPh sb="6" eb="8">
      <t>タイサク</t>
    </rPh>
    <rPh sb="8" eb="10">
      <t>トウキュウ</t>
    </rPh>
    <phoneticPr fontId="5"/>
  </si>
  <si>
    <t>外壁面、吹き抜け等の住戸外周部</t>
    <phoneticPr fontId="5"/>
  </si>
  <si>
    <t>住戸専用部</t>
    <phoneticPr fontId="5"/>
  </si>
  <si>
    <t>型式住宅部分等製造者の認証</t>
    <phoneticPr fontId="5"/>
  </si>
  <si>
    <t>地盤改良方法</t>
    <rPh sb="0" eb="2">
      <t>ジバン</t>
    </rPh>
    <rPh sb="2" eb="4">
      <t>カイリョウ</t>
    </rPh>
    <rPh sb="4" eb="6">
      <t>ホウホウ</t>
    </rPh>
    <phoneticPr fontId="5"/>
  </si>
  <si>
    <t>バルコニー</t>
    <phoneticPr fontId="5"/>
  </si>
  <si>
    <t>※一戸建ての住宅の場合は「階」のみ入力</t>
    <rPh sb="1" eb="4">
      <t>イッコダ</t>
    </rPh>
    <rPh sb="6" eb="8">
      <t>ジュウタク</t>
    </rPh>
    <rPh sb="9" eb="11">
      <t>バアイ</t>
    </rPh>
    <rPh sb="13" eb="14">
      <t>カイ</t>
    </rPh>
    <rPh sb="17" eb="19">
      <t>ニュウリョク</t>
    </rPh>
    <phoneticPr fontId="5"/>
  </si>
  <si>
    <t>※2-7：該当なしは「-」を選択</t>
    <rPh sb="5" eb="7">
      <t>ガイトウ</t>
    </rPh>
    <rPh sb="14" eb="16">
      <t>センタク</t>
    </rPh>
    <phoneticPr fontId="5"/>
  </si>
  <si>
    <t>※5-2：床面積当たりの設計一次エネルギー消費量は、等級5の場合のみ明示できる</t>
    <rPh sb="5" eb="8">
      <t>ユカメンセキ</t>
    </rPh>
    <rPh sb="8" eb="9">
      <t>ア</t>
    </rPh>
    <rPh sb="12" eb="14">
      <t>セッケイ</t>
    </rPh>
    <rPh sb="14" eb="16">
      <t>イチジ</t>
    </rPh>
    <rPh sb="21" eb="24">
      <t>ショウヒリョウ</t>
    </rPh>
    <rPh sb="26" eb="28">
      <t>トウキュウ</t>
    </rPh>
    <rPh sb="30" eb="32">
      <t>バアイ</t>
    </rPh>
    <rPh sb="34" eb="36">
      <t>メイジ</t>
    </rPh>
    <phoneticPr fontId="5"/>
  </si>
  <si>
    <t>※9-2：該当なしは「-」を選択</t>
    <rPh sb="5" eb="7">
      <t>ガイトウ</t>
    </rPh>
    <rPh sb="14" eb="16">
      <t>センタク</t>
    </rPh>
    <phoneticPr fontId="5"/>
  </si>
  <si>
    <t>※2-2：該当なしは「-」を選択</t>
    <rPh sb="5" eb="7">
      <t>ガイトウ</t>
    </rPh>
    <rPh sb="14" eb="16">
      <t>センタク</t>
    </rPh>
    <phoneticPr fontId="5"/>
  </si>
  <si>
    <t>※4-1：該当なしは「-」を選択</t>
    <rPh sb="5" eb="7">
      <t>ガイトウ</t>
    </rPh>
    <rPh sb="14" eb="16">
      <t>センタク</t>
    </rPh>
    <phoneticPr fontId="5"/>
  </si>
  <si>
    <t>※5-1：外皮平均熱貫流率(地域区分8を除く)、冷房期の平均日射熱取得率は(地域区分1,2,3,4を除く)、等級4の場合のみ明示できる</t>
    <phoneticPr fontId="5"/>
  </si>
  <si>
    <t>※7-2：値が100・0→(%以上)を(%)と読み替える</t>
    <rPh sb="23" eb="24">
      <t>ヨ</t>
    </rPh>
    <rPh sb="25" eb="26">
      <t>カ</t>
    </rPh>
    <phoneticPr fontId="5"/>
  </si>
  <si>
    <t>※10-1：区分ｂの場合はｂ（ⅱ）欄に記入</t>
    <rPh sb="6" eb="8">
      <t>クブン</t>
    </rPh>
    <rPh sb="10" eb="12">
      <t>バアイ</t>
    </rPh>
    <rPh sb="17" eb="18">
      <t>ラン</t>
    </rPh>
    <rPh sb="19" eb="21">
      <t>キニュウ</t>
    </rPh>
    <phoneticPr fontId="5"/>
  </si>
  <si>
    <t>※8-3・8-4：該当なしは「-」を選択</t>
    <rPh sb="18" eb="20">
      <t>センタク</t>
    </rPh>
    <phoneticPr fontId="5"/>
  </si>
  <si>
    <r>
      <t xml:space="preserve">住戸部分
</t>
    </r>
    <r>
      <rPr>
        <b/>
        <sz val="10"/>
        <rFont val="ＭＳ Ｐゴシック"/>
        <family val="3"/>
        <charset val="128"/>
      </rPr>
      <t>(一戸建ての場合は住棟)</t>
    </r>
    <rPh sb="6" eb="9">
      <t>イッコダ</t>
    </rPh>
    <rPh sb="11" eb="13">
      <t>バアイ</t>
    </rPh>
    <rPh sb="14" eb="15">
      <t>ジュウ</t>
    </rPh>
    <rPh sb="15" eb="16">
      <t>トウ</t>
    </rPh>
    <phoneticPr fontId="5"/>
  </si>
  <si>
    <t>２.火災時の安全</t>
    <rPh sb="2" eb="4">
      <t>カサイ</t>
    </rPh>
    <rPh sb="4" eb="5">
      <t>ジ</t>
    </rPh>
    <rPh sb="6" eb="8">
      <t>アンゼン</t>
    </rPh>
    <phoneticPr fontId="5"/>
  </si>
  <si>
    <r>
      <t>４.維持管理</t>
    </r>
    <r>
      <rPr>
        <sz val="8"/>
        <color indexed="10"/>
        <rFont val="ＭＳ Ｐゴシック"/>
        <family val="3"/>
        <charset val="128"/>
      </rPr>
      <t/>
    </r>
    <phoneticPr fontId="5"/>
  </si>
  <si>
    <r>
      <t xml:space="preserve">５.温熱・エネルギー消費量
</t>
    </r>
    <r>
      <rPr>
        <b/>
        <sz val="8"/>
        <color indexed="53"/>
        <rFont val="ＭＳ Ｐゴシック"/>
        <family val="3"/>
        <charset val="128"/>
      </rPr>
      <t>※5-1又は5-2、もしくは5-1と5-2両方の選択が必要</t>
    </r>
    <rPh sb="2" eb="4">
      <t>オンネツ</t>
    </rPh>
    <rPh sb="10" eb="13">
      <t>ショウヒリョウ</t>
    </rPh>
    <phoneticPr fontId="5"/>
  </si>
  <si>
    <t>６.空気環境</t>
    <phoneticPr fontId="5"/>
  </si>
  <si>
    <t>７.光・視環境</t>
    <phoneticPr fontId="5"/>
  </si>
  <si>
    <t>９.
高齢</t>
    <phoneticPr fontId="5"/>
  </si>
  <si>
    <t>１０.防犯　　</t>
    <phoneticPr fontId="5"/>
  </si>
  <si>
    <t>８.音環境</t>
    <phoneticPr fontId="5"/>
  </si>
  <si>
    <t>3.避難安全対策</t>
    <phoneticPr fontId="5"/>
  </si>
  <si>
    <t>4.脱出対策</t>
    <phoneticPr fontId="5"/>
  </si>
  <si>
    <t>4.更新対策</t>
    <rPh sb="2" eb="4">
      <t>コウシン</t>
    </rPh>
    <rPh sb="4" eb="6">
      <t>タイサク</t>
    </rPh>
    <phoneticPr fontId="5"/>
  </si>
  <si>
    <t>1.断熱等性能</t>
    <rPh sb="2" eb="7">
      <t>ダンネツトウセイノウ</t>
    </rPh>
    <phoneticPr fontId="5"/>
  </si>
  <si>
    <t>2.一次エネルギー消費量</t>
    <rPh sb="2" eb="4">
      <t>イチジ</t>
    </rPh>
    <rPh sb="9" eb="12">
      <t>ショウヒリョウ</t>
    </rPh>
    <phoneticPr fontId="5"/>
  </si>
  <si>
    <t>1.ホルムアルデヒド対策</t>
    <phoneticPr fontId="5"/>
  </si>
  <si>
    <t>2.局所換気対策</t>
    <phoneticPr fontId="5"/>
  </si>
  <si>
    <t>2方位別開口比</t>
    <phoneticPr fontId="5"/>
  </si>
  <si>
    <t>1.開口部の侵入防止対策</t>
    <phoneticPr fontId="5"/>
  </si>
  <si>
    <t>1.重量衝撃音</t>
    <phoneticPr fontId="5"/>
  </si>
  <si>
    <t>2.軽量床衝撃音</t>
    <phoneticPr fontId="5"/>
  </si>
  <si>
    <t>4.外壁開口部</t>
    <phoneticPr fontId="5"/>
  </si>
  <si>
    <t>使用建材</t>
    <rPh sb="0" eb="2">
      <t>シヨウ</t>
    </rPh>
    <rPh sb="2" eb="4">
      <t>ケンザイ</t>
    </rPh>
    <phoneticPr fontId="5"/>
  </si>
  <si>
    <t>居室</t>
    <rPh sb="0" eb="2">
      <t>キョシツ</t>
    </rPh>
    <phoneticPr fontId="5"/>
  </si>
  <si>
    <t>便所</t>
    <phoneticPr fontId="5"/>
  </si>
  <si>
    <t>住戸位置</t>
    <rPh sb="0" eb="1">
      <t>ジュウ</t>
    </rPh>
    <rPh sb="1" eb="2">
      <t>コ</t>
    </rPh>
    <rPh sb="2" eb="4">
      <t>イチ</t>
    </rPh>
    <phoneticPr fontId="5"/>
  </si>
  <si>
    <t>住戸の出入口</t>
    <phoneticPr fontId="5"/>
  </si>
  <si>
    <t>共用廊下・階段</t>
    <phoneticPr fontId="5"/>
  </si>
  <si>
    <t>バルコニー等</t>
    <phoneticPr fontId="5"/>
  </si>
  <si>
    <t>aとｂ以外</t>
    <phoneticPr fontId="5"/>
  </si>
  <si>
    <t>対策等級</t>
    <phoneticPr fontId="5"/>
  </si>
  <si>
    <t>相当スラブ厚（cm）</t>
    <phoneticPr fontId="5"/>
  </si>
  <si>
    <t>ﾚﾍﾞﾙ低減量（㏈）</t>
    <phoneticPr fontId="5"/>
  </si>
  <si>
    <t>自住戸〔4段階〕</t>
    <phoneticPr fontId="5"/>
  </si>
  <si>
    <t>他住戸〔4段階〕</t>
    <phoneticPr fontId="5"/>
  </si>
  <si>
    <t>開放型廊下</t>
    <phoneticPr fontId="5"/>
  </si>
  <si>
    <t>自然排煙</t>
    <phoneticPr fontId="5"/>
  </si>
  <si>
    <t>機械排煙（一般）</t>
    <phoneticPr fontId="5"/>
  </si>
  <si>
    <t>機械排煙（加圧式）</t>
    <phoneticPr fontId="5"/>
  </si>
  <si>
    <t>2方向避難可能</t>
    <phoneticPr fontId="5"/>
  </si>
  <si>
    <t>直通階段間他住戸無</t>
    <phoneticPr fontId="5"/>
  </si>
  <si>
    <t>開口部等級〔3段階〕</t>
    <rPh sb="0" eb="2">
      <t>カイコウ</t>
    </rPh>
    <rPh sb="2" eb="3">
      <t>ブ</t>
    </rPh>
    <rPh sb="3" eb="5">
      <t>トウキュウ</t>
    </rPh>
    <phoneticPr fontId="5"/>
  </si>
  <si>
    <t>該当なし</t>
    <phoneticPr fontId="5"/>
  </si>
  <si>
    <t>直通階段バルコニー</t>
    <phoneticPr fontId="5"/>
  </si>
  <si>
    <t>隣戸通バルコニー</t>
    <phoneticPr fontId="5"/>
  </si>
  <si>
    <t>避難器具　種類</t>
    <rPh sb="5" eb="7">
      <t>シュルイ</t>
    </rPh>
    <phoneticPr fontId="5"/>
  </si>
  <si>
    <t>その他　種類</t>
    <rPh sb="2" eb="3">
      <t>タ</t>
    </rPh>
    <rPh sb="4" eb="6">
      <t>シュルイ</t>
    </rPh>
    <phoneticPr fontId="5"/>
  </si>
  <si>
    <t>界壁・界床〔4段階〕</t>
    <rPh sb="0" eb="1">
      <t>カイ</t>
    </rPh>
    <rPh sb="1" eb="2">
      <t>ヘキ</t>
    </rPh>
    <rPh sb="3" eb="4">
      <t>カイ</t>
    </rPh>
    <rPh sb="4" eb="5">
      <t>ユカ</t>
    </rPh>
    <phoneticPr fontId="5"/>
  </si>
  <si>
    <t>維持管理〔3段階〕</t>
    <rPh sb="0" eb="2">
      <t>イジ</t>
    </rPh>
    <rPh sb="2" eb="4">
      <t>カンリ</t>
    </rPh>
    <phoneticPr fontId="5"/>
  </si>
  <si>
    <t>躯体天井高</t>
    <rPh sb="0" eb="2">
      <t>クタイ</t>
    </rPh>
    <rPh sb="2" eb="4">
      <t>テンジョウ</t>
    </rPh>
    <rPh sb="4" eb="5">
      <t>タカ</t>
    </rPh>
    <phoneticPr fontId="5"/>
  </si>
  <si>
    <t>最も低い部分</t>
    <rPh sb="0" eb="1">
      <t>モット</t>
    </rPh>
    <rPh sb="2" eb="3">
      <t>ヒク</t>
    </rPh>
    <rPh sb="4" eb="6">
      <t>ブブン</t>
    </rPh>
    <phoneticPr fontId="5"/>
  </si>
  <si>
    <t>障害物</t>
    <phoneticPr fontId="5"/>
  </si>
  <si>
    <t>等級〔4段階〕</t>
    <rPh sb="0" eb="2">
      <t>トウキュウ</t>
    </rPh>
    <phoneticPr fontId="5"/>
  </si>
  <si>
    <t>地域区分〔8区分〕</t>
    <rPh sb="0" eb="2">
      <t>チイキ</t>
    </rPh>
    <rPh sb="2" eb="4">
      <t>クブン</t>
    </rPh>
    <rPh sb="6" eb="8">
      <t>クブン</t>
    </rPh>
    <phoneticPr fontId="5"/>
  </si>
  <si>
    <t>外皮平均熱貫流率</t>
    <phoneticPr fontId="5"/>
  </si>
  <si>
    <t>冷房期の平均日射熱取得率</t>
    <phoneticPr fontId="5"/>
  </si>
  <si>
    <t>等級〔3段階〕</t>
    <rPh sb="0" eb="2">
      <t>トウキュウ</t>
    </rPh>
    <phoneticPr fontId="5"/>
  </si>
  <si>
    <t>床面積当たりの設計一次エネルギー消費量</t>
    <phoneticPr fontId="5"/>
  </si>
  <si>
    <t>特定建材</t>
    <phoneticPr fontId="5"/>
  </si>
  <si>
    <t>内装</t>
    <rPh sb="0" eb="2">
      <t>ナイソウ</t>
    </rPh>
    <phoneticPr fontId="5"/>
  </si>
  <si>
    <t>天井裏等</t>
    <rPh sb="0" eb="3">
      <t>テンジョウウラ</t>
    </rPh>
    <rPh sb="3" eb="4">
      <t>トウ</t>
    </rPh>
    <phoneticPr fontId="5"/>
  </si>
  <si>
    <t>その他具体的内容</t>
    <rPh sb="2" eb="3">
      <t>タ</t>
    </rPh>
    <rPh sb="3" eb="6">
      <t>グタイテキ</t>
    </rPh>
    <rPh sb="6" eb="8">
      <t>ナイヨウ</t>
    </rPh>
    <phoneticPr fontId="5"/>
  </si>
  <si>
    <t>単純開口率（％以上）</t>
    <phoneticPr fontId="5"/>
  </si>
  <si>
    <t>北　（％以上）</t>
    <phoneticPr fontId="5"/>
  </si>
  <si>
    <t>東　（％以上）</t>
    <phoneticPr fontId="5"/>
  </si>
  <si>
    <t>南　（％以上）</t>
    <phoneticPr fontId="5"/>
  </si>
  <si>
    <t>西　（％以上）</t>
    <phoneticPr fontId="5"/>
  </si>
  <si>
    <t>専用部〔5段階〕</t>
    <rPh sb="0" eb="2">
      <t>センヨウ</t>
    </rPh>
    <rPh sb="2" eb="3">
      <t>ブ</t>
    </rPh>
    <phoneticPr fontId="5"/>
  </si>
  <si>
    <t>共用部〔5段階〕</t>
    <rPh sb="0" eb="2">
      <t>キョウヨウ</t>
    </rPh>
    <rPh sb="2" eb="3">
      <t>ブ</t>
    </rPh>
    <phoneticPr fontId="5"/>
  </si>
  <si>
    <t>建物出入口のある階</t>
    <rPh sb="0" eb="2">
      <t>タテモノ</t>
    </rPh>
    <rPh sb="2" eb="4">
      <t>デイリ</t>
    </rPh>
    <rPh sb="4" eb="5">
      <t>グチ</t>
    </rPh>
    <rPh sb="8" eb="9">
      <t>カイ</t>
    </rPh>
    <phoneticPr fontId="5"/>
  </si>
  <si>
    <t>区分a</t>
    <rPh sb="0" eb="2">
      <t>クブン</t>
    </rPh>
    <phoneticPr fontId="5"/>
  </si>
  <si>
    <t>区分b(i)</t>
    <rPh sb="0" eb="2">
      <t>クブン</t>
    </rPh>
    <phoneticPr fontId="5"/>
  </si>
  <si>
    <t>区分bまたはb(ii)</t>
    <rPh sb="0" eb="2">
      <t>クブン</t>
    </rPh>
    <phoneticPr fontId="5"/>
  </si>
  <si>
    <t>区分c</t>
    <rPh sb="0" eb="2">
      <t>クブン</t>
    </rPh>
    <phoneticPr fontId="5"/>
  </si>
  <si>
    <t>上　階</t>
    <rPh sb="0" eb="1">
      <t>ジョウ</t>
    </rPh>
    <rPh sb="2" eb="3">
      <t>カイ</t>
    </rPh>
    <phoneticPr fontId="5"/>
  </si>
  <si>
    <t>下　階</t>
    <rPh sb="0" eb="1">
      <t>シタ</t>
    </rPh>
    <rPh sb="2" eb="3">
      <t>カイ</t>
    </rPh>
    <phoneticPr fontId="5"/>
  </si>
  <si>
    <t>上　階</t>
    <phoneticPr fontId="5"/>
  </si>
  <si>
    <t>下　階</t>
    <phoneticPr fontId="5"/>
  </si>
  <si>
    <t>界壁〔4段階〕</t>
    <rPh sb="0" eb="1">
      <t>カイ</t>
    </rPh>
    <rPh sb="1" eb="2">
      <t>ヘキ</t>
    </rPh>
    <phoneticPr fontId="5"/>
  </si>
  <si>
    <t>北〔3段階〕</t>
    <phoneticPr fontId="5"/>
  </si>
  <si>
    <t>東〔3段階〕</t>
    <phoneticPr fontId="5"/>
  </si>
  <si>
    <t>南〔3段階〕</t>
    <phoneticPr fontId="5"/>
  </si>
  <si>
    <t>西〔3段階〕</t>
    <phoneticPr fontId="5"/>
  </si>
  <si>
    <t>No</t>
    <phoneticPr fontId="5"/>
  </si>
  <si>
    <t>住戸タイプ</t>
    <rPh sb="0" eb="1">
      <t>ジュウ</t>
    </rPh>
    <rPh sb="1" eb="2">
      <t>ト</t>
    </rPh>
    <phoneticPr fontId="5"/>
  </si>
  <si>
    <t>住戸番号</t>
    <rPh sb="0" eb="2">
      <t>ジュウコ</t>
    </rPh>
    <phoneticPr fontId="5"/>
  </si>
  <si>
    <t>最低内法高</t>
    <rPh sb="0" eb="2">
      <t>サイテイ</t>
    </rPh>
    <rPh sb="2" eb="4">
      <t>ウチノリ</t>
    </rPh>
    <rPh sb="4" eb="5">
      <t>タカ</t>
    </rPh>
    <phoneticPr fontId="5"/>
  </si>
  <si>
    <t>部位</t>
    <rPh sb="0" eb="2">
      <t>ブイ</t>
    </rPh>
    <phoneticPr fontId="5"/>
  </si>
  <si>
    <t>有（壁・柱）</t>
    <rPh sb="0" eb="1">
      <t>アリ</t>
    </rPh>
    <rPh sb="2" eb="3">
      <t>カベ</t>
    </rPh>
    <rPh sb="4" eb="5">
      <t>ハシラ</t>
    </rPh>
    <phoneticPr fontId="5"/>
  </si>
  <si>
    <t>等級[3段階]</t>
    <rPh sb="0" eb="2">
      <t>トウキュウ</t>
    </rPh>
    <rPh sb="4" eb="6">
      <t>ダンカイ</t>
    </rPh>
    <phoneticPr fontId="5"/>
  </si>
  <si>
    <t>有効措置対策有</t>
    <rPh sb="0" eb="2">
      <t>ユウコウ</t>
    </rPh>
    <rPh sb="2" eb="4">
      <t>ソチ</t>
    </rPh>
    <rPh sb="4" eb="6">
      <t>タイサク</t>
    </rPh>
    <rPh sb="6" eb="7">
      <t>ユウ</t>
    </rPh>
    <phoneticPr fontId="5"/>
  </si>
  <si>
    <t>雨戸等対策</t>
    <rPh sb="0" eb="2">
      <t>アマド</t>
    </rPh>
    <rPh sb="2" eb="3">
      <t>トウ</t>
    </rPh>
    <rPh sb="3" eb="5">
      <t>タイサク</t>
    </rPh>
    <phoneticPr fontId="5"/>
  </si>
  <si>
    <t>該当開口部なし</t>
    <rPh sb="0" eb="2">
      <t>ガイトウ</t>
    </rPh>
    <rPh sb="2" eb="5">
      <t>カイコウブ</t>
    </rPh>
    <phoneticPr fontId="5"/>
  </si>
  <si>
    <t>最高→［5段階］</t>
    <rPh sb="5" eb="7">
      <t>ダンカイ</t>
    </rPh>
    <phoneticPr fontId="5"/>
  </si>
  <si>
    <t>最低→［5段階］</t>
    <rPh sb="5" eb="7">
      <t>ダンカイ</t>
    </rPh>
    <phoneticPr fontId="5"/>
  </si>
  <si>
    <t>（mm以上）</t>
    <phoneticPr fontId="5"/>
  </si>
  <si>
    <t>W/(㎡・K)</t>
    <phoneticPr fontId="5"/>
  </si>
  <si>
    <t>MJ/(㎡・年)</t>
    <phoneticPr fontId="5"/>
  </si>
  <si>
    <t>4</t>
  </si>
  <si>
    <t>（第４面）</t>
    <phoneticPr fontId="5"/>
  </si>
  <si>
    <t>２火災時の安全</t>
    <rPh sb="1" eb="3">
      <t>カサイ</t>
    </rPh>
    <rPh sb="3" eb="4">
      <t>ジ</t>
    </rPh>
    <rPh sb="5" eb="7">
      <t>アンゼン</t>
    </rPh>
    <phoneticPr fontId="5"/>
  </si>
  <si>
    <t>２－１</t>
    <phoneticPr fontId="5"/>
  </si>
  <si>
    <t>感知警報</t>
    <rPh sb="0" eb="2">
      <t>カンチ</t>
    </rPh>
    <rPh sb="2" eb="4">
      <t>ケイホウ</t>
    </rPh>
    <phoneticPr fontId="5"/>
  </si>
  <si>
    <t>感知部分の</t>
    <rPh sb="0" eb="2">
      <t>カンチ</t>
    </rPh>
    <rPh sb="2" eb="4">
      <t>ブブン</t>
    </rPh>
    <phoneticPr fontId="5"/>
  </si>
  <si>
    <t>基準に適合した感知部分の設置場所</t>
    <rPh sb="0" eb="2">
      <t>キジュン</t>
    </rPh>
    <rPh sb="3" eb="5">
      <t>テキゴウ</t>
    </rPh>
    <rPh sb="7" eb="9">
      <t>カンチ</t>
    </rPh>
    <rPh sb="9" eb="11">
      <t>ブブン</t>
    </rPh>
    <phoneticPr fontId="5"/>
  </si>
  <si>
    <t>感知警報装</t>
    <rPh sb="0" eb="2">
      <t>カンチ</t>
    </rPh>
    <rPh sb="2" eb="4">
      <t>ケイホウ</t>
    </rPh>
    <rPh sb="4" eb="5">
      <t>ソウ</t>
    </rPh>
    <phoneticPr fontId="5"/>
  </si>
  <si>
    <t>装置</t>
    <rPh sb="0" eb="2">
      <t>ソウチ</t>
    </rPh>
    <phoneticPr fontId="5"/>
  </si>
  <si>
    <t>設置場所等</t>
    <rPh sb="0" eb="2">
      <t>セッチ</t>
    </rPh>
    <rPh sb="2" eb="4">
      <t>バショ</t>
    </rPh>
    <rPh sb="4" eb="5">
      <t>トウ</t>
    </rPh>
    <phoneticPr fontId="5"/>
  </si>
  <si>
    <t>寝室</t>
    <rPh sb="0" eb="2">
      <t>シンシツ</t>
    </rPh>
    <phoneticPr fontId="5"/>
  </si>
  <si>
    <t>台所等</t>
    <rPh sb="0" eb="2">
      <t>ダイドコロ</t>
    </rPh>
    <rPh sb="2" eb="3">
      <t>トウ</t>
    </rPh>
    <phoneticPr fontId="5"/>
  </si>
  <si>
    <t>階段等</t>
    <rPh sb="0" eb="2">
      <t>カイダン</t>
    </rPh>
    <rPh sb="2" eb="3">
      <t>トウ</t>
    </rPh>
    <phoneticPr fontId="5"/>
  </si>
  <si>
    <t>置設置等級</t>
    <rPh sb="0" eb="1">
      <t>オ</t>
    </rPh>
    <rPh sb="1" eb="3">
      <t>セッチ</t>
    </rPh>
    <rPh sb="3" eb="5">
      <t>トウキュウ</t>
    </rPh>
    <phoneticPr fontId="5"/>
  </si>
  <si>
    <t>警報を行う部分</t>
    <rPh sb="0" eb="2">
      <t>ケイホウ</t>
    </rPh>
    <rPh sb="3" eb="4">
      <t>オコナ</t>
    </rPh>
    <rPh sb="5" eb="7">
      <t>ブブン</t>
    </rPh>
    <phoneticPr fontId="5"/>
  </si>
  <si>
    <t>（自住戸火災</t>
    <rPh sb="1" eb="2">
      <t>ジ</t>
    </rPh>
    <rPh sb="2" eb="3">
      <t>ジュウ</t>
    </rPh>
    <rPh sb="3" eb="4">
      <t>ト</t>
    </rPh>
    <rPh sb="4" eb="6">
      <t>カサイ</t>
    </rPh>
    <phoneticPr fontId="5"/>
  </si>
  <si>
    <t>1mで70dB以上の警報音を1分継続可能</t>
    <rPh sb="7" eb="9">
      <t>イジョウ</t>
    </rPh>
    <rPh sb="10" eb="13">
      <t>ケイホウオン</t>
    </rPh>
    <rPh sb="15" eb="16">
      <t>フン</t>
    </rPh>
    <rPh sb="16" eb="18">
      <t>ケイゾク</t>
    </rPh>
    <rPh sb="18" eb="20">
      <t>カノウ</t>
    </rPh>
    <phoneticPr fontId="5"/>
  </si>
  <si>
    <t>その他同等</t>
    <rPh sb="2" eb="3">
      <t>タ</t>
    </rPh>
    <rPh sb="3" eb="5">
      <t>ドウトウ</t>
    </rPh>
    <phoneticPr fontId="5"/>
  </si>
  <si>
    <t>　時）</t>
    <phoneticPr fontId="5"/>
  </si>
  <si>
    <t>居室を有する各階設置</t>
    <rPh sb="0" eb="2">
      <t>キョシツ</t>
    </rPh>
    <rPh sb="3" eb="4">
      <t>ユウ</t>
    </rPh>
    <rPh sb="6" eb="8">
      <t>カクカイ</t>
    </rPh>
    <rPh sb="8" eb="10">
      <t>セッチ</t>
    </rPh>
    <phoneticPr fontId="5"/>
  </si>
  <si>
    <t>階数が１</t>
    <rPh sb="0" eb="2">
      <t>カイスウ</t>
    </rPh>
    <phoneticPr fontId="5"/>
  </si>
  <si>
    <t>150㎡毎設置</t>
    <rPh sb="4" eb="5">
      <t>ゴト</t>
    </rPh>
    <rPh sb="5" eb="7">
      <t>セッチ</t>
    </rPh>
    <phoneticPr fontId="5"/>
  </si>
  <si>
    <t>350㎡毎設置</t>
    <rPh sb="4" eb="5">
      <t>ゴト</t>
    </rPh>
    <rPh sb="5" eb="7">
      <t>セッチ</t>
    </rPh>
    <phoneticPr fontId="5"/>
  </si>
  <si>
    <t>選択しない</t>
  </si>
  <si>
    <t>ネットワーク化されている</t>
    <rPh sb="6" eb="7">
      <t>カ</t>
    </rPh>
    <phoneticPr fontId="5"/>
  </si>
  <si>
    <t>２－４</t>
    <phoneticPr fontId="5"/>
  </si>
  <si>
    <t>脱出対策</t>
    <rPh sb="0" eb="2">
      <t>ダッシュツ</t>
    </rPh>
    <rPh sb="2" eb="4">
      <t>タイサク</t>
    </rPh>
    <phoneticPr fontId="5"/>
  </si>
  <si>
    <t>避難器具</t>
    <rPh sb="0" eb="2">
      <t>ヒナン</t>
    </rPh>
    <rPh sb="2" eb="4">
      <t>キグ</t>
    </rPh>
    <phoneticPr fontId="5"/>
  </si>
  <si>
    <t>直通階段に直接通ずるバルコニー</t>
    <rPh sb="0" eb="2">
      <t>チョクツウ</t>
    </rPh>
    <rPh sb="2" eb="4">
      <t>カイダン</t>
    </rPh>
    <rPh sb="5" eb="7">
      <t>チョクセツ</t>
    </rPh>
    <rPh sb="7" eb="8">
      <t>ツウ</t>
    </rPh>
    <phoneticPr fontId="5"/>
  </si>
  <si>
    <t>（３階以上）</t>
    <rPh sb="2" eb="3">
      <t>カイ</t>
    </rPh>
    <rPh sb="3" eb="5">
      <t>イジョウ</t>
    </rPh>
    <phoneticPr fontId="5"/>
  </si>
  <si>
    <t>の種類</t>
    <rPh sb="1" eb="3">
      <t>シュルイ</t>
    </rPh>
    <phoneticPr fontId="5"/>
  </si>
  <si>
    <t>避難ロープ</t>
    <rPh sb="0" eb="2">
      <t>ヒナン</t>
    </rPh>
    <phoneticPr fontId="5"/>
  </si>
  <si>
    <t>避難はしご</t>
    <rPh sb="0" eb="2">
      <t>ヒナン</t>
    </rPh>
    <phoneticPr fontId="5"/>
  </si>
  <si>
    <t>（火災時）</t>
    <rPh sb="1" eb="3">
      <t>カサイ</t>
    </rPh>
    <rPh sb="3" eb="4">
      <t>ジ</t>
    </rPh>
    <phoneticPr fontId="5"/>
  </si>
  <si>
    <t>説明欄</t>
    <phoneticPr fontId="5"/>
  </si>
  <si>
    <t>避難用タラップ</t>
    <rPh sb="0" eb="3">
      <t>ヒナンヨウ</t>
    </rPh>
    <phoneticPr fontId="5"/>
  </si>
  <si>
    <t>避難橋</t>
    <rPh sb="0" eb="2">
      <t>ヒナン</t>
    </rPh>
    <rPh sb="2" eb="3">
      <t>バシ</t>
    </rPh>
    <phoneticPr fontId="5"/>
  </si>
  <si>
    <t>と同様</t>
    <phoneticPr fontId="5"/>
  </si>
  <si>
    <t>滑り棒</t>
    <rPh sb="0" eb="1">
      <t>スベ</t>
    </rPh>
    <rPh sb="2" eb="3">
      <t>ボウ</t>
    </rPh>
    <phoneticPr fontId="5"/>
  </si>
  <si>
    <t>滑り台</t>
    <rPh sb="0" eb="1">
      <t>スベ</t>
    </rPh>
    <rPh sb="2" eb="3">
      <t>ダイ</t>
    </rPh>
    <phoneticPr fontId="5"/>
  </si>
  <si>
    <t>選択しない</t>
    <rPh sb="0" eb="2">
      <t>センタク</t>
    </rPh>
    <phoneticPr fontId="5"/>
  </si>
  <si>
    <t>緩降機</t>
    <rPh sb="0" eb="1">
      <t>ユル</t>
    </rPh>
    <rPh sb="1" eb="2">
      <t>オ</t>
    </rPh>
    <rPh sb="2" eb="3">
      <t>キ</t>
    </rPh>
    <phoneticPr fontId="5"/>
  </si>
  <si>
    <t>救助袋</t>
    <rPh sb="0" eb="2">
      <t>キュウジョ</t>
    </rPh>
    <rPh sb="2" eb="3">
      <t>ブクロ</t>
    </rPh>
    <phoneticPr fontId="5"/>
  </si>
  <si>
    <t>２－５耐火等級</t>
    <phoneticPr fontId="5"/>
  </si>
  <si>
    <t>開口部の</t>
    <rPh sb="0" eb="3">
      <t>カイコウブ</t>
    </rPh>
    <phoneticPr fontId="5"/>
  </si>
  <si>
    <t>防火設備</t>
    <rPh sb="0" eb="2">
      <t>ボウカ</t>
    </rPh>
    <rPh sb="2" eb="4">
      <t>セツビ</t>
    </rPh>
    <phoneticPr fontId="5"/>
  </si>
  <si>
    <t>外壁の開口部の耐火性能</t>
    <rPh sb="0" eb="2">
      <t>ガイヘキ</t>
    </rPh>
    <rPh sb="3" eb="6">
      <t>カイコウブ</t>
    </rPh>
    <rPh sb="7" eb="10">
      <t>タイカセイ</t>
    </rPh>
    <rPh sb="10" eb="11">
      <t>ノウ</t>
    </rPh>
    <phoneticPr fontId="5"/>
  </si>
  <si>
    <t>（延焼のおそ</t>
    <rPh sb="1" eb="3">
      <t>エンショウ</t>
    </rPh>
    <phoneticPr fontId="5"/>
  </si>
  <si>
    <t>耐火性能</t>
    <rPh sb="0" eb="2">
      <t>タイカ</t>
    </rPh>
    <rPh sb="2" eb="3">
      <t>セイ</t>
    </rPh>
    <rPh sb="3" eb="4">
      <t>ノウ</t>
    </rPh>
    <phoneticPr fontId="5"/>
  </si>
  <si>
    <t>の仕様等</t>
    <rPh sb="1" eb="3">
      <t>シヨウ</t>
    </rPh>
    <rPh sb="3" eb="4">
      <t>トウ</t>
    </rPh>
    <phoneticPr fontId="5"/>
  </si>
  <si>
    <t>耐火時間</t>
  </si>
  <si>
    <t>60分以上</t>
    <rPh sb="2" eb="3">
      <t>プン</t>
    </rPh>
    <rPh sb="3" eb="5">
      <t>イジョウ</t>
    </rPh>
    <phoneticPr fontId="5"/>
  </si>
  <si>
    <t>20分以上</t>
    <rPh sb="2" eb="3">
      <t>プン</t>
    </rPh>
    <rPh sb="3" eb="5">
      <t>イジョウ</t>
    </rPh>
    <phoneticPr fontId="5"/>
  </si>
  <si>
    <t>建具表</t>
    <rPh sb="0" eb="2">
      <t>タテグ</t>
    </rPh>
    <rPh sb="2" eb="3">
      <t>ヒョウ</t>
    </rPh>
    <phoneticPr fontId="5"/>
  </si>
  <si>
    <t>れのある部分</t>
    <rPh sb="4" eb="5">
      <t>ブ</t>
    </rPh>
    <phoneticPr fontId="5"/>
  </si>
  <si>
    <t>（耐火性</t>
    <phoneticPr fontId="5"/>
  </si>
  <si>
    <t>・開口部）</t>
    <rPh sb="1" eb="3">
      <t>カイコウ</t>
    </rPh>
    <rPh sb="3" eb="4">
      <t>ブ</t>
    </rPh>
    <phoneticPr fontId="5"/>
  </si>
  <si>
    <t>能が最も</t>
    <phoneticPr fontId="5"/>
  </si>
  <si>
    <t>低いもの）</t>
    <phoneticPr fontId="5"/>
  </si>
  <si>
    <t>２－６</t>
    <phoneticPr fontId="5"/>
  </si>
  <si>
    <t>外壁・軒</t>
    <rPh sb="0" eb="2">
      <t>ガイヘキ</t>
    </rPh>
    <rPh sb="3" eb="4">
      <t>ノキ</t>
    </rPh>
    <phoneticPr fontId="5"/>
  </si>
  <si>
    <t>外壁の耐火時間</t>
    <rPh sb="0" eb="2">
      <t>ガイヘキ</t>
    </rPh>
    <rPh sb="3" eb="5">
      <t>タイカ</t>
    </rPh>
    <rPh sb="5" eb="7">
      <t>ジカン</t>
    </rPh>
    <phoneticPr fontId="5"/>
  </si>
  <si>
    <t>45分以上</t>
    <rPh sb="2" eb="3">
      <t>フン</t>
    </rPh>
    <rPh sb="3" eb="5">
      <t>イジョウ</t>
    </rPh>
    <phoneticPr fontId="5"/>
  </si>
  <si>
    <t>耐火等級</t>
    <phoneticPr fontId="5"/>
  </si>
  <si>
    <t>裏の構造</t>
    <rPh sb="2" eb="4">
      <t>コウゾウ</t>
    </rPh>
    <phoneticPr fontId="5"/>
  </si>
  <si>
    <t>軒裏の構造等</t>
    <rPh sb="0" eb="1">
      <t>ノキ</t>
    </rPh>
    <rPh sb="1" eb="2">
      <t>ウラ</t>
    </rPh>
    <rPh sb="3" eb="5">
      <t>コウゾウ</t>
    </rPh>
    <rPh sb="5" eb="6">
      <t>トウ</t>
    </rPh>
    <phoneticPr fontId="5"/>
  </si>
  <si>
    <t>軒裏の耐火時間</t>
    <rPh sb="0" eb="1">
      <t>ノキ</t>
    </rPh>
    <rPh sb="1" eb="2">
      <t>ウラ</t>
    </rPh>
    <rPh sb="3" eb="5">
      <t>タイカ</t>
    </rPh>
    <rPh sb="5" eb="7">
      <t>ジカン</t>
    </rPh>
    <phoneticPr fontId="5"/>
  </si>
  <si>
    <t>れのある部分</t>
    <phoneticPr fontId="5"/>
  </si>
  <si>
    <t>・開口部以外）</t>
    <phoneticPr fontId="5"/>
  </si>
  <si>
    <t>６空気環境</t>
    <rPh sb="1" eb="3">
      <t>クウキ</t>
    </rPh>
    <rPh sb="3" eb="5">
      <t>カンキョウ</t>
    </rPh>
    <phoneticPr fontId="5"/>
  </si>
  <si>
    <t>６－１</t>
    <phoneticPr fontId="5"/>
  </si>
  <si>
    <t>居室の</t>
    <rPh sb="0" eb="2">
      <t>キョシツ</t>
    </rPh>
    <phoneticPr fontId="5"/>
  </si>
  <si>
    <t>製材等</t>
    <rPh sb="0" eb="2">
      <t>セイザイ</t>
    </rPh>
    <rPh sb="2" eb="3">
      <t>トウ</t>
    </rPh>
    <phoneticPr fontId="5"/>
  </si>
  <si>
    <t>特定建材</t>
    <rPh sb="0" eb="2">
      <t>トクテイ</t>
    </rPh>
    <rPh sb="2" eb="4">
      <t>ケンザイ</t>
    </rPh>
    <phoneticPr fontId="5"/>
  </si>
  <si>
    <t>その他の建材</t>
    <rPh sb="2" eb="3">
      <t>タ</t>
    </rPh>
    <rPh sb="4" eb="6">
      <t>ケンザイ</t>
    </rPh>
    <phoneticPr fontId="5"/>
  </si>
  <si>
    <t>ホルムアル</t>
    <phoneticPr fontId="5"/>
  </si>
  <si>
    <t>内装の</t>
    <rPh sb="0" eb="2">
      <t>ナイソウ</t>
    </rPh>
    <phoneticPr fontId="5"/>
  </si>
  <si>
    <t>ホルムアルデ</t>
    <phoneticPr fontId="5"/>
  </si>
  <si>
    <t>特定建材のうち最もﾎﾙﾑｱﾙﾃﾞﾋﾄﾞ発散が大きい建材</t>
    <rPh sb="0" eb="2">
      <t>トクテイ</t>
    </rPh>
    <rPh sb="2" eb="4">
      <t>ケンザイ</t>
    </rPh>
    <rPh sb="7" eb="8">
      <t>モット</t>
    </rPh>
    <rPh sb="22" eb="23">
      <t>オオ</t>
    </rPh>
    <rPh sb="25" eb="27">
      <t>ケンザイ</t>
    </rPh>
    <phoneticPr fontId="5"/>
  </si>
  <si>
    <t>建材表</t>
    <rPh sb="0" eb="2">
      <t>ケンザイ</t>
    </rPh>
    <rPh sb="1" eb="2">
      <t>ザイ</t>
    </rPh>
    <rPh sb="2" eb="3">
      <t>ヒョウ</t>
    </rPh>
    <phoneticPr fontId="5"/>
  </si>
  <si>
    <t>デヒド対策</t>
    <rPh sb="3" eb="5">
      <t>タイサク</t>
    </rPh>
    <phoneticPr fontId="5"/>
  </si>
  <si>
    <t>仕上げ材</t>
    <rPh sb="0" eb="2">
      <t>シア</t>
    </rPh>
    <phoneticPr fontId="5"/>
  </si>
  <si>
    <t>ヒド発散等級</t>
    <rPh sb="2" eb="4">
      <t>ハッサン</t>
    </rPh>
    <rPh sb="4" eb="6">
      <t>トウキュウ</t>
    </rPh>
    <phoneticPr fontId="5"/>
  </si>
  <si>
    <t>F☆☆☆☆</t>
    <phoneticPr fontId="5"/>
  </si>
  <si>
    <t>F☆☆☆</t>
    <phoneticPr fontId="5"/>
  </si>
  <si>
    <t>F☆☆</t>
    <phoneticPr fontId="5"/>
  </si>
  <si>
    <t>（内装及び天井裏等）</t>
    <rPh sb="1" eb="3">
      <t>ナイソウ</t>
    </rPh>
    <rPh sb="3" eb="4">
      <t>オヨ</t>
    </rPh>
    <rPh sb="5" eb="8">
      <t>テンジョウウラ</t>
    </rPh>
    <rPh sb="8" eb="9">
      <t>トウ</t>
    </rPh>
    <phoneticPr fontId="5"/>
  </si>
  <si>
    <t>（等級3）</t>
    <rPh sb="1" eb="3">
      <t>トウキュウ</t>
    </rPh>
    <phoneticPr fontId="5"/>
  </si>
  <si>
    <t>（等級2）</t>
    <rPh sb="1" eb="3">
      <t>トウキュウ</t>
    </rPh>
    <phoneticPr fontId="5"/>
  </si>
  <si>
    <t>（等級1）</t>
    <rPh sb="1" eb="3">
      <t>トウキュウ</t>
    </rPh>
    <phoneticPr fontId="5"/>
  </si>
  <si>
    <t>天井裏</t>
    <rPh sb="0" eb="3">
      <t>テンジョウウラ</t>
    </rPh>
    <phoneticPr fontId="5"/>
  </si>
  <si>
    <t>措置方法</t>
    <rPh sb="0" eb="2">
      <t>ソチ</t>
    </rPh>
    <rPh sb="2" eb="4">
      <t>ホウホウ</t>
    </rPh>
    <phoneticPr fontId="5"/>
  </si>
  <si>
    <t>換気又は気密措置による</t>
    <rPh sb="0" eb="2">
      <t>カンキ</t>
    </rPh>
    <rPh sb="2" eb="3">
      <t>マタ</t>
    </rPh>
    <rPh sb="4" eb="6">
      <t>キミツ</t>
    </rPh>
    <rPh sb="6" eb="8">
      <t>ソチ</t>
    </rPh>
    <phoneticPr fontId="5"/>
  </si>
  <si>
    <t>使用建材による</t>
    <rPh sb="0" eb="2">
      <t>シヨウ</t>
    </rPh>
    <rPh sb="2" eb="4">
      <t>ケンザイ</t>
    </rPh>
    <phoneticPr fontId="5"/>
  </si>
  <si>
    <t>等の下</t>
    <rPh sb="0" eb="1">
      <t>トウ</t>
    </rPh>
    <rPh sb="2" eb="3">
      <t>シタ</t>
    </rPh>
    <phoneticPr fontId="5"/>
  </si>
  <si>
    <t>地材等</t>
    <rPh sb="0" eb="1">
      <t>チ</t>
    </rPh>
    <rPh sb="1" eb="2">
      <t>ザイ</t>
    </rPh>
    <rPh sb="2" eb="3">
      <t>ナド</t>
    </rPh>
    <phoneticPr fontId="5"/>
  </si>
  <si>
    <t>６－２</t>
    <phoneticPr fontId="5"/>
  </si>
  <si>
    <t>換気対策</t>
    <rPh sb="0" eb="2">
      <t>カンキ</t>
    </rPh>
    <rPh sb="2" eb="4">
      <t>タイサク</t>
    </rPh>
    <phoneticPr fontId="5"/>
  </si>
  <si>
    <t>種類</t>
    <rPh sb="0" eb="2">
      <t>シュルイ</t>
    </rPh>
    <phoneticPr fontId="5"/>
  </si>
  <si>
    <t>機械換気設備</t>
    <rPh sb="0" eb="2">
      <t>キカイ</t>
    </rPh>
    <rPh sb="2" eb="4">
      <t>カンキ</t>
    </rPh>
    <rPh sb="4" eb="6">
      <t>セツビ</t>
    </rPh>
    <phoneticPr fontId="5"/>
  </si>
  <si>
    <t>局所換気</t>
    <rPh sb="0" eb="2">
      <t>キョクショ</t>
    </rPh>
    <rPh sb="2" eb="4">
      <t>カンキ</t>
    </rPh>
    <phoneticPr fontId="5"/>
  </si>
  <si>
    <t>機械換気設備の有無</t>
    <rPh sb="0" eb="2">
      <t>キカイ</t>
    </rPh>
    <rPh sb="2" eb="4">
      <t>カンキ</t>
    </rPh>
    <rPh sb="4" eb="6">
      <t>セツビ</t>
    </rPh>
    <rPh sb="7" eb="9">
      <t>ウム</t>
    </rPh>
    <phoneticPr fontId="5"/>
  </si>
  <si>
    <t>対策</t>
    <rPh sb="0" eb="2">
      <t>タイサク</t>
    </rPh>
    <phoneticPr fontId="5"/>
  </si>
  <si>
    <t>換気のできる窓の有無</t>
    <rPh sb="0" eb="2">
      <t>カンキ</t>
    </rPh>
    <rPh sb="6" eb="7">
      <t>マド</t>
    </rPh>
    <rPh sb="8" eb="10">
      <t>ウム</t>
    </rPh>
    <phoneticPr fontId="5"/>
  </si>
  <si>
    <t>浴室</t>
    <rPh sb="0" eb="2">
      <t>ヨクシツ</t>
    </rPh>
    <phoneticPr fontId="5"/>
  </si>
  <si>
    <t>台所</t>
    <rPh sb="0" eb="2">
      <t>ダイドコロ</t>
    </rPh>
    <phoneticPr fontId="5"/>
  </si>
  <si>
    <t>７光・視環境</t>
    <rPh sb="1" eb="2">
      <t>ヒカリ</t>
    </rPh>
    <rPh sb="3" eb="4">
      <t>シ</t>
    </rPh>
    <rPh sb="4" eb="6">
      <t>カンキョウ</t>
    </rPh>
    <phoneticPr fontId="5"/>
  </si>
  <si>
    <t>７－１</t>
    <phoneticPr fontId="5"/>
  </si>
  <si>
    <t>居室床面積に対する</t>
    <rPh sb="0" eb="2">
      <t>キョシツ</t>
    </rPh>
    <rPh sb="2" eb="5">
      <t>ユカメンセキ</t>
    </rPh>
    <rPh sb="6" eb="7">
      <t>タイ</t>
    </rPh>
    <phoneticPr fontId="5"/>
  </si>
  <si>
    <t>単純開口率</t>
  </si>
  <si>
    <t>単純開口率</t>
    <rPh sb="0" eb="2">
      <t>タンジュン</t>
    </rPh>
    <rPh sb="2" eb="4">
      <t>カイコウ</t>
    </rPh>
    <rPh sb="4" eb="5">
      <t>リツ</t>
    </rPh>
    <phoneticPr fontId="5"/>
  </si>
  <si>
    <t>開口部の割合</t>
    <rPh sb="0" eb="3">
      <t>カイコウブ</t>
    </rPh>
    <rPh sb="4" eb="6">
      <t>ワリアイ</t>
    </rPh>
    <phoneticPr fontId="5"/>
  </si>
  <si>
    <t>％以上</t>
    <rPh sb="1" eb="3">
      <t>イジョウ</t>
    </rPh>
    <phoneticPr fontId="5"/>
  </si>
  <si>
    <t>７－２</t>
    <phoneticPr fontId="5"/>
  </si>
  <si>
    <t>方位別開口部の</t>
    <rPh sb="0" eb="2">
      <t>ホウイ</t>
    </rPh>
    <rPh sb="2" eb="3">
      <t>ベツ</t>
    </rPh>
    <rPh sb="3" eb="5">
      <t>カイコウ</t>
    </rPh>
    <phoneticPr fontId="5"/>
  </si>
  <si>
    <t>北面（</t>
    <phoneticPr fontId="5"/>
  </si>
  <si>
    <t>％</t>
    <phoneticPr fontId="5"/>
  </si>
  <si>
    <t>以上</t>
  </si>
  <si>
    <t>東面（</t>
    <rPh sb="0" eb="1">
      <t>ヒガシ</t>
    </rPh>
    <rPh sb="1" eb="2">
      <t>メン</t>
    </rPh>
    <phoneticPr fontId="5"/>
  </si>
  <si>
    <t>方位別</t>
    <rPh sb="0" eb="2">
      <t>ホウイ</t>
    </rPh>
    <rPh sb="2" eb="3">
      <t>ベツ</t>
    </rPh>
    <phoneticPr fontId="5"/>
  </si>
  <si>
    <t>面積合計の比</t>
    <rPh sb="5" eb="6">
      <t>ヒ</t>
    </rPh>
    <phoneticPr fontId="5"/>
  </si>
  <si>
    <t>南面（</t>
    <rPh sb="0" eb="1">
      <t>ミナミ</t>
    </rPh>
    <rPh sb="1" eb="2">
      <t>メン</t>
    </rPh>
    <phoneticPr fontId="5"/>
  </si>
  <si>
    <t>西面（</t>
    <rPh sb="0" eb="1">
      <t>ニシ</t>
    </rPh>
    <rPh sb="1" eb="2">
      <t>メン</t>
    </rPh>
    <phoneticPr fontId="5"/>
  </si>
  <si>
    <t>開口比</t>
    <rPh sb="0" eb="2">
      <t>カイコウ</t>
    </rPh>
    <rPh sb="2" eb="3">
      <t>ヒ</t>
    </rPh>
    <phoneticPr fontId="5"/>
  </si>
  <si>
    <t>真上（</t>
    <rPh sb="0" eb="2">
      <t>マウエ</t>
    </rPh>
    <phoneticPr fontId="5"/>
  </si>
  <si>
    <t>（第４面－２）</t>
    <rPh sb="1" eb="2">
      <t>ダイ</t>
    </rPh>
    <rPh sb="3" eb="4">
      <t>メン</t>
    </rPh>
    <phoneticPr fontId="62"/>
  </si>
  <si>
    <t>設計内容説明書　【一戸建ての住宅用】</t>
    <rPh sb="0" eb="2">
      <t>セッケイ</t>
    </rPh>
    <rPh sb="2" eb="4">
      <t>ナイヨウ</t>
    </rPh>
    <rPh sb="4" eb="6">
      <t>セツメイ</t>
    </rPh>
    <rPh sb="6" eb="7">
      <t>ショ</t>
    </rPh>
    <rPh sb="9" eb="11">
      <t>イッコ</t>
    </rPh>
    <rPh sb="11" eb="12">
      <t>ダ</t>
    </rPh>
    <rPh sb="14" eb="16">
      <t>ジュウタク</t>
    </rPh>
    <rPh sb="16" eb="17">
      <t>ヨウ</t>
    </rPh>
    <phoneticPr fontId="5"/>
  </si>
  <si>
    <t>7-1　単純開口率[選択]</t>
    <rPh sb="4" eb="6">
      <t>タンジュン</t>
    </rPh>
    <rPh sb="6" eb="8">
      <t>カイコウ</t>
    </rPh>
    <rPh sb="8" eb="9">
      <t>リツ</t>
    </rPh>
    <phoneticPr fontId="5"/>
  </si>
  <si>
    <t>7-2　方位別開口比[選択]</t>
    <rPh sb="4" eb="6">
      <t>ホウイ</t>
    </rPh>
    <rPh sb="6" eb="7">
      <t>ベツ</t>
    </rPh>
    <rPh sb="7" eb="9">
      <t>カイコウ</t>
    </rPh>
    <rPh sb="9" eb="10">
      <t>ヒ</t>
    </rPh>
    <phoneticPr fontId="5"/>
  </si>
  <si>
    <t>低減値：</t>
    <rPh sb="0" eb="2">
      <t>テイゲン</t>
    </rPh>
    <rPh sb="2" eb="3">
      <t>チ</t>
    </rPh>
    <phoneticPr fontId="5"/>
  </si>
  <si>
    <t>計算表</t>
    <rPh sb="0" eb="2">
      <t>ケイサン</t>
    </rPh>
    <rPh sb="2" eb="3">
      <t>ヒョウ</t>
    </rPh>
    <phoneticPr fontId="5"/>
  </si>
  <si>
    <t>表示値＝設計値－3％程度</t>
    <rPh sb="0" eb="2">
      <t>ヒョウジ</t>
    </rPh>
    <rPh sb="2" eb="3">
      <t>チ</t>
    </rPh>
    <rPh sb="4" eb="6">
      <t>セッケイ</t>
    </rPh>
    <rPh sb="6" eb="7">
      <t>チ</t>
    </rPh>
    <rPh sb="10" eb="12">
      <t>テイド</t>
    </rPh>
    <phoneticPr fontId="5"/>
  </si>
  <si>
    <t>単純開口率</t>
    <phoneticPr fontId="5"/>
  </si>
  <si>
    <t>方位別開口比（％）</t>
    <phoneticPr fontId="5"/>
  </si>
  <si>
    <t>居室開口面積</t>
    <rPh sb="0" eb="2">
      <t>キョシツ</t>
    </rPh>
    <rPh sb="2" eb="4">
      <t>カイコウ</t>
    </rPh>
    <rPh sb="4" eb="6">
      <t>メンセキ</t>
    </rPh>
    <phoneticPr fontId="5"/>
  </si>
  <si>
    <t>居室名</t>
    <rPh sb="0" eb="2">
      <t>キョシツ</t>
    </rPh>
    <rPh sb="2" eb="3">
      <t>メイ</t>
    </rPh>
    <phoneticPr fontId="5"/>
  </si>
  <si>
    <t>面積</t>
    <rPh sb="0" eb="2">
      <t>メンセキ</t>
    </rPh>
    <phoneticPr fontId="5"/>
  </si>
  <si>
    <t>方位</t>
    <rPh sb="0" eb="2">
      <t>ホウイ</t>
    </rPh>
    <phoneticPr fontId="5"/>
  </si>
  <si>
    <t>建具
記号</t>
    <rPh sb="0" eb="2">
      <t>タテグ</t>
    </rPh>
    <rPh sb="3" eb="5">
      <t>キゴウ</t>
    </rPh>
    <phoneticPr fontId="5"/>
  </si>
  <si>
    <t>設計寸法</t>
    <rPh sb="0" eb="2">
      <t>セッケイ</t>
    </rPh>
    <rPh sb="2" eb="4">
      <t>スンポウ</t>
    </rPh>
    <phoneticPr fontId="5"/>
  </si>
  <si>
    <t>合計</t>
    <rPh sb="0" eb="2">
      <t>ゴウケイ</t>
    </rPh>
    <phoneticPr fontId="5"/>
  </si>
  <si>
    <t>W(m)</t>
    <phoneticPr fontId="5"/>
  </si>
  <si>
    <t>H(m)</t>
    <phoneticPr fontId="5"/>
  </si>
  <si>
    <t>（㎡）</t>
    <phoneticPr fontId="5"/>
  </si>
  <si>
    <t>（％）</t>
    <phoneticPr fontId="5"/>
  </si>
  <si>
    <t>北</t>
    <rPh sb="0" eb="1">
      <t>キタ</t>
    </rPh>
    <phoneticPr fontId="5"/>
  </si>
  <si>
    <t>東</t>
    <rPh sb="0" eb="1">
      <t>ヒガシ</t>
    </rPh>
    <phoneticPr fontId="5"/>
  </si>
  <si>
    <t>南</t>
    <rPh sb="0" eb="1">
      <t>ミナミ</t>
    </rPh>
    <phoneticPr fontId="5"/>
  </si>
  <si>
    <t>西</t>
    <rPh sb="0" eb="1">
      <t>ニシ</t>
    </rPh>
    <phoneticPr fontId="5"/>
  </si>
  <si>
    <t>真上</t>
    <rPh sb="0" eb="2">
      <t>マウエ</t>
    </rPh>
    <phoneticPr fontId="5"/>
  </si>
  <si>
    <t>設計値</t>
    <rPh sb="0" eb="2">
      <t>セッケイ</t>
    </rPh>
    <rPh sb="2" eb="3">
      <t>チ</t>
    </rPh>
    <phoneticPr fontId="5"/>
  </si>
  <si>
    <t>表示値</t>
    <rPh sb="0" eb="2">
      <t>ヒョウジ</t>
    </rPh>
    <rPh sb="2" eb="3">
      <t>チ</t>
    </rPh>
    <phoneticPr fontId="5"/>
  </si>
  <si>
    <t>（㎡）</t>
  </si>
  <si>
    <t>※</t>
    <phoneticPr fontId="5"/>
  </si>
  <si>
    <t>「－」は開口なしを表しています。</t>
    <phoneticPr fontId="5"/>
  </si>
  <si>
    <t>例）設計値と表示値の差が2％の場合、設計値0％～3％未満→表示値0％</t>
    <phoneticPr fontId="5"/>
  </si>
  <si>
    <t>居室面積は小数点第２位まで入力してください。</t>
    <phoneticPr fontId="5"/>
  </si>
  <si>
    <t>（第４面－３）</t>
    <rPh sb="1" eb="2">
      <t>ダイ</t>
    </rPh>
    <rPh sb="3" eb="4">
      <t>メン</t>
    </rPh>
    <phoneticPr fontId="62"/>
  </si>
  <si>
    <t>設計内容説明書　【一戸建ての住宅用】</t>
    <rPh sb="9" eb="12">
      <t>イッコダ</t>
    </rPh>
    <rPh sb="14" eb="16">
      <t>ジュウタク</t>
    </rPh>
    <phoneticPr fontId="5"/>
  </si>
  <si>
    <t>建具一覧表</t>
    <rPh sb="0" eb="2">
      <t>タテグ</t>
    </rPh>
    <rPh sb="2" eb="4">
      <t>イチラン</t>
    </rPh>
    <rPh sb="4" eb="5">
      <t>ヒョウ</t>
    </rPh>
    <phoneticPr fontId="5"/>
  </si>
  <si>
    <t>※開口寸法は小数点第３位まで入力してください。</t>
    <phoneticPr fontId="5"/>
  </si>
  <si>
    <t>番号</t>
    <rPh sb="0" eb="2">
      <t>バンゴウ</t>
    </rPh>
    <phoneticPr fontId="5"/>
  </si>
  <si>
    <t>建具記号</t>
    <rPh sb="0" eb="2">
      <t>タテグ</t>
    </rPh>
    <rPh sb="2" eb="4">
      <t>キゴウ</t>
    </rPh>
    <phoneticPr fontId="5"/>
  </si>
  <si>
    <t>開口寸法（ｍ）</t>
    <rPh sb="0" eb="2">
      <t>カイコウ</t>
    </rPh>
    <rPh sb="2" eb="4">
      <t>スンポウ</t>
    </rPh>
    <phoneticPr fontId="5"/>
  </si>
  <si>
    <t>開口面積（㎡）</t>
    <rPh sb="0" eb="2">
      <t>カイコウ</t>
    </rPh>
    <rPh sb="2" eb="4">
      <t>メンセキ</t>
    </rPh>
    <phoneticPr fontId="5"/>
  </si>
  <si>
    <t>W</t>
    <phoneticPr fontId="5"/>
  </si>
  <si>
    <t>H</t>
    <phoneticPr fontId="5"/>
  </si>
  <si>
    <t>S</t>
    <phoneticPr fontId="5"/>
  </si>
  <si>
    <t>（第５面）</t>
    <rPh sb="1" eb="2">
      <t>ダイ</t>
    </rPh>
    <rPh sb="3" eb="4">
      <t>メン</t>
    </rPh>
    <phoneticPr fontId="62"/>
  </si>
  <si>
    <t>設計内容説明書　【一戸建ての住宅用】</t>
    <rPh sb="0" eb="2">
      <t>セッケイ</t>
    </rPh>
    <rPh sb="2" eb="4">
      <t>ナイヨウ</t>
    </rPh>
    <rPh sb="4" eb="6">
      <t>セツメイ</t>
    </rPh>
    <rPh sb="6" eb="7">
      <t>ショ</t>
    </rPh>
    <rPh sb="9" eb="12">
      <t>イッコダ</t>
    </rPh>
    <rPh sb="14" eb="16">
      <t>ジュウタク</t>
    </rPh>
    <rPh sb="16" eb="17">
      <t>ヨウ</t>
    </rPh>
    <phoneticPr fontId="5"/>
  </si>
  <si>
    <t>9-1</t>
    <phoneticPr fontId="5"/>
  </si>
  <si>
    <t>高齢者等対策等級（専用部分）[選択]</t>
    <rPh sb="0" eb="3">
      <t>コウレイシャ</t>
    </rPh>
    <rPh sb="3" eb="4">
      <t>トウ</t>
    </rPh>
    <rPh sb="4" eb="6">
      <t>タイサク</t>
    </rPh>
    <rPh sb="6" eb="8">
      <t>トウキュウ</t>
    </rPh>
    <rPh sb="9" eb="11">
      <t>センヨウ</t>
    </rPh>
    <rPh sb="11" eb="13">
      <t>ブブン</t>
    </rPh>
    <phoneticPr fontId="5"/>
  </si>
  <si>
    <t>高齢者等の配慮に関すること</t>
    <rPh sb="0" eb="4">
      <t>コウレイシャナド</t>
    </rPh>
    <rPh sb="5" eb="7">
      <t>ハイリョ</t>
    </rPh>
    <rPh sb="8" eb="9">
      <t>カン</t>
    </rPh>
    <phoneticPr fontId="5"/>
  </si>
  <si>
    <t>9-1[選択]</t>
    <phoneticPr fontId="5"/>
  </si>
  <si>
    <t>5</t>
    <phoneticPr fontId="5"/>
  </si>
  <si>
    <t>部屋の配置</t>
    <rPh sb="0" eb="2">
      <t>ヘヤ</t>
    </rPh>
    <rPh sb="3" eb="5">
      <t>ハイチ</t>
    </rPh>
    <phoneticPr fontId="5"/>
  </si>
  <si>
    <t>特定寝室と</t>
    <rPh sb="0" eb="2">
      <t>トクテイ</t>
    </rPh>
    <rPh sb="2" eb="4">
      <t>シンシツ</t>
    </rPh>
    <phoneticPr fontId="5"/>
  </si>
  <si>
    <t>玄関</t>
  </si>
  <si>
    <t>洗面所</t>
  </si>
  <si>
    <t>食事室</t>
  </si>
  <si>
    <t>脱衣室</t>
  </si>
  <si>
    <t>特記仕様</t>
    <rPh sb="0" eb="2">
      <t>トッキ</t>
    </rPh>
    <rPh sb="2" eb="4">
      <t>シヨウ</t>
    </rPh>
    <phoneticPr fontId="5"/>
  </si>
  <si>
    <t>高齢者等配</t>
  </si>
  <si>
    <t>同一階に</t>
    <rPh sb="0" eb="2">
      <t>ドウイツ</t>
    </rPh>
    <rPh sb="2" eb="3">
      <t>カイ</t>
    </rPh>
    <phoneticPr fontId="5"/>
  </si>
  <si>
    <t>ホームエレベーター設置、かつ、特定寝室と同一階に便所を設置</t>
    <phoneticPr fontId="5"/>
  </si>
  <si>
    <t>仕上表</t>
    <rPh sb="0" eb="2">
      <t>シアゲ</t>
    </rPh>
    <rPh sb="2" eb="3">
      <t>ヒョウ</t>
    </rPh>
    <phoneticPr fontId="5"/>
  </si>
  <si>
    <t>慮対策等級</t>
  </si>
  <si>
    <t>ある部屋</t>
    <rPh sb="2" eb="4">
      <t>ヘヤ</t>
    </rPh>
    <phoneticPr fontId="5"/>
  </si>
  <si>
    <t>ホームエレベーター出入口の幅750㎜(通路より直進可能な場合は</t>
    <phoneticPr fontId="5"/>
  </si>
  <si>
    <t>(専用部分)</t>
  </si>
  <si>
    <t>650㎜)以上</t>
    <phoneticPr fontId="5"/>
  </si>
  <si>
    <t>段差</t>
    <rPh sb="0" eb="2">
      <t>ダンサ</t>
    </rPh>
    <phoneticPr fontId="5"/>
  </si>
  <si>
    <t>日常生活</t>
    <rPh sb="0" eb="2">
      <t>ニチジョウ</t>
    </rPh>
    <rPh sb="2" eb="4">
      <t>セイカツ</t>
    </rPh>
    <phoneticPr fontId="5"/>
  </si>
  <si>
    <t>床は段差のない構造</t>
    <rPh sb="0" eb="1">
      <t>ユカ</t>
    </rPh>
    <rPh sb="2" eb="4">
      <t>ダンサ</t>
    </rPh>
    <rPh sb="7" eb="9">
      <t>コウゾウ</t>
    </rPh>
    <phoneticPr fontId="5"/>
  </si>
  <si>
    <t>空間内</t>
    <rPh sb="0" eb="2">
      <t>クウカン</t>
    </rPh>
    <rPh sb="2" eb="3">
      <t>ナイ</t>
    </rPh>
    <phoneticPr fontId="5"/>
  </si>
  <si>
    <t>適用除外の段差あり</t>
    <rPh sb="0" eb="2">
      <t>テキヨウ</t>
    </rPh>
    <rPh sb="2" eb="4">
      <t>ジョガイ</t>
    </rPh>
    <rPh sb="5" eb="7">
      <t>ダンサ</t>
    </rPh>
    <phoneticPr fontId="5"/>
  </si>
  <si>
    <t>（玄関出入口、玄関上がりかまち、勝手口出入口、タタミコーナー等、</t>
    <phoneticPr fontId="5"/>
  </si>
  <si>
    <t>平面詳細</t>
    <rPh sb="0" eb="2">
      <t>ヘイメン</t>
    </rPh>
    <rPh sb="2" eb="4">
      <t>ショウサイ</t>
    </rPh>
    <phoneticPr fontId="5"/>
  </si>
  <si>
    <t>バルコニー出入口）</t>
    <phoneticPr fontId="5"/>
  </si>
  <si>
    <t>断面詳細</t>
    <rPh sb="0" eb="2">
      <t>ダンメン</t>
    </rPh>
    <rPh sb="2" eb="4">
      <t>ショウサイ</t>
    </rPh>
    <phoneticPr fontId="5"/>
  </si>
  <si>
    <t>空間外</t>
    <rPh sb="0" eb="2">
      <t>クウカン</t>
    </rPh>
    <rPh sb="2" eb="3">
      <t>ガイ</t>
    </rPh>
    <phoneticPr fontId="5"/>
  </si>
  <si>
    <t>階段</t>
    <rPh sb="0" eb="2">
      <t>カイダン</t>
    </rPh>
    <phoneticPr fontId="5"/>
  </si>
  <si>
    <t>勾配等</t>
    <rPh sb="0" eb="2">
      <t>コウバイ</t>
    </rPh>
    <rPh sb="2" eb="3">
      <t>トウ</t>
    </rPh>
    <phoneticPr fontId="5"/>
  </si>
  <si>
    <t>勾配6/7以下、かつ、550㎜≦蹴上×2＋踏面≦650㎜</t>
    <phoneticPr fontId="5"/>
  </si>
  <si>
    <t>階段なし</t>
    <rPh sb="0" eb="2">
      <t>カイダン</t>
    </rPh>
    <phoneticPr fontId="5"/>
  </si>
  <si>
    <t>ホームエレベーター設置、かつ、等級３の勾配等の基準に適合</t>
    <phoneticPr fontId="5"/>
  </si>
  <si>
    <t>蹴込み</t>
    <rPh sb="0" eb="2">
      <t>ケコミ</t>
    </rPh>
    <phoneticPr fontId="5"/>
  </si>
  <si>
    <t>蹴込みが30mm以下、かつ、蹴込み板設置</t>
    <phoneticPr fontId="5"/>
  </si>
  <si>
    <t>ホームエレベーター設置、かつ、蹴込みが30mm以下</t>
    <phoneticPr fontId="5"/>
  </si>
  <si>
    <t>通路等への食い込み及び突出、回り階段等の設置　無し</t>
    <phoneticPr fontId="5"/>
  </si>
  <si>
    <t>ホームエレベーター設置</t>
    <phoneticPr fontId="5"/>
  </si>
  <si>
    <t>滑り防止</t>
    <rPh sb="0" eb="1">
      <t>スベ</t>
    </rPh>
    <rPh sb="2" eb="4">
      <t>ボウシ</t>
    </rPh>
    <phoneticPr fontId="5"/>
  </si>
  <si>
    <t>滑り止めなし、又は、滑り止めが踏面と同一面</t>
    <phoneticPr fontId="5"/>
  </si>
  <si>
    <t>段鼻</t>
    <rPh sb="0" eb="2">
      <t>ダンバナ</t>
    </rPh>
    <phoneticPr fontId="5"/>
  </si>
  <si>
    <t>段鼻の出　なし</t>
  </si>
  <si>
    <t>階段の幅員</t>
    <rPh sb="0" eb="2">
      <t>カイダン</t>
    </rPh>
    <phoneticPr fontId="5"/>
  </si>
  <si>
    <t>建築基準法施行令第23条から第27条までの基準に適合</t>
    <phoneticPr fontId="5"/>
  </si>
  <si>
    <t>等</t>
    <phoneticPr fontId="5"/>
  </si>
  <si>
    <t>手摺</t>
    <rPh sb="0" eb="2">
      <t>テスリ</t>
    </rPh>
    <phoneticPr fontId="5"/>
  </si>
  <si>
    <t>手摺の設置</t>
    <rPh sb="0" eb="2">
      <t>テスリ</t>
    </rPh>
    <rPh sb="3" eb="5">
      <t>セッチ</t>
    </rPh>
    <phoneticPr fontId="5"/>
  </si>
  <si>
    <t>階段、便所、浴室、玄関、脱衣室において、それぞれの基準に適合</t>
    <phoneticPr fontId="5"/>
  </si>
  <si>
    <t>する手摺が設置されている</t>
    <phoneticPr fontId="5"/>
  </si>
  <si>
    <t>転落防止</t>
    <rPh sb="0" eb="2">
      <t>テンラク</t>
    </rPh>
    <rPh sb="2" eb="4">
      <t>ボウシ</t>
    </rPh>
    <phoneticPr fontId="5"/>
  </si>
  <si>
    <t>バルコニー、窓（２階以上）、廊下及び階段において、転落防止手摺</t>
    <phoneticPr fontId="5"/>
  </si>
  <si>
    <t>手摺の設置</t>
    <phoneticPr fontId="5"/>
  </si>
  <si>
    <t>が設置されている（腰壁等の高さ及び手すり子間隔の基準に適合）</t>
    <phoneticPr fontId="5"/>
  </si>
  <si>
    <t>建築基準法施行令第126条第1項の基準に適合</t>
    <phoneticPr fontId="5"/>
  </si>
  <si>
    <t>通路等の</t>
    <rPh sb="0" eb="2">
      <t>ツウロ</t>
    </rPh>
    <rPh sb="2" eb="3">
      <t>トウ</t>
    </rPh>
    <phoneticPr fontId="5"/>
  </si>
  <si>
    <t>通路の幅員</t>
    <rPh sb="0" eb="2">
      <t>ツウロ</t>
    </rPh>
    <rPh sb="3" eb="5">
      <t>フクイン</t>
    </rPh>
    <phoneticPr fontId="5"/>
  </si>
  <si>
    <t>通路最小有効幅員850㎜以上（柱等の箇所800㎜以上）</t>
    <phoneticPr fontId="5"/>
  </si>
  <si>
    <t>幅員</t>
    <rPh sb="0" eb="2">
      <t>フクイン</t>
    </rPh>
    <phoneticPr fontId="5"/>
  </si>
  <si>
    <t>出入口の</t>
    <rPh sb="0" eb="3">
      <t>デイリグチ</t>
    </rPh>
    <phoneticPr fontId="5"/>
  </si>
  <si>
    <t>玄関出入口の有効幅員800㎜以上</t>
    <phoneticPr fontId="5"/>
  </si>
  <si>
    <t>（日常生活</t>
    <rPh sb="1" eb="3">
      <t>ニチジョウ</t>
    </rPh>
    <rPh sb="3" eb="5">
      <t>セイカツ</t>
    </rPh>
    <phoneticPr fontId="5"/>
  </si>
  <si>
    <t>幅員</t>
    <phoneticPr fontId="5"/>
  </si>
  <si>
    <t>浴室出入口の有効幅員800㎜以上</t>
    <phoneticPr fontId="5"/>
  </si>
  <si>
    <t>空間内）</t>
    <rPh sb="0" eb="2">
      <t>クウカン</t>
    </rPh>
    <rPh sb="2" eb="3">
      <t>ナイ</t>
    </rPh>
    <phoneticPr fontId="5"/>
  </si>
  <si>
    <t>その他の出入口800㎜以上（工事を伴わない撤去を含む）</t>
    <phoneticPr fontId="5"/>
  </si>
  <si>
    <t>寝室、便所</t>
    <rPh sb="0" eb="2">
      <t>シンシツ</t>
    </rPh>
    <rPh sb="3" eb="5">
      <t>ベンジョ</t>
    </rPh>
    <phoneticPr fontId="5"/>
  </si>
  <si>
    <t>浴室の寸法</t>
    <rPh sb="0" eb="2">
      <t>ヨクシツ</t>
    </rPh>
    <rPh sb="3" eb="5">
      <t>スンポウ</t>
    </rPh>
    <phoneticPr fontId="5"/>
  </si>
  <si>
    <t>短辺内法1,400㎜以上　かつ　内法面積2.5㎡以上</t>
    <phoneticPr fontId="5"/>
  </si>
  <si>
    <t>及び浴室</t>
    <rPh sb="0" eb="1">
      <t>オヨ</t>
    </rPh>
    <rPh sb="2" eb="4">
      <t>ヨクシツ</t>
    </rPh>
    <phoneticPr fontId="5"/>
  </si>
  <si>
    <t>便所の寸法</t>
    <rPh sb="0" eb="2">
      <t>ベンジョ</t>
    </rPh>
    <phoneticPr fontId="5"/>
  </si>
  <si>
    <t>短辺内法1,300㎜以上（工事を伴わない撤去を含む）、又は、短辺</t>
    <phoneticPr fontId="5"/>
  </si>
  <si>
    <t>内法が背壁から便器先端の寸法＋500㎜以上（工事を伴わない</t>
    <phoneticPr fontId="5"/>
  </si>
  <si>
    <t>撤去を含む）</t>
    <phoneticPr fontId="5"/>
  </si>
  <si>
    <t>腰掛け式便器を設置</t>
    <phoneticPr fontId="5"/>
  </si>
  <si>
    <t>特定寝室</t>
    <rPh sb="0" eb="2">
      <t>トクテイ</t>
    </rPh>
    <rPh sb="2" eb="4">
      <t>シンシツ</t>
    </rPh>
    <phoneticPr fontId="5"/>
  </si>
  <si>
    <t>特定寝室の内法面積12㎡以上</t>
    <phoneticPr fontId="5"/>
  </si>
  <si>
    <t>（第５面－２）</t>
    <rPh sb="1" eb="2">
      <t>ダイ</t>
    </rPh>
    <rPh sb="3" eb="4">
      <t>メン</t>
    </rPh>
    <phoneticPr fontId="62"/>
  </si>
  <si>
    <t>浴室の出入口、バルコニー出入口）</t>
    <rPh sb="0" eb="2">
      <t>ヨクシツ</t>
    </rPh>
    <rPh sb="3" eb="6">
      <t>デイリグチ</t>
    </rPh>
    <phoneticPr fontId="5"/>
  </si>
  <si>
    <t>日常生活空間外の階段、かつ、等級３の勾配等の基準に適合</t>
    <phoneticPr fontId="5"/>
  </si>
  <si>
    <t>（複数階段がある場合）</t>
    <phoneticPr fontId="5"/>
  </si>
  <si>
    <t>日常生活空間外の階段、かつ、蹴込みが30mm以下</t>
    <phoneticPr fontId="5"/>
  </si>
  <si>
    <t>日常生活空間外の階段（複数階段がある場合）</t>
    <phoneticPr fontId="5"/>
  </si>
  <si>
    <t>通路最小有効幅員780㎜以上（柱等の箇所750㎜以上）</t>
    <phoneticPr fontId="5"/>
  </si>
  <si>
    <t>玄関出入口の有効幅員750㎜以上</t>
    <phoneticPr fontId="5"/>
  </si>
  <si>
    <t>浴室出入口の有効幅員650㎜以上</t>
    <phoneticPr fontId="5"/>
  </si>
  <si>
    <t>その他の出入口750㎜以上（工事を伴わない撤去を含む）</t>
    <phoneticPr fontId="5"/>
  </si>
  <si>
    <t>短辺内法1,100㎜以上　かつ　長辺内法1,300㎜以上（軽微な改造を</t>
    <phoneticPr fontId="5"/>
  </si>
  <si>
    <t>含む）もしくは、便器の前方及び側方に500㎜以上</t>
    <phoneticPr fontId="5"/>
  </si>
  <si>
    <t>（ドアの開放又は軽微な改造による長さを含む）</t>
    <phoneticPr fontId="5"/>
  </si>
  <si>
    <t>（第５面－３）</t>
    <rPh sb="1" eb="2">
      <t>ダイ</t>
    </rPh>
    <rPh sb="3" eb="4">
      <t>メン</t>
    </rPh>
    <phoneticPr fontId="62"/>
  </si>
  <si>
    <t>3</t>
    <phoneticPr fontId="5"/>
  </si>
  <si>
    <t>勾配22/21以下、550㎜≦蹴上×2＋踏面≦650㎜、かつ、</t>
    <phoneticPr fontId="5"/>
  </si>
  <si>
    <t>踏面195㎜以上</t>
    <phoneticPr fontId="5"/>
  </si>
  <si>
    <t>蹴込みが30mm以下</t>
    <phoneticPr fontId="5"/>
  </si>
  <si>
    <t>※設置準備含む</t>
    <rPh sb="1" eb="3">
      <t>セッチ</t>
    </rPh>
    <rPh sb="3" eb="5">
      <t>ジュンビ</t>
    </rPh>
    <rPh sb="5" eb="6">
      <t>フク</t>
    </rPh>
    <phoneticPr fontId="5"/>
  </si>
  <si>
    <t>浴室出入口の有効幅員600㎜以上</t>
    <phoneticPr fontId="5"/>
  </si>
  <si>
    <t>その他の出入口750㎜以上（軽微な改造を含む）</t>
    <rPh sb="14" eb="16">
      <t>ケイビ</t>
    </rPh>
    <rPh sb="17" eb="19">
      <t>カイゾウ</t>
    </rPh>
    <phoneticPr fontId="5"/>
  </si>
  <si>
    <t>短辺内法1,200㎜以上　かつ　内法面積1.8㎡以上</t>
    <phoneticPr fontId="5"/>
  </si>
  <si>
    <t>長辺内法1,300㎜以上（軽微な改造を含む）もしくは、便器の前方</t>
    <phoneticPr fontId="5"/>
  </si>
  <si>
    <t>又は側方に500㎜以上</t>
    <rPh sb="0" eb="1">
      <t>マタ</t>
    </rPh>
    <phoneticPr fontId="5"/>
  </si>
  <si>
    <t>特定寝室の内法面積9㎡以上</t>
    <phoneticPr fontId="5"/>
  </si>
  <si>
    <t>（第５面－４）</t>
    <rPh sb="1" eb="2">
      <t>ダイ</t>
    </rPh>
    <rPh sb="3" eb="4">
      <t>メン</t>
    </rPh>
    <phoneticPr fontId="62"/>
  </si>
  <si>
    <t>2</t>
    <phoneticPr fontId="5"/>
  </si>
  <si>
    <t>（第５面－５）</t>
    <rPh sb="1" eb="2">
      <t>ダイ</t>
    </rPh>
    <rPh sb="3" eb="4">
      <t>メン</t>
    </rPh>
    <phoneticPr fontId="62"/>
  </si>
  <si>
    <t>手摺（バル</t>
    <rPh sb="0" eb="2">
      <t>テスリ</t>
    </rPh>
    <phoneticPr fontId="5"/>
  </si>
  <si>
    <t>コニー等）</t>
    <phoneticPr fontId="5"/>
  </si>
  <si>
    <t>（第６面）</t>
    <phoneticPr fontId="5"/>
  </si>
  <si>
    <t>10防犯</t>
    <rPh sb="2" eb="4">
      <t>ボウハン</t>
    </rPh>
    <phoneticPr fontId="5"/>
  </si>
  <si>
    <t>１０－１</t>
    <phoneticPr fontId="5"/>
  </si>
  <si>
    <t>１階</t>
    <phoneticPr fontId="5"/>
  </si>
  <si>
    <t>区分及び措置</t>
    <rPh sb="0" eb="2">
      <t>クブン</t>
    </rPh>
    <rPh sb="2" eb="3">
      <t>オヨ</t>
    </rPh>
    <rPh sb="4" eb="6">
      <t>ソチ</t>
    </rPh>
    <phoneticPr fontId="5"/>
  </si>
  <si>
    <t>侵入防止上有効な措置（</t>
    <rPh sb="0" eb="2">
      <t>シンニュウ</t>
    </rPh>
    <rPh sb="2" eb="4">
      <t>ボウシ</t>
    </rPh>
    <rPh sb="4" eb="5">
      <t>ジョウ</t>
    </rPh>
    <rPh sb="5" eb="7">
      <t>ユウコウ</t>
    </rPh>
    <rPh sb="8" eb="10">
      <t>ソチ</t>
    </rPh>
    <phoneticPr fontId="5"/>
  </si>
  <si>
    <r>
      <rPr>
        <sz val="8"/>
        <rFont val="ＭＳ Ｐゴシック"/>
        <family val="3"/>
        <charset val="128"/>
      </rPr>
      <t>雨戸等による対策</t>
    </r>
    <r>
      <rPr>
        <sz val="9"/>
        <rFont val="ＭＳ Ｐゴシック"/>
        <family val="3"/>
        <charset val="128"/>
      </rPr>
      <t>）</t>
    </r>
    <rPh sb="0" eb="3">
      <t>アマドトウ</t>
    </rPh>
    <rPh sb="6" eb="8">
      <t>タイサク</t>
    </rPh>
    <phoneticPr fontId="5"/>
  </si>
  <si>
    <t>該当する開口部無し</t>
    <rPh sb="0" eb="2">
      <t>ガイトウ</t>
    </rPh>
    <rPh sb="4" eb="7">
      <t>カイコウブ</t>
    </rPh>
    <rPh sb="7" eb="8">
      <t>ナ</t>
    </rPh>
    <phoneticPr fontId="5"/>
  </si>
  <si>
    <t>侵入防止対策</t>
    <rPh sb="0" eb="2">
      <t>シンニュウ</t>
    </rPh>
    <rPh sb="2" eb="4">
      <t>ボウシ</t>
    </rPh>
    <rPh sb="4" eb="6">
      <t>タイサク</t>
    </rPh>
    <phoneticPr fontId="5"/>
  </si>
  <si>
    <t>区分b</t>
    <rPh sb="0" eb="2">
      <t>クブン</t>
    </rPh>
    <phoneticPr fontId="5"/>
  </si>
  <si>
    <t>２階</t>
    <phoneticPr fontId="5"/>
  </si>
  <si>
    <t>３階</t>
    <phoneticPr fontId="5"/>
  </si>
  <si>
    <t>―認定書等―</t>
    <rPh sb="1" eb="5">
      <t>ニンテイショトウ</t>
    </rPh>
    <phoneticPr fontId="5"/>
  </si>
  <si>
    <t>性能表示事項</t>
    <rPh sb="0" eb="2">
      <t>セイノウ</t>
    </rPh>
    <rPh sb="2" eb="4">
      <t>ヒョウジ</t>
    </rPh>
    <rPh sb="4" eb="6">
      <t>ジコウ</t>
    </rPh>
    <phoneticPr fontId="5"/>
  </si>
  <si>
    <t>種別</t>
    <rPh sb="0" eb="2">
      <t>シュベツ</t>
    </rPh>
    <phoneticPr fontId="5"/>
  </si>
  <si>
    <t>認定書等添付状況</t>
    <rPh sb="0" eb="3">
      <t>ニンテイショ</t>
    </rPh>
    <rPh sb="3" eb="4">
      <t>トウ</t>
    </rPh>
    <rPh sb="4" eb="6">
      <t>テンプ</t>
    </rPh>
    <rPh sb="6" eb="8">
      <t>ジョウキョウ</t>
    </rPh>
    <phoneticPr fontId="5"/>
  </si>
  <si>
    <t>認証</t>
    <phoneticPr fontId="5"/>
  </si>
  <si>
    <t>特認</t>
    <phoneticPr fontId="5"/>
  </si>
  <si>
    <t>添付</t>
    <rPh sb="0" eb="2">
      <t>テンプ</t>
    </rPh>
    <phoneticPr fontId="5"/>
  </si>
  <si>
    <t>表紙のみ添付</t>
    <rPh sb="0" eb="2">
      <t>ヒョウシ</t>
    </rPh>
    <rPh sb="4" eb="6">
      <t>テンプ</t>
    </rPh>
    <phoneticPr fontId="5"/>
  </si>
  <si>
    <t>（第７面）</t>
    <phoneticPr fontId="5"/>
  </si>
  <si>
    <t>８音環境</t>
    <rPh sb="1" eb="2">
      <t>オト</t>
    </rPh>
    <rPh sb="2" eb="4">
      <t>カンキョウ</t>
    </rPh>
    <phoneticPr fontId="5"/>
  </si>
  <si>
    <t>８－４</t>
    <phoneticPr fontId="5"/>
  </si>
  <si>
    <t>北面</t>
    <rPh sb="0" eb="1">
      <t>キタ</t>
    </rPh>
    <rPh sb="1" eb="2">
      <t>メン</t>
    </rPh>
    <phoneticPr fontId="5"/>
  </si>
  <si>
    <t>北の方位の</t>
    <rPh sb="0" eb="1">
      <t>キタ</t>
    </rPh>
    <rPh sb="2" eb="4">
      <t>ホウイ</t>
    </rPh>
    <phoneticPr fontId="5"/>
  </si>
  <si>
    <t>ＪＩＳの遮音等級表示品</t>
    <rPh sb="4" eb="6">
      <t>シャオン</t>
    </rPh>
    <rPh sb="6" eb="8">
      <t>トウキュウ</t>
    </rPh>
    <rPh sb="8" eb="10">
      <t>ヒョウジ</t>
    </rPh>
    <rPh sb="10" eb="11">
      <t>ヒン</t>
    </rPh>
    <phoneticPr fontId="5"/>
  </si>
  <si>
    <t>透過損失</t>
    <rPh sb="0" eb="2">
      <t>トウカ</t>
    </rPh>
    <rPh sb="2" eb="4">
      <t>ソンシツ</t>
    </rPh>
    <phoneticPr fontId="5"/>
  </si>
  <si>
    <t>遮音性能</t>
    <rPh sb="0" eb="2">
      <t>シャオン</t>
    </rPh>
    <rPh sb="2" eb="4">
      <t>セイノウ</t>
    </rPh>
    <phoneticPr fontId="5"/>
  </si>
  <si>
    <t>ｻｯｼ・ﾄﾞｱｾｯﾄ</t>
    <phoneticPr fontId="5"/>
  </si>
  <si>
    <t>その他試験を行うもの</t>
    <rPh sb="2" eb="3">
      <t>タ</t>
    </rPh>
    <rPh sb="3" eb="5">
      <t>シケン</t>
    </rPh>
    <rPh sb="6" eb="7">
      <t>オコナ</t>
    </rPh>
    <phoneticPr fontId="5"/>
  </si>
  <si>
    <t>（遮音性能が</t>
    <rPh sb="1" eb="3">
      <t>シャオン</t>
    </rPh>
    <rPh sb="3" eb="5">
      <t>セイノウ</t>
    </rPh>
    <phoneticPr fontId="5"/>
  </si>
  <si>
    <t>試験実施機関名称</t>
    <rPh sb="0" eb="2">
      <t>シケン</t>
    </rPh>
    <rPh sb="2" eb="4">
      <t>ジッシ</t>
    </rPh>
    <rPh sb="4" eb="6">
      <t>キカン</t>
    </rPh>
    <rPh sb="6" eb="8">
      <t>メイショウ</t>
    </rPh>
    <phoneticPr fontId="5"/>
  </si>
  <si>
    <t>（外壁開口部）</t>
    <rPh sb="1" eb="3">
      <t>ガイヘキ</t>
    </rPh>
    <rPh sb="3" eb="6">
      <t>カイコウブ</t>
    </rPh>
    <phoneticPr fontId="5"/>
  </si>
  <si>
    <t>最低のもの）</t>
    <rPh sb="0" eb="2">
      <t>サイテイ</t>
    </rPh>
    <phoneticPr fontId="5"/>
  </si>
  <si>
    <t>透過損失の平均値</t>
    <rPh sb="0" eb="2">
      <t>トウカ</t>
    </rPh>
    <rPh sb="2" eb="4">
      <t>ソンシツ</t>
    </rPh>
    <rPh sb="5" eb="8">
      <t>ヘイキンチ</t>
    </rPh>
    <phoneticPr fontId="5"/>
  </si>
  <si>
    <t>ｄＢ</t>
    <phoneticPr fontId="5"/>
  </si>
  <si>
    <t>東面</t>
    <rPh sb="0" eb="1">
      <t>ヒガシ</t>
    </rPh>
    <rPh sb="1" eb="2">
      <t>メン</t>
    </rPh>
    <phoneticPr fontId="5"/>
  </si>
  <si>
    <t>東の方位の</t>
    <rPh sb="0" eb="1">
      <t>ヒガシ</t>
    </rPh>
    <rPh sb="2" eb="4">
      <t>ホウイ</t>
    </rPh>
    <phoneticPr fontId="5"/>
  </si>
  <si>
    <t>南面</t>
    <rPh sb="0" eb="1">
      <t>ミナミ</t>
    </rPh>
    <rPh sb="1" eb="2">
      <t>メン</t>
    </rPh>
    <phoneticPr fontId="5"/>
  </si>
  <si>
    <t>南の方位の</t>
    <rPh sb="0" eb="1">
      <t>ミナミ</t>
    </rPh>
    <rPh sb="2" eb="4">
      <t>ホウイ</t>
    </rPh>
    <phoneticPr fontId="5"/>
  </si>
  <si>
    <t>該当無し（北）</t>
    <rPh sb="0" eb="2">
      <t>ガイトウ</t>
    </rPh>
    <rPh sb="2" eb="3">
      <t>ナ</t>
    </rPh>
    <rPh sb="5" eb="6">
      <t>キタ</t>
    </rPh>
    <phoneticPr fontId="5"/>
  </si>
  <si>
    <t>該当無し（東）</t>
    <rPh sb="0" eb="2">
      <t>ガイトウ</t>
    </rPh>
    <rPh sb="2" eb="3">
      <t>ナ</t>
    </rPh>
    <rPh sb="5" eb="6">
      <t>ヒガシ</t>
    </rPh>
    <phoneticPr fontId="5"/>
  </si>
  <si>
    <t>西面</t>
    <rPh sb="0" eb="1">
      <t>ニシ</t>
    </rPh>
    <rPh sb="1" eb="2">
      <t>メン</t>
    </rPh>
    <phoneticPr fontId="5"/>
  </si>
  <si>
    <t>西の方位の</t>
    <rPh sb="0" eb="1">
      <t>ニシ</t>
    </rPh>
    <rPh sb="2" eb="4">
      <t>ホウイ</t>
    </rPh>
    <phoneticPr fontId="5"/>
  </si>
  <si>
    <t>該当無し（南）</t>
    <rPh sb="0" eb="2">
      <t>ガイトウ</t>
    </rPh>
    <rPh sb="2" eb="3">
      <t>ナ</t>
    </rPh>
    <rPh sb="5" eb="6">
      <t>ミナミ</t>
    </rPh>
    <phoneticPr fontId="5"/>
  </si>
  <si>
    <t>該当無し（西）</t>
    <rPh sb="0" eb="2">
      <t>ガイトウ</t>
    </rPh>
    <rPh sb="2" eb="3">
      <t>ナ</t>
    </rPh>
    <rPh sb="5" eb="6">
      <t>ニシ</t>
    </rPh>
    <phoneticPr fontId="5"/>
  </si>
  <si>
    <t>㈱都市建築確認センター　電子申請システム登録申込書</t>
    <rPh sb="1" eb="5">
      <t>トシケンチク</t>
    </rPh>
    <rPh sb="5" eb="7">
      <t>カクニン</t>
    </rPh>
    <rPh sb="12" eb="14">
      <t>デンシ</t>
    </rPh>
    <rPh sb="14" eb="16">
      <t>シンセイ</t>
    </rPh>
    <rPh sb="20" eb="22">
      <t>トウロク</t>
    </rPh>
    <rPh sb="22" eb="25">
      <t>モウシコミショ</t>
    </rPh>
    <phoneticPr fontId="44"/>
  </si>
  <si>
    <t>…</t>
    <phoneticPr fontId="44"/>
  </si>
  <si>
    <t>選択してください</t>
    <rPh sb="0" eb="2">
      <t>センタク</t>
    </rPh>
    <phoneticPr fontId="44"/>
  </si>
  <si>
    <t>に入力してください</t>
    <rPh sb="1" eb="3">
      <t>ニュウリョク</t>
    </rPh>
    <phoneticPr fontId="44"/>
  </si>
  <si>
    <t>申　込　日</t>
    <rPh sb="0" eb="1">
      <t>シン</t>
    </rPh>
    <rPh sb="2" eb="3">
      <t>コミ</t>
    </rPh>
    <rPh sb="4" eb="5">
      <t>ヒ</t>
    </rPh>
    <phoneticPr fontId="44"/>
  </si>
  <si>
    <t>申込日</t>
    <rPh sb="0" eb="3">
      <t>モウシコミビ</t>
    </rPh>
    <phoneticPr fontId="44"/>
  </si>
  <si>
    <t>←</t>
    <phoneticPr fontId="44"/>
  </si>
  <si>
    <r>
      <t>●</t>
    </r>
    <r>
      <rPr>
        <b/>
        <sz val="14"/>
        <color theme="1"/>
        <rFont val="ＭＳ Ｐゴシック"/>
        <family val="3"/>
        <charset val="128"/>
        <scheme val="minor"/>
      </rPr>
      <t>物件名</t>
    </r>
    <r>
      <rPr>
        <sz val="14"/>
        <color theme="1"/>
        <rFont val="ＭＳ Ｐゴシック"/>
        <family val="3"/>
        <charset val="128"/>
        <scheme val="minor"/>
      </rPr>
      <t>　※既に仮受申請をしている場合は同一物件名としてください</t>
    </r>
    <rPh sb="1" eb="4">
      <t>ブッケンメイ</t>
    </rPh>
    <rPh sb="6" eb="7">
      <t>スデ</t>
    </rPh>
    <rPh sb="8" eb="10">
      <t>カリウケ</t>
    </rPh>
    <rPh sb="10" eb="12">
      <t>シンセイ</t>
    </rPh>
    <rPh sb="17" eb="19">
      <t>バアイ</t>
    </rPh>
    <rPh sb="20" eb="22">
      <t>ドウイツ</t>
    </rPh>
    <rPh sb="22" eb="25">
      <t>ブッケンメイ</t>
    </rPh>
    <phoneticPr fontId="44"/>
  </si>
  <si>
    <r>
      <t>●</t>
    </r>
    <r>
      <rPr>
        <b/>
        <sz val="14"/>
        <color theme="1"/>
        <rFont val="ＭＳ Ｐゴシック"/>
        <family val="3"/>
        <charset val="128"/>
        <scheme val="minor"/>
      </rPr>
      <t>申請の進捗</t>
    </r>
    <rPh sb="1" eb="3">
      <t>シンセイ</t>
    </rPh>
    <rPh sb="4" eb="6">
      <t>シンチョク</t>
    </rPh>
    <phoneticPr fontId="44"/>
  </si>
  <si>
    <t>○未申請の場合の申請予定日</t>
    <rPh sb="1" eb="4">
      <t>ミシンセイ</t>
    </rPh>
    <rPh sb="5" eb="7">
      <t>バアイ</t>
    </rPh>
    <rPh sb="8" eb="10">
      <t>シンセイ</t>
    </rPh>
    <rPh sb="10" eb="13">
      <t>ヨテイビ</t>
    </rPh>
    <phoneticPr fontId="44"/>
  </si>
  <si>
    <t>未申請の場合の申請予定日</t>
  </si>
  <si>
    <r>
      <t>●</t>
    </r>
    <r>
      <rPr>
        <b/>
        <sz val="14"/>
        <color theme="1"/>
        <rFont val="ＭＳ Ｐゴシック"/>
        <family val="3"/>
        <charset val="128"/>
        <scheme val="minor"/>
      </rPr>
      <t>物件概要</t>
    </r>
    <r>
      <rPr>
        <sz val="14"/>
        <color rgb="FFFF0000"/>
        <rFont val="ＭＳ Ｐゴシック"/>
        <family val="3"/>
        <charset val="128"/>
        <scheme val="minor"/>
      </rPr>
      <t>（【申請の進捗】が【仮受申請前】の場合のみ入力してください。）</t>
    </r>
    <rPh sb="1" eb="3">
      <t>ブッケン</t>
    </rPh>
    <rPh sb="3" eb="5">
      <t>ガイヨウ</t>
    </rPh>
    <rPh sb="7" eb="9">
      <t>シンセイ</t>
    </rPh>
    <rPh sb="10" eb="12">
      <t>シンチョク</t>
    </rPh>
    <rPh sb="15" eb="17">
      <t>カリウケ</t>
    </rPh>
    <rPh sb="17" eb="19">
      <t>シンセイ</t>
    </rPh>
    <rPh sb="19" eb="20">
      <t>マエ</t>
    </rPh>
    <rPh sb="22" eb="24">
      <t>バアイ</t>
    </rPh>
    <rPh sb="26" eb="28">
      <t>ニュウリョク</t>
    </rPh>
    <phoneticPr fontId="44"/>
  </si>
  <si>
    <t>建築地</t>
    <rPh sb="0" eb="3">
      <t>ケンチクチ</t>
    </rPh>
    <phoneticPr fontId="44"/>
  </si>
  <si>
    <t>用途</t>
    <rPh sb="0" eb="2">
      <t>ヨウト</t>
    </rPh>
    <phoneticPr fontId="44"/>
  </si>
  <si>
    <t>規模</t>
    <rPh sb="0" eb="2">
      <t>キボ</t>
    </rPh>
    <phoneticPr fontId="44"/>
  </si>
  <si>
    <t>階数</t>
    <rPh sb="0" eb="2">
      <t>カイスウ</t>
    </rPh>
    <phoneticPr fontId="44"/>
  </si>
  <si>
    <t>構造</t>
    <rPh sb="0" eb="2">
      <t>コウゾウ</t>
    </rPh>
    <phoneticPr fontId="44"/>
  </si>
  <si>
    <t>その他の情報</t>
    <rPh sb="2" eb="3">
      <t>タ</t>
    </rPh>
    <rPh sb="4" eb="6">
      <t>ジョウホウ</t>
    </rPh>
    <phoneticPr fontId="44"/>
  </si>
  <si>
    <r>
      <t>●</t>
    </r>
    <r>
      <rPr>
        <b/>
        <sz val="14"/>
        <color theme="1"/>
        <rFont val="ＭＳ Ｐゴシック"/>
        <family val="3"/>
        <charset val="128"/>
        <scheme val="minor"/>
      </rPr>
      <t>システムを使用する方の情報</t>
    </r>
    <r>
      <rPr>
        <sz val="14"/>
        <color theme="1"/>
        <rFont val="ＭＳ Ｐゴシック"/>
        <family val="3"/>
        <charset val="128"/>
        <scheme val="minor"/>
      </rPr>
      <t>（図面等を指定のフォルダにアップロードする方）</t>
    </r>
    <rPh sb="6" eb="8">
      <t>シヨウ</t>
    </rPh>
    <rPh sb="10" eb="11">
      <t>カタ</t>
    </rPh>
    <rPh sb="12" eb="14">
      <t>ジョウホウ</t>
    </rPh>
    <rPh sb="15" eb="17">
      <t>ズメン</t>
    </rPh>
    <rPh sb="17" eb="18">
      <t>トウ</t>
    </rPh>
    <rPh sb="19" eb="21">
      <t>シテイ</t>
    </rPh>
    <rPh sb="35" eb="36">
      <t>カタ</t>
    </rPh>
    <phoneticPr fontId="44"/>
  </si>
  <si>
    <t>担当</t>
    <rPh sb="0" eb="2">
      <t>タントウ</t>
    </rPh>
    <phoneticPr fontId="44"/>
  </si>
  <si>
    <t>会社名</t>
    <rPh sb="0" eb="3">
      <t>カイシャメイ</t>
    </rPh>
    <phoneticPr fontId="44"/>
  </si>
  <si>
    <t>氏名</t>
    <rPh sb="0" eb="2">
      <t>シメイ</t>
    </rPh>
    <phoneticPr fontId="44"/>
  </si>
  <si>
    <t>メールアドレス（IDになります）</t>
    <phoneticPr fontId="44"/>
  </si>
  <si>
    <t>電話番号</t>
    <rPh sb="0" eb="2">
      <t>デンワ</t>
    </rPh>
    <rPh sb="2" eb="4">
      <t>バンゴウ</t>
    </rPh>
    <phoneticPr fontId="44"/>
  </si>
  <si>
    <t>記入例</t>
    <rPh sb="0" eb="3">
      <t>キニュウレイ</t>
    </rPh>
    <phoneticPr fontId="44"/>
  </si>
  <si>
    <t>申請代表者</t>
    <phoneticPr fontId="44"/>
  </si>
  <si>
    <t>株式会社○○一級建築士事務所</t>
    <rPh sb="0" eb="4">
      <t>カブシキガイシャ</t>
    </rPh>
    <rPh sb="6" eb="8">
      <t>イッキュウ</t>
    </rPh>
    <rPh sb="8" eb="11">
      <t>ケンチクシ</t>
    </rPh>
    <rPh sb="11" eb="14">
      <t>ジムショ</t>
    </rPh>
    <phoneticPr fontId="44"/>
  </si>
  <si>
    <t>○○　○○</t>
    <phoneticPr fontId="44"/>
  </si>
  <si>
    <t>○○○＠t-kkc.co.jp</t>
    <phoneticPr fontId="44"/>
  </si>
  <si>
    <t>03-5844-0066</t>
    <phoneticPr fontId="44"/>
  </si>
  <si>
    <t>①</t>
    <phoneticPr fontId="44"/>
  </si>
  <si>
    <t>➁</t>
    <phoneticPr fontId="44"/>
  </si>
  <si>
    <t>③</t>
    <phoneticPr fontId="44"/>
  </si>
  <si>
    <t>④</t>
    <phoneticPr fontId="44"/>
  </si>
  <si>
    <t>⑤</t>
    <phoneticPr fontId="44"/>
  </si>
  <si>
    <t>♦</t>
    <phoneticPr fontId="44"/>
  </si>
  <si>
    <t>①の申請代表者は建築主、設置者、築造主又は代理者としてください。</t>
    <rPh sb="2" eb="4">
      <t>シンセイ</t>
    </rPh>
    <rPh sb="4" eb="7">
      <t>ダイヒョウシャ</t>
    </rPh>
    <rPh sb="8" eb="11">
      <t>ケンチクヌシ</t>
    </rPh>
    <rPh sb="12" eb="15">
      <t>セッチシャ</t>
    </rPh>
    <rPh sb="16" eb="18">
      <t>チクゾウ</t>
    </rPh>
    <rPh sb="18" eb="19">
      <t>ヌシ</t>
    </rPh>
    <rPh sb="19" eb="20">
      <t>マタ</t>
    </rPh>
    <rPh sb="21" eb="24">
      <t>ダイリシャ</t>
    </rPh>
    <phoneticPr fontId="44"/>
  </si>
  <si>
    <t>Excel形式でご提出ください。</t>
    <rPh sb="5" eb="7">
      <t>ケイシキ</t>
    </rPh>
    <rPh sb="9" eb="11">
      <t>テイシュツ</t>
    </rPh>
    <phoneticPr fontId="44"/>
  </si>
  <si>
    <t>①の申請代表者のみ確認済証交付後の副本のダウンロードが可能です。</t>
    <rPh sb="2" eb="4">
      <t>シンセイ</t>
    </rPh>
    <rPh sb="4" eb="7">
      <t>ダイヒョウシャ</t>
    </rPh>
    <rPh sb="9" eb="11">
      <t>カクニン</t>
    </rPh>
    <rPh sb="11" eb="13">
      <t>ズミショウ</t>
    </rPh>
    <rPh sb="13" eb="16">
      <t>コウフゴ</t>
    </rPh>
    <rPh sb="17" eb="19">
      <t>フクホン</t>
    </rPh>
    <rPh sb="27" eb="29">
      <t>カノウ</t>
    </rPh>
    <phoneticPr fontId="44"/>
  </si>
  <si>
    <t>システム利用者は原則、１申請につき５名までとします。</t>
    <rPh sb="4" eb="7">
      <t>リヨウシャ</t>
    </rPh>
    <rPh sb="8" eb="10">
      <t>ゲンソク</t>
    </rPh>
    <rPh sb="12" eb="14">
      <t>シンセイ</t>
    </rPh>
    <rPh sb="18" eb="19">
      <t>メイ</t>
    </rPh>
    <phoneticPr fontId="44"/>
  </si>
  <si>
    <t>仮受申請前</t>
    <rPh sb="0" eb="2">
      <t>カリウケ</t>
    </rPh>
    <rPh sb="2" eb="4">
      <t>シンセイ</t>
    </rPh>
    <rPh sb="4" eb="5">
      <t>マエ</t>
    </rPh>
    <phoneticPr fontId="44"/>
  </si>
  <si>
    <t>仮受申請中</t>
    <rPh sb="0" eb="2">
      <t>カリウケ</t>
    </rPh>
    <rPh sb="2" eb="5">
      <t>シンセイチュウ</t>
    </rPh>
    <phoneticPr fontId="44"/>
  </si>
  <si>
    <t>もうすぐ本受付</t>
    <rPh sb="4" eb="7">
      <t>ホンウケツケ</t>
    </rPh>
    <phoneticPr fontId="44"/>
  </si>
  <si>
    <t>すぐに本受付</t>
    <rPh sb="3" eb="6">
      <t>ホンウケツケ</t>
    </rPh>
    <phoneticPr fontId="44"/>
  </si>
  <si>
    <t>（省エネ適判）</t>
    <rPh sb="1" eb="2">
      <t>ショウ</t>
    </rPh>
    <rPh sb="4" eb="6">
      <t>テキハン</t>
    </rPh>
    <phoneticPr fontId="44"/>
  </si>
  <si>
    <t>（性能証明）</t>
    <rPh sb="1" eb="3">
      <t>セイノウ</t>
    </rPh>
    <rPh sb="3" eb="5">
      <t>ショウメイ</t>
    </rPh>
    <phoneticPr fontId="44"/>
  </si>
  <si>
    <t>（性能評価）</t>
    <rPh sb="1" eb="3">
      <t>セイノウ</t>
    </rPh>
    <rPh sb="3" eb="5">
      <t>ヒョウカ</t>
    </rPh>
    <phoneticPr fontId="44"/>
  </si>
  <si>
    <t>（適合証明）</t>
    <rPh sb="1" eb="3">
      <t>テキゴウ</t>
    </rPh>
    <rPh sb="3" eb="5">
      <t>ショウメイ</t>
    </rPh>
    <phoneticPr fontId="44"/>
  </si>
  <si>
    <t>ID</t>
    <phoneticPr fontId="44"/>
  </si>
  <si>
    <t>PASS</t>
    <phoneticPr fontId="44"/>
  </si>
  <si>
    <t>name</t>
    <phoneticPr fontId="44"/>
  </si>
  <si>
    <t>phone</t>
    <phoneticPr fontId="44"/>
  </si>
  <si>
    <t>company</t>
    <phoneticPr fontId="44"/>
  </si>
  <si>
    <t>luanguage</t>
    <phoneticPr fontId="44"/>
  </si>
  <si>
    <t>status</t>
    <phoneticPr fontId="44"/>
  </si>
  <si>
    <t>access_control</t>
    <phoneticPr fontId="44"/>
  </si>
  <si>
    <t>notice</t>
    <phoneticPr fontId="44"/>
  </si>
  <si>
    <t>jpn</t>
    <phoneticPr fontId="44"/>
  </si>
  <si>
    <t>Y</t>
    <phoneticPr fontId="44"/>
  </si>
  <si>
    <t>基本設定</t>
    <rPh sb="0" eb="2">
      <t>キホン</t>
    </rPh>
    <rPh sb="2" eb="4">
      <t>セッテイ</t>
    </rPh>
    <phoneticPr fontId="44"/>
  </si>
  <si>
    <t>電子申請</t>
    <rPh sb="0" eb="2">
      <t>デンシ</t>
    </rPh>
    <rPh sb="2" eb="4">
      <t>シンセイ</t>
    </rPh>
    <phoneticPr fontId="5"/>
  </si>
  <si>
    <t>メールアドレス：</t>
    <phoneticPr fontId="5"/>
  </si>
  <si>
    <t>kakunin@t-kkc.co.jp</t>
    <phoneticPr fontId="5"/>
  </si>
  <si>
    <t>※下記をクリックすると各ページにリンクします。</t>
    <rPh sb="1" eb="3">
      <t>カキ</t>
    </rPh>
    <rPh sb="11" eb="12">
      <t>カク</t>
    </rPh>
    <phoneticPr fontId="5"/>
  </si>
  <si>
    <t>電子申請システム登録申込書</t>
    <rPh sb="0" eb="2">
      <t>デンシ</t>
    </rPh>
    <rPh sb="2" eb="4">
      <t>シンセイ</t>
    </rPh>
    <rPh sb="8" eb="10">
      <t>トウロク</t>
    </rPh>
    <rPh sb="10" eb="13">
      <t>モウシコミショ</t>
    </rPh>
    <phoneticPr fontId="62"/>
  </si>
  <si>
    <t>委任状</t>
  </si>
  <si>
    <t>設計内容説明書</t>
    <rPh sb="0" eb="2">
      <t>セッケイ</t>
    </rPh>
    <rPh sb="2" eb="4">
      <t>ナイヨウ</t>
    </rPh>
    <rPh sb="4" eb="7">
      <t>セツメイショ</t>
    </rPh>
    <phoneticPr fontId="62"/>
  </si>
  <si>
    <t>このＥＸＣＥＬＢＯＯＫの不具合や改善点等のご意見がありましたら、下記のメールアドレスにご連絡ください。</t>
    <rPh sb="12" eb="15">
      <t>フグアイ</t>
    </rPh>
    <rPh sb="16" eb="18">
      <t>カイゼン</t>
    </rPh>
    <rPh sb="18" eb="19">
      <t>テン</t>
    </rPh>
    <rPh sb="19" eb="20">
      <t>トウ</t>
    </rPh>
    <rPh sb="22" eb="24">
      <t>イケン</t>
    </rPh>
    <rPh sb="32" eb="34">
      <t>カキ</t>
    </rPh>
    <rPh sb="44" eb="46">
      <t>レンラク</t>
    </rPh>
    <phoneticPr fontId="5"/>
  </si>
  <si>
    <t>建築物データ</t>
  </si>
  <si>
    <t>申請書（設計性能）</t>
    <rPh sb="4" eb="6">
      <t>セッケイ</t>
    </rPh>
    <rPh sb="6" eb="8">
      <t>セイノウ</t>
    </rPh>
    <phoneticPr fontId="5"/>
  </si>
  <si>
    <t>申請書</t>
    <phoneticPr fontId="62"/>
  </si>
  <si>
    <r>
      <rPr>
        <b/>
        <sz val="10"/>
        <rFont val="ＭＳ Ｐゴシック"/>
        <family val="3"/>
        <charset val="128"/>
      </rPr>
      <t>（メール送付の際の件名は</t>
    </r>
    <r>
      <rPr>
        <b/>
        <sz val="10"/>
        <color indexed="10"/>
        <rFont val="ＭＳ Ｐゴシック"/>
        <family val="3"/>
        <charset val="128"/>
      </rPr>
      <t>「設計性能仮受＆物件名」　</t>
    </r>
    <r>
      <rPr>
        <b/>
        <sz val="10"/>
        <rFont val="ＭＳ Ｐゴシック"/>
        <family val="3"/>
        <charset val="128"/>
      </rPr>
      <t>宛先は</t>
    </r>
    <r>
      <rPr>
        <b/>
        <sz val="10"/>
        <color indexed="10"/>
        <rFont val="ＭＳ Ｐゴシック"/>
        <family val="3"/>
        <charset val="128"/>
      </rPr>
      <t>「仮受担当」</t>
    </r>
    <r>
      <rPr>
        <b/>
        <sz val="10"/>
        <rFont val="ＭＳ Ｐゴシック"/>
        <family val="3"/>
        <charset val="128"/>
      </rPr>
      <t>でお願いいたします。）</t>
    </r>
    <rPh sb="13" eb="15">
      <t>セッケイ</t>
    </rPh>
    <rPh sb="15" eb="17">
      <t>セイノウ</t>
    </rPh>
    <phoneticPr fontId="5"/>
  </si>
  <si>
    <t>記入例</t>
    <rPh sb="0" eb="3">
      <t>キニュウレイ</t>
    </rPh>
    <phoneticPr fontId="5"/>
  </si>
  <si>
    <t>確認済証
郵送先</t>
    <rPh sb="0" eb="4">
      <t>カクニンズミショウ</t>
    </rPh>
    <rPh sb="5" eb="8">
      <t>ユウソウサキ</t>
    </rPh>
    <phoneticPr fontId="5"/>
  </si>
  <si>
    <t>郵送方法</t>
    <rPh sb="0" eb="2">
      <t>ユウソウ</t>
    </rPh>
    <rPh sb="2" eb="4">
      <t>ホウホウ</t>
    </rPh>
    <phoneticPr fontId="5"/>
  </si>
  <si>
    <t>レターパックライト</t>
    <phoneticPr fontId="5"/>
  </si>
  <si>
    <t>送付先名</t>
    <phoneticPr fontId="5"/>
  </si>
  <si>
    <t>株式会社　都市建築確認センター</t>
    <rPh sb="0" eb="4">
      <t>カブシキガイシャ</t>
    </rPh>
    <rPh sb="5" eb="9">
      <t>トシケンチク</t>
    </rPh>
    <rPh sb="9" eb="11">
      <t>カクニン</t>
    </rPh>
    <phoneticPr fontId="5"/>
  </si>
  <si>
    <t>代表取締役　本田　實</t>
    <rPh sb="0" eb="2">
      <t>ダイヒョウ</t>
    </rPh>
    <rPh sb="2" eb="5">
      <t>トリシマリヤク</t>
    </rPh>
    <rPh sb="6" eb="8">
      <t>ホンダ</t>
    </rPh>
    <rPh sb="9" eb="10">
      <t>ミノル</t>
    </rPh>
    <phoneticPr fontId="5"/>
  </si>
  <si>
    <t>東京都文京区湯島１－９－１５　御茶ノ水HYビル５F</t>
    <rPh sb="0" eb="3">
      <t>トウキョウト</t>
    </rPh>
    <rPh sb="3" eb="6">
      <t>ブンキョウク</t>
    </rPh>
    <rPh sb="6" eb="8">
      <t>ユシマ</t>
    </rPh>
    <rPh sb="15" eb="17">
      <t>オチャ</t>
    </rPh>
    <rPh sb="18" eb="19">
      <t>ミズ</t>
    </rPh>
    <phoneticPr fontId="5"/>
  </si>
  <si>
    <t>03-5844-0066</t>
    <phoneticPr fontId="5"/>
  </si>
  <si>
    <t>入力１</t>
    <rPh sb="0" eb="2">
      <t>ニュウリョク</t>
    </rPh>
    <phoneticPr fontId="5"/>
  </si>
  <si>
    <t>　【資格】</t>
    <phoneticPr fontId="5"/>
  </si>
  <si>
    <t>)建築士(</t>
    <phoneticPr fontId="5"/>
  </si>
  <si>
    <t>）登録第</t>
    <phoneticPr fontId="5"/>
  </si>
  <si>
    <t>　【氏名】</t>
    <phoneticPr fontId="5"/>
  </si>
  <si>
    <t>　【建築士事務所名】</t>
    <phoneticPr fontId="5"/>
  </si>
  <si>
    <t>)建築士事務所(</t>
    <phoneticPr fontId="5"/>
  </si>
  <si>
    <t>)知事登録第</t>
    <phoneticPr fontId="5"/>
  </si>
  <si>
    <t>　【郵便番号】</t>
    <phoneticPr fontId="5"/>
  </si>
  <si>
    <t>　【所在地】</t>
    <phoneticPr fontId="5"/>
  </si>
  <si>
    <t>　【電話番号】</t>
    <phoneticPr fontId="5"/>
  </si>
  <si>
    <t>　【作成、確認、照合設計図書】</t>
    <rPh sb="8" eb="10">
      <t>ショウゴウ</t>
    </rPh>
    <phoneticPr fontId="5"/>
  </si>
  <si>
    <t>　【資格番号等】</t>
    <rPh sb="2" eb="4">
      <t>シカク</t>
    </rPh>
    <rPh sb="4" eb="6">
      <t>バンゴウ</t>
    </rPh>
    <rPh sb="6" eb="7">
      <t>トウ</t>
    </rPh>
    <phoneticPr fontId="5"/>
  </si>
  <si>
    <t>入力２</t>
    <rPh sb="0" eb="2">
      <t>ニュウリョク</t>
    </rPh>
    <phoneticPr fontId="5"/>
  </si>
  <si>
    <t>入力３</t>
    <rPh sb="0" eb="2">
      <t>ニュウリョク</t>
    </rPh>
    <phoneticPr fontId="5"/>
  </si>
  <si>
    <t>入力４</t>
    <rPh sb="0" eb="2">
      <t>ニュウリョク</t>
    </rPh>
    <phoneticPr fontId="5"/>
  </si>
  <si>
    <t>入力５</t>
    <rPh sb="0" eb="2">
      <t>ニュウリョク</t>
    </rPh>
    <phoneticPr fontId="5"/>
  </si>
  <si>
    <t>入力６</t>
    <rPh sb="0" eb="2">
      <t>ニュウリョク</t>
    </rPh>
    <phoneticPr fontId="5"/>
  </si>
  <si>
    <t>入力７</t>
    <rPh sb="0" eb="2">
      <t>ニュウリョク</t>
    </rPh>
    <phoneticPr fontId="5"/>
  </si>
  <si>
    <t>入力８</t>
    <rPh sb="0" eb="2">
      <t>ニュウリョク</t>
    </rPh>
    <phoneticPr fontId="5"/>
  </si>
  <si>
    <t>入力９</t>
    <rPh sb="0" eb="2">
      <t>ニュウリョク</t>
    </rPh>
    <phoneticPr fontId="5"/>
  </si>
  <si>
    <t>入力１０</t>
    <rPh sb="0" eb="2">
      <t>ニュウリョク</t>
    </rPh>
    <phoneticPr fontId="5"/>
  </si>
  <si>
    <t>適判</t>
    <rPh sb="0" eb="2">
      <t>テキハン</t>
    </rPh>
    <phoneticPr fontId="5"/>
  </si>
  <si>
    <t>一般財団法人　日本建築センター</t>
  </si>
  <si>
    <t>大臣</t>
    <rPh sb="0" eb="2">
      <t>ダイジン</t>
    </rPh>
    <phoneticPr fontId="5"/>
  </si>
  <si>
    <t>ビューローベリタスジャパン株式会社</t>
  </si>
  <si>
    <t>東京都</t>
    <rPh sb="0" eb="3">
      <t>トウキョウト</t>
    </rPh>
    <phoneticPr fontId="5"/>
  </si>
  <si>
    <t>東京都知事</t>
  </si>
  <si>
    <t>一般財団法人　ベターリビング・建築評価センター</t>
  </si>
  <si>
    <t>神奈川県</t>
    <rPh sb="0" eb="4">
      <t>カナガワケン</t>
    </rPh>
    <phoneticPr fontId="5"/>
  </si>
  <si>
    <t>神奈川県知事</t>
  </si>
  <si>
    <t>株式会社　東京建築検査機構</t>
  </si>
  <si>
    <t>埼玉県</t>
    <rPh sb="0" eb="3">
      <t>サイタマケン</t>
    </rPh>
    <phoneticPr fontId="5"/>
  </si>
  <si>
    <t>埼玉県知事</t>
  </si>
  <si>
    <t>日本建築検査協会株式会社</t>
  </si>
  <si>
    <t>千葉県</t>
    <rPh sb="0" eb="3">
      <t>チバケン</t>
    </rPh>
    <phoneticPr fontId="5"/>
  </si>
  <si>
    <t>千葉県知事</t>
  </si>
  <si>
    <t>株式会社　国際確認検査センター</t>
  </si>
  <si>
    <t>群馬県</t>
    <rPh sb="0" eb="2">
      <t>グンマ</t>
    </rPh>
    <rPh sb="2" eb="3">
      <t>ケン</t>
    </rPh>
    <phoneticPr fontId="5"/>
  </si>
  <si>
    <t>群馬県知事</t>
  </si>
  <si>
    <t>株式会社　都市居住評価センター</t>
  </si>
  <si>
    <t>栃木県</t>
    <rPh sb="0" eb="3">
      <t>トチギケン</t>
    </rPh>
    <phoneticPr fontId="5"/>
  </si>
  <si>
    <t>栃木県知事</t>
  </si>
  <si>
    <t>一般財団法人　日本建築設備・昇降機センター</t>
  </si>
  <si>
    <t>茨城県</t>
    <rPh sb="0" eb="2">
      <t>イバラキ</t>
    </rPh>
    <rPh sb="2" eb="3">
      <t>ケン</t>
    </rPh>
    <phoneticPr fontId="5"/>
  </si>
  <si>
    <t>茨城県知事</t>
  </si>
  <si>
    <t>日本ＥＲＩ株式会社</t>
  </si>
  <si>
    <t>北海道</t>
    <rPh sb="0" eb="3">
      <t>ホッカイドウ</t>
    </rPh>
    <phoneticPr fontId="5"/>
  </si>
  <si>
    <t>北海道知事</t>
  </si>
  <si>
    <t>ハウスプラス確認検査株式会社</t>
  </si>
  <si>
    <t>青森県</t>
    <rPh sb="0" eb="3">
      <t>アオモリケン</t>
    </rPh>
    <phoneticPr fontId="5"/>
  </si>
  <si>
    <t>青森県知事</t>
  </si>
  <si>
    <t>一般財団法人　住宅金融普及協会</t>
  </si>
  <si>
    <t>岩手県</t>
    <rPh sb="0" eb="3">
      <t>イワテケン</t>
    </rPh>
    <phoneticPr fontId="5"/>
  </si>
  <si>
    <t>岩手県知事</t>
  </si>
  <si>
    <t>アウェイ建築評価ネット株式会社</t>
  </si>
  <si>
    <t>宮城県</t>
    <rPh sb="0" eb="3">
      <t>ミヤギケン</t>
    </rPh>
    <phoneticPr fontId="5"/>
  </si>
  <si>
    <t>宮城県知事</t>
  </si>
  <si>
    <t>公益財団法人　東京都防災・建築まちづくりセンター</t>
  </si>
  <si>
    <t>秋田県</t>
    <rPh sb="0" eb="3">
      <t>アキタケン</t>
    </rPh>
    <phoneticPr fontId="5"/>
  </si>
  <si>
    <t>秋田県知事</t>
  </si>
  <si>
    <t>株式会社　建築構造センター</t>
  </si>
  <si>
    <t>山形県</t>
    <rPh sb="0" eb="3">
      <t>ヤマガタケン</t>
    </rPh>
    <phoneticPr fontId="5"/>
  </si>
  <si>
    <t>山形県知事</t>
  </si>
  <si>
    <t>株式会社　グッド・アイズ建築検査機構</t>
  </si>
  <si>
    <t>福島県</t>
    <rPh sb="0" eb="3">
      <t>フクシマケン</t>
    </rPh>
    <phoneticPr fontId="5"/>
  </si>
  <si>
    <t>福島県知事</t>
  </si>
  <si>
    <t>一般財団法人　さいたま住宅検査センター</t>
  </si>
  <si>
    <t>新潟県</t>
    <rPh sb="0" eb="3">
      <t>ニイガタケン</t>
    </rPh>
    <phoneticPr fontId="5"/>
  </si>
  <si>
    <t>新潟県知事</t>
  </si>
  <si>
    <t>公益財団法人　千葉県建設技術センター</t>
  </si>
  <si>
    <t>富山県</t>
    <rPh sb="0" eb="3">
      <t>トヤマケン</t>
    </rPh>
    <phoneticPr fontId="5"/>
  </si>
  <si>
    <t>富山県知事</t>
  </si>
  <si>
    <t>一般財団法人群馬県建築構造技術センター</t>
  </si>
  <si>
    <t>石川県</t>
    <rPh sb="0" eb="3">
      <t>イシカワケン</t>
    </rPh>
    <phoneticPr fontId="5"/>
  </si>
  <si>
    <t>石川県知事</t>
  </si>
  <si>
    <t>福井県</t>
    <rPh sb="0" eb="3">
      <t>フクイケン</t>
    </rPh>
    <phoneticPr fontId="5"/>
  </si>
  <si>
    <t>福井県知事</t>
  </si>
  <si>
    <t>山梨県</t>
    <rPh sb="0" eb="3">
      <t>ヤマナシケン</t>
    </rPh>
    <phoneticPr fontId="5"/>
  </si>
  <si>
    <t>山梨県知事</t>
  </si>
  <si>
    <t>長野県</t>
    <rPh sb="0" eb="3">
      <t>ナガノケン</t>
    </rPh>
    <phoneticPr fontId="5"/>
  </si>
  <si>
    <t>長野県知事</t>
  </si>
  <si>
    <t>岐阜県</t>
    <rPh sb="0" eb="3">
      <t>ギフケン</t>
    </rPh>
    <phoneticPr fontId="5"/>
  </si>
  <si>
    <t>岐阜県知事</t>
  </si>
  <si>
    <t>静岡県</t>
    <rPh sb="0" eb="3">
      <t>シズオカケン</t>
    </rPh>
    <phoneticPr fontId="5"/>
  </si>
  <si>
    <t>静岡県知事</t>
  </si>
  <si>
    <t>愛知県</t>
    <rPh sb="0" eb="3">
      <t>アイチケン</t>
    </rPh>
    <phoneticPr fontId="5"/>
  </si>
  <si>
    <t>愛知県知事</t>
  </si>
  <si>
    <t>三重県</t>
    <rPh sb="0" eb="3">
      <t>ミエケン</t>
    </rPh>
    <phoneticPr fontId="5"/>
  </si>
  <si>
    <t>三重県知事</t>
  </si>
  <si>
    <t>滋賀県</t>
    <rPh sb="0" eb="3">
      <t>シガケン</t>
    </rPh>
    <phoneticPr fontId="5"/>
  </si>
  <si>
    <t>滋賀県知事</t>
  </si>
  <si>
    <t>京都府</t>
    <rPh sb="0" eb="3">
      <t>キョウトフ</t>
    </rPh>
    <phoneticPr fontId="5"/>
  </si>
  <si>
    <t>京都府知事</t>
  </si>
  <si>
    <t>大阪府</t>
    <rPh sb="0" eb="3">
      <t>オオサカフ</t>
    </rPh>
    <phoneticPr fontId="5"/>
  </si>
  <si>
    <t>大阪府知事</t>
  </si>
  <si>
    <t>兵庫県</t>
    <rPh sb="0" eb="3">
      <t>ヒョウゴケン</t>
    </rPh>
    <phoneticPr fontId="5"/>
  </si>
  <si>
    <t>兵庫県知事</t>
  </si>
  <si>
    <t>奈良県</t>
    <rPh sb="0" eb="3">
      <t>ナラケン</t>
    </rPh>
    <phoneticPr fontId="5"/>
  </si>
  <si>
    <t>奈良県知事</t>
  </si>
  <si>
    <t>和歌山県</t>
    <rPh sb="0" eb="4">
      <t>ワカヤマケン</t>
    </rPh>
    <phoneticPr fontId="5"/>
  </si>
  <si>
    <t>和歌山県知事</t>
  </si>
  <si>
    <t>鳥取県</t>
    <rPh sb="0" eb="3">
      <t>トットリケン</t>
    </rPh>
    <phoneticPr fontId="5"/>
  </si>
  <si>
    <t>鳥取県知事</t>
  </si>
  <si>
    <t>島根県</t>
    <rPh sb="0" eb="3">
      <t>シマネケン</t>
    </rPh>
    <phoneticPr fontId="5"/>
  </si>
  <si>
    <t>島根県知事</t>
  </si>
  <si>
    <t>岡山県</t>
    <rPh sb="0" eb="3">
      <t>オカヤマケン</t>
    </rPh>
    <phoneticPr fontId="5"/>
  </si>
  <si>
    <t>岡山県知事</t>
  </si>
  <si>
    <t>広島県</t>
    <rPh sb="0" eb="3">
      <t>ヒロシマケン</t>
    </rPh>
    <phoneticPr fontId="5"/>
  </si>
  <si>
    <t>広島県知事</t>
  </si>
  <si>
    <t>山口県</t>
    <rPh sb="0" eb="3">
      <t>ヤマグチケン</t>
    </rPh>
    <phoneticPr fontId="5"/>
  </si>
  <si>
    <t>山口県知事</t>
  </si>
  <si>
    <t>徳島県</t>
    <rPh sb="0" eb="3">
      <t>トクシマケン</t>
    </rPh>
    <phoneticPr fontId="5"/>
  </si>
  <si>
    <t>徳島県知事</t>
  </si>
  <si>
    <t>香川県</t>
    <rPh sb="0" eb="3">
      <t>カガワケン</t>
    </rPh>
    <phoneticPr fontId="5"/>
  </si>
  <si>
    <t>香川県知事</t>
  </si>
  <si>
    <t>愛媛県</t>
    <rPh sb="0" eb="3">
      <t>エヒメケン</t>
    </rPh>
    <phoneticPr fontId="5"/>
  </si>
  <si>
    <t>愛媛県知事</t>
  </si>
  <si>
    <t>高知県</t>
    <rPh sb="0" eb="3">
      <t>コウチケン</t>
    </rPh>
    <phoneticPr fontId="5"/>
  </si>
  <si>
    <t>高知県知事</t>
  </si>
  <si>
    <t>福岡県</t>
    <rPh sb="0" eb="3">
      <t>フクオカケン</t>
    </rPh>
    <phoneticPr fontId="5"/>
  </si>
  <si>
    <t>福岡県知事</t>
  </si>
  <si>
    <t>佐賀県</t>
    <rPh sb="0" eb="3">
      <t>サガケン</t>
    </rPh>
    <phoneticPr fontId="5"/>
  </si>
  <si>
    <t>佐賀県知事</t>
  </si>
  <si>
    <t>長崎県</t>
    <rPh sb="0" eb="3">
      <t>ナガサキケン</t>
    </rPh>
    <phoneticPr fontId="5"/>
  </si>
  <si>
    <t>長崎県知事</t>
  </si>
  <si>
    <t>熊本県</t>
    <rPh sb="0" eb="3">
      <t>クマモトケン</t>
    </rPh>
    <phoneticPr fontId="5"/>
  </si>
  <si>
    <t>熊本県知事</t>
  </si>
  <si>
    <t>大分県</t>
    <rPh sb="0" eb="3">
      <t>オオイタケン</t>
    </rPh>
    <phoneticPr fontId="5"/>
  </si>
  <si>
    <t>大分県知事</t>
  </si>
  <si>
    <t>宮崎県</t>
    <rPh sb="0" eb="2">
      <t>ミヤザキ</t>
    </rPh>
    <rPh sb="2" eb="3">
      <t>ケン</t>
    </rPh>
    <phoneticPr fontId="5"/>
  </si>
  <si>
    <t>宮崎県知事</t>
  </si>
  <si>
    <t>鹿児島県</t>
    <rPh sb="0" eb="4">
      <t>カゴシマケン</t>
    </rPh>
    <phoneticPr fontId="5"/>
  </si>
  <si>
    <t>鹿児島県知事</t>
  </si>
  <si>
    <t>沖縄県</t>
    <rPh sb="0" eb="3">
      <t>オキナワケン</t>
    </rPh>
    <phoneticPr fontId="5"/>
  </si>
  <si>
    <t>沖縄県知事</t>
  </si>
  <si>
    <t>01</t>
  </si>
  <si>
    <t>仮受日</t>
    <rPh sb="0" eb="2">
      <t>カリウケ</t>
    </rPh>
    <rPh sb="2" eb="3">
      <t>ビ</t>
    </rPh>
    <phoneticPr fontId="5"/>
  </si>
  <si>
    <t>↑　選択してください　↑</t>
    <rPh sb="2" eb="4">
      <t>センタク</t>
    </rPh>
    <phoneticPr fontId="5"/>
  </si>
  <si>
    <t>一般財団法人　日本建築センター　東京都千代田</t>
    <phoneticPr fontId="5"/>
  </si>
  <si>
    <t>一般財団法人　日本建築センター</t>
    <phoneticPr fontId="5"/>
  </si>
  <si>
    <t>理事長　橋本　公博</t>
  </si>
  <si>
    <t>株式会社　東京建築検査機構　東京都中央区</t>
    <phoneticPr fontId="5"/>
  </si>
  <si>
    <t>株式会社　東京建築検査機構</t>
    <phoneticPr fontId="5"/>
  </si>
  <si>
    <t>代表取締役社長　濵田　信彦</t>
    <phoneticPr fontId="5"/>
  </si>
  <si>
    <t>一般財団法人　ベターリビング　東京都千代田区</t>
    <phoneticPr fontId="5"/>
  </si>
  <si>
    <t>一般財団法人　ベターリビング</t>
    <phoneticPr fontId="5"/>
  </si>
  <si>
    <t>理事長　井上　俊之</t>
  </si>
  <si>
    <t>日本建築検査協会株式会社　東京都中央区</t>
    <phoneticPr fontId="5"/>
  </si>
  <si>
    <t>日本建築検査協会株式会社</t>
    <phoneticPr fontId="5"/>
  </si>
  <si>
    <t>代表取締役　山﨑　哲</t>
  </si>
  <si>
    <t>株式会社　国際確認検査センター　東京都中央区</t>
    <phoneticPr fontId="5"/>
  </si>
  <si>
    <t>株式会社　国際確認検査センター</t>
    <phoneticPr fontId="5"/>
  </si>
  <si>
    <t>代表取締役 山田 耕藏</t>
  </si>
  <si>
    <t>株式会社　都市居住評価センター　東京都港区</t>
    <phoneticPr fontId="5"/>
  </si>
  <si>
    <t>株式会社　都市居住評価センター</t>
    <phoneticPr fontId="5"/>
  </si>
  <si>
    <t>代表取締役社長　金谷　輝範</t>
  </si>
  <si>
    <t>一般財団法人　日本建築設備・昇降機センター　東京都港区</t>
    <phoneticPr fontId="5"/>
  </si>
  <si>
    <t>一般財団法人　日本建築設備・昇降機センター</t>
    <phoneticPr fontId="5"/>
  </si>
  <si>
    <t>理事長　村岸　明</t>
    <rPh sb="4" eb="5">
      <t>ムラ</t>
    </rPh>
    <rPh sb="5" eb="6">
      <t>キシ</t>
    </rPh>
    <rPh sb="7" eb="8">
      <t>アキラ</t>
    </rPh>
    <phoneticPr fontId="5"/>
  </si>
  <si>
    <t>日本ＥＲＩ株式会社　東京都港区</t>
    <phoneticPr fontId="5"/>
  </si>
  <si>
    <t>日本ＥＲＩ株式会社</t>
    <phoneticPr fontId="5"/>
  </si>
  <si>
    <t>代表取締役社長　馬野　俊彦</t>
    <phoneticPr fontId="5"/>
  </si>
  <si>
    <t>ハウスプラス確認検査株式会社　東京都港区</t>
    <phoneticPr fontId="5"/>
  </si>
  <si>
    <t>ハウスプラス確認検査株式会社</t>
    <phoneticPr fontId="5"/>
  </si>
  <si>
    <t>代表取締役社長　吉田　正司</t>
    <rPh sb="8" eb="10">
      <t>ヨシダ</t>
    </rPh>
    <rPh sb="11" eb="12">
      <t>ショウ</t>
    </rPh>
    <rPh sb="12" eb="13">
      <t>ジ</t>
    </rPh>
    <phoneticPr fontId="5"/>
  </si>
  <si>
    <t>一般財団法人　住宅金融普及協会　東京都文京区</t>
    <phoneticPr fontId="5"/>
  </si>
  <si>
    <t>一般財団法人　住宅金融普及協会</t>
    <phoneticPr fontId="5"/>
  </si>
  <si>
    <t>会長　安齋　俊彦</t>
    <phoneticPr fontId="5"/>
  </si>
  <si>
    <t>アウェイ建築評価ネット株式会社　東京都新宿区</t>
    <rPh sb="19" eb="21">
      <t>シンジュク</t>
    </rPh>
    <phoneticPr fontId="5"/>
  </si>
  <si>
    <t>アウェイ建築評価ネット株式会社</t>
    <phoneticPr fontId="5"/>
  </si>
  <si>
    <t>代表取締役　吉川　充</t>
  </si>
  <si>
    <t>公益財団法人　東京都防災・建築まちづくりセンター　東京都新宿区</t>
    <rPh sb="28" eb="30">
      <t>シンジュク</t>
    </rPh>
    <phoneticPr fontId="5"/>
  </si>
  <si>
    <t>公益財団法人　東京都防災・建築まちづくりセンター</t>
    <phoneticPr fontId="5"/>
  </si>
  <si>
    <t>理事長　青柳　一彦</t>
    <rPh sb="4" eb="6">
      <t>アオヤギ</t>
    </rPh>
    <rPh sb="7" eb="8">
      <t>イチ</t>
    </rPh>
    <rPh sb="8" eb="9">
      <t>ヒコ</t>
    </rPh>
    <phoneticPr fontId="5"/>
  </si>
  <si>
    <t>株式会社　建築構造センター　東京都新宿区</t>
    <phoneticPr fontId="5"/>
  </si>
  <si>
    <t>株式会社　建築構造センター</t>
    <phoneticPr fontId="5"/>
  </si>
  <si>
    <t>代表取締役社長　田野邉 幸裕</t>
    <phoneticPr fontId="5"/>
  </si>
  <si>
    <t>株式会社　グッド・アイズ建築検査機構　東京都新宿区</t>
    <phoneticPr fontId="5"/>
  </si>
  <si>
    <t>株式会社　グッド・アイズ建築検査機構</t>
    <phoneticPr fontId="5"/>
  </si>
  <si>
    <t>代表取締役　藤田　孝行</t>
  </si>
  <si>
    <t>一般財団法人　さいたま住宅検査センター　東京都武蔵野市</t>
    <phoneticPr fontId="5"/>
  </si>
  <si>
    <t>一般財団法人　さいたま住宅検査センター</t>
    <phoneticPr fontId="5"/>
  </si>
  <si>
    <t>理事長　岩﨑 康夫</t>
    <phoneticPr fontId="5"/>
  </si>
  <si>
    <t>公益財団法人　千葉県建設技術センター　千葉県千葉市</t>
    <phoneticPr fontId="5"/>
  </si>
  <si>
    <t>公益財団法人　千葉県建設技術センター</t>
    <phoneticPr fontId="5"/>
  </si>
  <si>
    <t>理事長　神作 秀雄</t>
    <phoneticPr fontId="5"/>
  </si>
  <si>
    <t>一般財団法人　長野県建築住宅センター　長野県長野市</t>
    <phoneticPr fontId="5"/>
  </si>
  <si>
    <t>一般財団法人　長野県建築住宅センター</t>
    <phoneticPr fontId="5"/>
  </si>
  <si>
    <t>理事長　竹前 俊雄</t>
    <phoneticPr fontId="5"/>
  </si>
  <si>
    <t>株式会社　J建築検査センター　東京都渋谷区</t>
    <rPh sb="15" eb="18">
      <t>トウキョウト</t>
    </rPh>
    <rPh sb="18" eb="21">
      <t>シブヤク</t>
    </rPh>
    <phoneticPr fontId="5"/>
  </si>
  <si>
    <t>株式会社　J建築検査センター</t>
    <phoneticPr fontId="5"/>
  </si>
  <si>
    <t>代表取締役　 丹野 智幸</t>
    <phoneticPr fontId="5"/>
  </si>
  <si>
    <t>一般財団法人　神奈川県建築安全協会　神奈川県横浜市</t>
    <phoneticPr fontId="5"/>
  </si>
  <si>
    <t>一般財団法人　神奈川県建築安全協会</t>
    <phoneticPr fontId="5"/>
  </si>
  <si>
    <t>理事長　庄司　博之</t>
    <phoneticPr fontId="5"/>
  </si>
  <si>
    <t>一般財団法人　日本建築総合試験所　大阪府大阪市</t>
    <rPh sb="17" eb="20">
      <t>オオサカフ</t>
    </rPh>
    <rPh sb="20" eb="23">
      <t>オオサカシ</t>
    </rPh>
    <phoneticPr fontId="5"/>
  </si>
  <si>
    <t>一般財団法人　日本建築総合試験所</t>
    <phoneticPr fontId="5"/>
  </si>
  <si>
    <t>理事長　上谷　宏二</t>
    <phoneticPr fontId="5"/>
  </si>
  <si>
    <t>一般財団法人　茨城県建築センター　茨城県水戸市</t>
    <rPh sb="17" eb="20">
      <t>イバラキケン</t>
    </rPh>
    <rPh sb="20" eb="23">
      <t>ミトシ</t>
    </rPh>
    <phoneticPr fontId="5"/>
  </si>
  <si>
    <t>一般財団法人　茨城県建築センター</t>
    <phoneticPr fontId="5"/>
  </si>
  <si>
    <t>理事長　江原　秀明</t>
    <phoneticPr fontId="5"/>
  </si>
  <si>
    <t>公益財団法人　とちぎ建設技術センター　栃木県宇都宮市</t>
    <rPh sb="19" eb="22">
      <t>トチギケン</t>
    </rPh>
    <rPh sb="22" eb="26">
      <t>ウツノミヤシ</t>
    </rPh>
    <phoneticPr fontId="5"/>
  </si>
  <si>
    <t>公益財団法人　とちぎ建設技術センター</t>
    <phoneticPr fontId="5"/>
  </si>
  <si>
    <t>理事長　赤 上　 尚</t>
    <phoneticPr fontId="5"/>
  </si>
  <si>
    <t>アスコ適判株式会社　東京都品川区</t>
    <rPh sb="13" eb="15">
      <t>シナガワ</t>
    </rPh>
    <phoneticPr fontId="5"/>
  </si>
  <si>
    <t>アスコ適判株式会社</t>
    <phoneticPr fontId="5"/>
  </si>
  <si>
    <t>代表取締役　早川　定利</t>
    <phoneticPr fontId="5"/>
  </si>
  <si>
    <t>今日</t>
    <rPh sb="0" eb="2">
      <t>キョウ</t>
    </rPh>
    <phoneticPr fontId="5"/>
  </si>
  <si>
    <t>１日前</t>
    <rPh sb="1" eb="3">
      <t>ニチマエ</t>
    </rPh>
    <rPh sb="2" eb="3">
      <t>マエ</t>
    </rPh>
    <phoneticPr fontId="5"/>
  </si>
  <si>
    <t>２日前</t>
    <rPh sb="1" eb="3">
      <t>ニチマエ</t>
    </rPh>
    <rPh sb="2" eb="3">
      <t>マエ</t>
    </rPh>
    <phoneticPr fontId="5"/>
  </si>
  <si>
    <t>３日前</t>
    <rPh sb="1" eb="2">
      <t>ニチ</t>
    </rPh>
    <rPh sb="2" eb="3">
      <t>マエ</t>
    </rPh>
    <phoneticPr fontId="5"/>
  </si>
  <si>
    <t>４日前</t>
    <rPh sb="1" eb="2">
      <t>ニチ</t>
    </rPh>
    <rPh sb="2" eb="3">
      <t>マエ</t>
    </rPh>
    <phoneticPr fontId="5"/>
  </si>
  <si>
    <t>５日前</t>
    <rPh sb="1" eb="2">
      <t>ニチ</t>
    </rPh>
    <rPh sb="2" eb="3">
      <t>マエ</t>
    </rPh>
    <phoneticPr fontId="5"/>
  </si>
  <si>
    <t>設計性能物件番号</t>
  </si>
  <si>
    <t>設計性能住戸番号</t>
  </si>
  <si>
    <t>設計性能交付番号</t>
  </si>
  <si>
    <t>建設性能交付番号</t>
  </si>
  <si>
    <t>設計性能住戸タイプ</t>
  </si>
  <si>
    <t>設計性能住戸階</t>
  </si>
  <si>
    <t>地盤液状化情報</t>
  </si>
  <si>
    <t>１－１耐震等級倒壊防止</t>
  </si>
  <si>
    <t>１－２耐震等級損傷防止</t>
  </si>
  <si>
    <t>１－３その他</t>
  </si>
  <si>
    <t>１－４耐風等級</t>
  </si>
  <si>
    <t>１－５耐積雪等級</t>
  </si>
  <si>
    <t>１－６地盤許容応力度</t>
  </si>
  <si>
    <t>１－６杭許容支持力</t>
  </si>
  <si>
    <t>１－６杭状改良地盤許容支持力度</t>
  </si>
  <si>
    <t>１－６杭状改良地盤許容支持力</t>
  </si>
  <si>
    <t>１－６地盤調査方法</t>
  </si>
  <si>
    <t>１－６地盤改良方法</t>
  </si>
  <si>
    <t>１－７直設基礎構造方法</t>
  </si>
  <si>
    <t>１－７直接基礎形式</t>
  </si>
  <si>
    <t>１－７杭種</t>
  </si>
  <si>
    <t>１－７杭径</t>
  </si>
  <si>
    <t>１－７杭長</t>
  </si>
  <si>
    <t>２－１感知警報等級自住戸</t>
  </si>
  <si>
    <t>２－２感知警報等級他住戸</t>
  </si>
  <si>
    <t>２－３避難安全対策排煙形式</t>
  </si>
  <si>
    <t>２－３避難安全対策平面形状</t>
  </si>
  <si>
    <t>２－３避難安全対策耐火等級</t>
  </si>
  <si>
    <t>２－４脱出対策</t>
  </si>
  <si>
    <t>２－４脱出対策詳細</t>
  </si>
  <si>
    <t>２－５耐火等級延焼開口部</t>
  </si>
  <si>
    <t>２－６耐火等級延焼開口部以外</t>
  </si>
  <si>
    <t>２－７耐火等級界壁界床</t>
  </si>
  <si>
    <t>３－１劣化対策等級</t>
  </si>
  <si>
    <t>４－１維持管理専用配管</t>
  </si>
  <si>
    <t>４－２維持管理共用配管</t>
  </si>
  <si>
    <t>４－３更新対策共用排水管</t>
  </si>
  <si>
    <t>４－３更新対策共用排水管位置</t>
  </si>
  <si>
    <t>４－４更新対策専用部天井高</t>
  </si>
  <si>
    <t>４－４更新対策専用部最低部位</t>
  </si>
  <si>
    <t>４－４更新対策専用部最低内法天井高</t>
  </si>
  <si>
    <t>４－４更新対策専用部障害部位</t>
  </si>
  <si>
    <t>５－１断熱性能等級</t>
  </si>
  <si>
    <t>５－１地域区分</t>
  </si>
  <si>
    <t>５－１外皮平均熱貫流率</t>
  </si>
  <si>
    <t>５－１冷房期平均日射熱取得率</t>
  </si>
  <si>
    <t>５－２一次エネルギー等級</t>
  </si>
  <si>
    <t>５－２一次エネルギー消費量</t>
  </si>
  <si>
    <t>６－１ホルムアルデヒド対策</t>
  </si>
  <si>
    <t>６－１ホルムアルデヒド発散等級内装</t>
  </si>
  <si>
    <t>６－１ホルムアルデヒド発散等級天井裏</t>
  </si>
  <si>
    <t>６－２換気対策居室換気</t>
  </si>
  <si>
    <t>６－２換気対策局所換気便所</t>
  </si>
  <si>
    <t>６－２換気対策局所換気浴室</t>
  </si>
  <si>
    <t>６－２換気対策局所換気台所</t>
  </si>
  <si>
    <t>６－３室内空気化学物質</t>
  </si>
  <si>
    <t>７－１単純開口率</t>
  </si>
  <si>
    <t>７－２方位別開口比北</t>
  </si>
  <si>
    <t>７－２方位別開口比東</t>
  </si>
  <si>
    <t>７－２方位別開口比南</t>
  </si>
  <si>
    <t>７－２方位別開口比西</t>
  </si>
  <si>
    <t>７－２方位別開口比真上</t>
  </si>
  <si>
    <t>８－１重量床衝撃音等級上階最高</t>
  </si>
  <si>
    <t>８－１重量床衝撃音等級上階最低</t>
  </si>
  <si>
    <t>８－１重量床衝撃音等級下階最高</t>
  </si>
  <si>
    <t>８－１重量床衝撃音等級下階最低</t>
  </si>
  <si>
    <t>８－１重量床衝撃音スラブ厚上階最高</t>
  </si>
  <si>
    <t>８－１重量床衝撃音スラブ厚上階最低</t>
  </si>
  <si>
    <t>８－１重量床衝撃音スラブ厚下階最高</t>
  </si>
  <si>
    <t>８－１重量床衝撃音スラブ厚下階最低</t>
  </si>
  <si>
    <t>８－２軽量床衝撃音等級上階最高</t>
  </si>
  <si>
    <t>８－２軽量床衝撃音等級上階最低</t>
  </si>
  <si>
    <t>８－２軽量床衝撃音等級下階最高</t>
  </si>
  <si>
    <t>８－２軽量床衝撃音等級下階最低</t>
  </si>
  <si>
    <t>８－２軽量床衝撃音スラブ厚上階最高</t>
  </si>
  <si>
    <t>８－２軽量床衝撃音スラブ厚上階最低</t>
  </si>
  <si>
    <t>８－２軽量床衝撃音スラブ厚下階最高</t>
  </si>
  <si>
    <t>８－２軽量床衝撃音スラブ厚下階最低</t>
  </si>
  <si>
    <t>８－３透過損失等級界壁</t>
  </si>
  <si>
    <t>８－４透過損失等級外壁開口部北</t>
  </si>
  <si>
    <t>８－４透過損失等級外壁開口部東</t>
  </si>
  <si>
    <t>８－４透過損失等級外壁開口部南</t>
  </si>
  <si>
    <t>８－４透過損失等級外壁開口部西</t>
  </si>
  <si>
    <t>９－１高齢者対策等級専用</t>
  </si>
  <si>
    <t>９－２高齢者対策等級共用</t>
  </si>
  <si>
    <t>１０－１侵入防止対策対象階</t>
  </si>
  <si>
    <t>１０－１侵入防止対策住戸出入口</t>
  </si>
  <si>
    <t>１０－１侵入防止対策住戸共用廊下</t>
  </si>
  <si>
    <t>１０－１侵入防止対策住戸バルコニー</t>
  </si>
  <si>
    <t>１０－１侵入防止対策住戸以外</t>
  </si>
  <si>
    <t>設計性能評価受付番号</t>
  </si>
  <si>
    <t>設計性能評価交付番号</t>
  </si>
  <si>
    <t>設計性能評価年度番号</t>
  </si>
  <si>
    <t>設計性能評価変更区分</t>
  </si>
  <si>
    <t>設計性能評価都道府県記号</t>
  </si>
  <si>
    <t>設計性能評価物件番号</t>
  </si>
  <si>
    <t>設計性能評価事務所番号</t>
  </si>
  <si>
    <t>設計性能評価西暦番号</t>
  </si>
  <si>
    <t>設計性能評価工事種別番号</t>
  </si>
  <si>
    <t>設計性能評価建方番号</t>
  </si>
  <si>
    <t>設計性能評価物件交付番号</t>
  </si>
  <si>
    <t>設計性能評価確認申請の番号</t>
  </si>
  <si>
    <t>設計性能評価元性能評価番号</t>
  </si>
  <si>
    <t>設計性能評価物件名称</t>
  </si>
  <si>
    <t>設計性能評価申請者１のＩＤ</t>
  </si>
  <si>
    <t>設計性能評価申請者２のＩＤ</t>
  </si>
  <si>
    <t>設計性能評価建築主１のＩＤ</t>
  </si>
  <si>
    <t>設計性能評価建築主２のＩＤ</t>
  </si>
  <si>
    <t>設計性能評価代理者ＩＤ</t>
  </si>
  <si>
    <t>設計性能評価設計者ＩＤ</t>
  </si>
  <si>
    <t>設計性能評価建築場所（都道府県）</t>
  </si>
  <si>
    <t>設計性能評価建築場所（市区町村）</t>
  </si>
  <si>
    <t>設計性能評価建築場所（その他）</t>
  </si>
  <si>
    <t>設計性能評価建築場所（住居表示）</t>
  </si>
  <si>
    <t>設計性能評価敷地面積</t>
  </si>
  <si>
    <t>設計性能評価建築面積</t>
  </si>
  <si>
    <t>設計性能評価延床面積</t>
  </si>
  <si>
    <t>設計性能評価階数（地上）</t>
  </si>
  <si>
    <t>設計性能評価階数（地下）</t>
  </si>
  <si>
    <t>設計性能評価構造</t>
  </si>
  <si>
    <t>設計性能評価一部構造</t>
  </si>
  <si>
    <t>設計性能評価工事種別</t>
  </si>
  <si>
    <t>設計性能評価戸建形式</t>
  </si>
  <si>
    <t>設計性能評価工法</t>
  </si>
  <si>
    <t>設計性能評価用途</t>
  </si>
  <si>
    <t>設計性能評価利用形態</t>
  </si>
  <si>
    <t>設計性能評価住戸数</t>
  </si>
  <si>
    <t>設計性能評価全住戸数</t>
  </si>
  <si>
    <t>設計性能評価最高高さ</t>
  </si>
  <si>
    <t>設計性能評価最高軒高</t>
  </si>
  <si>
    <t>設計性能評価都市計画区域</t>
  </si>
  <si>
    <t>設計性能評価防火地域</t>
  </si>
  <si>
    <t>設計性能評価着工予定年月日</t>
  </si>
  <si>
    <t>設計性能評価竣工予定年月日</t>
  </si>
  <si>
    <t>設計性能評価連絡事項</t>
  </si>
  <si>
    <t>設計性能評価仮受日</t>
  </si>
  <si>
    <t>設計性能評価仮受担当者</t>
  </si>
  <si>
    <t>設計性能評価構造提出日</t>
  </si>
  <si>
    <t>設計性能評価評価員</t>
  </si>
  <si>
    <t>設計性能評価審査開始日</t>
  </si>
  <si>
    <t>設計性能評価審査質疑日</t>
  </si>
  <si>
    <t>設計性能評価審査終了日</t>
  </si>
  <si>
    <t>設計性能評価意匠担当者</t>
  </si>
  <si>
    <t>設計性能評価構造担当者</t>
  </si>
  <si>
    <t>設計性能評価構造審査開始日</t>
  </si>
  <si>
    <t>設計性能評価構造審査質疑日</t>
  </si>
  <si>
    <t>設計性能評価構造審査終了日</t>
  </si>
  <si>
    <t>設計性能評価受付日</t>
  </si>
  <si>
    <t>設計性能評価受付担当者</t>
  </si>
  <si>
    <t>設計性能評価引受発送日</t>
  </si>
  <si>
    <t>設計性能評価請求書発送日</t>
  </si>
  <si>
    <t>設計性能評価引受等発送担当者</t>
  </si>
  <si>
    <t>設計性能評価交付日</t>
  </si>
  <si>
    <t>設計性能評価不適合日</t>
  </si>
  <si>
    <t>設計性能評価受領書受取日</t>
  </si>
  <si>
    <t>設計性能評価決裁者</t>
  </si>
  <si>
    <t>設計性能評価申請手数料</t>
  </si>
  <si>
    <t>設計性能評価入金日</t>
  </si>
  <si>
    <t>設計性能評価認定申請予定日</t>
  </si>
  <si>
    <t>設計性能評価請求書宛名ＩＤ</t>
  </si>
  <si>
    <t>設計性能評価請求書宛名１</t>
  </si>
  <si>
    <t>設計性能評価請求書宛名２</t>
  </si>
  <si>
    <t>設計性能評価請求書宛名敬称</t>
  </si>
  <si>
    <t>設計性能評価請求書発送先ＩＤ</t>
  </si>
  <si>
    <t>設計性能評価請求書発送先宛名１</t>
  </si>
  <si>
    <t>設計性能評価請求書発送先宛名２</t>
  </si>
  <si>
    <t>設計性能評価請求書発送先宛名敬称</t>
  </si>
  <si>
    <t>設計性能評価請求書発送先郵便番号</t>
  </si>
  <si>
    <t>設計性能評価請求書発送先住所</t>
  </si>
  <si>
    <t>設計性能評価提出書類①</t>
  </si>
  <si>
    <t>設計性能評価提出書類①日付</t>
  </si>
  <si>
    <t>設計性能評価送付方法</t>
  </si>
  <si>
    <t>設計性能評価提出書類①内容</t>
  </si>
  <si>
    <t>設計性能評価備考</t>
  </si>
  <si>
    <t>設計性能評価取止取下</t>
  </si>
  <si>
    <t>設計性能評価倉庫番号</t>
  </si>
  <si>
    <t>設計性能評価計画変更</t>
  </si>
  <si>
    <t>設計性能評価利用関係</t>
  </si>
  <si>
    <t>設計性能評価客先名</t>
  </si>
  <si>
    <t>設計性能評価認定先行政庁</t>
  </si>
  <si>
    <t>設計性能評価耐震等級</t>
  </si>
  <si>
    <t>設計性能評価液状化情報</t>
  </si>
  <si>
    <t>設計性能評価特別評価方法認定</t>
  </si>
  <si>
    <t>設計性能評価住宅型式性能認定</t>
  </si>
  <si>
    <t>設計性能評価型式住宅部分等製造者認証</t>
  </si>
  <si>
    <t>設計性能評価図書廃棄日</t>
  </si>
  <si>
    <t>設計性能評価長期使用構造等有無</t>
  </si>
  <si>
    <t>設計性能評価長期使用構造等延床面積１</t>
  </si>
  <si>
    <t>設計性能評価長期使用構造等延床面積２</t>
  </si>
  <si>
    <t>設計性能評価長期使用構造等延床面積３</t>
  </si>
  <si>
    <t>設計性能評価電子申請有無</t>
  </si>
  <si>
    <t>設計性能評価仮受番号</t>
  </si>
  <si>
    <t>設計性能評価ダイレクトクラウドID</t>
  </si>
  <si>
    <t>設計性能評価申請代表者</t>
  </si>
  <si>
    <t>設計性能評価代表者会社名</t>
  </si>
  <si>
    <t>設計性能評価発送方法</t>
  </si>
  <si>
    <t>設計性能評価問合せ番号</t>
  </si>
  <si>
    <t>設計性能評価申請者１氏名１</t>
  </si>
  <si>
    <t>設計性能評価申請者１氏名２</t>
  </si>
  <si>
    <t>設計性能評価申請者１郵便番号</t>
  </si>
  <si>
    <t>設計性能評価申請者１住所</t>
  </si>
  <si>
    <t>設計性能評価申請者１電話番号</t>
  </si>
  <si>
    <t>設計性能評価申請者２氏名１</t>
  </si>
  <si>
    <t>設計性能評価申請者２氏名２</t>
  </si>
  <si>
    <t>設計性能評価申請者２郵便番号</t>
  </si>
  <si>
    <t>設計性能評価申請者２住所</t>
  </si>
  <si>
    <t>設計性能評価申請者２電話番号</t>
  </si>
  <si>
    <t>設計性能評価建築主１氏名１</t>
  </si>
  <si>
    <t>設計性能評価建築主１氏名２</t>
  </si>
  <si>
    <t>設計性能評価建築主１郵便番号</t>
  </si>
  <si>
    <t>設計性能評価建築主１住所</t>
  </si>
  <si>
    <t>設計性能評価建築主１電話番号</t>
  </si>
  <si>
    <t>設計性能評価建築主２氏名１</t>
  </si>
  <si>
    <t>設計性能評価建築主２氏名２</t>
  </si>
  <si>
    <t>設計性能評価建築主２郵便番号</t>
  </si>
  <si>
    <t>設計性能評価建築主２住所</t>
  </si>
  <si>
    <t>設計性能評価建築主２電話番号</t>
  </si>
  <si>
    <t>未定</t>
    <rPh sb="0" eb="2">
      <t>ミテイ</t>
    </rPh>
    <phoneticPr fontId="5"/>
  </si>
  <si>
    <t>知事</t>
    <rPh sb="0" eb="2">
      <t>チジ</t>
    </rPh>
    <phoneticPr fontId="5"/>
  </si>
  <si>
    <t>級</t>
    <rPh sb="0" eb="1">
      <t>キュウ</t>
    </rPh>
    <phoneticPr fontId="5"/>
  </si>
  <si>
    <t>事務名</t>
    <rPh sb="0" eb="2">
      <t>ジム</t>
    </rPh>
    <rPh sb="2" eb="3">
      <t>メイ</t>
    </rPh>
    <phoneticPr fontId="5"/>
  </si>
  <si>
    <t>郵便</t>
    <rPh sb="0" eb="2">
      <t>ユウビン</t>
    </rPh>
    <phoneticPr fontId="5"/>
  </si>
  <si>
    <t>所在</t>
    <rPh sb="0" eb="2">
      <t>ショザイ</t>
    </rPh>
    <phoneticPr fontId="5"/>
  </si>
  <si>
    <t>図書</t>
    <rPh sb="0" eb="2">
      <t>トショ</t>
    </rPh>
    <phoneticPr fontId="5"/>
  </si>
  <si>
    <t>資格</t>
    <rPh sb="0" eb="2">
      <t>シカク</t>
    </rPh>
    <phoneticPr fontId="5"/>
  </si>
  <si>
    <r>
      <t>販売者</t>
    </r>
    <r>
      <rPr>
        <b/>
        <sz val="8"/>
        <rFont val="ＭＳ Ｐゴシック"/>
        <family val="3"/>
        <charset val="128"/>
      </rPr>
      <t>（建設評価のみ）</t>
    </r>
    <rPh sb="4" eb="6">
      <t>ケンセツ</t>
    </rPh>
    <rPh sb="6" eb="8">
      <t>ヒョウカ</t>
    </rPh>
    <phoneticPr fontId="5"/>
  </si>
  <si>
    <t>設計性能評価代理者氏名１</t>
  </si>
  <si>
    <t>設計性能評価代理者郵便番号</t>
  </si>
  <si>
    <t>設計性能評価代理者住所</t>
  </si>
  <si>
    <t>設計性能評価代理者電話番号</t>
  </si>
  <si>
    <t>設計性能評価設計者氏名１</t>
  </si>
  <si>
    <t>設計性能評価設計者建築士事務所名</t>
  </si>
  <si>
    <t>設計性能評価設計者郵便番号</t>
  </si>
  <si>
    <t>設計性能評価設計者住所</t>
  </si>
  <si>
    <t>設計性能評価設計者電話番号</t>
  </si>
  <si>
    <t>設計性能評価設計者資格番号</t>
  </si>
  <si>
    <t>設計性能評価代理者FAX番号</t>
  </si>
  <si>
    <t>設計性能評価建築主１フリガナ</t>
  </si>
  <si>
    <t>設計性能評価建築主２フリガナ</t>
  </si>
  <si>
    <t>設計性能評価申請者１フリガナ</t>
  </si>
  <si>
    <t>設計性能評価申請者２フリガナ</t>
  </si>
  <si>
    <t>設計性能評価代理者フリガナ</t>
  </si>
  <si>
    <t>工事種別</t>
    <rPh sb="0" eb="4">
      <t>コウジシュベツ</t>
    </rPh>
    <phoneticPr fontId="5"/>
  </si>
  <si>
    <t>戸建</t>
    <rPh sb="0" eb="2">
      <t>コダテ</t>
    </rPh>
    <phoneticPr fontId="5"/>
  </si>
  <si>
    <t>　このExcelＢＯＯＫでは㈱都市建築確認センターへの設計住宅性能評価における申請書を作成することができます。
 　また、仮受時にこのExcelＢＯＯＫを添付して下記メールアドレスにお送りいただくと、メールが届いた時点で「仮受付」といたします。
　通常、図書等の提出をもって仮受付とし、その順番で審査を行っていますが、メールを送っていただいた場合は優先的に順番を確保いたします。
　メール送付により順番の確保は可能ですが、実際に図面が提出されないと審査ができませんので、メール送付後速やかに申請図書をご提出ください。
（図書の提出がされない場合は次点の物件を優先的に審査いたします。）
　尚、このEXCELはマクロを使用せず、関数のみで作成しております。編集ロックをしていないのでセルの変更は自由に行うことができますが、変更をすると連動がうまくいかない場合がありますのでご了承ください。</t>
    <rPh sb="15" eb="17">
      <t>トシ</t>
    </rPh>
    <rPh sb="17" eb="19">
      <t>ケンチク</t>
    </rPh>
    <rPh sb="19" eb="21">
      <t>カクニン</t>
    </rPh>
    <rPh sb="27" eb="29">
      <t>セッケイ</t>
    </rPh>
    <rPh sb="29" eb="31">
      <t>ジュウタク</t>
    </rPh>
    <rPh sb="31" eb="33">
      <t>セイノウ</t>
    </rPh>
    <rPh sb="33" eb="35">
      <t>ヒョウカ</t>
    </rPh>
    <rPh sb="43" eb="45">
      <t>サクセイ</t>
    </rPh>
    <rPh sb="195" eb="197">
      <t>ソウフ</t>
    </rPh>
    <rPh sb="200" eb="202">
      <t>ジュンバン</t>
    </rPh>
    <rPh sb="203" eb="205">
      <t>カクホ</t>
    </rPh>
    <rPh sb="206" eb="208">
      <t>カノウ</t>
    </rPh>
    <rPh sb="261" eb="263">
      <t>トショ</t>
    </rPh>
    <rPh sb="264" eb="266">
      <t>テイシュツ</t>
    </rPh>
    <rPh sb="271" eb="273">
      <t>バアイ</t>
    </rPh>
    <rPh sb="274" eb="276">
      <t>ジテン</t>
    </rPh>
    <rPh sb="277" eb="279">
      <t>ブッケン</t>
    </rPh>
    <rPh sb="280" eb="283">
      <t>ユウセンテキ</t>
    </rPh>
    <rPh sb="284" eb="286">
      <t>シンサ</t>
    </rPh>
    <rPh sb="329" eb="331">
      <t>ヘンシュウ</t>
    </rPh>
    <phoneticPr fontId="5"/>
  </si>
  <si>
    <t>設計性能評価意匠提出日</t>
  </si>
  <si>
    <t>設計性能評価代表者電話番号</t>
  </si>
  <si>
    <t>設計性能評価ダイレクトクラウドID２</t>
  </si>
  <si>
    <t>設計性能評価ダイレクトクラウドID２ゲスト有無</t>
  </si>
  <si>
    <t>設計性能評価ダイレクトクラウドID３</t>
  </si>
  <si>
    <t>設計性能評価ダイレクトクラウドID３ゲスト有無</t>
  </si>
  <si>
    <t>設計性能評価ダイレクトクラウドID４</t>
  </si>
  <si>
    <t>設計性能評価ダイレクトクラウドID４ゲスト有無</t>
  </si>
  <si>
    <t>設計性能評価ダイレクトクラウドID５</t>
  </si>
  <si>
    <t>設計性能評価ダイレクトクラウドID５ゲスト有無</t>
  </si>
  <si>
    <t>意匠</t>
    <rPh sb="0" eb="2">
      <t>イショウ</t>
    </rPh>
    <phoneticPr fontId="5"/>
  </si>
  <si>
    <t>意匠（ゲスト）</t>
    <phoneticPr fontId="5"/>
  </si>
  <si>
    <t>設備</t>
    <rPh sb="0" eb="2">
      <t>セツビ</t>
    </rPh>
    <phoneticPr fontId="5"/>
  </si>
  <si>
    <t>設備（ゲスト）</t>
    <rPh sb="0" eb="2">
      <t>セツビ</t>
    </rPh>
    <phoneticPr fontId="5"/>
  </si>
  <si>
    <t>構造</t>
    <rPh sb="0" eb="2">
      <t>コウゾウ</t>
    </rPh>
    <phoneticPr fontId="5"/>
  </si>
  <si>
    <t>構造（ゲスト）</t>
    <rPh sb="0" eb="2">
      <t>コウゾウ</t>
    </rPh>
    <phoneticPr fontId="5"/>
  </si>
  <si>
    <t>その他（ゲスト）</t>
    <rPh sb="2" eb="3">
      <t>タ</t>
    </rPh>
    <phoneticPr fontId="5"/>
  </si>
  <si>
    <t>顧客ＩＤ</t>
  </si>
  <si>
    <t>氏名または企業名</t>
  </si>
  <si>
    <t>氏名または企業名のフリガナ</t>
  </si>
  <si>
    <t>役職・氏名</t>
  </si>
  <si>
    <t>役職・氏名のフリガナ</t>
  </si>
  <si>
    <t>建築士事務所名</t>
  </si>
  <si>
    <t>建築士事務所名のフリガナ</t>
  </si>
  <si>
    <t>郵便番号</t>
  </si>
  <si>
    <t>住所または所在地</t>
  </si>
  <si>
    <t>電話番号</t>
  </si>
  <si>
    <t>DCBID</t>
  </si>
  <si>
    <t>備考</t>
  </si>
  <si>
    <t>年賀状</t>
  </si>
  <si>
    <t>連名１</t>
  </si>
  <si>
    <t>連名２</t>
  </si>
  <si>
    <t>部署名</t>
  </si>
  <si>
    <t>肩書１</t>
  </si>
  <si>
    <t>肩書２</t>
  </si>
  <si>
    <t>住所または所在地２</t>
  </si>
  <si>
    <t>苗字</t>
  </si>
  <si>
    <t>名前</t>
  </si>
  <si>
    <t>旧データ</t>
  </si>
  <si>
    <t>顧客更新日</t>
  </si>
  <si>
    <t>顧客更新時刻</t>
  </si>
  <si>
    <t>顧客情報更新者</t>
  </si>
  <si>
    <t>（別紙）</t>
    <rPh sb="1" eb="3">
      <t>ベッシ</t>
    </rPh>
    <phoneticPr fontId="5"/>
  </si>
  <si>
    <t>壁量基準による場合</t>
    <rPh sb="0" eb="2">
      <t>ヘキリョウ</t>
    </rPh>
    <rPh sb="2" eb="4">
      <t>キジュン</t>
    </rPh>
    <rPh sb="7" eb="9">
      <t>バアイ</t>
    </rPh>
    <phoneticPr fontId="62"/>
  </si>
  <si>
    <t>壁量</t>
    <rPh sb="0" eb="2">
      <t>ヘキリョウ</t>
    </rPh>
    <phoneticPr fontId="62"/>
  </si>
  <si>
    <t>存在壁量</t>
    <rPh sb="0" eb="2">
      <t>ソンザイ</t>
    </rPh>
    <rPh sb="2" eb="4">
      <t>ヘキリョウ</t>
    </rPh>
    <phoneticPr fontId="62"/>
  </si>
  <si>
    <t>・Ｘ軸方向</t>
    <phoneticPr fontId="62"/>
  </si>
  <si>
    <t>1階（</t>
    <phoneticPr fontId="62"/>
  </si>
  <si>
    <t>cm）2階（</t>
    <rPh sb="4" eb="5">
      <t>カイ</t>
    </rPh>
    <phoneticPr fontId="62"/>
  </si>
  <si>
    <t>cm）</t>
    <phoneticPr fontId="62"/>
  </si>
  <si>
    <t>壁量</t>
    <rPh sb="0" eb="2">
      <t>ヘキリョウ</t>
    </rPh>
    <phoneticPr fontId="5"/>
  </si>
  <si>
    <t>・Y軸方向</t>
    <phoneticPr fontId="62"/>
  </si>
  <si>
    <t>計算書</t>
  </si>
  <si>
    <t>（評価方法基準第５　１－１（３）ホ又はへ①ｂ</t>
    <rPh sb="1" eb="3">
      <t>ヒョウカ</t>
    </rPh>
    <rPh sb="3" eb="5">
      <t>ホウホウ</t>
    </rPh>
    <rPh sb="5" eb="7">
      <t>キジュン</t>
    </rPh>
    <rPh sb="7" eb="8">
      <t>ダイ</t>
    </rPh>
    <rPh sb="17" eb="18">
      <t>マタ</t>
    </rPh>
    <phoneticPr fontId="62"/>
  </si>
  <si>
    <t>基準法で定める必要壁量</t>
    <rPh sb="0" eb="3">
      <t>キジュンホウ</t>
    </rPh>
    <rPh sb="4" eb="5">
      <t>サダ</t>
    </rPh>
    <rPh sb="7" eb="9">
      <t>ヒツヨウ</t>
    </rPh>
    <rPh sb="9" eb="11">
      <t>ヘキリョウ</t>
    </rPh>
    <phoneticPr fontId="62"/>
  </si>
  <si>
    <t>耐震等級の
要壁量</t>
    <rPh sb="0" eb="2">
      <t>タイシン</t>
    </rPh>
    <rPh sb="2" eb="4">
      <t>トウキュウ</t>
    </rPh>
    <rPh sb="6" eb="7">
      <t>ヨウ</t>
    </rPh>
    <rPh sb="7" eb="9">
      <t>ヘキリョウ</t>
    </rPh>
    <phoneticPr fontId="62"/>
  </si>
  <si>
    <t>耐風等級の
必要壁量</t>
    <rPh sb="0" eb="1">
      <t>タイ</t>
    </rPh>
    <rPh sb="1" eb="2">
      <t>カゼ</t>
    </rPh>
    <rPh sb="2" eb="4">
      <t>トウキュウ</t>
    </rPh>
    <rPh sb="6" eb="8">
      <t>ヒツヨウ</t>
    </rPh>
    <rPh sb="8" eb="10">
      <t>ヘキリョウ</t>
    </rPh>
    <phoneticPr fontId="62"/>
  </si>
  <si>
    <t>令和７年４月１日以降の基準に適合</t>
    <rPh sb="0" eb="2">
      <t>レイワ</t>
    </rPh>
    <rPh sb="3" eb="4">
      <t>ネン</t>
    </rPh>
    <rPh sb="5" eb="6">
      <t>ガツ</t>
    </rPh>
    <rPh sb="7" eb="8">
      <t>ニチ</t>
    </rPh>
    <rPh sb="8" eb="10">
      <t>イコウ</t>
    </rPh>
    <rPh sb="11" eb="13">
      <t>キジュン</t>
    </rPh>
    <rPh sb="14" eb="16">
      <t>テキゴウ</t>
    </rPh>
    <phoneticPr fontId="62"/>
  </si>
  <si>
    <t>令和７年４月１日以前の基準に適合</t>
    <rPh sb="0" eb="2">
      <t>レイワ</t>
    </rPh>
    <rPh sb="3" eb="4">
      <t>ネン</t>
    </rPh>
    <rPh sb="5" eb="6">
      <t>ガツ</t>
    </rPh>
    <rPh sb="7" eb="8">
      <t>ニチ</t>
    </rPh>
    <rPh sb="8" eb="10">
      <t>イゼン</t>
    </rPh>
    <rPh sb="11" eb="13">
      <t>キジュン</t>
    </rPh>
    <rPh sb="14" eb="16">
      <t>テキゴウ</t>
    </rPh>
    <phoneticPr fontId="62"/>
  </si>
  <si>
    <r>
      <t xml:space="preserve">壁量計算 </t>
    </r>
    <r>
      <rPr>
        <sz val="8"/>
        <rFont val="ＭＳ Ｐゴシック"/>
        <family val="3"/>
        <charset val="128"/>
      </rPr>
      <t>⇒評価方法基準　第５ 1-1(３)ホ又はヘ①ｂ）による場合</t>
    </r>
    <rPh sb="0" eb="1">
      <t>ヘキ</t>
    </rPh>
    <rPh sb="1" eb="2">
      <t>リョウ</t>
    </rPh>
    <rPh sb="2" eb="4">
      <t>ケイサン</t>
    </rPh>
    <phoneticPr fontId="5"/>
  </si>
  <si>
    <t>許容応力度計算</t>
    <rPh sb="0" eb="2">
      <t>キョヨウ</t>
    </rPh>
    <rPh sb="2" eb="4">
      <t>オウリョク</t>
    </rPh>
    <rPh sb="4" eb="5">
      <t>ド</t>
    </rPh>
    <rPh sb="5" eb="7">
      <t>ケイサン</t>
    </rPh>
    <phoneticPr fontId="5"/>
  </si>
  <si>
    <t>限界耐力計算</t>
  </si>
  <si>
    <t>令和７年４月 １日以降の基準に適合</t>
  </si>
  <si>
    <t>令和７年３月31日以前の基準に適合</t>
  </si>
  <si>
    <t>同告示第２の該当する号</t>
  </si>
  <si>
    <t>一号（建築基準法20条第１項第四号に掲げる建築物）</t>
  </si>
  <si>
    <t>三号（時刻歴応答解析を行い大臣認定を取得）</t>
    <phoneticPr fontId="5"/>
  </si>
  <si>
    <r>
      <t>二号</t>
    </r>
    <r>
      <rPr>
        <sz val="7"/>
        <rFont val="ＭＳ Ｐゴシック"/>
        <family val="3"/>
        <charset val="128"/>
      </rPr>
      <t>（建築基準法20条第１項第二号又は第三号に掲げる建築物）</t>
    </r>
    <phoneticPr fontId="5"/>
  </si>
  <si>
    <t>委任状 兼　同意書</t>
    <rPh sb="0" eb="1">
      <t>イ</t>
    </rPh>
    <rPh sb="1" eb="2">
      <t>ニン</t>
    </rPh>
    <rPh sb="2" eb="3">
      <t>ジョウ</t>
    </rPh>
    <rPh sb="4" eb="5">
      <t>ケン</t>
    </rPh>
    <rPh sb="6" eb="9">
      <t>ドウイショ</t>
    </rPh>
    <phoneticPr fontId="5"/>
  </si>
  <si>
    <t xml:space="preserve"> 私は下記の者を代理人と定め、株式会社都市建築確認センターに対する下記の申請に関する手続き及び交付される文書の受領の権限を委任します。</t>
    <phoneticPr fontId="5"/>
  </si>
  <si>
    <t>また、建築基準法第６条の２の規定に基づく確認、同法第7条の２の規定に基づく完了検査及び仮使用認定を株式会社都市建築確認センターへ申請する場合は、同社が指定確認検査機関業務において通知書等の写し及び審査に要した図書等を利用することにあらかじめ同意します。</t>
    <rPh sb="3" eb="5">
      <t>ケンチク</t>
    </rPh>
    <rPh sb="5" eb="8">
      <t>キジュンホウ</t>
    </rPh>
    <rPh sb="8" eb="9">
      <t>ダイ</t>
    </rPh>
    <rPh sb="10" eb="11">
      <t>ジョウ</t>
    </rPh>
    <rPh sb="14" eb="16">
      <t>キテイ</t>
    </rPh>
    <rPh sb="17" eb="18">
      <t>モト</t>
    </rPh>
    <rPh sb="20" eb="22">
      <t>カクニン</t>
    </rPh>
    <rPh sb="23" eb="25">
      <t>ドウホウ</t>
    </rPh>
    <rPh sb="25" eb="26">
      <t>ダイ</t>
    </rPh>
    <rPh sb="27" eb="28">
      <t>ジョウ</t>
    </rPh>
    <rPh sb="31" eb="33">
      <t>キテイ</t>
    </rPh>
    <rPh sb="34" eb="35">
      <t>モト</t>
    </rPh>
    <rPh sb="37" eb="39">
      <t>カンリョウ</t>
    </rPh>
    <rPh sb="39" eb="41">
      <t>ケンサ</t>
    </rPh>
    <rPh sb="41" eb="42">
      <t>オヨ</t>
    </rPh>
    <rPh sb="43" eb="44">
      <t>カリ</t>
    </rPh>
    <rPh sb="44" eb="46">
      <t>シヨウ</t>
    </rPh>
    <rPh sb="46" eb="48">
      <t>ニンテイ</t>
    </rPh>
    <rPh sb="49" eb="51">
      <t>カブシキ</t>
    </rPh>
    <rPh sb="51" eb="53">
      <t>ガイシャ</t>
    </rPh>
    <rPh sb="53" eb="55">
      <t>トシ</t>
    </rPh>
    <rPh sb="55" eb="57">
      <t>ケンチク</t>
    </rPh>
    <rPh sb="57" eb="59">
      <t>カクニン</t>
    </rPh>
    <rPh sb="64" eb="66">
      <t>シンセイ</t>
    </rPh>
    <rPh sb="68" eb="70">
      <t>バアイ</t>
    </rPh>
    <rPh sb="72" eb="74">
      <t>ドウシャ</t>
    </rPh>
    <rPh sb="75" eb="77">
      <t>シテイ</t>
    </rPh>
    <rPh sb="77" eb="79">
      <t>カクニン</t>
    </rPh>
    <rPh sb="79" eb="81">
      <t>ケンサ</t>
    </rPh>
    <rPh sb="81" eb="83">
      <t>キカン</t>
    </rPh>
    <rPh sb="83" eb="85">
      <t>ギョウム</t>
    </rPh>
    <rPh sb="89" eb="92">
      <t>ツウチショ</t>
    </rPh>
    <rPh sb="92" eb="93">
      <t>トウ</t>
    </rPh>
    <rPh sb="94" eb="95">
      <t>ウツ</t>
    </rPh>
    <rPh sb="96" eb="97">
      <t>オヨ</t>
    </rPh>
    <rPh sb="104" eb="106">
      <t>トショ</t>
    </rPh>
    <rPh sb="106" eb="107">
      <t>トウ</t>
    </rPh>
    <rPh sb="108" eb="110">
      <t>リヨウ</t>
    </rPh>
    <rPh sb="120" eb="122">
      <t>ドウイ</t>
    </rPh>
    <phoneticPr fontId="5"/>
  </si>
  <si>
    <r>
      <t xml:space="preserve">委任する業務
</t>
    </r>
    <r>
      <rPr>
        <sz val="8"/>
        <rFont val="ＭＳ 明朝"/>
        <family val="1"/>
        <charset val="128"/>
      </rPr>
      <t>（該当項目をチェック）</t>
    </r>
    <rPh sb="0" eb="2">
      <t>イニン</t>
    </rPh>
    <rPh sb="4" eb="6">
      <t>ギョウム</t>
    </rPh>
    <rPh sb="9" eb="11">
      <t>ガイトウ</t>
    </rPh>
    <rPh sb="11" eb="13">
      <t>コウモク</t>
    </rPh>
    <phoneticPr fontId="5"/>
  </si>
  <si>
    <t>建築物エネルギー消費性能確保計画申請</t>
    <rPh sb="0" eb="3">
      <t>ケンチクブツ</t>
    </rPh>
    <rPh sb="8" eb="10">
      <t>ショウヒ</t>
    </rPh>
    <rPh sb="10" eb="12">
      <t>セイノウ</t>
    </rPh>
    <rPh sb="12" eb="14">
      <t>カクホ</t>
    </rPh>
    <rPh sb="14" eb="16">
      <t>ケイカク</t>
    </rPh>
    <rPh sb="16" eb="18">
      <t>シンセイ</t>
    </rPh>
    <phoneticPr fontId="5"/>
  </si>
  <si>
    <t>設計住宅性能評価申請</t>
    <rPh sb="0" eb="2">
      <t>セッケイ</t>
    </rPh>
    <rPh sb="2" eb="4">
      <t>ジュウタク</t>
    </rPh>
    <rPh sb="4" eb="6">
      <t>セイノウ</t>
    </rPh>
    <rPh sb="6" eb="8">
      <t>ヒョウカ</t>
    </rPh>
    <rPh sb="8" eb="10">
      <t>シンセイ</t>
    </rPh>
    <phoneticPr fontId="5"/>
  </si>
  <si>
    <t>建設住宅性能評価申請</t>
    <phoneticPr fontId="62"/>
  </si>
  <si>
    <t>長期使用構造等確認申請</t>
  </si>
  <si>
    <r>
      <t xml:space="preserve">利用することができる図書及び書類
</t>
    </r>
    <r>
      <rPr>
        <sz val="8"/>
        <rFont val="ＭＳ 明朝"/>
        <family val="1"/>
        <charset val="128"/>
      </rPr>
      <t>（該当項目をチェック）</t>
    </r>
    <rPh sb="0" eb="2">
      <t>リヨウ</t>
    </rPh>
    <rPh sb="10" eb="12">
      <t>トショ</t>
    </rPh>
    <rPh sb="12" eb="13">
      <t>オヨ</t>
    </rPh>
    <rPh sb="14" eb="16">
      <t>ショルイ</t>
    </rPh>
    <rPh sb="19" eb="21">
      <t>ガイトウ</t>
    </rPh>
    <rPh sb="21" eb="23">
      <t>コウモク</t>
    </rPh>
    <phoneticPr fontId="5"/>
  </si>
  <si>
    <t>省エネ適合判定通知書の写し又は軽微変更該当証明書の写し</t>
    <rPh sb="0" eb="1">
      <t>ショウ</t>
    </rPh>
    <rPh sb="3" eb="5">
      <t>テキゴウ</t>
    </rPh>
    <rPh sb="5" eb="7">
      <t>ハンテイ</t>
    </rPh>
    <rPh sb="7" eb="10">
      <t>ツウチショ</t>
    </rPh>
    <rPh sb="11" eb="12">
      <t>ウツ</t>
    </rPh>
    <rPh sb="13" eb="14">
      <t>マタ</t>
    </rPh>
    <rPh sb="15" eb="17">
      <t>ケイビ</t>
    </rPh>
    <rPh sb="17" eb="19">
      <t>ヘンコウ</t>
    </rPh>
    <rPh sb="19" eb="21">
      <t>ガイトウ</t>
    </rPh>
    <rPh sb="21" eb="24">
      <t>ショウメイショ</t>
    </rPh>
    <rPh sb="25" eb="26">
      <t>ウツ</t>
    </rPh>
    <phoneticPr fontId="5"/>
  </si>
  <si>
    <t>設計住宅性能評価書の写し</t>
    <rPh sb="0" eb="2">
      <t>セッケイ</t>
    </rPh>
    <rPh sb="2" eb="4">
      <t>ジュウタク</t>
    </rPh>
    <rPh sb="4" eb="6">
      <t>セイノウ</t>
    </rPh>
    <rPh sb="6" eb="8">
      <t>ヒョウカ</t>
    </rPh>
    <rPh sb="8" eb="9">
      <t>ショ</t>
    </rPh>
    <rPh sb="10" eb="11">
      <t>ウツ</t>
    </rPh>
    <phoneticPr fontId="5"/>
  </si>
  <si>
    <t>建設住宅性能評価による検査報告書の写し</t>
    <phoneticPr fontId="62"/>
  </si>
  <si>
    <t>長期使用構造等である旨の確認書の写し又は軽微変更該当証明書の写し</t>
  </si>
  <si>
    <t>建築物の名称</t>
    <rPh sb="0" eb="3">
      <t>ケンチクブツ</t>
    </rPh>
    <rPh sb="4" eb="6">
      <t>メイショウ</t>
    </rPh>
    <phoneticPr fontId="5"/>
  </si>
  <si>
    <t>敷地の地名地番</t>
    <rPh sb="0" eb="2">
      <t>シキチ</t>
    </rPh>
    <rPh sb="3" eb="5">
      <t>チメイ</t>
    </rPh>
    <rPh sb="5" eb="7">
      <t>チバン</t>
    </rPh>
    <phoneticPr fontId="5"/>
  </si>
  <si>
    <t>委任先</t>
    <rPh sb="0" eb="2">
      <t>イニン</t>
    </rPh>
    <rPh sb="2" eb="3">
      <t>サキ</t>
    </rPh>
    <phoneticPr fontId="5"/>
  </si>
  <si>
    <t>（氏　名）</t>
    <rPh sb="1" eb="2">
      <t>シ</t>
    </rPh>
    <rPh sb="3" eb="4">
      <t>ナ</t>
    </rPh>
    <phoneticPr fontId="5"/>
  </si>
  <si>
    <t>（会社名）</t>
    <rPh sb="1" eb="4">
      <t>カイシャメイ</t>
    </rPh>
    <phoneticPr fontId="5"/>
  </si>
  <si>
    <t>（住　所）</t>
    <rPh sb="1" eb="2">
      <t>ジュウ</t>
    </rPh>
    <rPh sb="3" eb="4">
      <t>ショ</t>
    </rPh>
    <phoneticPr fontId="5"/>
  </si>
  <si>
    <t>令和</t>
    <rPh sb="0" eb="2">
      <t>レイワ</t>
    </rPh>
    <phoneticPr fontId="5"/>
  </si>
  <si>
    <t>日</t>
    <rPh sb="0" eb="1">
      <t>ニチ</t>
    </rPh>
    <phoneticPr fontId="5"/>
  </si>
  <si>
    <t>住　所</t>
    <rPh sb="0" eb="1">
      <t>ジュウ</t>
    </rPh>
    <rPh sb="2" eb="3">
      <t>ショ</t>
    </rPh>
    <phoneticPr fontId="5"/>
  </si>
  <si>
    <t>氏　名</t>
    <rPh sb="0" eb="1">
      <t>シ</t>
    </rPh>
    <rPh sb="2" eb="3">
      <t>メイ</t>
    </rPh>
    <phoneticPr fontId="5"/>
  </si>
  <si>
    <t>設計性能評価外注評価員</t>
  </si>
  <si>
    <t>設計性能評価外注費</t>
  </si>
  <si>
    <t>設計性能評価電子交付有無</t>
  </si>
  <si>
    <t>電子交付</t>
  </si>
  <si>
    <t>代表取締役　本田　實　様</t>
    <rPh sb="0" eb="2">
      <t>ダイヒョウ</t>
    </rPh>
    <rPh sb="2" eb="5">
      <t>トリシマリヤク</t>
    </rPh>
    <rPh sb="6" eb="8">
      <t>ホンダ</t>
    </rPh>
    <rPh sb="9" eb="10">
      <t>ミノル</t>
    </rPh>
    <rPh sb="11" eb="12">
      <t>サマ</t>
    </rPh>
    <phoneticPr fontId="5"/>
  </si>
  <si>
    <t>代表取締役　本田　實　様</t>
    <phoneticPr fontId="5"/>
  </si>
  <si>
    <t>株式会社都市建築確認センター</t>
    <rPh sb="0" eb="4">
      <t>カブ</t>
    </rPh>
    <rPh sb="4" eb="6">
      <t>トシ</t>
    </rPh>
    <rPh sb="6" eb="8">
      <t>ケンチク</t>
    </rPh>
    <rPh sb="8" eb="10">
      <t>カクニン</t>
    </rPh>
    <phoneticPr fontId="5"/>
  </si>
  <si>
    <t>Ver.20250827</t>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</si>
</sst>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5" formatCode="&quot;¥&quot;#,##0;&quot;¥&quot;\-#,##0"/>
    <numFmt numFmtId="176" formatCode="[$-411]ggge&quot;年&quot;m&quot;月&quot;d&quot;日&quot;;@"/>
    <numFmt numFmtId="177" formatCode="0_ "/>
    <numFmt numFmtId="178" formatCode="#,##0.00_ "/>
    <numFmt numFmtId="179" formatCode="#,##0.000_ "/>
    <numFmt numFmtId="180" formatCode="gggee&quot;年&quot;m&quot;月&quot;d&quot;日&quot;"/>
    <numFmt numFmtId="181" formatCode="[&lt;=999]000;[&lt;=9999]000\-00;000\-0000"/>
    <numFmt numFmtId="182" formatCode="0.0_ "/>
    <numFmt numFmtId="183" formatCode="0.00_ "/>
    <numFmt numFmtId="184" formatCode="yyyy&quot;年&quot;m&quot;月&quot;d&quot;日&quot;;@"/>
    <numFmt numFmtId="185" formatCode="#,##0.00_ ;[Red]\-#,##0.00\ "/>
    <numFmt numFmtId="186" formatCode="yyyy/m/d;@"/>
    <numFmt numFmtId="187" formatCode="0;[Red]0"/>
    <numFmt numFmtId="188" formatCode="0.000_);[Red]\(0.000\)"/>
    <numFmt numFmtId="189" formatCode="0.000_ "/>
    <numFmt numFmtId="190" formatCode="[&lt;=999]000;[&lt;=99999]000\-00;000\-0000"/>
    <numFmt numFmtId="191" formatCode="dd\-mmm\-yy"/>
    <numFmt numFmtId="192" formatCode="[$-F800]dddd\,\ mmmm\ dd\,\ yyyy"/>
  </numFmts>
  <fonts count="148">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0.5"/>
      <name val="ＭＳ 明朝"/>
      <family val="1"/>
      <charset val="128"/>
    </font>
    <font>
      <u/>
      <sz val="11"/>
      <color indexed="12"/>
      <name val="ＭＳ Ｐゴシック"/>
      <family val="3"/>
      <charset val="128"/>
    </font>
    <font>
      <sz val="9"/>
      <name val="ＭＳ Ｐ明朝"/>
      <family val="1"/>
      <charset val="128"/>
    </font>
    <font>
      <sz val="11"/>
      <name val="ＭＳ Ｐ明朝"/>
      <family val="1"/>
      <charset val="128"/>
    </font>
    <font>
      <sz val="14"/>
      <name val="ＭＳ Ｐ明朝"/>
      <family val="1"/>
      <charset val="128"/>
    </font>
    <font>
      <sz val="10.5"/>
      <name val="ＭＳ Ｐ明朝"/>
      <family val="1"/>
      <charset val="128"/>
    </font>
    <font>
      <sz val="10.5"/>
      <name val="ＭＳ Ｐゴシック"/>
      <family val="3"/>
      <charset val="128"/>
    </font>
    <font>
      <u/>
      <sz val="10.5"/>
      <color indexed="12"/>
      <name val="ＭＳ Ｐゴシック"/>
      <family val="3"/>
      <charset val="128"/>
    </font>
    <font>
      <sz val="11.5"/>
      <name val="ＭＳ Ｐ明朝"/>
      <family val="1"/>
      <charset val="128"/>
    </font>
    <font>
      <sz val="18"/>
      <name val="ＭＳ Ｐゴシック"/>
      <family val="3"/>
      <charset val="128"/>
    </font>
    <font>
      <sz val="9"/>
      <color indexed="10"/>
      <name val="ＭＳ Ｐ明朝"/>
      <family val="1"/>
      <charset val="128"/>
    </font>
    <font>
      <sz val="9"/>
      <color rgb="FFFF0000"/>
      <name val="ＭＳ Ｐ明朝"/>
      <family val="1"/>
      <charset val="128"/>
    </font>
    <font>
      <sz val="9"/>
      <name val="ＭＳ Ｐゴシック"/>
      <family val="3"/>
      <charset val="128"/>
    </font>
    <font>
      <sz val="10"/>
      <name val="ＭＳ Ｐ明朝"/>
      <family val="1"/>
      <charset val="128"/>
    </font>
    <font>
      <sz val="10"/>
      <name val="ＭＳ Ｐゴシック"/>
      <family val="3"/>
      <charset val="128"/>
    </font>
    <font>
      <sz val="11"/>
      <color theme="1"/>
      <name val="ＭＳ Ｐゴシック"/>
      <family val="3"/>
      <charset val="128"/>
      <scheme val="minor"/>
    </font>
    <font>
      <sz val="10"/>
      <color theme="1"/>
      <name val="ＭＳ Ｐゴシック"/>
      <family val="3"/>
      <charset val="128"/>
      <scheme val="minor"/>
    </font>
    <font>
      <sz val="8"/>
      <name val="ＭＳ Ｐゴシック"/>
      <family val="3"/>
      <charset val="128"/>
    </font>
    <font>
      <sz val="8"/>
      <color theme="1"/>
      <name val="ＭＳ Ｐゴシック"/>
      <family val="3"/>
      <charset val="128"/>
      <scheme val="minor"/>
    </font>
    <font>
      <b/>
      <sz val="8"/>
      <name val="ＭＳ Ｐゴシック"/>
      <family val="3"/>
      <charset val="128"/>
    </font>
    <font>
      <b/>
      <sz val="8"/>
      <color theme="1"/>
      <name val="ＭＳ Ｐゴシック"/>
      <family val="3"/>
      <charset val="128"/>
      <scheme val="minor"/>
    </font>
    <font>
      <sz val="7"/>
      <name val="ＭＳ Ｐゴシック"/>
      <family val="3"/>
      <charset val="128"/>
    </font>
    <font>
      <b/>
      <sz val="9"/>
      <color indexed="81"/>
      <name val="MS P ゴシック"/>
      <family val="3"/>
      <charset val="128"/>
    </font>
    <font>
      <b/>
      <sz val="20"/>
      <name val="ＭＳ Ｐゴシック"/>
      <family val="3"/>
      <charset val="128"/>
    </font>
    <font>
      <b/>
      <sz val="12"/>
      <name val="ＭＳ Ｐゴシック"/>
      <family val="3"/>
      <charset val="128"/>
    </font>
    <font>
      <b/>
      <sz val="14"/>
      <name val="ＭＳ Ｐゴシック"/>
      <family val="3"/>
      <charset val="128"/>
    </font>
    <font>
      <b/>
      <sz val="16"/>
      <name val="ＭＳ Ｐゴシック"/>
      <family val="3"/>
      <charset val="128"/>
    </font>
    <font>
      <b/>
      <sz val="18"/>
      <name val="ＭＳ Ｐゴシック"/>
      <family val="3"/>
      <charset val="128"/>
    </font>
    <font>
      <b/>
      <sz val="11"/>
      <name val="ＭＳ Ｐゴシック"/>
      <family val="3"/>
      <charset val="128"/>
    </font>
    <font>
      <sz val="11"/>
      <color theme="1"/>
      <name val="ＭＳ Ｐゴシック"/>
      <family val="3"/>
      <charset val="128"/>
    </font>
    <font>
      <sz val="10"/>
      <color indexed="8"/>
      <name val="ＭＳ 明朝"/>
      <family val="1"/>
      <charset val="128"/>
    </font>
    <font>
      <b/>
      <sz val="10"/>
      <color indexed="8"/>
      <name val="ＭＳ 明朝"/>
      <family val="1"/>
      <charset val="128"/>
    </font>
    <font>
      <b/>
      <sz val="28"/>
      <name val="ＭＳ Ｐゴシック"/>
      <family val="3"/>
      <charset val="128"/>
    </font>
    <font>
      <sz val="28"/>
      <name val="ＭＳ Ｐゴシック"/>
      <family val="3"/>
      <charset val="128"/>
    </font>
    <font>
      <sz val="20"/>
      <name val="ＭＳ Ｐゴシック"/>
      <family val="3"/>
      <charset val="128"/>
    </font>
    <font>
      <sz val="26"/>
      <name val="ＭＳ Ｐゴシック"/>
      <family val="3"/>
      <charset val="128"/>
    </font>
    <font>
      <u/>
      <sz val="6.6"/>
      <color indexed="12"/>
      <name val="ＭＳ Ｐゴシック"/>
      <family val="3"/>
      <charset val="128"/>
    </font>
    <font>
      <sz val="14"/>
      <name val="ＭＳ Ｐゴシック"/>
      <family val="3"/>
      <charset val="128"/>
    </font>
    <font>
      <sz val="6"/>
      <name val="ＭＳ Ｐゴシック"/>
      <family val="2"/>
      <charset val="128"/>
      <scheme val="minor"/>
    </font>
    <font>
      <sz val="16"/>
      <name val="ＭＳ Ｐゴシック"/>
      <family val="3"/>
      <charset val="128"/>
    </font>
    <font>
      <strike/>
      <sz val="11"/>
      <name val="ＭＳ Ｐゴシック"/>
      <family val="3"/>
      <charset val="128"/>
    </font>
    <font>
      <b/>
      <sz val="11"/>
      <color theme="1"/>
      <name val="ＭＳ Ｐゴシック"/>
      <family val="3"/>
      <charset val="128"/>
    </font>
    <font>
      <b/>
      <sz val="11"/>
      <color theme="1"/>
      <name val="ＭＳ Ｐゴシック"/>
      <family val="3"/>
      <charset val="128"/>
      <scheme val="minor"/>
    </font>
    <font>
      <b/>
      <sz val="12"/>
      <color indexed="81"/>
      <name val="MS P ゴシック"/>
      <family val="3"/>
      <charset val="128"/>
    </font>
    <font>
      <sz val="9"/>
      <color indexed="81"/>
      <name val="MS P ゴシック"/>
      <family val="3"/>
      <charset val="128"/>
    </font>
    <font>
      <b/>
      <sz val="16"/>
      <color indexed="81"/>
      <name val="MS P ゴシック"/>
      <family val="3"/>
      <charset val="128"/>
    </font>
    <font>
      <sz val="10.5"/>
      <color theme="1"/>
      <name val="ＭＳ Ｐ明朝"/>
      <family val="1"/>
      <charset val="128"/>
    </font>
    <font>
      <sz val="10.5"/>
      <color theme="1"/>
      <name val="ＭＳ Ｐゴシック"/>
      <family val="3"/>
      <charset val="128"/>
    </font>
    <font>
      <sz val="11"/>
      <color theme="1"/>
      <name val="ＭＳ Ｐ明朝"/>
      <family val="1"/>
      <charset val="128"/>
    </font>
    <font>
      <sz val="9"/>
      <color theme="1"/>
      <name val="ＭＳ Ｐ明朝"/>
      <family val="1"/>
      <charset val="128"/>
    </font>
    <font>
      <sz val="9"/>
      <color theme="1"/>
      <name val="ＭＳ Ｐゴシック"/>
      <family val="3"/>
      <charset val="128"/>
    </font>
    <font>
      <sz val="9"/>
      <color theme="1"/>
      <name val="Century"/>
      <family val="1"/>
    </font>
    <font>
      <sz val="9"/>
      <color theme="1"/>
      <name val="ＭＳ 明朝"/>
      <family val="1"/>
      <charset val="128"/>
    </font>
    <font>
      <sz val="11"/>
      <color theme="1"/>
      <name val="ＭＳ Ｐゴシック"/>
      <family val="2"/>
      <charset val="128"/>
    </font>
    <font>
      <b/>
      <sz val="10"/>
      <name val="ＭＳ Ｐゴシック"/>
      <family val="3"/>
      <charset val="128"/>
    </font>
    <font>
      <sz val="10"/>
      <color indexed="10"/>
      <name val="ＭＳ Ｐゴシック"/>
      <family val="3"/>
      <charset val="128"/>
    </font>
    <font>
      <sz val="6"/>
      <name val="ＭＳ Ｐゴシック"/>
      <family val="3"/>
      <charset val="128"/>
      <scheme val="minor"/>
    </font>
    <font>
      <sz val="10"/>
      <color indexed="8"/>
      <name val="ＭＳ Ｐゴシック"/>
      <family val="3"/>
      <charset val="128"/>
    </font>
    <font>
      <sz val="9.5"/>
      <name val="ＭＳ Ｐゴシック"/>
      <family val="3"/>
      <charset val="128"/>
    </font>
    <font>
      <sz val="8"/>
      <color indexed="8"/>
      <name val="ＭＳ Ｐゴシック"/>
      <family val="3"/>
      <charset val="128"/>
    </font>
    <font>
      <b/>
      <sz val="9"/>
      <color rgb="FFFF0000"/>
      <name val="ＭＳ Ｐゴシック"/>
      <family val="3"/>
      <charset val="128"/>
    </font>
    <font>
      <sz val="12"/>
      <name val="ＭＳ Ｐゴシック"/>
      <family val="3"/>
      <charset val="128"/>
    </font>
    <font>
      <sz val="9"/>
      <color indexed="8"/>
      <name val="ＭＳ Ｐゴシック"/>
      <family val="3"/>
      <charset val="128"/>
    </font>
    <font>
      <sz val="8"/>
      <color rgb="FFFF0000"/>
      <name val="ＭＳ Ｐゴシック"/>
      <family val="3"/>
      <charset val="128"/>
    </font>
    <font>
      <b/>
      <sz val="9"/>
      <name val="ＭＳ Ｐゴシック"/>
      <family val="3"/>
      <charset val="128"/>
    </font>
    <font>
      <b/>
      <sz val="10"/>
      <color indexed="8"/>
      <name val="ＭＳ Ｐゴシック"/>
      <family val="3"/>
      <charset val="128"/>
    </font>
    <font>
      <b/>
      <sz val="9"/>
      <color indexed="8"/>
      <name val="ＭＳ Ｐゴシック"/>
      <family val="3"/>
      <charset val="128"/>
    </font>
    <font>
      <b/>
      <sz val="10"/>
      <color indexed="10"/>
      <name val="ＭＳ Ｐゴシック"/>
      <family val="3"/>
      <charset val="128"/>
    </font>
    <font>
      <sz val="8"/>
      <color theme="9" tint="-0.249977111117893"/>
      <name val="ＭＳ Ｐゴシック"/>
      <family val="3"/>
      <charset val="128"/>
    </font>
    <font>
      <sz val="10"/>
      <color indexed="53"/>
      <name val="ＭＳ Ｐゴシック"/>
      <family val="3"/>
      <charset val="128"/>
    </font>
    <font>
      <sz val="9"/>
      <color rgb="FFFF0000"/>
      <name val="ＭＳ Ｐゴシック"/>
      <family val="3"/>
      <charset val="128"/>
    </font>
    <font>
      <sz val="12"/>
      <color indexed="8"/>
      <name val="ＭＳ Ｐゴシック"/>
      <family val="3"/>
      <charset val="128"/>
    </font>
    <font>
      <sz val="12"/>
      <color rgb="FFFFFFFF"/>
      <name val="ＭＳ Ｐゴシック"/>
      <family val="3"/>
      <charset val="128"/>
    </font>
    <font>
      <i/>
      <sz val="9"/>
      <name val="ＭＳ Ｐゴシック"/>
      <family val="3"/>
      <charset val="128"/>
    </font>
    <font>
      <i/>
      <sz val="9"/>
      <name val="ＭＳ Ｐ明朝"/>
      <family val="1"/>
      <charset val="128"/>
    </font>
    <font>
      <i/>
      <sz val="8"/>
      <name val="ＭＳ Ｐゴシック"/>
      <family val="3"/>
      <charset val="128"/>
    </font>
    <font>
      <i/>
      <sz val="7"/>
      <name val="ＭＳ Ｐゴシック"/>
      <family val="3"/>
      <charset val="128"/>
    </font>
    <font>
      <sz val="8"/>
      <color theme="1"/>
      <name val="ＭＳ Ｐゴシック"/>
      <family val="3"/>
      <charset val="128"/>
    </font>
    <font>
      <i/>
      <sz val="9"/>
      <name val="ＭＳ 明朝"/>
      <family val="1"/>
      <charset val="128"/>
    </font>
    <font>
      <b/>
      <sz val="15"/>
      <name val="ＭＳ Ｐゴシック"/>
      <family val="3"/>
      <charset val="128"/>
    </font>
    <font>
      <sz val="9"/>
      <color indexed="10"/>
      <name val="ＭＳ Ｐゴシック"/>
      <family val="3"/>
      <charset val="128"/>
    </font>
    <font>
      <sz val="9"/>
      <color indexed="30"/>
      <name val="ＭＳ Ｐゴシック"/>
      <family val="3"/>
      <charset val="128"/>
    </font>
    <font>
      <sz val="11"/>
      <color indexed="55"/>
      <name val="ＭＳ Ｐゴシック"/>
      <family val="3"/>
      <charset val="128"/>
    </font>
    <font>
      <b/>
      <sz val="11"/>
      <color indexed="55"/>
      <name val="ＭＳ Ｐゴシック"/>
      <family val="3"/>
      <charset val="128"/>
    </font>
    <font>
      <b/>
      <sz val="12"/>
      <color indexed="10"/>
      <name val="ＭＳ Ｐゴシック"/>
      <family val="3"/>
      <charset val="128"/>
    </font>
    <font>
      <sz val="12"/>
      <color indexed="10"/>
      <name val="ＭＳ Ｐゴシック"/>
      <family val="3"/>
      <charset val="128"/>
    </font>
    <font>
      <sz val="8"/>
      <color indexed="10"/>
      <name val="ＭＳ Ｐゴシック"/>
      <family val="3"/>
      <charset val="128"/>
    </font>
    <font>
      <b/>
      <sz val="8"/>
      <color indexed="53"/>
      <name val="ＭＳ Ｐゴシック"/>
      <family val="3"/>
      <charset val="128"/>
    </font>
    <font>
      <sz val="7.5"/>
      <name val="ＭＳ Ｐゴシック"/>
      <family val="3"/>
      <charset val="128"/>
    </font>
    <font>
      <sz val="9"/>
      <color rgb="FF0070C0"/>
      <name val="ＭＳ Ｐゴシック"/>
      <family val="3"/>
      <charset val="128"/>
    </font>
    <font>
      <sz val="10"/>
      <color indexed="55"/>
      <name val="ＭＳ Ｐゴシック"/>
      <family val="3"/>
      <charset val="128"/>
    </font>
    <font>
      <b/>
      <sz val="10"/>
      <color indexed="55"/>
      <name val="ＭＳ Ｐゴシック"/>
      <family val="3"/>
      <charset val="128"/>
    </font>
    <font>
      <sz val="9"/>
      <color indexed="55"/>
      <name val="ＭＳ Ｐゴシック"/>
      <family val="3"/>
      <charset val="128"/>
    </font>
    <font>
      <sz val="8"/>
      <color indexed="55"/>
      <name val="ＭＳ Ｐゴシック"/>
      <family val="3"/>
      <charset val="128"/>
    </font>
    <font>
      <b/>
      <sz val="8"/>
      <color theme="9" tint="-0.249977111117893"/>
      <name val="ＭＳ Ｐゴシック"/>
      <family val="3"/>
      <charset val="128"/>
    </font>
    <font>
      <sz val="10"/>
      <color theme="0"/>
      <name val="ＭＳ Ｐゴシック"/>
      <family val="3"/>
      <charset val="128"/>
    </font>
    <font>
      <sz val="8.5"/>
      <name val="ＭＳ Ｐゴシック"/>
      <family val="3"/>
      <charset val="128"/>
    </font>
    <font>
      <sz val="12"/>
      <color theme="0"/>
      <name val="ＭＳ Ｐゴシック"/>
      <family val="3"/>
      <charset val="128"/>
    </font>
    <font>
      <sz val="9"/>
      <color theme="0"/>
      <name val="ＭＳ Ｐゴシック"/>
      <family val="3"/>
      <charset val="128"/>
    </font>
    <font>
      <i/>
      <sz val="14"/>
      <name val="ＭＳ Ｐゴシック"/>
      <family val="3"/>
      <charset val="128"/>
    </font>
    <font>
      <b/>
      <sz val="14"/>
      <color indexed="10"/>
      <name val="ＭＳ Ｐゴシック"/>
      <family val="3"/>
      <charset val="128"/>
    </font>
    <font>
      <b/>
      <sz val="16"/>
      <color rgb="FFFF0000"/>
      <name val="ＭＳ Ｐゴシック"/>
      <family val="3"/>
      <charset val="128"/>
    </font>
    <font>
      <sz val="9"/>
      <color theme="9" tint="-0.249977111117893"/>
      <name val="ＭＳ Ｐゴシック"/>
      <family val="3"/>
      <charset val="128"/>
    </font>
    <font>
      <b/>
      <sz val="20"/>
      <color theme="1"/>
      <name val="ＭＳ Ｐゴシック"/>
      <family val="3"/>
      <charset val="128"/>
      <scheme val="minor"/>
    </font>
    <font>
      <b/>
      <sz val="20"/>
      <color rgb="FFFF0000"/>
      <name val="ＭＳ Ｐゴシック"/>
      <family val="3"/>
      <charset val="128"/>
      <scheme val="minor"/>
    </font>
    <font>
      <b/>
      <sz val="16"/>
      <color theme="1"/>
      <name val="ＭＳ Ｐゴシック"/>
      <family val="3"/>
      <charset val="128"/>
      <scheme val="minor"/>
    </font>
    <font>
      <b/>
      <sz val="12"/>
      <color theme="1"/>
      <name val="ＭＳ Ｐゴシック"/>
      <family val="3"/>
      <charset val="128"/>
      <scheme val="minor"/>
    </font>
    <font>
      <sz val="14"/>
      <color theme="1"/>
      <name val="ＭＳ Ｐゴシック"/>
      <family val="3"/>
      <charset val="128"/>
      <scheme val="minor"/>
    </font>
    <font>
      <b/>
      <sz val="14"/>
      <color theme="1"/>
      <name val="ＭＳ Ｐゴシック"/>
      <family val="3"/>
      <charset val="128"/>
      <scheme val="minor"/>
    </font>
    <font>
      <sz val="12"/>
      <color theme="1"/>
      <name val="ＭＳ Ｐゴシック"/>
      <family val="3"/>
      <charset val="128"/>
      <scheme val="minor"/>
    </font>
    <font>
      <sz val="14"/>
      <color rgb="FFFF0000"/>
      <name val="ＭＳ Ｐゴシック"/>
      <family val="3"/>
      <charset val="128"/>
      <scheme val="minor"/>
    </font>
    <font>
      <sz val="11"/>
      <color rgb="FF0070C0"/>
      <name val="ＭＳ Ｐゴシック"/>
      <family val="3"/>
      <charset val="128"/>
      <scheme val="minor"/>
    </font>
    <font>
      <sz val="10"/>
      <color rgb="FF0070C0"/>
      <name val="ＭＳ Ｐゴシック"/>
      <family val="3"/>
      <charset val="128"/>
      <scheme val="minor"/>
    </font>
    <font>
      <sz val="10"/>
      <color theme="1"/>
      <name val="ＭＳ Ｐゴシック"/>
      <family val="2"/>
      <charset val="128"/>
      <scheme val="minor"/>
    </font>
    <font>
      <sz val="11"/>
      <color theme="1"/>
      <name val="游ゴシック"/>
      <family val="2"/>
      <charset val="128"/>
    </font>
    <font>
      <b/>
      <sz val="11"/>
      <color rgb="FFFF0000"/>
      <name val="ＭＳ Ｐゴシック"/>
      <family val="3"/>
      <charset val="128"/>
      <scheme val="minor"/>
    </font>
    <font>
      <sz val="36"/>
      <name val="ＭＳ Ｐゴシック"/>
      <family val="3"/>
      <charset val="128"/>
    </font>
    <font>
      <b/>
      <sz val="12"/>
      <color rgb="FF000000"/>
      <name val="ＭＳ Ｐゴシック"/>
      <family val="3"/>
      <charset val="128"/>
    </font>
    <font>
      <u/>
      <sz val="18"/>
      <color indexed="12"/>
      <name val="ＭＳ Ｐゴシック"/>
      <family val="3"/>
      <charset val="128"/>
    </font>
    <font>
      <u/>
      <sz val="11"/>
      <color theme="10"/>
      <name val="ＭＳ Ｐゴシック"/>
      <family val="2"/>
      <scheme val="minor"/>
    </font>
    <font>
      <u/>
      <sz val="18"/>
      <color theme="10"/>
      <name val="ＭＳ Ｐゴシック"/>
      <family val="2"/>
      <scheme val="minor"/>
    </font>
    <font>
      <u/>
      <sz val="18"/>
      <color theme="10"/>
      <name val="ＭＳ Ｐゴシック"/>
      <family val="3"/>
      <charset val="128"/>
      <scheme val="minor"/>
    </font>
    <font>
      <b/>
      <sz val="14"/>
      <color rgb="FF0066FF"/>
      <name val="ＭＳ Ｐゴシック"/>
      <family val="3"/>
      <charset val="128"/>
    </font>
    <font>
      <sz val="36"/>
      <color rgb="FF33CC33"/>
      <name val="ＭＳ Ｐゴシック"/>
      <family val="3"/>
      <charset val="128"/>
    </font>
    <font>
      <b/>
      <sz val="10"/>
      <color rgb="FFFF0000"/>
      <name val="ＭＳ Ｐゴシック"/>
      <family val="3"/>
      <charset val="128"/>
    </font>
    <font>
      <sz val="10"/>
      <name val="ＭＳ 明朝"/>
      <family val="1"/>
      <charset val="128"/>
    </font>
    <font>
      <b/>
      <sz val="24"/>
      <name val="ＭＳ Ｐゴシック"/>
      <family val="3"/>
      <charset val="128"/>
    </font>
    <font>
      <sz val="11"/>
      <color indexed="8"/>
      <name val="ＭＳ Ｐゴシック"/>
      <family val="3"/>
      <charset val="128"/>
    </font>
    <font>
      <b/>
      <sz val="9"/>
      <color indexed="81"/>
      <name val="ＭＳ Ｐゴシック"/>
      <family val="3"/>
      <charset val="128"/>
    </font>
    <font>
      <sz val="11"/>
      <color theme="1"/>
      <name val="ＭＳ Ｐゴシック"/>
      <family val="2"/>
      <scheme val="minor"/>
    </font>
    <font>
      <b/>
      <sz val="11"/>
      <color rgb="FF000000"/>
      <name val="ＭＳ Ｐゴシック"/>
      <family val="3"/>
      <charset val="128"/>
    </font>
    <font>
      <sz val="11"/>
      <color rgb="FF000000"/>
      <name val="ＭＳ Ｐゴシック"/>
      <family val="3"/>
      <charset val="128"/>
    </font>
    <font>
      <sz val="11"/>
      <color rgb="FFFF0000"/>
      <name val="ＭＳ Ｐゴシック"/>
      <family val="3"/>
      <charset val="128"/>
    </font>
    <font>
      <b/>
      <sz val="11"/>
      <color rgb="FF222222"/>
      <name val="Arial"/>
      <family val="2"/>
    </font>
    <font>
      <sz val="11"/>
      <color theme="1"/>
      <name val="游ゴシック"/>
      <family val="3"/>
      <charset val="128"/>
    </font>
    <font>
      <sz val="9"/>
      <name val="ＭＳ 明朝"/>
      <family val="1"/>
      <charset val="128"/>
    </font>
    <font>
      <sz val="11"/>
      <name val="ＭＳ 明朝"/>
      <family val="1"/>
      <charset val="128"/>
    </font>
    <font>
      <sz val="12"/>
      <name val="ＭＳ 明朝"/>
      <family val="1"/>
      <charset val="128"/>
    </font>
    <font>
      <b/>
      <sz val="16"/>
      <name val="ＭＳ 明朝"/>
      <family val="1"/>
      <charset val="128"/>
    </font>
    <font>
      <sz val="16"/>
      <name val="ＭＳ 明朝"/>
      <family val="1"/>
      <charset val="128"/>
    </font>
    <font>
      <sz val="11"/>
      <name val="ＭＳ Ｐゴシック"/>
      <family val="3"/>
      <charset val="128"/>
      <scheme val="minor"/>
    </font>
    <font>
      <sz val="8"/>
      <name val="ＭＳ 明朝"/>
      <family val="1"/>
      <charset val="128"/>
    </font>
  </fonts>
  <fills count="22">
    <fill>
      <patternFill patternType="none"/>
    </fill>
    <fill>
      <patternFill patternType="gray125"/>
    </fill>
    <fill>
      <patternFill patternType="solid">
        <fgColor rgb="FF99FF99"/>
        <bgColor indexed="64"/>
      </patternFill>
    </fill>
    <fill>
      <patternFill patternType="solid">
        <fgColor rgb="FFCCFFFF"/>
        <bgColor indexed="64"/>
      </patternFill>
    </fill>
    <fill>
      <patternFill patternType="solid">
        <fgColor theme="0" tint="-0.249977111117893"/>
        <bgColor indexed="64"/>
      </patternFill>
    </fill>
    <fill>
      <patternFill patternType="solid">
        <fgColor rgb="FF99FFCC"/>
        <bgColor indexed="64"/>
      </patternFill>
    </fill>
    <fill>
      <patternFill patternType="solid">
        <fgColor rgb="FFCCFFCC"/>
        <bgColor indexed="64"/>
      </patternFill>
    </fill>
    <fill>
      <patternFill patternType="solid">
        <fgColor rgb="FFFFC000"/>
        <bgColor indexed="64"/>
      </patternFill>
    </fill>
    <fill>
      <patternFill patternType="solid">
        <fgColor theme="3" tint="0.79998168889431442"/>
        <bgColor indexed="64"/>
      </patternFill>
    </fill>
    <fill>
      <patternFill patternType="solid">
        <fgColor indexed="27"/>
        <bgColor indexed="64"/>
      </patternFill>
    </fill>
    <fill>
      <patternFill patternType="solid">
        <fgColor indexed="44"/>
        <bgColor indexed="64"/>
      </patternFill>
    </fill>
    <fill>
      <patternFill patternType="solid">
        <fgColor indexed="42"/>
        <bgColor indexed="64"/>
      </patternFill>
    </fill>
    <fill>
      <patternFill patternType="solid">
        <fgColor indexed="45"/>
        <bgColor indexed="64"/>
      </patternFill>
    </fill>
    <fill>
      <patternFill patternType="solid">
        <fgColor indexed="43"/>
        <bgColor indexed="64"/>
      </patternFill>
    </fill>
    <fill>
      <patternFill patternType="solid">
        <fgColor rgb="FFFFCCFF"/>
        <bgColor indexed="64"/>
      </patternFill>
    </fill>
    <fill>
      <patternFill patternType="solid">
        <fgColor rgb="FFFFFF99"/>
        <bgColor indexed="64"/>
      </patternFill>
    </fill>
    <fill>
      <patternFill patternType="solid">
        <fgColor theme="8" tint="0.59999389629810485"/>
        <bgColor indexed="64"/>
      </patternFill>
    </fill>
    <fill>
      <patternFill patternType="solid">
        <fgColor rgb="FFFFFF00"/>
        <bgColor indexed="64"/>
      </patternFill>
    </fill>
    <fill>
      <patternFill patternType="solid">
        <fgColor theme="0"/>
        <bgColor indexed="64"/>
      </patternFill>
    </fill>
    <fill>
      <patternFill patternType="solid">
        <fgColor indexed="22"/>
        <bgColor indexed="64"/>
      </patternFill>
    </fill>
    <fill>
      <patternFill patternType="solid">
        <fgColor rgb="FFC0C0C0"/>
        <bgColor rgb="FFC0C0C0"/>
      </patternFill>
    </fill>
    <fill>
      <patternFill patternType="solid">
        <fgColor theme="5" tint="0.39997558519241921"/>
        <bgColor indexed="64"/>
      </patternFill>
    </fill>
  </fills>
  <borders count="250">
    <border>
      <left/>
      <right/>
      <top/>
      <bottom/>
      <diagonal/>
    </border>
    <border>
      <left/>
      <right/>
      <top style="hair">
        <color indexed="64"/>
      </top>
      <bottom style="hair">
        <color indexed="64"/>
      </bottom>
      <diagonal/>
    </border>
    <border>
      <left/>
      <right/>
      <top/>
      <bottom style="hair">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style="hair">
        <color indexed="64"/>
      </bottom>
      <diagonal/>
    </border>
    <border>
      <left/>
      <right/>
      <top/>
      <bottom style="medium">
        <color indexed="64"/>
      </bottom>
      <diagonal/>
    </border>
    <border>
      <left/>
      <right style="thin">
        <color indexed="64"/>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thin">
        <color indexed="64"/>
      </left>
      <right/>
      <top/>
      <bottom style="medium">
        <color indexed="64"/>
      </bottom>
      <diagonal/>
    </border>
    <border>
      <left/>
      <right style="thin">
        <color indexed="64"/>
      </right>
      <top/>
      <bottom/>
      <diagonal/>
    </border>
    <border>
      <left style="medium">
        <color indexed="64"/>
      </left>
      <right/>
      <top/>
      <bottom/>
      <diagonal/>
    </border>
    <border>
      <left/>
      <right style="medium">
        <color auto="1"/>
      </right>
      <top/>
      <bottom/>
      <diagonal/>
    </border>
    <border>
      <left style="medium">
        <color auto="1"/>
      </left>
      <right/>
      <top/>
      <bottom style="thin">
        <color auto="1"/>
      </bottom>
      <diagonal/>
    </border>
    <border>
      <left style="medium">
        <color auto="1"/>
      </left>
      <right/>
      <top style="thin">
        <color indexed="64"/>
      </top>
      <bottom/>
      <diagonal/>
    </border>
    <border>
      <left/>
      <right/>
      <top style="medium">
        <color auto="1"/>
      </top>
      <bottom/>
      <diagonal/>
    </border>
    <border>
      <left style="thin">
        <color auto="1"/>
      </left>
      <right/>
      <top style="medium">
        <color auto="1"/>
      </top>
      <bottom/>
      <diagonal/>
    </border>
    <border>
      <left/>
      <right style="medium">
        <color indexed="64"/>
      </right>
      <top style="medium">
        <color auto="1"/>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double">
        <color indexed="64"/>
      </top>
      <bottom style="thin">
        <color indexed="64"/>
      </bottom>
      <diagonal/>
    </border>
    <border>
      <left/>
      <right/>
      <top/>
      <bottom style="double">
        <color indexed="64"/>
      </bottom>
      <diagonal/>
    </border>
    <border>
      <left/>
      <right style="thin">
        <color indexed="64"/>
      </right>
      <top style="double">
        <color indexed="64"/>
      </top>
      <bottom style="thin">
        <color indexed="64"/>
      </bottom>
      <diagonal/>
    </border>
    <border>
      <left/>
      <right/>
      <top style="double">
        <color indexed="64"/>
      </top>
      <bottom/>
      <diagonal/>
    </border>
    <border>
      <left/>
      <right style="thin">
        <color indexed="64"/>
      </right>
      <top style="medium">
        <color indexed="64"/>
      </top>
      <bottom/>
      <diagonal/>
    </border>
    <border>
      <left/>
      <right style="medium">
        <color indexed="64"/>
      </right>
      <top/>
      <bottom style="thin">
        <color indexed="64"/>
      </bottom>
      <diagonal/>
    </border>
    <border>
      <left/>
      <right style="medium">
        <color indexed="64"/>
      </right>
      <top style="thin">
        <color indexed="64"/>
      </top>
      <bottom/>
      <diagonal/>
    </border>
    <border>
      <left style="hair">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rgb="FF000000"/>
      </right>
      <top style="medium">
        <color indexed="64"/>
      </top>
      <bottom/>
      <diagonal/>
    </border>
    <border>
      <left style="thin">
        <color rgb="FF000000"/>
      </left>
      <right/>
      <top style="medium">
        <color indexed="64"/>
      </top>
      <bottom/>
      <diagonal/>
    </border>
    <border>
      <left/>
      <right style="thin">
        <color rgb="FF000000"/>
      </right>
      <top/>
      <bottom style="medium">
        <color indexed="64"/>
      </bottom>
      <diagonal/>
    </border>
    <border>
      <left style="thin">
        <color rgb="FF000000"/>
      </left>
      <right/>
      <top/>
      <bottom style="medium">
        <color indexed="64"/>
      </bottom>
      <diagonal/>
    </border>
    <border>
      <left style="thin">
        <color indexed="64"/>
      </left>
      <right/>
      <top style="medium">
        <color indexed="64"/>
      </top>
      <bottom style="thin">
        <color rgb="FF000000"/>
      </bottom>
      <diagonal/>
    </border>
    <border>
      <left/>
      <right style="thin">
        <color rgb="FF000000"/>
      </right>
      <top style="medium">
        <color indexed="64"/>
      </top>
      <bottom style="thin">
        <color rgb="FF000000"/>
      </bottom>
      <diagonal/>
    </border>
    <border>
      <left style="thin">
        <color rgb="FF000000"/>
      </left>
      <right/>
      <top style="medium">
        <color indexed="64"/>
      </top>
      <bottom style="thin">
        <color rgb="FF000000"/>
      </bottom>
      <diagonal/>
    </border>
    <border>
      <left/>
      <right/>
      <top style="medium">
        <color indexed="64"/>
      </top>
      <bottom style="thin">
        <color rgb="FF000000"/>
      </bottom>
      <diagonal/>
    </border>
    <border>
      <left/>
      <right style="medium">
        <color indexed="64"/>
      </right>
      <top style="medium">
        <color indexed="64"/>
      </top>
      <bottom style="thin">
        <color rgb="FF000000"/>
      </bottom>
      <diagonal/>
    </border>
    <border>
      <left style="thin">
        <color indexed="64"/>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medium">
        <color indexed="64"/>
      </right>
      <top style="thin">
        <color rgb="FF000000"/>
      </top>
      <bottom style="thin">
        <color rgb="FF000000"/>
      </bottom>
      <diagonal/>
    </border>
    <border>
      <left style="thin">
        <color indexed="64"/>
      </left>
      <right/>
      <top/>
      <bottom style="double">
        <color indexed="64"/>
      </bottom>
      <diagonal/>
    </border>
    <border>
      <left/>
      <right style="thin">
        <color indexed="64"/>
      </right>
      <top/>
      <bottom style="double">
        <color indexed="64"/>
      </bottom>
      <diagonal/>
    </border>
    <border>
      <left style="thin">
        <color indexed="64"/>
      </left>
      <right/>
      <top style="thin">
        <color rgb="FF000000"/>
      </top>
      <bottom style="double">
        <color indexed="64"/>
      </bottom>
      <diagonal/>
    </border>
    <border>
      <left/>
      <right style="thin">
        <color rgb="FF000000"/>
      </right>
      <top style="thin">
        <color rgb="FF000000"/>
      </top>
      <bottom style="double">
        <color indexed="64"/>
      </bottom>
      <diagonal/>
    </border>
    <border>
      <left style="thin">
        <color rgb="FF000000"/>
      </left>
      <right/>
      <top style="thin">
        <color rgb="FF000000"/>
      </top>
      <bottom style="double">
        <color indexed="64"/>
      </bottom>
      <diagonal/>
    </border>
    <border>
      <left/>
      <right/>
      <top style="thin">
        <color rgb="FF000000"/>
      </top>
      <bottom style="double">
        <color indexed="64"/>
      </bottom>
      <diagonal/>
    </border>
    <border>
      <left/>
      <right style="medium">
        <color indexed="64"/>
      </right>
      <top style="thin">
        <color rgb="FF000000"/>
      </top>
      <bottom style="double">
        <color indexed="64"/>
      </bottom>
      <diagonal/>
    </border>
    <border>
      <left style="thin">
        <color rgb="FF000000"/>
      </left>
      <right/>
      <top style="double">
        <color indexed="64"/>
      </top>
      <bottom/>
      <diagonal/>
    </border>
    <border>
      <left/>
      <right style="thin">
        <color rgb="FF000000"/>
      </right>
      <top style="double">
        <color indexed="64"/>
      </top>
      <bottom/>
      <diagonal/>
    </border>
    <border>
      <left style="thin">
        <color rgb="FF000000"/>
      </left>
      <right/>
      <top style="double">
        <color indexed="64"/>
      </top>
      <bottom style="thin">
        <color rgb="FF000000"/>
      </bottom>
      <diagonal/>
    </border>
    <border>
      <left/>
      <right style="thin">
        <color rgb="FF000000"/>
      </right>
      <top style="double">
        <color indexed="64"/>
      </top>
      <bottom style="thin">
        <color rgb="FF000000"/>
      </bottom>
      <diagonal/>
    </border>
    <border>
      <left/>
      <right/>
      <top style="double">
        <color indexed="64"/>
      </top>
      <bottom style="thin">
        <color rgb="FF000000"/>
      </bottom>
      <diagonal/>
    </border>
    <border>
      <left/>
      <right style="medium">
        <color indexed="64"/>
      </right>
      <top style="double">
        <color indexed="64"/>
      </top>
      <bottom style="thin">
        <color rgb="FF000000"/>
      </bottom>
      <diagonal/>
    </border>
    <border>
      <left style="thin">
        <color rgb="FF000000"/>
      </left>
      <right/>
      <top/>
      <bottom/>
      <diagonal/>
    </border>
    <border>
      <left/>
      <right style="thin">
        <color rgb="FF000000"/>
      </right>
      <top/>
      <bottom/>
      <diagonal/>
    </border>
    <border>
      <left style="thin">
        <color rgb="FF000000"/>
      </left>
      <right/>
      <top/>
      <bottom style="double">
        <color rgb="FF000000"/>
      </bottom>
      <diagonal/>
    </border>
    <border>
      <left/>
      <right/>
      <top/>
      <bottom style="double">
        <color rgb="FF000000"/>
      </bottom>
      <diagonal/>
    </border>
    <border>
      <left/>
      <right style="thin">
        <color rgb="FF000000"/>
      </right>
      <top/>
      <bottom style="double">
        <color rgb="FF000000"/>
      </bottom>
      <diagonal/>
    </border>
    <border>
      <left style="thin">
        <color rgb="FF000000"/>
      </left>
      <right/>
      <top style="thin">
        <color rgb="FF000000"/>
      </top>
      <bottom style="double">
        <color rgb="FF000000"/>
      </bottom>
      <diagonal/>
    </border>
    <border>
      <left/>
      <right style="thin">
        <color rgb="FF000000"/>
      </right>
      <top style="thin">
        <color rgb="FF000000"/>
      </top>
      <bottom style="double">
        <color rgb="FF000000"/>
      </bottom>
      <diagonal/>
    </border>
    <border>
      <left/>
      <right/>
      <top style="thin">
        <color rgb="FF000000"/>
      </top>
      <bottom style="double">
        <color rgb="FF000000"/>
      </bottom>
      <diagonal/>
    </border>
    <border>
      <left/>
      <right style="medium">
        <color indexed="64"/>
      </right>
      <top style="thin">
        <color rgb="FF000000"/>
      </top>
      <bottom style="double">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right/>
      <top/>
      <bottom style="thin">
        <color rgb="FF000000"/>
      </bottom>
      <diagonal/>
    </border>
    <border>
      <left/>
      <right style="medium">
        <color indexed="64"/>
      </right>
      <top/>
      <bottom style="thin">
        <color rgb="FF000000"/>
      </bottom>
      <diagonal/>
    </border>
    <border>
      <left style="thin">
        <color rgb="FF000000"/>
      </left>
      <right/>
      <top style="thin">
        <color rgb="FF000000"/>
      </top>
      <bottom style="medium">
        <color indexed="64"/>
      </bottom>
      <diagonal/>
    </border>
    <border>
      <left/>
      <right style="thin">
        <color rgb="FF000000"/>
      </right>
      <top style="thin">
        <color rgb="FF000000"/>
      </top>
      <bottom style="medium">
        <color indexed="64"/>
      </bottom>
      <diagonal/>
    </border>
    <border>
      <left/>
      <right/>
      <top style="thin">
        <color rgb="FF000000"/>
      </top>
      <bottom style="medium">
        <color indexed="64"/>
      </bottom>
      <diagonal/>
    </border>
    <border>
      <left/>
      <right style="medium">
        <color indexed="64"/>
      </right>
      <top style="thin">
        <color rgb="FF000000"/>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top style="double">
        <color indexed="64"/>
      </top>
      <bottom style="thin">
        <color indexed="64"/>
      </bottom>
      <diagonal/>
    </border>
    <border>
      <left style="thin">
        <color indexed="64"/>
      </left>
      <right/>
      <top style="double">
        <color indexed="64"/>
      </top>
      <bottom style="thin">
        <color rgb="FF000000"/>
      </bottom>
      <diagonal/>
    </border>
    <border>
      <left style="thin">
        <color indexed="64"/>
      </left>
      <right/>
      <top style="thin">
        <color rgb="FF000000"/>
      </top>
      <bottom/>
      <diagonal/>
    </border>
    <border>
      <left/>
      <right/>
      <top style="thin">
        <color rgb="FF000000"/>
      </top>
      <bottom/>
      <diagonal/>
    </border>
    <border>
      <left/>
      <right style="medium">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left/>
      <right style="medium">
        <color indexed="64"/>
      </right>
      <top style="thin">
        <color indexed="64"/>
      </top>
      <bottom style="double">
        <color indexed="64"/>
      </bottom>
      <diagonal/>
    </border>
    <border>
      <left/>
      <right style="thin">
        <color indexed="64"/>
      </right>
      <top style="double">
        <color indexed="64"/>
      </top>
      <bottom/>
      <diagonal/>
    </border>
    <border>
      <left/>
      <right style="medium">
        <color indexed="64"/>
      </right>
      <top style="double">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rgb="FF000000"/>
      </bottom>
      <diagonal/>
    </border>
    <border>
      <left style="medium">
        <color indexed="64"/>
      </left>
      <right/>
      <top style="thin">
        <color rgb="FF000000"/>
      </top>
      <bottom/>
      <diagonal/>
    </border>
    <border>
      <left/>
      <right style="medium">
        <color indexed="64"/>
      </right>
      <top style="medium">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hair">
        <color indexed="64"/>
      </bottom>
      <diagonal/>
    </border>
    <border>
      <left style="medium">
        <color indexed="64"/>
      </left>
      <right style="thin">
        <color indexed="64"/>
      </right>
      <top/>
      <bottom style="medium">
        <color indexed="64"/>
      </bottom>
      <diagonal/>
    </border>
    <border>
      <left/>
      <right style="thin">
        <color indexed="64"/>
      </right>
      <top style="thin">
        <color indexed="64"/>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style="thin">
        <color indexed="64"/>
      </top>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top style="hair">
        <color indexed="64"/>
      </top>
      <bottom/>
      <diagonal/>
    </border>
    <border>
      <left/>
      <right/>
      <top style="hair">
        <color indexed="64"/>
      </top>
      <bottom/>
      <diagonal/>
    </border>
    <border>
      <left/>
      <right style="thin">
        <color indexed="64"/>
      </right>
      <top style="hair">
        <color indexed="64"/>
      </top>
      <bottom/>
      <diagonal/>
    </border>
    <border diagonalDown="1">
      <left style="thin">
        <color indexed="64"/>
      </left>
      <right/>
      <top style="hair">
        <color indexed="64"/>
      </top>
      <bottom/>
      <diagonal style="hair">
        <color indexed="64"/>
      </diagonal>
    </border>
    <border diagonalDown="1">
      <left/>
      <right/>
      <top style="hair">
        <color indexed="64"/>
      </top>
      <bottom/>
      <diagonal style="hair">
        <color indexed="64"/>
      </diagonal>
    </border>
    <border diagonalDown="1">
      <left/>
      <right style="thin">
        <color indexed="64"/>
      </right>
      <top style="hair">
        <color indexed="64"/>
      </top>
      <bottom/>
      <diagonal style="hair">
        <color indexed="64"/>
      </diagonal>
    </border>
    <border diagonalDown="1">
      <left style="thin">
        <color indexed="64"/>
      </left>
      <right/>
      <top style="thin">
        <color indexed="64"/>
      </top>
      <bottom/>
      <diagonal style="hair">
        <color indexed="64"/>
      </diagonal>
    </border>
    <border diagonalDown="1">
      <left/>
      <right/>
      <top style="thin">
        <color indexed="64"/>
      </top>
      <bottom/>
      <diagonal style="hair">
        <color indexed="64"/>
      </diagonal>
    </border>
    <border diagonalDown="1">
      <left/>
      <right style="thin">
        <color indexed="64"/>
      </right>
      <top style="thin">
        <color indexed="64"/>
      </top>
      <bottom/>
      <diagonal style="hair">
        <color indexed="64"/>
      </diagonal>
    </border>
    <border diagonalDown="1">
      <left style="thin">
        <color indexed="64"/>
      </left>
      <right/>
      <top/>
      <bottom style="hair">
        <color indexed="64"/>
      </bottom>
      <diagonal style="hair">
        <color indexed="64"/>
      </diagonal>
    </border>
    <border diagonalDown="1">
      <left/>
      <right/>
      <top/>
      <bottom style="hair">
        <color indexed="64"/>
      </bottom>
      <diagonal style="hair">
        <color indexed="64"/>
      </diagonal>
    </border>
    <border diagonalDown="1">
      <left/>
      <right style="thin">
        <color indexed="64"/>
      </right>
      <top/>
      <bottom style="hair">
        <color indexed="64"/>
      </bottom>
      <diagonal style="hair">
        <color indexed="64"/>
      </diagonal>
    </border>
    <border diagonalDown="1">
      <left style="thin">
        <color indexed="64"/>
      </left>
      <right/>
      <top/>
      <bottom/>
      <diagonal style="hair">
        <color indexed="64"/>
      </diagonal>
    </border>
    <border diagonalDown="1">
      <left/>
      <right/>
      <top/>
      <bottom/>
      <diagonal style="hair">
        <color indexed="64"/>
      </diagonal>
    </border>
    <border diagonalDown="1">
      <left/>
      <right style="thin">
        <color indexed="64"/>
      </right>
      <top/>
      <bottom/>
      <diagonal style="hair">
        <color indexed="64"/>
      </diagonal>
    </border>
    <border diagonalDown="1">
      <left style="thin">
        <color indexed="64"/>
      </left>
      <right/>
      <top/>
      <bottom style="thin">
        <color indexed="64"/>
      </bottom>
      <diagonal style="hair">
        <color indexed="64"/>
      </diagonal>
    </border>
    <border diagonalDown="1">
      <left/>
      <right/>
      <top/>
      <bottom style="thin">
        <color indexed="64"/>
      </bottom>
      <diagonal style="hair">
        <color indexed="64"/>
      </diagonal>
    </border>
    <border diagonalDown="1">
      <left/>
      <right style="thin">
        <color indexed="64"/>
      </right>
      <top/>
      <bottom style="thin">
        <color indexed="64"/>
      </bottom>
      <diagonal style="hair">
        <color indexed="64"/>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diagonalDown="1">
      <left style="thin">
        <color indexed="64"/>
      </left>
      <right/>
      <top/>
      <bottom style="medium">
        <color indexed="64"/>
      </bottom>
      <diagonal style="hair">
        <color indexed="64"/>
      </diagonal>
    </border>
    <border diagonalDown="1">
      <left/>
      <right/>
      <top/>
      <bottom style="medium">
        <color indexed="64"/>
      </bottom>
      <diagonal style="hair">
        <color indexed="64"/>
      </diagonal>
    </border>
    <border diagonalDown="1">
      <left/>
      <right style="thin">
        <color indexed="64"/>
      </right>
      <top/>
      <bottom style="medium">
        <color indexed="64"/>
      </bottom>
      <diagonal style="hair">
        <color indexed="64"/>
      </diagonal>
    </border>
    <border>
      <left/>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top/>
      <bottom style="dotted">
        <color indexed="64"/>
      </bottom>
      <diagonal/>
    </border>
    <border>
      <left style="thin">
        <color indexed="64"/>
      </left>
      <right/>
      <top/>
      <bottom style="dashed">
        <color indexed="64"/>
      </bottom>
      <diagonal/>
    </border>
    <border>
      <left/>
      <right/>
      <top/>
      <bottom style="dashed">
        <color indexed="64"/>
      </bottom>
      <diagonal/>
    </border>
    <border>
      <left/>
      <right style="thin">
        <color indexed="64"/>
      </right>
      <top/>
      <bottom style="dashed">
        <color indexed="64"/>
      </bottom>
      <diagonal/>
    </border>
    <border>
      <left/>
      <right style="thin">
        <color indexed="64"/>
      </right>
      <top style="thin">
        <color indexed="64"/>
      </top>
      <bottom style="hair">
        <color indexed="64"/>
      </bottom>
      <diagonal/>
    </border>
    <border>
      <left style="thin">
        <color indexed="64"/>
      </left>
      <right style="thin">
        <color indexed="64"/>
      </right>
      <top style="thin">
        <color indexed="64"/>
      </top>
      <bottom style="thin">
        <color indexed="64"/>
      </bottom>
      <diagonal/>
    </border>
    <border>
      <left/>
      <right style="hair">
        <color indexed="64"/>
      </right>
      <top style="thin">
        <color indexed="64"/>
      </top>
      <bottom/>
      <diagonal/>
    </border>
    <border>
      <left style="hair">
        <color indexed="64"/>
      </left>
      <right/>
      <top style="thin">
        <color indexed="64"/>
      </top>
      <bottom style="hair">
        <color indexed="64"/>
      </bottom>
      <diagonal/>
    </border>
    <border>
      <left/>
      <right style="hair">
        <color indexed="64"/>
      </right>
      <top style="thin">
        <color indexed="64"/>
      </top>
      <bottom style="hair">
        <color indexed="64"/>
      </bottom>
      <diagonal/>
    </border>
    <border>
      <left style="double">
        <color indexed="64"/>
      </left>
      <right/>
      <top style="double">
        <color indexed="64"/>
      </top>
      <bottom style="thin">
        <color indexed="64"/>
      </bottom>
      <diagonal/>
    </border>
    <border>
      <left/>
      <right style="double">
        <color indexed="64"/>
      </right>
      <top style="double">
        <color indexed="64"/>
      </top>
      <bottom style="thin">
        <color indexed="64"/>
      </bottom>
      <diagonal/>
    </border>
    <border>
      <left/>
      <right style="hair">
        <color indexed="64"/>
      </right>
      <top/>
      <bottom style="thin">
        <color indexed="64"/>
      </bottom>
      <diagonal/>
    </border>
    <border>
      <left/>
      <right style="thin">
        <color indexed="64"/>
      </right>
      <top style="hair">
        <color indexed="64"/>
      </top>
      <bottom style="thin">
        <color indexed="64"/>
      </bottom>
      <diagonal/>
    </border>
    <border>
      <left style="double">
        <color indexed="64"/>
      </left>
      <right/>
      <top/>
      <bottom/>
      <diagonal/>
    </border>
    <border>
      <left/>
      <right style="double">
        <color indexed="64"/>
      </right>
      <top/>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right/>
      <top style="double">
        <color indexed="64"/>
      </top>
      <bottom style="double">
        <color indexed="64"/>
      </bottom>
      <diagonal/>
    </border>
    <border>
      <left style="double">
        <color indexed="64"/>
      </left>
      <right/>
      <top style="thin">
        <color indexed="64"/>
      </top>
      <bottom/>
      <diagonal/>
    </border>
    <border>
      <left/>
      <right style="double">
        <color indexed="64"/>
      </right>
      <top style="thin">
        <color indexed="64"/>
      </top>
      <bottom/>
      <diagonal/>
    </border>
    <border>
      <left style="double">
        <color indexed="64"/>
      </left>
      <right/>
      <top/>
      <bottom style="double">
        <color indexed="64"/>
      </bottom>
      <diagonal/>
    </border>
    <border>
      <left/>
      <right style="double">
        <color indexed="64"/>
      </right>
      <top/>
      <bottom style="double">
        <color indexed="64"/>
      </bottom>
      <diagonal/>
    </border>
    <border>
      <left/>
      <right style="double">
        <color indexed="64"/>
      </right>
      <top style="double">
        <color indexed="64"/>
      </top>
      <bottom/>
      <diagonal/>
    </border>
    <border>
      <left style="thin">
        <color auto="1"/>
      </left>
      <right style="thin">
        <color auto="1"/>
      </right>
      <top/>
      <bottom/>
      <diagonal/>
    </border>
    <border>
      <left style="thin">
        <color indexed="64"/>
      </left>
      <right style="thin">
        <color indexed="64"/>
      </right>
      <top/>
      <bottom style="thin">
        <color indexed="64"/>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
      <left style="hair">
        <color indexed="64"/>
      </left>
      <right/>
      <top style="thin">
        <color indexed="64"/>
      </top>
      <bottom/>
      <diagonal/>
    </border>
    <border>
      <left style="hair">
        <color indexed="64"/>
      </left>
      <right style="medium">
        <color indexed="64"/>
      </right>
      <top style="thin">
        <color indexed="64"/>
      </top>
      <bottom/>
      <diagonal/>
    </border>
    <border>
      <left style="thin">
        <color indexed="64"/>
      </left>
      <right style="thin">
        <color indexed="64"/>
      </right>
      <top style="thin">
        <color indexed="64"/>
      </top>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style="hair">
        <color indexed="64"/>
      </left>
      <right style="hair">
        <color indexed="64"/>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right style="hair">
        <color indexed="64"/>
      </right>
      <top/>
      <bottom/>
      <diagonal/>
    </border>
    <border>
      <left style="hair">
        <color indexed="64"/>
      </left>
      <right/>
      <top/>
      <bottom/>
      <diagonal/>
    </border>
    <border>
      <left style="hair">
        <color indexed="64"/>
      </left>
      <right style="medium">
        <color indexed="64"/>
      </right>
      <top/>
      <bottom/>
      <diagonal/>
    </border>
    <border>
      <left style="thin">
        <color indexed="64"/>
      </left>
      <right style="hair">
        <color indexed="64"/>
      </right>
      <top/>
      <bottom/>
      <diagonal/>
    </border>
    <border>
      <left style="hair">
        <color indexed="64"/>
      </left>
      <right style="hair">
        <color indexed="64"/>
      </right>
      <top/>
      <bottom/>
      <diagonal/>
    </border>
    <border>
      <left style="hair">
        <color indexed="64"/>
      </left>
      <right style="thin">
        <color indexed="64"/>
      </right>
      <top/>
      <bottom/>
      <diagonal/>
    </border>
    <border>
      <left/>
      <right style="hair">
        <color indexed="64"/>
      </right>
      <top style="hair">
        <color indexed="64"/>
      </top>
      <bottom/>
      <diagonal/>
    </border>
    <border>
      <left style="hair">
        <color indexed="64"/>
      </left>
      <right/>
      <top style="hair">
        <color indexed="64"/>
      </top>
      <bottom/>
      <diagonal/>
    </border>
    <border>
      <left style="thin">
        <color indexed="64"/>
      </left>
      <right style="hair">
        <color indexed="64"/>
      </right>
      <top style="hair">
        <color indexed="64"/>
      </top>
      <bottom/>
      <diagonal/>
    </border>
    <border>
      <left style="hair">
        <color indexed="64"/>
      </left>
      <right style="thin">
        <color indexed="64"/>
      </right>
      <top style="hair">
        <color indexed="64"/>
      </top>
      <bottom/>
      <diagonal/>
    </border>
    <border>
      <left style="hair">
        <color indexed="64"/>
      </left>
      <right style="hair">
        <color indexed="64"/>
      </right>
      <top style="hair">
        <color indexed="64"/>
      </top>
      <bottom/>
      <diagonal/>
    </border>
    <border>
      <left style="hair">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medium">
        <color indexed="64"/>
      </left>
      <right/>
      <top style="thin">
        <color indexed="64"/>
      </top>
      <bottom style="thin">
        <color indexed="64"/>
      </bottom>
      <diagonal/>
    </border>
    <border>
      <left/>
      <right style="hair">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hair">
        <color indexed="64"/>
      </right>
      <top/>
      <bottom style="hair">
        <color indexed="64"/>
      </bottom>
      <diagonal/>
    </border>
    <border>
      <left style="thin">
        <color indexed="64"/>
      </left>
      <right style="thin">
        <color indexed="64"/>
      </right>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bottom style="dotted">
        <color indexed="64"/>
      </bottom>
      <diagonal/>
    </border>
    <border>
      <left/>
      <right style="thin">
        <color indexed="64"/>
      </right>
      <top/>
      <bottom style="dotted">
        <color indexed="64"/>
      </bottom>
      <diagonal/>
    </border>
    <border>
      <left style="thin">
        <color indexed="64"/>
      </left>
      <right style="thin">
        <color indexed="64"/>
      </right>
      <top style="dotted">
        <color indexed="64"/>
      </top>
      <bottom/>
      <diagonal/>
    </border>
    <border>
      <left/>
      <right style="thin">
        <color indexed="64"/>
      </right>
      <top style="dotted">
        <color indexed="64"/>
      </top>
      <bottom/>
      <diagonal/>
    </border>
    <border>
      <left style="thin">
        <color indexed="64"/>
      </left>
      <right style="thin">
        <color indexed="64"/>
      </right>
      <top style="hair">
        <color indexed="64"/>
      </top>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dotted">
        <color auto="1"/>
      </bottom>
      <diagonal/>
    </border>
    <border>
      <left style="thin">
        <color indexed="64"/>
      </left>
      <right style="thin">
        <color indexed="64"/>
      </right>
      <top style="medium">
        <color indexed="64"/>
      </top>
      <bottom style="dotted">
        <color auto="1"/>
      </bottom>
      <diagonal/>
    </border>
    <border>
      <left style="thin">
        <color indexed="64"/>
      </left>
      <right style="medium">
        <color indexed="64"/>
      </right>
      <top style="medium">
        <color indexed="64"/>
      </top>
      <bottom style="dotted">
        <color auto="1"/>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top style="medium">
        <color indexed="64"/>
      </top>
      <bottom style="dotted">
        <color auto="1"/>
      </bottom>
      <diagonal/>
    </border>
    <border>
      <left/>
      <right/>
      <top style="medium">
        <color indexed="64"/>
      </top>
      <bottom style="dotted">
        <color auto="1"/>
      </bottom>
      <diagonal/>
    </border>
    <border>
      <left/>
      <right style="medium">
        <color indexed="64"/>
      </right>
      <top style="medium">
        <color indexed="64"/>
      </top>
      <bottom style="dotted">
        <color auto="1"/>
      </bottom>
      <diagonal/>
    </border>
    <border>
      <left/>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top style="double">
        <color indexed="64"/>
      </top>
      <bottom/>
      <diagonal/>
    </border>
    <border>
      <left style="thin">
        <color indexed="64"/>
      </left>
      <right/>
      <top/>
      <bottom style="thin">
        <color rgb="FF000000"/>
      </bottom>
      <diagonal/>
    </border>
    <border>
      <left style="thin">
        <color indexed="64"/>
      </left>
      <right/>
      <top style="thin">
        <color rgb="FF000000"/>
      </top>
      <bottom style="thin">
        <color indexed="64"/>
      </bottom>
      <diagonal/>
    </border>
    <border>
      <left/>
      <right/>
      <top style="thin">
        <color rgb="FF000000"/>
      </top>
      <bottom style="thin">
        <color indexed="64"/>
      </bottom>
      <diagonal/>
    </border>
    <border>
      <left/>
      <right style="thin">
        <color indexed="64"/>
      </right>
      <top style="thin">
        <color rgb="FF000000"/>
      </top>
      <bottom style="thin">
        <color indexed="64"/>
      </bottom>
      <diagonal/>
    </border>
    <border>
      <left/>
      <right style="medium">
        <color indexed="64"/>
      </right>
      <top style="thin">
        <color rgb="FF000000"/>
      </top>
      <bottom style="thin">
        <color indexed="64"/>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thin">
        <color auto="1"/>
      </left>
      <right style="thin">
        <color auto="1"/>
      </right>
      <top style="thin">
        <color auto="1"/>
      </top>
      <bottom style="thin">
        <color auto="1"/>
      </bottom>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s>
  <cellStyleXfs count="27">
    <xf numFmtId="0" fontId="0" fillId="0" borderId="0"/>
    <xf numFmtId="0" fontId="7" fillId="0" borderId="0" applyNumberFormat="0" applyFill="0" applyBorder="0" applyAlignment="0" applyProtection="0">
      <alignment vertical="top"/>
      <protection locked="0"/>
    </xf>
    <xf numFmtId="0" fontId="4" fillId="0" borderId="0">
      <alignment vertical="center"/>
    </xf>
    <xf numFmtId="0" fontId="4" fillId="0" borderId="0">
      <alignment vertical="center"/>
    </xf>
    <xf numFmtId="0" fontId="4" fillId="0" borderId="0">
      <alignment vertical="center"/>
    </xf>
    <xf numFmtId="0" fontId="21" fillId="0" borderId="0">
      <alignment vertical="center"/>
    </xf>
    <xf numFmtId="38" fontId="4" fillId="0" borderId="0" applyFont="0" applyFill="0" applyBorder="0" applyAlignment="0" applyProtection="0"/>
    <xf numFmtId="0" fontId="3" fillId="0" borderId="0">
      <alignment vertical="center"/>
    </xf>
    <xf numFmtId="0" fontId="42" fillId="0" borderId="0" applyNumberFormat="0" applyFont="0" applyFill="0" applyBorder="0" applyAlignment="0" applyProtection="0">
      <alignment vertical="top"/>
      <protection locked="0"/>
    </xf>
    <xf numFmtId="0" fontId="20" fillId="0" borderId="0">
      <alignment vertical="center"/>
    </xf>
    <xf numFmtId="0" fontId="4" fillId="0" borderId="0">
      <alignment vertical="center"/>
    </xf>
    <xf numFmtId="0" fontId="4" fillId="0" borderId="0"/>
    <xf numFmtId="0" fontId="4" fillId="0" borderId="0" applyFill="0">
      <alignment vertical="center"/>
    </xf>
    <xf numFmtId="38" fontId="67" fillId="0" borderId="0" applyFont="0" applyFill="0" applyBorder="0" applyAlignment="0" applyProtection="0">
      <alignment vertical="center"/>
    </xf>
    <xf numFmtId="0" fontId="4" fillId="0" borderId="0" applyFill="0"/>
    <xf numFmtId="0" fontId="4" fillId="0" borderId="0"/>
    <xf numFmtId="0" fontId="4" fillId="0" borderId="0"/>
    <xf numFmtId="9" fontId="4" fillId="0" borderId="0" applyFont="0" applyFill="0" applyBorder="0" applyAlignment="0" applyProtection="0">
      <alignment vertical="center"/>
    </xf>
    <xf numFmtId="0" fontId="2" fillId="0" borderId="0">
      <alignment vertical="center"/>
    </xf>
    <xf numFmtId="0" fontId="4" fillId="0" borderId="0"/>
    <xf numFmtId="0" fontId="125" fillId="0" borderId="0" applyNumberFormat="0" applyFill="0" applyBorder="0" applyAlignment="0" applyProtection="0"/>
    <xf numFmtId="0" fontId="133" fillId="0" borderId="0"/>
    <xf numFmtId="0" fontId="135" fillId="0" borderId="0"/>
    <xf numFmtId="0" fontId="133" fillId="0" borderId="0"/>
    <xf numFmtId="0" fontId="133" fillId="0" borderId="0"/>
    <xf numFmtId="0" fontId="4" fillId="0" borderId="0"/>
    <xf numFmtId="0" fontId="21" fillId="0" borderId="0">
      <alignment vertical="center"/>
    </xf>
  </cellStyleXfs>
  <cellXfs count="3168">
    <xf numFmtId="0" fontId="0" fillId="0" borderId="0" xfId="0"/>
    <xf numFmtId="0" fontId="11" fillId="0" borderId="0" xfId="2" applyFont="1">
      <alignment vertical="center"/>
    </xf>
    <xf numFmtId="0" fontId="11" fillId="0" borderId="0" xfId="2" applyFont="1" applyAlignment="1">
      <alignment horizontal="center" vertical="center"/>
    </xf>
    <xf numFmtId="0" fontId="11" fillId="0" borderId="0" xfId="0" applyFont="1" applyAlignment="1">
      <alignment vertical="center"/>
    </xf>
    <xf numFmtId="49" fontId="11" fillId="0" borderId="0" xfId="0" applyNumberFormat="1" applyFont="1" applyAlignment="1">
      <alignment vertical="center"/>
    </xf>
    <xf numFmtId="0" fontId="12" fillId="0" borderId="0" xfId="0" applyFont="1" applyAlignment="1">
      <alignment vertical="center"/>
    </xf>
    <xf numFmtId="0" fontId="11" fillId="0" borderId="0" xfId="0" applyFont="1" applyAlignment="1">
      <alignment horizontal="left" vertical="center"/>
    </xf>
    <xf numFmtId="0" fontId="12" fillId="0" borderId="0" xfId="3" applyFont="1">
      <alignment vertical="center"/>
    </xf>
    <xf numFmtId="0" fontId="12" fillId="0" borderId="0" xfId="0" applyFont="1" applyAlignment="1">
      <alignment vertical="center" shrinkToFit="1"/>
    </xf>
    <xf numFmtId="0" fontId="12" fillId="0" borderId="0" xfId="2" applyFont="1">
      <alignment vertical="center"/>
    </xf>
    <xf numFmtId="0" fontId="11" fillId="0" borderId="0" xfId="3" applyFont="1">
      <alignment vertical="center"/>
    </xf>
    <xf numFmtId="49" fontId="8" fillId="0" borderId="0" xfId="0" applyNumberFormat="1" applyFont="1" applyAlignment="1">
      <alignment vertical="center"/>
    </xf>
    <xf numFmtId="0" fontId="8" fillId="0" borderId="0" xfId="0" applyFont="1" applyAlignment="1">
      <alignment vertical="center"/>
    </xf>
    <xf numFmtId="0" fontId="22" fillId="0" borderId="0" xfId="5" applyFont="1">
      <alignment vertical="center"/>
    </xf>
    <xf numFmtId="0" fontId="23" fillId="0" borderId="0" xfId="4" applyFont="1">
      <alignment vertical="center"/>
    </xf>
    <xf numFmtId="0" fontId="24" fillId="0" borderId="0" xfId="5" applyFont="1">
      <alignment vertical="center"/>
    </xf>
    <xf numFmtId="0" fontId="3" fillId="0" borderId="0" xfId="7" applyAlignment="1">
      <alignment horizontal="left" vertical="top"/>
    </xf>
    <xf numFmtId="0" fontId="4" fillId="4" borderId="27" xfId="7" applyFont="1" applyFill="1" applyBorder="1" applyAlignment="1">
      <alignment horizontal="left" vertical="top"/>
    </xf>
    <xf numFmtId="0" fontId="4" fillId="4" borderId="21" xfId="7" applyFont="1" applyFill="1" applyBorder="1" applyAlignment="1">
      <alignment horizontal="left" vertical="top"/>
    </xf>
    <xf numFmtId="0" fontId="35" fillId="0" borderId="0" xfId="7" applyFont="1" applyAlignment="1">
      <alignment horizontal="left" vertical="top"/>
    </xf>
    <xf numFmtId="0" fontId="37" fillId="0" borderId="0" xfId="7" applyFont="1" applyAlignment="1">
      <alignment horizontal="left" vertical="center"/>
    </xf>
    <xf numFmtId="0" fontId="36" fillId="0" borderId="0" xfId="7" applyFont="1" applyAlignment="1"/>
    <xf numFmtId="0" fontId="18" fillId="4" borderId="17" xfId="7" applyFont="1" applyFill="1" applyBorder="1">
      <alignment vertical="center"/>
    </xf>
    <xf numFmtId="0" fontId="18" fillId="4" borderId="0" xfId="7" applyFont="1" applyFill="1">
      <alignment vertical="center"/>
    </xf>
    <xf numFmtId="0" fontId="43" fillId="0" borderId="0" xfId="7" applyFont="1" applyAlignment="1">
      <alignment horizontal="left" vertical="top"/>
    </xf>
    <xf numFmtId="0" fontId="35" fillId="5" borderId="0" xfId="7" applyFont="1" applyFill="1" applyAlignment="1">
      <alignment horizontal="left" vertical="top"/>
    </xf>
    <xf numFmtId="0" fontId="15" fillId="6" borderId="0" xfId="7" applyFont="1" applyFill="1" applyAlignment="1">
      <alignment horizontal="center" vertical="center" wrapText="1"/>
    </xf>
    <xf numFmtId="0" fontId="45" fillId="4" borderId="0" xfId="7" applyFont="1" applyFill="1">
      <alignment vertical="center"/>
    </xf>
    <xf numFmtId="0" fontId="4" fillId="4" borderId="0" xfId="7" applyFont="1" applyFill="1">
      <alignment vertical="center"/>
    </xf>
    <xf numFmtId="0" fontId="4" fillId="4" borderId="0" xfId="7" applyFont="1" applyFill="1" applyAlignment="1">
      <alignment vertical="center" wrapText="1"/>
    </xf>
    <xf numFmtId="0" fontId="4" fillId="4" borderId="18" xfId="7" applyFont="1" applyFill="1" applyBorder="1" applyAlignment="1">
      <alignment vertical="center" wrapText="1"/>
    </xf>
    <xf numFmtId="0" fontId="4" fillId="4" borderId="0" xfId="7" applyFont="1" applyFill="1" applyAlignment="1">
      <alignment horizontal="left" vertical="top" wrapText="1" indent="1"/>
    </xf>
    <xf numFmtId="0" fontId="4" fillId="4" borderId="18" xfId="7" applyFont="1" applyFill="1" applyBorder="1" applyAlignment="1">
      <alignment horizontal="left" vertical="top" wrapText="1" indent="1"/>
    </xf>
    <xf numFmtId="0" fontId="46" fillId="4" borderId="0" xfId="7" applyFont="1" applyFill="1" applyAlignment="1">
      <alignment vertical="center" wrapText="1"/>
    </xf>
    <xf numFmtId="0" fontId="46" fillId="4" borderId="18" xfId="7" applyFont="1" applyFill="1" applyBorder="1" applyAlignment="1">
      <alignment vertical="center" wrapText="1"/>
    </xf>
    <xf numFmtId="0" fontId="4" fillId="4" borderId="6" xfId="7" applyFont="1" applyFill="1" applyBorder="1" applyAlignment="1">
      <alignment horizontal="left" vertical="top" wrapText="1"/>
    </xf>
    <xf numFmtId="0" fontId="4" fillId="4" borderId="0" xfId="7" applyFont="1" applyFill="1" applyAlignment="1">
      <alignment horizontal="left" vertical="top" wrapText="1"/>
    </xf>
    <xf numFmtId="0" fontId="4" fillId="4" borderId="16" xfId="7" applyFont="1" applyFill="1" applyBorder="1" applyAlignment="1">
      <alignment horizontal="left" vertical="top" wrapText="1" indent="1"/>
    </xf>
    <xf numFmtId="0" fontId="47" fillId="0" borderId="0" xfId="7" applyFont="1" applyAlignment="1">
      <alignment horizontal="left" vertical="top"/>
    </xf>
    <xf numFmtId="0" fontId="4" fillId="4" borderId="15" xfId="7" applyFont="1" applyFill="1" applyBorder="1" applyAlignment="1">
      <alignment horizontal="left" vertical="top" wrapText="1"/>
    </xf>
    <xf numFmtId="0" fontId="4" fillId="4" borderId="11" xfId="7" applyFont="1" applyFill="1" applyBorder="1" applyAlignment="1">
      <alignment horizontal="left" vertical="top" wrapText="1"/>
    </xf>
    <xf numFmtId="0" fontId="4" fillId="4" borderId="12" xfId="7" applyFont="1" applyFill="1" applyBorder="1" applyAlignment="1">
      <alignment horizontal="left" vertical="top" wrapText="1" indent="1"/>
    </xf>
    <xf numFmtId="0" fontId="15" fillId="6" borderId="11" xfId="7" applyFont="1" applyFill="1" applyBorder="1" applyAlignment="1">
      <alignment horizontal="center" vertical="center" wrapText="1"/>
    </xf>
    <xf numFmtId="0" fontId="47" fillId="5" borderId="0" xfId="7" applyFont="1" applyFill="1" applyAlignment="1">
      <alignment horizontal="left" vertical="top"/>
    </xf>
    <xf numFmtId="0" fontId="48" fillId="0" borderId="0" xfId="7" applyFont="1" applyAlignment="1">
      <alignment horizontal="left" vertical="top"/>
    </xf>
    <xf numFmtId="0" fontId="4" fillId="4" borderId="8" xfId="7" applyFont="1" applyFill="1" applyBorder="1" applyAlignment="1">
      <alignment horizontal="center" vertical="center"/>
    </xf>
    <xf numFmtId="0" fontId="45" fillId="4" borderId="8" xfId="7" applyFont="1" applyFill="1" applyBorder="1">
      <alignment vertical="center"/>
    </xf>
    <xf numFmtId="0" fontId="4" fillId="4" borderId="8" xfId="7" applyFont="1" applyFill="1" applyBorder="1" applyAlignment="1">
      <alignment vertical="center" wrapText="1"/>
    </xf>
    <xf numFmtId="0" fontId="4" fillId="4" borderId="9" xfId="7" applyFont="1" applyFill="1" applyBorder="1" applyAlignment="1">
      <alignment vertical="center" wrapText="1"/>
    </xf>
    <xf numFmtId="0" fontId="4" fillId="4" borderId="7" xfId="7" applyFont="1" applyFill="1" applyBorder="1" applyAlignment="1">
      <alignment horizontal="center" vertical="center" wrapText="1"/>
    </xf>
    <xf numFmtId="0" fontId="4" fillId="4" borderId="39" xfId="7" applyFont="1" applyFill="1" applyBorder="1" applyAlignment="1">
      <alignment vertical="center" wrapText="1"/>
    </xf>
    <xf numFmtId="0" fontId="4" fillId="4" borderId="31" xfId="7" applyFont="1" applyFill="1" applyBorder="1" applyAlignment="1">
      <alignment horizontal="center" vertical="center" wrapText="1"/>
    </xf>
    <xf numFmtId="0" fontId="45" fillId="4" borderId="32" xfId="7" applyFont="1" applyFill="1" applyBorder="1">
      <alignment vertical="center"/>
    </xf>
    <xf numFmtId="0" fontId="4" fillId="4" borderId="32" xfId="7" applyFont="1" applyFill="1" applyBorder="1" applyAlignment="1">
      <alignment vertical="center" wrapText="1"/>
    </xf>
    <xf numFmtId="0" fontId="4" fillId="4" borderId="42" xfId="7" applyFont="1" applyFill="1" applyBorder="1" applyAlignment="1">
      <alignment vertical="center" wrapText="1"/>
    </xf>
    <xf numFmtId="0" fontId="31" fillId="4" borderId="0" xfId="4" applyFont="1" applyFill="1">
      <alignment vertical="center"/>
    </xf>
    <xf numFmtId="0" fontId="20" fillId="4" borderId="0" xfId="4" applyFont="1" applyFill="1">
      <alignment vertical="center"/>
    </xf>
    <xf numFmtId="0" fontId="22" fillId="4" borderId="0" xfId="5" applyFont="1" applyFill="1">
      <alignment vertical="center"/>
    </xf>
    <xf numFmtId="0" fontId="23" fillId="4" borderId="3" xfId="4" applyFont="1" applyFill="1" applyBorder="1">
      <alignment vertical="center"/>
    </xf>
    <xf numFmtId="0" fontId="23" fillId="4" borderId="4" xfId="4" applyFont="1" applyFill="1" applyBorder="1">
      <alignment vertical="center"/>
    </xf>
    <xf numFmtId="0" fontId="24" fillId="4" borderId="4" xfId="5" applyFont="1" applyFill="1" applyBorder="1">
      <alignment vertical="center"/>
    </xf>
    <xf numFmtId="0" fontId="24" fillId="4" borderId="5" xfId="5" applyFont="1" applyFill="1" applyBorder="1">
      <alignment vertical="center"/>
    </xf>
    <xf numFmtId="0" fontId="23" fillId="4" borderId="6" xfId="4" applyFont="1" applyFill="1" applyBorder="1">
      <alignment vertical="center"/>
    </xf>
    <xf numFmtId="0" fontId="23" fillId="4" borderId="0" xfId="4" applyFont="1" applyFill="1">
      <alignment vertical="center"/>
    </xf>
    <xf numFmtId="0" fontId="23" fillId="4" borderId="31" xfId="4" applyFont="1" applyFill="1" applyBorder="1">
      <alignment vertical="center"/>
    </xf>
    <xf numFmtId="0" fontId="23" fillId="4" borderId="32" xfId="4" applyFont="1" applyFill="1" applyBorder="1">
      <alignment vertical="center"/>
    </xf>
    <xf numFmtId="0" fontId="24" fillId="4" borderId="32" xfId="5" applyFont="1" applyFill="1" applyBorder="1">
      <alignment vertical="center"/>
    </xf>
    <xf numFmtId="0" fontId="23" fillId="4" borderId="7" xfId="4" applyFont="1" applyFill="1" applyBorder="1">
      <alignment vertical="center"/>
    </xf>
    <xf numFmtId="0" fontId="24" fillId="4" borderId="8" xfId="5" applyFont="1" applyFill="1" applyBorder="1">
      <alignment vertical="center"/>
    </xf>
    <xf numFmtId="0" fontId="26" fillId="4" borderId="8" xfId="5" applyFont="1" applyFill="1" applyBorder="1" applyAlignment="1" applyProtection="1">
      <alignment vertical="center" shrinkToFit="1"/>
      <protection locked="0"/>
    </xf>
    <xf numFmtId="0" fontId="26" fillId="4" borderId="9" xfId="5" applyFont="1" applyFill="1" applyBorder="1" applyAlignment="1" applyProtection="1">
      <alignment vertical="center" shrinkToFit="1"/>
      <protection locked="0"/>
    </xf>
    <xf numFmtId="0" fontId="24" fillId="4" borderId="0" xfId="5" applyFont="1" applyFill="1">
      <alignment vertical="center"/>
    </xf>
    <xf numFmtId="0" fontId="23" fillId="4" borderId="27" xfId="4" applyFont="1" applyFill="1" applyBorder="1">
      <alignment vertical="center"/>
    </xf>
    <xf numFmtId="0" fontId="23" fillId="4" borderId="21" xfId="4" applyFont="1" applyFill="1" applyBorder="1">
      <alignment vertical="center"/>
    </xf>
    <xf numFmtId="0" fontId="24" fillId="4" borderId="21" xfId="5" applyFont="1" applyFill="1" applyBorder="1">
      <alignment vertical="center"/>
    </xf>
    <xf numFmtId="0" fontId="24" fillId="4" borderId="23" xfId="5" applyFont="1" applyFill="1" applyBorder="1">
      <alignment vertical="center"/>
    </xf>
    <xf numFmtId="0" fontId="27" fillId="4" borderId="27" xfId="4" applyFont="1" applyFill="1" applyBorder="1">
      <alignment vertical="center"/>
    </xf>
    <xf numFmtId="0" fontId="24" fillId="4" borderId="110" xfId="5" applyFont="1" applyFill="1" applyBorder="1">
      <alignment vertical="center"/>
    </xf>
    <xf numFmtId="0" fontId="23" fillId="4" borderId="17" xfId="4" applyFont="1" applyFill="1" applyBorder="1">
      <alignment vertical="center"/>
    </xf>
    <xf numFmtId="0" fontId="23" fillId="4" borderId="29" xfId="4" applyFont="1" applyFill="1" applyBorder="1">
      <alignment vertical="center"/>
    </xf>
    <xf numFmtId="0" fontId="23" fillId="4" borderId="30" xfId="4" applyFont="1" applyFill="1" applyBorder="1">
      <alignment vertical="center"/>
    </xf>
    <xf numFmtId="0" fontId="23" fillId="4" borderId="28" xfId="4" applyFont="1" applyFill="1" applyBorder="1">
      <alignment vertical="center"/>
    </xf>
    <xf numFmtId="0" fontId="23" fillId="4" borderId="10" xfId="4" applyFont="1" applyFill="1" applyBorder="1">
      <alignment vertical="center"/>
    </xf>
    <xf numFmtId="0" fontId="23" fillId="4" borderId="113" xfId="4" applyFont="1" applyFill="1" applyBorder="1">
      <alignment vertical="center"/>
    </xf>
    <xf numFmtId="0" fontId="23" fillId="4" borderId="15" xfId="4" applyFont="1" applyFill="1" applyBorder="1">
      <alignment vertical="center"/>
    </xf>
    <xf numFmtId="0" fontId="23" fillId="4" borderId="11" xfId="4" applyFont="1" applyFill="1" applyBorder="1">
      <alignment vertical="center"/>
    </xf>
    <xf numFmtId="0" fontId="25" fillId="4" borderId="27" xfId="4" applyFont="1" applyFill="1" applyBorder="1">
      <alignment vertical="center"/>
    </xf>
    <xf numFmtId="0" fontId="52" fillId="0" borderId="0" xfId="0" applyFont="1" applyAlignment="1">
      <alignment vertical="center"/>
    </xf>
    <xf numFmtId="0" fontId="53" fillId="0" borderId="0" xfId="0" applyFont="1" applyAlignment="1">
      <alignment vertical="center"/>
    </xf>
    <xf numFmtId="0" fontId="52" fillId="0" borderId="0" xfId="0" quotePrefix="1" applyFont="1" applyAlignment="1">
      <alignment vertical="center"/>
    </xf>
    <xf numFmtId="0" fontId="55" fillId="0" borderId="0" xfId="0" applyFont="1" applyAlignment="1">
      <alignment vertical="center"/>
    </xf>
    <xf numFmtId="0" fontId="53" fillId="0" borderId="0" xfId="3" applyFont="1">
      <alignment vertical="center"/>
    </xf>
    <xf numFmtId="0" fontId="56" fillId="0" borderId="0" xfId="0" applyFont="1" applyAlignment="1">
      <alignment vertical="center"/>
    </xf>
    <xf numFmtId="0" fontId="55" fillId="0" borderId="0" xfId="0" quotePrefix="1" applyFont="1" applyAlignment="1">
      <alignment vertical="center"/>
    </xf>
    <xf numFmtId="0" fontId="20" fillId="0" borderId="0" xfId="9">
      <alignment vertical="center"/>
    </xf>
    <xf numFmtId="0" fontId="32" fillId="0" borderId="0" xfId="9" applyFont="1">
      <alignment vertical="center"/>
    </xf>
    <xf numFmtId="0" fontId="45" fillId="0" borderId="0" xfId="9" applyFont="1">
      <alignment vertical="center"/>
    </xf>
    <xf numFmtId="0" fontId="31" fillId="0" borderId="0" xfId="9" applyFont="1">
      <alignment vertical="center"/>
    </xf>
    <xf numFmtId="0" fontId="30" fillId="0" borderId="0" xfId="9" applyFont="1">
      <alignment vertical="center"/>
    </xf>
    <xf numFmtId="0" fontId="61" fillId="0" borderId="0" xfId="9" applyFont="1">
      <alignment vertical="center"/>
    </xf>
    <xf numFmtId="0" fontId="63" fillId="0" borderId="0" xfId="5" applyFont="1">
      <alignment vertical="center"/>
    </xf>
    <xf numFmtId="0" fontId="30" fillId="0" borderId="0" xfId="5" applyFont="1">
      <alignment vertical="center"/>
    </xf>
    <xf numFmtId="0" fontId="4" fillId="0" borderId="0" xfId="5" applyFont="1" applyAlignment="1"/>
    <xf numFmtId="0" fontId="4" fillId="0" borderId="0" xfId="5" applyFont="1" applyAlignment="1">
      <alignment horizontal="center"/>
    </xf>
    <xf numFmtId="0" fontId="4" fillId="0" borderId="0" xfId="5" applyFont="1" applyAlignment="1">
      <alignment horizontal="right" vertical="top"/>
    </xf>
    <xf numFmtId="0" fontId="20" fillId="0" borderId="0" xfId="5" applyFont="1">
      <alignment vertical="center"/>
    </xf>
    <xf numFmtId="0" fontId="64" fillId="0" borderId="0" xfId="5" applyFont="1">
      <alignment vertical="center"/>
    </xf>
    <xf numFmtId="0" fontId="18" fillId="0" borderId="27" xfId="5" applyFont="1" applyBorder="1">
      <alignment vertical="center"/>
    </xf>
    <xf numFmtId="0" fontId="18" fillId="0" borderId="38" xfId="5" applyFont="1" applyBorder="1" applyAlignment="1">
      <alignment horizontal="center" vertical="center"/>
    </xf>
    <xf numFmtId="0" fontId="65" fillId="0" borderId="23" xfId="5" applyFont="1" applyBorder="1" applyAlignment="1">
      <alignment horizontal="center" vertical="center"/>
    </xf>
    <xf numFmtId="0" fontId="18" fillId="0" borderId="14" xfId="5" applyFont="1" applyBorder="1">
      <alignment vertical="center"/>
    </xf>
    <xf numFmtId="0" fontId="18" fillId="0" borderId="15" xfId="5" applyFont="1" applyBorder="1" applyAlignment="1">
      <alignment horizontal="distributed" vertical="center"/>
    </xf>
    <xf numFmtId="0" fontId="18" fillId="0" borderId="11" xfId="5" applyFont="1" applyBorder="1" applyAlignment="1">
      <alignment horizontal="distributed" vertical="center"/>
    </xf>
    <xf numFmtId="0" fontId="18" fillId="0" borderId="12" xfId="5" applyFont="1" applyBorder="1" applyAlignment="1">
      <alignment horizontal="distributed" vertical="center"/>
    </xf>
    <xf numFmtId="0" fontId="18" fillId="0" borderId="15" xfId="5" applyFont="1" applyBorder="1" applyAlignment="1">
      <alignment horizontal="center" vertical="center"/>
    </xf>
    <xf numFmtId="0" fontId="18" fillId="0" borderId="11" xfId="5" applyFont="1" applyBorder="1" applyAlignment="1">
      <alignment horizontal="center" vertical="center"/>
    </xf>
    <xf numFmtId="0" fontId="18" fillId="0" borderId="12" xfId="5" applyFont="1" applyBorder="1" applyAlignment="1">
      <alignment horizontal="center" vertical="center"/>
    </xf>
    <xf numFmtId="0" fontId="18" fillId="0" borderId="105" xfId="5" applyFont="1" applyBorder="1" applyAlignment="1">
      <alignment horizontal="center" vertical="center"/>
    </xf>
    <xf numFmtId="0" fontId="18" fillId="0" borderId="21" xfId="5" applyFont="1" applyBorder="1" applyAlignment="1">
      <alignment horizontal="left" vertical="center"/>
    </xf>
    <xf numFmtId="0" fontId="18" fillId="0" borderId="21" xfId="5" applyFont="1" applyBorder="1" applyAlignment="1">
      <alignment horizontal="center" vertical="center"/>
    </xf>
    <xf numFmtId="0" fontId="18" fillId="0" borderId="22" xfId="5" applyFont="1" applyBorder="1" applyAlignment="1">
      <alignment horizontal="center" vertical="center"/>
    </xf>
    <xf numFmtId="0" fontId="18" fillId="0" borderId="38" xfId="5" applyFont="1" applyBorder="1">
      <alignment vertical="center"/>
    </xf>
    <xf numFmtId="0" fontId="67" fillId="2" borderId="0" xfId="5" applyFont="1" applyFill="1" applyAlignment="1" applyProtection="1">
      <alignment horizontal="center" vertical="center"/>
      <protection locked="0"/>
    </xf>
    <xf numFmtId="0" fontId="18" fillId="0" borderId="21" xfId="5" applyFont="1" applyBorder="1">
      <alignment vertical="center"/>
    </xf>
    <xf numFmtId="0" fontId="18" fillId="0" borderId="21" xfId="5" applyFont="1" applyBorder="1" applyAlignment="1">
      <alignment horizontal="right" vertical="center"/>
    </xf>
    <xf numFmtId="0" fontId="67" fillId="2" borderId="6" xfId="5" applyFont="1" applyFill="1" applyBorder="1" applyAlignment="1" applyProtection="1">
      <alignment horizontal="center" vertical="center"/>
      <protection locked="0"/>
    </xf>
    <xf numFmtId="0" fontId="65" fillId="0" borderId="22" xfId="5" applyFont="1" applyBorder="1" applyAlignment="1">
      <alignment horizontal="center" vertical="center"/>
    </xf>
    <xf numFmtId="0" fontId="18" fillId="0" borderId="6" xfId="5" applyFont="1" applyBorder="1" applyAlignment="1">
      <alignment horizontal="distributed" vertical="center"/>
    </xf>
    <xf numFmtId="0" fontId="18" fillId="0" borderId="0" xfId="5" applyFont="1" applyAlignment="1">
      <alignment horizontal="distributed" vertical="center"/>
    </xf>
    <xf numFmtId="0" fontId="18" fillId="0" borderId="16" xfId="5" applyFont="1" applyBorder="1" applyAlignment="1">
      <alignment horizontal="distributed" vertical="center"/>
    </xf>
    <xf numFmtId="0" fontId="18" fillId="0" borderId="0" xfId="5" applyFont="1" applyAlignment="1">
      <alignment horizontal="left" vertical="center"/>
    </xf>
    <xf numFmtId="0" fontId="18" fillId="0" borderId="16" xfId="5" applyFont="1" applyBorder="1" applyAlignment="1">
      <alignment horizontal="center" vertical="center"/>
    </xf>
    <xf numFmtId="0" fontId="18" fillId="0" borderId="6" xfId="5" applyFont="1" applyBorder="1" applyAlignment="1">
      <alignment horizontal="center" vertical="center"/>
    </xf>
    <xf numFmtId="0" fontId="18" fillId="0" borderId="0" xfId="5" applyFont="1" applyAlignment="1">
      <alignment horizontal="center" vertical="center"/>
    </xf>
    <xf numFmtId="0" fontId="18" fillId="7" borderId="6" xfId="5" applyFont="1" applyFill="1" applyBorder="1" applyAlignment="1">
      <alignment horizontal="distributed" vertical="center" wrapText="1"/>
    </xf>
    <xf numFmtId="0" fontId="18" fillId="7" borderId="0" xfId="5" applyFont="1" applyFill="1" applyAlignment="1">
      <alignment horizontal="distributed" vertical="center" wrapText="1"/>
    </xf>
    <xf numFmtId="0" fontId="18" fillId="7" borderId="16" xfId="5" applyFont="1" applyFill="1" applyBorder="1" applyAlignment="1">
      <alignment horizontal="distributed" vertical="center" wrapText="1"/>
    </xf>
    <xf numFmtId="0" fontId="18" fillId="0" borderId="0" xfId="5" applyFont="1">
      <alignment vertical="center"/>
    </xf>
    <xf numFmtId="0" fontId="35" fillId="0" borderId="0" xfId="5" applyFont="1">
      <alignment vertical="center"/>
    </xf>
    <xf numFmtId="0" fontId="18" fillId="0" borderId="0" xfId="5" applyFont="1" applyAlignment="1">
      <alignment horizontal="right" vertical="center"/>
    </xf>
    <xf numFmtId="0" fontId="18" fillId="0" borderId="16" xfId="5" applyFont="1" applyBorder="1">
      <alignment vertical="center"/>
    </xf>
    <xf numFmtId="0" fontId="63" fillId="0" borderId="6" xfId="5" applyFont="1" applyBorder="1">
      <alignment vertical="center"/>
    </xf>
    <xf numFmtId="0" fontId="63" fillId="0" borderId="18" xfId="5" applyFont="1" applyBorder="1">
      <alignment vertical="center"/>
    </xf>
    <xf numFmtId="0" fontId="68" fillId="0" borderId="6" xfId="5" applyFont="1" applyBorder="1" applyAlignment="1">
      <alignment horizontal="distributed" vertical="center"/>
    </xf>
    <xf numFmtId="0" fontId="68" fillId="0" borderId="0" xfId="5" applyFont="1" applyAlignment="1">
      <alignment horizontal="distributed" vertical="center"/>
    </xf>
    <xf numFmtId="0" fontId="68" fillId="0" borderId="16" xfId="5" applyFont="1" applyBorder="1" applyAlignment="1">
      <alignment horizontal="distributed" vertical="center"/>
    </xf>
    <xf numFmtId="0" fontId="35" fillId="7" borderId="7" xfId="5" applyFont="1" applyFill="1" applyBorder="1" applyAlignment="1">
      <alignment vertical="top" wrapText="1"/>
    </xf>
    <xf numFmtId="0" fontId="35" fillId="7" borderId="8" xfId="5" applyFont="1" applyFill="1" applyBorder="1" applyAlignment="1">
      <alignment vertical="top" wrapText="1"/>
    </xf>
    <xf numFmtId="0" fontId="35" fillId="7" borderId="9" xfId="5" applyFont="1" applyFill="1" applyBorder="1" applyAlignment="1">
      <alignment vertical="top" wrapText="1"/>
    </xf>
    <xf numFmtId="0" fontId="18" fillId="0" borderId="8" xfId="5" applyFont="1" applyBorder="1">
      <alignment vertical="center"/>
    </xf>
    <xf numFmtId="0" fontId="18" fillId="0" borderId="8" xfId="5" applyFont="1" applyBorder="1" applyAlignment="1">
      <alignment horizontal="center" vertical="center"/>
    </xf>
    <xf numFmtId="0" fontId="18" fillId="0" borderId="9" xfId="5" applyFont="1" applyBorder="1" applyAlignment="1">
      <alignment horizontal="center" vertical="center"/>
    </xf>
    <xf numFmtId="0" fontId="18" fillId="3" borderId="0" xfId="5" applyFont="1" applyFill="1" applyAlignment="1" applyProtection="1">
      <alignment vertical="center" shrinkToFit="1"/>
      <protection locked="0"/>
    </xf>
    <xf numFmtId="0" fontId="23" fillId="0" borderId="0" xfId="5" applyFont="1">
      <alignment vertical="center"/>
    </xf>
    <xf numFmtId="0" fontId="18" fillId="0" borderId="9" xfId="5" applyFont="1" applyBorder="1">
      <alignment vertical="center"/>
    </xf>
    <xf numFmtId="0" fontId="67" fillId="2" borderId="3" xfId="5" applyFont="1" applyFill="1" applyBorder="1" applyAlignment="1" applyProtection="1">
      <alignment horizontal="center" vertical="center"/>
      <protection locked="0"/>
    </xf>
    <xf numFmtId="0" fontId="69" fillId="0" borderId="16" xfId="5" applyFont="1" applyBorder="1" applyAlignment="1">
      <alignment horizontal="right" vertical="center"/>
    </xf>
    <xf numFmtId="0" fontId="18" fillId="0" borderId="4" xfId="5" applyFont="1" applyBorder="1" applyAlignment="1">
      <alignment horizontal="left" vertical="center"/>
    </xf>
    <xf numFmtId="0" fontId="18" fillId="0" borderId="5" xfId="5" applyFont="1" applyBorder="1" applyAlignment="1">
      <alignment horizontal="left" vertical="center"/>
    </xf>
    <xf numFmtId="0" fontId="18" fillId="0" borderId="6" xfId="5" applyFont="1" applyBorder="1">
      <alignment vertical="center"/>
    </xf>
    <xf numFmtId="0" fontId="18" fillId="0" borderId="0" xfId="5" applyFont="1" applyAlignment="1" applyProtection="1">
      <alignment vertical="center" shrinkToFit="1"/>
      <protection locked="0"/>
    </xf>
    <xf numFmtId="0" fontId="18" fillId="0" borderId="16" xfId="5" applyFont="1" applyBorder="1" applyAlignment="1" applyProtection="1">
      <alignment vertical="center" shrinkToFit="1"/>
      <protection locked="0"/>
    </xf>
    <xf numFmtId="0" fontId="18" fillId="0" borderId="6" xfId="5" applyFont="1" applyBorder="1" applyAlignment="1">
      <alignment horizontal="distributed" vertical="center" wrapText="1"/>
    </xf>
    <xf numFmtId="0" fontId="18" fillId="0" borderId="0" xfId="5" applyFont="1" applyAlignment="1">
      <alignment horizontal="distributed" vertical="center" wrapText="1"/>
    </xf>
    <xf numFmtId="0" fontId="18" fillId="0" borderId="16" xfId="5" applyFont="1" applyBorder="1" applyAlignment="1">
      <alignment horizontal="distributed" vertical="center" wrapText="1"/>
    </xf>
    <xf numFmtId="0" fontId="18" fillId="7" borderId="6" xfId="5" applyFont="1" applyFill="1" applyBorder="1" applyAlignment="1">
      <alignment vertical="top" wrapText="1"/>
    </xf>
    <xf numFmtId="0" fontId="35" fillId="7" borderId="0" xfId="5" applyFont="1" applyFill="1" applyAlignment="1">
      <alignment vertical="top" wrapText="1"/>
    </xf>
    <xf numFmtId="0" fontId="35" fillId="7" borderId="16" xfId="5" applyFont="1" applyFill="1" applyBorder="1" applyAlignment="1">
      <alignment vertical="top" wrapText="1"/>
    </xf>
    <xf numFmtId="0" fontId="63" fillId="0" borderId="16" xfId="5" applyFont="1" applyBorder="1">
      <alignment vertical="center"/>
    </xf>
    <xf numFmtId="0" fontId="67" fillId="2" borderId="7" xfId="5" applyFont="1" applyFill="1" applyBorder="1" applyAlignment="1" applyProtection="1">
      <alignment horizontal="center" vertical="center"/>
      <protection locked="0"/>
    </xf>
    <xf numFmtId="0" fontId="23" fillId="0" borderId="9" xfId="5" applyFont="1" applyBorder="1">
      <alignment vertical="center"/>
    </xf>
    <xf numFmtId="0" fontId="65" fillId="0" borderId="9" xfId="5" applyFont="1" applyBorder="1" applyAlignment="1">
      <alignment horizontal="right" vertical="center"/>
    </xf>
    <xf numFmtId="0" fontId="63" fillId="0" borderId="7" xfId="5" applyFont="1" applyBorder="1">
      <alignment vertical="center"/>
    </xf>
    <xf numFmtId="0" fontId="18" fillId="0" borderId="5" xfId="5" applyFont="1" applyBorder="1" applyAlignment="1">
      <alignment horizontal="center" vertical="center"/>
    </xf>
    <xf numFmtId="0" fontId="67" fillId="0" borderId="6" xfId="5" applyFont="1" applyBorder="1" applyAlignment="1">
      <alignment horizontal="center" vertical="center"/>
    </xf>
    <xf numFmtId="0" fontId="67" fillId="0" borderId="0" xfId="5" applyFont="1" applyAlignment="1">
      <alignment horizontal="center" vertical="center"/>
    </xf>
    <xf numFmtId="0" fontId="18" fillId="7" borderId="6" xfId="5" applyFont="1" applyFill="1" applyBorder="1">
      <alignment vertical="center"/>
    </xf>
    <xf numFmtId="0" fontId="18" fillId="7" borderId="0" xfId="5" applyFont="1" applyFill="1">
      <alignment vertical="center"/>
    </xf>
    <xf numFmtId="0" fontId="68" fillId="0" borderId="6" xfId="5" applyFont="1" applyBorder="1">
      <alignment vertical="center"/>
    </xf>
    <xf numFmtId="0" fontId="18" fillId="7" borderId="6" xfId="5" applyFont="1" applyFill="1" applyBorder="1" applyAlignment="1">
      <alignment horizontal="left" vertical="center"/>
    </xf>
    <xf numFmtId="0" fontId="18" fillId="7" borderId="7" xfId="5" applyFont="1" applyFill="1" applyBorder="1">
      <alignment vertical="center"/>
    </xf>
    <xf numFmtId="0" fontId="18" fillId="7" borderId="8" xfId="5" applyFont="1" applyFill="1" applyBorder="1">
      <alignment vertical="center"/>
    </xf>
    <xf numFmtId="0" fontId="18" fillId="7" borderId="9" xfId="5" applyFont="1" applyFill="1" applyBorder="1">
      <alignment vertical="center"/>
    </xf>
    <xf numFmtId="0" fontId="18" fillId="0" borderId="7" xfId="5" applyFont="1" applyBorder="1" applyAlignment="1">
      <alignment horizontal="center" vertical="center"/>
    </xf>
    <xf numFmtId="0" fontId="70" fillId="0" borderId="8" xfId="5" applyFont="1" applyBorder="1" applyAlignment="1" applyProtection="1">
      <alignment horizontal="center" vertical="center"/>
      <protection locked="0"/>
    </xf>
    <xf numFmtId="0" fontId="70" fillId="0" borderId="0" xfId="5" applyFont="1" applyProtection="1">
      <alignment vertical="center"/>
      <protection locked="0"/>
    </xf>
    <xf numFmtId="0" fontId="18" fillId="0" borderId="7" xfId="5" applyFont="1" applyBorder="1" applyAlignment="1"/>
    <xf numFmtId="0" fontId="18" fillId="0" borderId="8" xfId="5" applyFont="1" applyBorder="1" applyAlignment="1"/>
    <xf numFmtId="0" fontId="18" fillId="0" borderId="7" xfId="5" applyFont="1" applyBorder="1" applyAlignment="1">
      <alignment horizontal="left" vertical="center"/>
    </xf>
    <xf numFmtId="0" fontId="18" fillId="0" borderId="9" xfId="5" applyFont="1" applyBorder="1" applyAlignment="1">
      <alignment horizontal="left" vertical="center"/>
    </xf>
    <xf numFmtId="0" fontId="20" fillId="7" borderId="7" xfId="5" applyFont="1" applyFill="1" applyBorder="1">
      <alignment vertical="center"/>
    </xf>
    <xf numFmtId="0" fontId="20" fillId="7" borderId="8" xfId="5" applyFont="1" applyFill="1" applyBorder="1">
      <alignment vertical="center"/>
    </xf>
    <xf numFmtId="0" fontId="18" fillId="0" borderId="8" xfId="5" applyFont="1" applyBorder="1" applyAlignment="1">
      <alignment horizontal="left" vertical="center"/>
    </xf>
    <xf numFmtId="0" fontId="70" fillId="0" borderId="8" xfId="5" applyFont="1" applyBorder="1" applyProtection="1">
      <alignment vertical="center"/>
      <protection locked="0"/>
    </xf>
    <xf numFmtId="0" fontId="71" fillId="0" borderId="8" xfId="5" applyFont="1" applyBorder="1" applyProtection="1">
      <alignment vertical="center"/>
      <protection locked="0"/>
    </xf>
    <xf numFmtId="0" fontId="63" fillId="0" borderId="8" xfId="5" applyFont="1" applyBorder="1">
      <alignment vertical="center"/>
    </xf>
    <xf numFmtId="0" fontId="63" fillId="0" borderId="9" xfId="5" applyFont="1" applyBorder="1">
      <alignment vertical="center"/>
    </xf>
    <xf numFmtId="0" fontId="63" fillId="0" borderId="39" xfId="5" applyFont="1" applyBorder="1">
      <alignment vertical="center"/>
    </xf>
    <xf numFmtId="0" fontId="63" fillId="0" borderId="17" xfId="5" applyFont="1" applyBorder="1">
      <alignment vertical="center"/>
    </xf>
    <xf numFmtId="0" fontId="68" fillId="0" borderId="3" xfId="5" applyFont="1" applyBorder="1">
      <alignment vertical="center"/>
    </xf>
    <xf numFmtId="0" fontId="68" fillId="0" borderId="4" xfId="5" applyFont="1" applyBorder="1">
      <alignment vertical="center"/>
    </xf>
    <xf numFmtId="0" fontId="63" fillId="0" borderId="4" xfId="5" applyFont="1" applyBorder="1">
      <alignment vertical="center"/>
    </xf>
    <xf numFmtId="0" fontId="63" fillId="0" borderId="5" xfId="5" applyFont="1" applyBorder="1">
      <alignment vertical="center"/>
    </xf>
    <xf numFmtId="0" fontId="68" fillId="0" borderId="6" xfId="5" applyFont="1" applyBorder="1" applyAlignment="1">
      <alignment horizontal="center" vertical="center"/>
    </xf>
    <xf numFmtId="0" fontId="68" fillId="0" borderId="0" xfId="5" applyFont="1" applyAlignment="1">
      <alignment horizontal="center" vertical="center"/>
    </xf>
    <xf numFmtId="0" fontId="68" fillId="0" borderId="16" xfId="5" applyFont="1" applyBorder="1" applyAlignment="1">
      <alignment horizontal="center" vertical="center"/>
    </xf>
    <xf numFmtId="0" fontId="68" fillId="0" borderId="6" xfId="5" applyFont="1" applyBorder="1" applyAlignment="1">
      <alignment horizontal="left" vertical="center"/>
    </xf>
    <xf numFmtId="0" fontId="68" fillId="0" borderId="0" xfId="5" applyFont="1" applyAlignment="1">
      <alignment horizontal="left" vertical="center"/>
    </xf>
    <xf numFmtId="0" fontId="68" fillId="0" borderId="16" xfId="5" applyFont="1" applyBorder="1" applyAlignment="1">
      <alignment horizontal="left" vertical="center"/>
    </xf>
    <xf numFmtId="0" fontId="68" fillId="0" borderId="0" xfId="5" applyFont="1">
      <alignment vertical="center"/>
    </xf>
    <xf numFmtId="0" fontId="56" fillId="0" borderId="0" xfId="5" applyFont="1">
      <alignment vertical="center"/>
    </xf>
    <xf numFmtId="0" fontId="68" fillId="0" borderId="0" xfId="5" applyFont="1" applyAlignment="1" applyProtection="1">
      <alignment horizontal="center" vertical="center" shrinkToFit="1"/>
      <protection locked="0"/>
    </xf>
    <xf numFmtId="0" fontId="63" fillId="0" borderId="0" xfId="5" applyFont="1" applyAlignment="1">
      <alignment horizontal="left" vertical="center"/>
    </xf>
    <xf numFmtId="0" fontId="68" fillId="0" borderId="8" xfId="5" applyFont="1" applyBorder="1" applyAlignment="1" applyProtection="1">
      <alignment vertical="center" shrinkToFit="1"/>
      <protection locked="0"/>
    </xf>
    <xf numFmtId="0" fontId="68" fillId="0" borderId="8" xfId="5" applyFont="1" applyBorder="1">
      <alignment vertical="center"/>
    </xf>
    <xf numFmtId="0" fontId="18" fillId="0" borderId="3" xfId="5" applyFont="1" applyBorder="1" applyAlignment="1">
      <alignment horizontal="left" vertical="center"/>
    </xf>
    <xf numFmtId="0" fontId="35" fillId="0" borderId="6" xfId="5" applyFont="1" applyBorder="1" applyAlignment="1">
      <alignment vertical="top" wrapText="1"/>
    </xf>
    <xf numFmtId="0" fontId="35" fillId="0" borderId="0" xfId="5" applyFont="1" applyAlignment="1">
      <alignment vertical="top" wrapText="1"/>
    </xf>
    <xf numFmtId="0" fontId="35" fillId="0" borderId="16" xfId="5" applyFont="1" applyBorder="1" applyAlignment="1">
      <alignment vertical="top" wrapText="1"/>
    </xf>
    <xf numFmtId="0" fontId="18" fillId="0" borderId="4" xfId="5" applyFont="1" applyBorder="1" applyAlignment="1">
      <alignment horizontal="center" vertical="center"/>
    </xf>
    <xf numFmtId="0" fontId="56" fillId="0" borderId="4" xfId="5" applyFont="1" applyBorder="1">
      <alignment vertical="center"/>
    </xf>
    <xf numFmtId="0" fontId="68" fillId="0" borderId="4" xfId="5" applyFont="1" applyBorder="1" applyAlignment="1">
      <alignment horizontal="center" vertical="center"/>
    </xf>
    <xf numFmtId="0" fontId="70" fillId="0" borderId="4" xfId="5" applyFont="1" applyBorder="1" applyAlignment="1" applyProtection="1">
      <alignment horizontal="center" vertical="center"/>
      <protection locked="0"/>
    </xf>
    <xf numFmtId="0" fontId="18" fillId="0" borderId="6" xfId="5" applyFont="1" applyBorder="1" applyAlignment="1">
      <alignment vertical="top"/>
    </xf>
    <xf numFmtId="0" fontId="18" fillId="0" borderId="0" xfId="5" applyFont="1" applyAlignment="1">
      <alignment vertical="top"/>
    </xf>
    <xf numFmtId="0" fontId="18" fillId="0" borderId="16" xfId="5" applyFont="1" applyBorder="1" applyAlignment="1">
      <alignment vertical="top"/>
    </xf>
    <xf numFmtId="0" fontId="68" fillId="0" borderId="16" xfId="5" applyFont="1" applyBorder="1">
      <alignment vertical="center"/>
    </xf>
    <xf numFmtId="0" fontId="72" fillId="0" borderId="0" xfId="5" applyFont="1" applyAlignment="1" applyProtection="1">
      <alignment horizontal="center" vertical="center"/>
      <protection locked="0"/>
    </xf>
    <xf numFmtId="49" fontId="18" fillId="0" borderId="3" xfId="5" applyNumberFormat="1" applyFont="1" applyBorder="1">
      <alignment vertical="center"/>
    </xf>
    <xf numFmtId="0" fontId="71" fillId="0" borderId="0" xfId="5" applyFont="1" applyProtection="1">
      <alignment vertical="center"/>
      <protection locked="0"/>
    </xf>
    <xf numFmtId="0" fontId="18" fillId="0" borderId="7" xfId="5" applyFont="1" applyBorder="1" applyAlignment="1">
      <alignment vertical="top"/>
    </xf>
    <xf numFmtId="0" fontId="18" fillId="0" borderId="8" xfId="5" applyFont="1" applyBorder="1" applyAlignment="1">
      <alignment vertical="top"/>
    </xf>
    <xf numFmtId="0" fontId="18" fillId="0" borderId="9" xfId="5" applyFont="1" applyBorder="1" applyAlignment="1">
      <alignment vertical="top"/>
    </xf>
    <xf numFmtId="0" fontId="18" fillId="0" borderId="3" xfId="5" applyFont="1" applyBorder="1" applyAlignment="1">
      <alignment vertical="top"/>
    </xf>
    <xf numFmtId="0" fontId="18" fillId="0" borderId="4" xfId="5" applyFont="1" applyBorder="1" applyAlignment="1">
      <alignment vertical="top"/>
    </xf>
    <xf numFmtId="0" fontId="18" fillId="0" borderId="5" xfId="5" applyFont="1" applyBorder="1" applyAlignment="1">
      <alignment vertical="top"/>
    </xf>
    <xf numFmtId="0" fontId="72" fillId="0" borderId="4" xfId="5" applyFont="1" applyBorder="1" applyProtection="1">
      <alignment vertical="center"/>
      <protection locked="0"/>
    </xf>
    <xf numFmtId="0" fontId="18" fillId="0" borderId="4" xfId="5" applyFont="1" applyBorder="1">
      <alignment vertical="center"/>
    </xf>
    <xf numFmtId="0" fontId="18" fillId="0" borderId="5" xfId="5" applyFont="1" applyBorder="1">
      <alignment vertical="center"/>
    </xf>
    <xf numFmtId="0" fontId="63" fillId="0" borderId="3" xfId="5" applyFont="1" applyBorder="1">
      <alignment vertical="center"/>
    </xf>
    <xf numFmtId="0" fontId="63" fillId="0" borderId="40" xfId="5" applyFont="1" applyBorder="1">
      <alignment vertical="center"/>
    </xf>
    <xf numFmtId="49" fontId="18" fillId="0" borderId="6" xfId="5" applyNumberFormat="1" applyFont="1" applyBorder="1">
      <alignment vertical="center"/>
    </xf>
    <xf numFmtId="0" fontId="68" fillId="0" borderId="7" xfId="5" applyFont="1" applyBorder="1" applyAlignment="1">
      <alignment horizontal="center" vertical="center"/>
    </xf>
    <xf numFmtId="0" fontId="68" fillId="0" borderId="8" xfId="5" applyFont="1" applyBorder="1" applyAlignment="1">
      <alignment horizontal="center" vertical="center"/>
    </xf>
    <xf numFmtId="0" fontId="68" fillId="0" borderId="9" xfId="5" applyFont="1" applyBorder="1" applyAlignment="1">
      <alignment horizontal="center" vertical="center"/>
    </xf>
    <xf numFmtId="0" fontId="68" fillId="0" borderId="0" xfId="5" applyFont="1" applyAlignment="1">
      <alignment horizontal="right" vertical="center"/>
    </xf>
    <xf numFmtId="0" fontId="18" fillId="0" borderId="15" xfId="5" applyFont="1" applyBorder="1">
      <alignment vertical="center"/>
    </xf>
    <xf numFmtId="0" fontId="18" fillId="0" borderId="11" xfId="5" applyFont="1" applyBorder="1">
      <alignment vertical="center"/>
    </xf>
    <xf numFmtId="0" fontId="18" fillId="0" borderId="11" xfId="5" applyFont="1" applyBorder="1" applyAlignment="1"/>
    <xf numFmtId="0" fontId="18" fillId="0" borderId="12" xfId="5" applyFont="1" applyBorder="1" applyAlignment="1"/>
    <xf numFmtId="0" fontId="18" fillId="0" borderId="15" xfId="5" applyFont="1" applyBorder="1" applyAlignment="1"/>
    <xf numFmtId="0" fontId="63" fillId="0" borderId="15" xfId="5" applyFont="1" applyBorder="1">
      <alignment vertical="center"/>
    </xf>
    <xf numFmtId="0" fontId="63" fillId="0" borderId="11" xfId="5" applyFont="1" applyBorder="1">
      <alignment vertical="center"/>
    </xf>
    <xf numFmtId="0" fontId="63" fillId="0" borderId="12" xfId="5" applyFont="1" applyBorder="1">
      <alignment vertical="center"/>
    </xf>
    <xf numFmtId="0" fontId="56" fillId="0" borderId="11" xfId="5" applyFont="1" applyBorder="1">
      <alignment vertical="center"/>
    </xf>
    <xf numFmtId="0" fontId="68" fillId="0" borderId="11" xfId="5" applyFont="1" applyBorder="1">
      <alignment vertical="center"/>
    </xf>
    <xf numFmtId="0" fontId="63" fillId="0" borderId="13" xfId="5" applyFont="1" applyBorder="1">
      <alignment vertical="center"/>
    </xf>
    <xf numFmtId="0" fontId="34" fillId="0" borderId="0" xfId="5" applyFont="1" applyAlignment="1"/>
    <xf numFmtId="0" fontId="18" fillId="0" borderId="0" xfId="5" applyFont="1" applyAlignment="1"/>
    <xf numFmtId="0" fontId="18" fillId="0" borderId="0" xfId="5" applyFont="1" applyAlignment="1">
      <alignment horizontal="center"/>
    </xf>
    <xf numFmtId="49" fontId="20" fillId="0" borderId="0" xfId="10" applyNumberFormat="1" applyFont="1">
      <alignment vertical="center"/>
    </xf>
    <xf numFmtId="0" fontId="20" fillId="0" borderId="0" xfId="5" applyFont="1" applyAlignment="1">
      <alignment horizontal="right" vertical="top"/>
    </xf>
    <xf numFmtId="49" fontId="20" fillId="0" borderId="27" xfId="10" applyNumberFormat="1" applyFont="1" applyBorder="1">
      <alignment vertical="center"/>
    </xf>
    <xf numFmtId="49" fontId="20" fillId="0" borderId="22" xfId="10" applyNumberFormat="1" applyFont="1" applyBorder="1">
      <alignment vertical="center"/>
    </xf>
    <xf numFmtId="49" fontId="20" fillId="0" borderId="21" xfId="10" applyNumberFormat="1" applyFont="1" applyBorder="1">
      <alignment vertical="center"/>
    </xf>
    <xf numFmtId="49" fontId="20" fillId="0" borderId="38" xfId="10" applyNumberFormat="1" applyFont="1" applyBorder="1">
      <alignment vertical="center"/>
    </xf>
    <xf numFmtId="49" fontId="20" fillId="0" borderId="25" xfId="10" applyNumberFormat="1" applyFont="1" applyBorder="1">
      <alignment vertical="center"/>
    </xf>
    <xf numFmtId="49" fontId="20" fillId="0" borderId="26" xfId="10" applyNumberFormat="1" applyFont="1" applyBorder="1">
      <alignment vertical="center"/>
    </xf>
    <xf numFmtId="49" fontId="20" fillId="0" borderId="23" xfId="10" applyNumberFormat="1" applyFont="1" applyBorder="1">
      <alignment vertical="center"/>
    </xf>
    <xf numFmtId="49" fontId="20" fillId="0" borderId="19" xfId="10" applyNumberFormat="1" applyFont="1" applyBorder="1">
      <alignment vertical="center"/>
    </xf>
    <xf numFmtId="49" fontId="20" fillId="0" borderId="7" xfId="10" applyNumberFormat="1" applyFont="1" applyBorder="1">
      <alignment vertical="center"/>
    </xf>
    <xf numFmtId="49" fontId="20" fillId="0" borderId="8" xfId="10" applyNumberFormat="1" applyFont="1" applyBorder="1">
      <alignment vertical="center"/>
    </xf>
    <xf numFmtId="49" fontId="20" fillId="0" borderId="9" xfId="10" applyNumberFormat="1" applyFont="1" applyBorder="1">
      <alignment vertical="center"/>
    </xf>
    <xf numFmtId="49" fontId="20" fillId="0" borderId="31" xfId="10" applyNumberFormat="1" applyFont="1" applyBorder="1">
      <alignment vertical="center"/>
    </xf>
    <xf numFmtId="49" fontId="20" fillId="0" borderId="39" xfId="10" applyNumberFormat="1" applyFont="1" applyBorder="1">
      <alignment vertical="center"/>
    </xf>
    <xf numFmtId="49" fontId="20" fillId="0" borderId="6" xfId="10" applyNumberFormat="1" applyFont="1" applyBorder="1">
      <alignment vertical="center"/>
    </xf>
    <xf numFmtId="49" fontId="20" fillId="7" borderId="6" xfId="10" applyNumberFormat="1" applyFont="1" applyFill="1" applyBorder="1">
      <alignment vertical="center"/>
    </xf>
    <xf numFmtId="49" fontId="20" fillId="7" borderId="0" xfId="10" applyNumberFormat="1" applyFont="1" applyFill="1">
      <alignment vertical="center"/>
    </xf>
    <xf numFmtId="49" fontId="74" fillId="0" borderId="0" xfId="10" applyNumberFormat="1" applyFont="1">
      <alignment vertical="center"/>
    </xf>
    <xf numFmtId="49" fontId="67" fillId="2" borderId="3" xfId="10" applyNumberFormat="1" applyFont="1" applyFill="1" applyBorder="1" applyAlignment="1" applyProtection="1">
      <alignment horizontal="center" vertical="center" shrinkToFit="1"/>
      <protection locked="0"/>
    </xf>
    <xf numFmtId="49" fontId="20" fillId="0" borderId="3" xfId="10" applyNumberFormat="1" applyFont="1" applyBorder="1">
      <alignment vertical="center"/>
    </xf>
    <xf numFmtId="49" fontId="20" fillId="0" borderId="40" xfId="10" applyNumberFormat="1" applyFont="1" applyBorder="1">
      <alignment vertical="center"/>
    </xf>
    <xf numFmtId="49" fontId="20" fillId="0" borderId="116" xfId="10" applyNumberFormat="1" applyFont="1" applyBorder="1" applyAlignment="1">
      <alignment horizontal="center" vertical="top" textRotation="255"/>
    </xf>
    <xf numFmtId="49" fontId="20" fillId="0" borderId="16" xfId="10" applyNumberFormat="1" applyFont="1" applyBorder="1">
      <alignment vertical="center"/>
    </xf>
    <xf numFmtId="49" fontId="67" fillId="2" borderId="0" xfId="10" applyNumberFormat="1" applyFont="1" applyFill="1" applyAlignment="1" applyProtection="1">
      <alignment horizontal="center" vertical="center" shrinkToFit="1"/>
      <protection locked="0"/>
    </xf>
    <xf numFmtId="49" fontId="67" fillId="2" borderId="6" xfId="10" applyNumberFormat="1" applyFont="1" applyFill="1" applyBorder="1" applyAlignment="1" applyProtection="1">
      <alignment horizontal="center" vertical="center" shrinkToFit="1"/>
      <protection locked="0"/>
    </xf>
    <xf numFmtId="49" fontId="20" fillId="0" borderId="18" xfId="10" applyNumberFormat="1" applyFont="1" applyBorder="1">
      <alignment vertical="center"/>
    </xf>
    <xf numFmtId="49" fontId="74" fillId="0" borderId="6" xfId="10" applyNumberFormat="1" applyFont="1" applyBorder="1">
      <alignment vertical="center"/>
    </xf>
    <xf numFmtId="49" fontId="20" fillId="0" borderId="0" xfId="10" applyNumberFormat="1" applyFont="1" applyAlignment="1">
      <alignment horizontal="center" vertical="center"/>
    </xf>
    <xf numFmtId="49" fontId="18" fillId="0" borderId="6" xfId="10" applyNumberFormat="1" applyFont="1" applyBorder="1" applyAlignment="1" applyProtection="1">
      <alignment vertical="center" shrinkToFit="1"/>
      <protection locked="0"/>
    </xf>
    <xf numFmtId="49" fontId="20" fillId="0" borderId="32" xfId="10" applyNumberFormat="1" applyFont="1" applyBorder="1">
      <alignment vertical="center"/>
    </xf>
    <xf numFmtId="49" fontId="20" fillId="0" borderId="4" xfId="10" applyNumberFormat="1" applyFont="1" applyBorder="1" applyAlignment="1">
      <alignment horizontal="center" vertical="center"/>
    </xf>
    <xf numFmtId="49" fontId="23" fillId="0" borderId="118" xfId="10" applyNumberFormat="1" applyFont="1" applyBorder="1">
      <alignment vertical="center"/>
    </xf>
    <xf numFmtId="49" fontId="20" fillId="0" borderId="2" xfId="10" applyNumberFormat="1" applyFont="1" applyBorder="1">
      <alignment vertical="center"/>
    </xf>
    <xf numFmtId="49" fontId="20" fillId="0" borderId="17" xfId="10" applyNumberFormat="1" applyFont="1" applyBorder="1">
      <alignment vertical="center"/>
    </xf>
    <xf numFmtId="49" fontId="20" fillId="0" borderId="118" xfId="10" applyNumberFormat="1" applyFont="1" applyBorder="1">
      <alignment vertical="center"/>
    </xf>
    <xf numFmtId="49" fontId="23" fillId="0" borderId="7" xfId="10" applyNumberFormat="1" applyFont="1" applyBorder="1">
      <alignment vertical="center"/>
    </xf>
    <xf numFmtId="49" fontId="20" fillId="0" borderId="8" xfId="10" applyNumberFormat="1" applyFont="1" applyBorder="1" applyAlignment="1">
      <alignment horizontal="center" vertical="center"/>
    </xf>
    <xf numFmtId="49" fontId="20" fillId="7" borderId="3" xfId="10" applyNumberFormat="1" applyFont="1" applyFill="1" applyBorder="1">
      <alignment vertical="center"/>
    </xf>
    <xf numFmtId="49" fontId="20" fillId="7" borderId="4" xfId="10" applyNumberFormat="1" applyFont="1" applyFill="1" applyBorder="1">
      <alignment vertical="center"/>
    </xf>
    <xf numFmtId="49" fontId="20" fillId="7" borderId="5" xfId="10" applyNumberFormat="1" applyFont="1" applyFill="1" applyBorder="1">
      <alignment vertical="center"/>
    </xf>
    <xf numFmtId="49" fontId="20" fillId="0" borderId="4" xfId="10" applyNumberFormat="1" applyFont="1" applyBorder="1">
      <alignment vertical="center"/>
    </xf>
    <xf numFmtId="49" fontId="20" fillId="2" borderId="4" xfId="10" applyNumberFormat="1" applyFont="1" applyFill="1" applyBorder="1" applyAlignment="1" applyProtection="1">
      <alignment horizontal="center" vertical="center" shrinkToFit="1"/>
      <protection locked="0"/>
    </xf>
    <xf numFmtId="49" fontId="20" fillId="0" borderId="5" xfId="10" applyNumberFormat="1" applyFont="1" applyBorder="1">
      <alignment vertical="center"/>
    </xf>
    <xf numFmtId="49" fontId="20" fillId="7" borderId="16" xfId="10" applyNumberFormat="1" applyFont="1" applyFill="1" applyBorder="1">
      <alignment vertical="center"/>
    </xf>
    <xf numFmtId="49" fontId="23" fillId="0" borderId="0" xfId="10" applyNumberFormat="1" applyFont="1">
      <alignment vertical="center"/>
    </xf>
    <xf numFmtId="49" fontId="20" fillId="7" borderId="7" xfId="10" applyNumberFormat="1" applyFont="1" applyFill="1" applyBorder="1">
      <alignment vertical="center"/>
    </xf>
    <xf numFmtId="49" fontId="20" fillId="7" borderId="8" xfId="10" applyNumberFormat="1" applyFont="1" applyFill="1" applyBorder="1">
      <alignment vertical="center"/>
    </xf>
    <xf numFmtId="49" fontId="20" fillId="7" borderId="9" xfId="10" applyNumberFormat="1" applyFont="1" applyFill="1" applyBorder="1">
      <alignment vertical="center"/>
    </xf>
    <xf numFmtId="49" fontId="67" fillId="2" borderId="8" xfId="10" applyNumberFormat="1" applyFont="1" applyFill="1" applyBorder="1" applyAlignment="1" applyProtection="1">
      <alignment horizontal="center" vertical="center" shrinkToFit="1"/>
      <protection locked="0"/>
    </xf>
    <xf numFmtId="49" fontId="74" fillId="0" borderId="8" xfId="10" applyNumberFormat="1" applyFont="1" applyBorder="1">
      <alignment vertical="center"/>
    </xf>
    <xf numFmtId="49" fontId="74" fillId="0" borderId="0" xfId="10" applyNumberFormat="1" applyFont="1" applyAlignment="1">
      <alignment horizontal="right" vertical="center"/>
    </xf>
    <xf numFmtId="49" fontId="20" fillId="0" borderId="0" xfId="10" applyNumberFormat="1" applyFont="1" applyAlignment="1">
      <alignment horizontal="center" vertical="center" shrinkToFit="1"/>
    </xf>
    <xf numFmtId="49" fontId="20" fillId="0" borderId="8" xfId="10" applyNumberFormat="1" applyFont="1" applyBorder="1" applyAlignment="1">
      <alignment horizontal="center" vertical="center" shrinkToFit="1"/>
    </xf>
    <xf numFmtId="0" fontId="20" fillId="0" borderId="6" xfId="10" applyFont="1" applyBorder="1" applyAlignment="1">
      <alignment horizontal="center" vertical="center"/>
    </xf>
    <xf numFmtId="0" fontId="20" fillId="0" borderId="0" xfId="10" applyFont="1" applyAlignment="1">
      <alignment horizontal="center" vertical="center"/>
    </xf>
    <xf numFmtId="49" fontId="20" fillId="0" borderId="138" xfId="10" applyNumberFormat="1" applyFont="1" applyBorder="1">
      <alignment vertical="center"/>
    </xf>
    <xf numFmtId="49" fontId="20" fillId="0" borderId="1" xfId="10" applyNumberFormat="1" applyFont="1" applyBorder="1">
      <alignment vertical="center"/>
    </xf>
    <xf numFmtId="49" fontId="20" fillId="0" borderId="7" xfId="10" applyNumberFormat="1" applyFont="1" applyBorder="1" applyAlignment="1">
      <alignment horizontal="center" vertical="center" shrinkToFit="1"/>
    </xf>
    <xf numFmtId="0" fontId="20" fillId="0" borderId="7" xfId="10" applyFont="1" applyBorder="1" applyAlignment="1">
      <alignment horizontal="center" vertical="center"/>
    </xf>
    <xf numFmtId="0" fontId="20" fillId="0" borderId="8" xfId="10" applyFont="1" applyBorder="1" applyAlignment="1">
      <alignment horizontal="center" vertical="center"/>
    </xf>
    <xf numFmtId="49" fontId="20" fillId="0" borderId="113" xfId="10" applyNumberFormat="1" applyFont="1" applyBorder="1">
      <alignment vertical="center"/>
    </xf>
    <xf numFmtId="49" fontId="20" fillId="0" borderId="15" xfId="10" applyNumberFormat="1" applyFont="1" applyBorder="1">
      <alignment vertical="center"/>
    </xf>
    <xf numFmtId="49" fontId="20" fillId="0" borderId="11" xfId="10" applyNumberFormat="1" applyFont="1" applyBorder="1">
      <alignment vertical="center"/>
    </xf>
    <xf numFmtId="49" fontId="74" fillId="0" borderId="11" xfId="10" applyNumberFormat="1" applyFont="1" applyBorder="1">
      <alignment vertical="center"/>
    </xf>
    <xf numFmtId="49" fontId="18" fillId="0" borderId="15" xfId="10" applyNumberFormat="1" applyFont="1" applyBorder="1" applyAlignment="1" applyProtection="1">
      <alignment vertical="center" shrinkToFit="1"/>
      <protection locked="0"/>
    </xf>
    <xf numFmtId="49" fontId="20" fillId="0" borderId="13" xfId="10" applyNumberFormat="1" applyFont="1" applyBorder="1">
      <alignment vertical="center"/>
    </xf>
    <xf numFmtId="49" fontId="18" fillId="0" borderId="21" xfId="5" applyNumberFormat="1" applyFont="1" applyBorder="1">
      <alignment vertical="center"/>
    </xf>
    <xf numFmtId="0" fontId="18" fillId="0" borderId="22" xfId="5" applyFont="1" applyBorder="1">
      <alignment vertical="center"/>
    </xf>
    <xf numFmtId="0" fontId="63" fillId="0" borderId="21" xfId="5" applyFont="1" applyBorder="1">
      <alignment vertical="center"/>
    </xf>
    <xf numFmtId="0" fontId="67" fillId="2" borderId="22" xfId="5" applyFont="1" applyFill="1" applyBorder="1" applyAlignment="1" applyProtection="1">
      <alignment horizontal="center" vertical="center"/>
      <protection locked="0"/>
    </xf>
    <xf numFmtId="0" fontId="63" fillId="0" borderId="22" xfId="5" applyFont="1" applyBorder="1">
      <alignment vertical="center"/>
    </xf>
    <xf numFmtId="0" fontId="63" fillId="0" borderId="23" xfId="5" applyFont="1" applyBorder="1">
      <alignment vertical="center"/>
    </xf>
    <xf numFmtId="0" fontId="63" fillId="0" borderId="0" xfId="5" applyFont="1" applyAlignment="1">
      <alignment horizontal="center" vertical="center"/>
    </xf>
    <xf numFmtId="0" fontId="63" fillId="7" borderId="6" xfId="5" applyFont="1" applyFill="1" applyBorder="1">
      <alignment vertical="center"/>
    </xf>
    <xf numFmtId="0" fontId="63" fillId="7" borderId="0" xfId="5" applyFont="1" applyFill="1">
      <alignment vertical="center"/>
    </xf>
    <xf numFmtId="0" fontId="18" fillId="7" borderId="0" xfId="5" applyFont="1" applyFill="1" applyAlignment="1">
      <alignment horizontal="distributed" vertical="center"/>
    </xf>
    <xf numFmtId="0" fontId="18" fillId="7" borderId="16" xfId="5" applyFont="1" applyFill="1" applyBorder="1" applyAlignment="1">
      <alignment horizontal="distributed" vertical="center"/>
    </xf>
    <xf numFmtId="56" fontId="18" fillId="0" borderId="0" xfId="5" applyNumberFormat="1" applyFont="1">
      <alignment vertical="center"/>
    </xf>
    <xf numFmtId="0" fontId="18" fillId="7" borderId="16" xfId="5" applyFont="1" applyFill="1" applyBorder="1">
      <alignment vertical="center"/>
    </xf>
    <xf numFmtId="0" fontId="18" fillId="7" borderId="118" xfId="5" applyFont="1" applyFill="1" applyBorder="1" applyAlignment="1">
      <alignment horizontal="distributed" vertical="center"/>
    </xf>
    <xf numFmtId="0" fontId="18" fillId="7" borderId="2" xfId="5" applyFont="1" applyFill="1" applyBorder="1" applyAlignment="1">
      <alignment horizontal="distributed" vertical="center"/>
    </xf>
    <xf numFmtId="0" fontId="18" fillId="7" borderId="119" xfId="5" applyFont="1" applyFill="1" applyBorder="1" applyAlignment="1">
      <alignment horizontal="distributed" vertical="center"/>
    </xf>
    <xf numFmtId="0" fontId="18" fillId="0" borderId="2" xfId="5" applyFont="1" applyBorder="1">
      <alignment vertical="center"/>
    </xf>
    <xf numFmtId="0" fontId="18" fillId="0" borderId="2" xfId="5" applyFont="1" applyBorder="1" applyAlignment="1">
      <alignment horizontal="center" vertical="center"/>
    </xf>
    <xf numFmtId="0" fontId="18" fillId="0" borderId="119" xfId="5" applyFont="1" applyBorder="1" applyAlignment="1">
      <alignment horizontal="center" vertical="center"/>
    </xf>
    <xf numFmtId="0" fontId="18" fillId="0" borderId="143" xfId="5" applyFont="1" applyBorder="1">
      <alignment vertical="center"/>
    </xf>
    <xf numFmtId="0" fontId="18" fillId="0" borderId="143" xfId="5" applyFont="1" applyBorder="1" applyAlignment="1">
      <alignment horizontal="center" vertical="center"/>
    </xf>
    <xf numFmtId="0" fontId="63" fillId="0" borderId="143" xfId="5" applyFont="1" applyBorder="1">
      <alignment vertical="center"/>
    </xf>
    <xf numFmtId="0" fontId="18" fillId="0" borderId="144" xfId="5" applyFont="1" applyBorder="1" applyAlignment="1">
      <alignment horizontal="center" vertical="center"/>
    </xf>
    <xf numFmtId="0" fontId="18" fillId="7" borderId="6" xfId="5" applyFont="1" applyFill="1" applyBorder="1" applyAlignment="1">
      <alignment horizontal="distributed" vertical="center"/>
    </xf>
    <xf numFmtId="0" fontId="18" fillId="7" borderId="7" xfId="5" applyFont="1" applyFill="1" applyBorder="1" applyAlignment="1">
      <alignment horizontal="distributed" vertical="center"/>
    </xf>
    <xf numFmtId="0" fontId="18" fillId="7" borderId="8" xfId="5" applyFont="1" applyFill="1" applyBorder="1" applyAlignment="1">
      <alignment horizontal="distributed" vertical="center"/>
    </xf>
    <xf numFmtId="0" fontId="18" fillId="7" borderId="9" xfId="5" applyFont="1" applyFill="1" applyBorder="1" applyAlignment="1">
      <alignment horizontal="distributed" vertical="center"/>
    </xf>
    <xf numFmtId="0" fontId="67" fillId="2" borderId="4" xfId="5" applyFont="1" applyFill="1" applyBorder="1" applyAlignment="1" applyProtection="1">
      <alignment horizontal="center" vertical="center"/>
      <protection locked="0"/>
    </xf>
    <xf numFmtId="0" fontId="18" fillId="0" borderId="16" xfId="5" applyFont="1" applyBorder="1" applyAlignment="1">
      <alignment horizontal="left" vertical="center"/>
    </xf>
    <xf numFmtId="0" fontId="18" fillId="7" borderId="0" xfId="5" applyFont="1" applyFill="1" applyAlignment="1">
      <alignment horizontal="left" vertical="center"/>
    </xf>
    <xf numFmtId="0" fontId="18" fillId="0" borderId="0" xfId="5" applyFont="1" applyAlignment="1">
      <alignment horizontal="center" vertical="center" shrinkToFit="1"/>
    </xf>
    <xf numFmtId="0" fontId="23" fillId="0" borderId="0" xfId="5" applyFont="1" applyAlignment="1">
      <alignment horizontal="left" vertical="center"/>
    </xf>
    <xf numFmtId="0" fontId="18" fillId="0" borderId="145" xfId="5" applyFont="1" applyBorder="1" applyAlignment="1">
      <alignment horizontal="left" vertical="center"/>
    </xf>
    <xf numFmtId="0" fontId="18" fillId="0" borderId="2" xfId="5" applyFont="1" applyBorder="1" applyAlignment="1">
      <alignment horizontal="left" vertical="center"/>
    </xf>
    <xf numFmtId="49" fontId="18" fillId="0" borderId="0" xfId="5" applyNumberFormat="1" applyFont="1" applyAlignment="1"/>
    <xf numFmtId="0" fontId="18" fillId="0" borderId="16" xfId="5" applyFont="1" applyBorder="1" applyAlignment="1"/>
    <xf numFmtId="0" fontId="18" fillId="0" borderId="3" xfId="5" applyFont="1" applyBorder="1" applyAlignment="1">
      <alignment horizontal="center" vertical="center"/>
    </xf>
    <xf numFmtId="0" fontId="70" fillId="0" borderId="4" xfId="5" applyFont="1" applyBorder="1" applyProtection="1">
      <alignment vertical="center"/>
      <protection locked="0"/>
    </xf>
    <xf numFmtId="0" fontId="67" fillId="2" borderId="0" xfId="5" applyFont="1" applyFill="1" applyAlignment="1" applyProtection="1">
      <alignment horizontal="left" vertical="center"/>
      <protection locked="0"/>
    </xf>
    <xf numFmtId="0" fontId="70" fillId="0" borderId="0" xfId="5" applyFont="1" applyAlignment="1" applyProtection="1">
      <alignment horizontal="center" vertical="center"/>
      <protection locked="0"/>
    </xf>
    <xf numFmtId="0" fontId="18" fillId="0" borderId="0" xfId="5" applyFont="1" applyAlignment="1">
      <alignment horizontal="distributed"/>
    </xf>
    <xf numFmtId="0" fontId="18" fillId="0" borderId="16" xfId="5" applyFont="1" applyBorder="1" applyAlignment="1">
      <alignment horizontal="distributed"/>
    </xf>
    <xf numFmtId="0" fontId="18" fillId="0" borderId="32" xfId="5" applyFont="1" applyBorder="1" applyAlignment="1">
      <alignment horizontal="left" vertical="center"/>
    </xf>
    <xf numFmtId="0" fontId="18" fillId="0" borderId="32" xfId="5" applyFont="1" applyBorder="1" applyAlignment="1">
      <alignment horizontal="center" vertical="center"/>
    </xf>
    <xf numFmtId="0" fontId="70" fillId="0" borderId="32" xfId="5" applyFont="1" applyBorder="1" applyProtection="1">
      <alignment vertical="center"/>
      <protection locked="0"/>
    </xf>
    <xf numFmtId="0" fontId="18" fillId="0" borderId="33" xfId="5" applyFont="1" applyBorder="1" applyAlignment="1">
      <alignment horizontal="center" vertical="center"/>
    </xf>
    <xf numFmtId="0" fontId="18" fillId="0" borderId="8" xfId="5" applyFont="1" applyBorder="1" applyAlignment="1" applyProtection="1">
      <alignment vertical="center" shrinkToFit="1"/>
      <protection locked="0"/>
    </xf>
    <xf numFmtId="0" fontId="18" fillId="0" borderId="9" xfId="5" applyFont="1" applyBorder="1" applyAlignment="1" applyProtection="1">
      <alignment vertical="center" shrinkToFit="1"/>
      <protection locked="0"/>
    </xf>
    <xf numFmtId="0" fontId="18" fillId="0" borderId="4" xfId="5" applyFont="1" applyBorder="1" applyAlignment="1">
      <alignment horizontal="right" vertical="center"/>
    </xf>
    <xf numFmtId="0" fontId="18" fillId="0" borderId="0" xfId="5" applyFont="1" applyProtection="1">
      <alignment vertical="center"/>
      <protection locked="0"/>
    </xf>
    <xf numFmtId="0" fontId="18" fillId="0" borderId="146" xfId="5" applyFont="1" applyBorder="1" applyAlignment="1">
      <alignment horizontal="center" vertical="center"/>
    </xf>
    <xf numFmtId="0" fontId="18" fillId="0" borderId="147" xfId="5" applyFont="1" applyBorder="1">
      <alignment vertical="center"/>
    </xf>
    <xf numFmtId="0" fontId="18" fillId="0" borderId="147" xfId="5" applyFont="1" applyBorder="1" applyAlignment="1">
      <alignment horizontal="left" vertical="center"/>
    </xf>
    <xf numFmtId="0" fontId="67" fillId="2" borderId="147" xfId="5" applyFont="1" applyFill="1" applyBorder="1" applyAlignment="1" applyProtection="1">
      <alignment horizontal="center" vertical="center"/>
      <protection locked="0"/>
    </xf>
    <xf numFmtId="0" fontId="18" fillId="0" borderId="147" xfId="5" applyFont="1" applyBorder="1" applyAlignment="1">
      <alignment horizontal="center" vertical="center"/>
    </xf>
    <xf numFmtId="0" fontId="18" fillId="0" borderId="148" xfId="5" applyFont="1" applyBorder="1" applyAlignment="1">
      <alignment horizontal="center" vertical="center"/>
    </xf>
    <xf numFmtId="0" fontId="63" fillId="7" borderId="8" xfId="5" applyFont="1" applyFill="1" applyBorder="1">
      <alignment vertical="center"/>
    </xf>
    <xf numFmtId="0" fontId="71" fillId="0" borderId="0" xfId="5" applyFont="1">
      <alignment vertical="center"/>
    </xf>
    <xf numFmtId="0" fontId="70" fillId="0" borderId="4" xfId="5" applyFont="1" applyBorder="1" applyAlignment="1">
      <alignment horizontal="center" vertical="center"/>
    </xf>
    <xf numFmtId="0" fontId="18" fillId="0" borderId="7" xfId="5" applyFont="1" applyBorder="1" applyAlignment="1">
      <alignment horizontal="distributed" vertical="center"/>
    </xf>
    <xf numFmtId="0" fontId="18" fillId="0" borderId="8" xfId="5" applyFont="1" applyBorder="1" applyAlignment="1">
      <alignment horizontal="right" vertical="center"/>
    </xf>
    <xf numFmtId="0" fontId="70" fillId="0" borderId="8" xfId="5" applyFont="1" applyBorder="1" applyAlignment="1">
      <alignment horizontal="center" vertical="center"/>
    </xf>
    <xf numFmtId="0" fontId="67" fillId="2" borderId="8" xfId="5" applyFont="1" applyFill="1" applyBorder="1" applyAlignment="1" applyProtection="1">
      <alignment horizontal="center" vertical="center"/>
      <protection locked="0"/>
    </xf>
    <xf numFmtId="0" fontId="67" fillId="2" borderId="120" xfId="5" applyFont="1" applyFill="1" applyBorder="1" applyAlignment="1" applyProtection="1">
      <alignment horizontal="center" vertical="center"/>
      <protection locked="0"/>
    </xf>
    <xf numFmtId="0" fontId="18" fillId="0" borderId="121" xfId="5" applyFont="1" applyBorder="1">
      <alignment vertical="center"/>
    </xf>
    <xf numFmtId="0" fontId="71" fillId="0" borderId="121" xfId="5" applyFont="1" applyBorder="1" applyProtection="1">
      <alignment vertical="center"/>
      <protection locked="0"/>
    </xf>
    <xf numFmtId="0" fontId="63" fillId="0" borderId="121" xfId="5" applyFont="1" applyBorder="1">
      <alignment vertical="center"/>
    </xf>
    <xf numFmtId="0" fontId="63" fillId="0" borderId="122" xfId="5" applyFont="1" applyBorder="1">
      <alignment vertical="center"/>
    </xf>
    <xf numFmtId="0" fontId="70" fillId="0" borderId="5" xfId="5" applyFont="1" applyBorder="1" applyProtection="1">
      <alignment vertical="center"/>
      <protection locked="0"/>
    </xf>
    <xf numFmtId="0" fontId="18" fillId="0" borderId="7" xfId="5" applyFont="1" applyBorder="1" applyAlignment="1">
      <alignment horizontal="right" vertical="center"/>
    </xf>
    <xf numFmtId="0" fontId="67" fillId="2" borderId="8" xfId="5" applyFont="1" applyFill="1" applyBorder="1" applyProtection="1">
      <alignment vertical="center"/>
      <protection locked="0"/>
    </xf>
    <xf numFmtId="0" fontId="70" fillId="0" borderId="4" xfId="5" applyFont="1" applyBorder="1">
      <alignment vertical="center"/>
    </xf>
    <xf numFmtId="0" fontId="70" fillId="0" borderId="9" xfId="5" applyFont="1" applyBorder="1" applyProtection="1">
      <alignment vertical="center"/>
      <protection locked="0"/>
    </xf>
    <xf numFmtId="0" fontId="68" fillId="0" borderId="3" xfId="5" applyFont="1" applyBorder="1" applyAlignment="1">
      <alignment horizontal="center" vertical="center"/>
    </xf>
    <xf numFmtId="0" fontId="70" fillId="0" borderId="16" xfId="5" applyFont="1" applyBorder="1" applyProtection="1">
      <alignment vertical="center"/>
      <protection locked="0"/>
    </xf>
    <xf numFmtId="0" fontId="18" fillId="7" borderId="15" xfId="5" applyFont="1" applyFill="1" applyBorder="1">
      <alignment vertical="center"/>
    </xf>
    <xf numFmtId="0" fontId="18" fillId="7" borderId="11" xfId="5" applyFont="1" applyFill="1" applyBorder="1">
      <alignment vertical="center"/>
    </xf>
    <xf numFmtId="0" fontId="18" fillId="7" borderId="12" xfId="5" applyFont="1" applyFill="1" applyBorder="1">
      <alignment vertical="center"/>
    </xf>
    <xf numFmtId="0" fontId="18" fillId="0" borderId="15" xfId="5" applyFont="1" applyBorder="1" applyAlignment="1">
      <alignment horizontal="right" vertical="center"/>
    </xf>
    <xf numFmtId="0" fontId="77" fillId="2" borderId="11" xfId="5" applyFont="1" applyFill="1" applyBorder="1" applyProtection="1">
      <alignment vertical="center"/>
      <protection locked="0"/>
    </xf>
    <xf numFmtId="0" fontId="70" fillId="3" borderId="11" xfId="5" applyFont="1" applyFill="1" applyBorder="1" applyAlignment="1" applyProtection="1">
      <alignment vertical="center" shrinkToFit="1"/>
      <protection locked="0"/>
    </xf>
    <xf numFmtId="49" fontId="18" fillId="0" borderId="22" xfId="5" applyNumberFormat="1" applyFont="1" applyBorder="1">
      <alignment vertical="center"/>
    </xf>
    <xf numFmtId="0" fontId="18" fillId="0" borderId="22" xfId="5" applyFont="1" applyBorder="1" applyAlignment="1">
      <alignment horizontal="left" vertical="center"/>
    </xf>
    <xf numFmtId="0" fontId="18" fillId="0" borderId="120" xfId="5" applyFont="1" applyBorder="1" applyAlignment="1">
      <alignment horizontal="center" vertical="center"/>
    </xf>
    <xf numFmtId="0" fontId="18" fillId="0" borderId="10" xfId="5" applyFont="1" applyBorder="1" applyAlignment="1">
      <alignment horizontal="left" vertical="center"/>
    </xf>
    <xf numFmtId="0" fontId="18" fillId="0" borderId="10" xfId="5" applyFont="1" applyBorder="1">
      <alignment vertical="center"/>
    </xf>
    <xf numFmtId="0" fontId="18" fillId="0" borderId="10" xfId="5" applyFont="1" applyBorder="1" applyAlignment="1">
      <alignment horizontal="center" vertical="center"/>
    </xf>
    <xf numFmtId="0" fontId="18" fillId="0" borderId="149" xfId="5" applyFont="1" applyBorder="1" applyAlignment="1">
      <alignment horizontal="center" vertical="center"/>
    </xf>
    <xf numFmtId="0" fontId="67" fillId="2" borderId="29" xfId="5" applyFont="1" applyFill="1" applyBorder="1" applyAlignment="1" applyProtection="1">
      <alignment horizontal="center" vertical="center"/>
      <protection locked="0"/>
    </xf>
    <xf numFmtId="0" fontId="18" fillId="0" borderId="30" xfId="5" applyFont="1" applyBorder="1" applyAlignment="1">
      <alignment horizontal="left" vertical="center"/>
    </xf>
    <xf numFmtId="0" fontId="23" fillId="0" borderId="8" xfId="5" applyFont="1" applyBorder="1" applyAlignment="1">
      <alignment horizontal="left" vertical="center"/>
    </xf>
    <xf numFmtId="0" fontId="18" fillId="0" borderId="12" xfId="5" applyFont="1" applyBorder="1">
      <alignment vertical="center"/>
    </xf>
    <xf numFmtId="0" fontId="18" fillId="0" borderId="11" xfId="5" applyFont="1" applyBorder="1" applyAlignment="1">
      <alignment horizontal="left" vertical="center"/>
    </xf>
    <xf numFmtId="0" fontId="67" fillId="2" borderId="15" xfId="5" applyFont="1" applyFill="1" applyBorder="1" applyAlignment="1" applyProtection="1">
      <alignment horizontal="center" vertical="center"/>
      <protection locked="0"/>
    </xf>
    <xf numFmtId="0" fontId="34" fillId="0" borderId="0" xfId="5" applyFont="1" applyAlignment="1">
      <alignment vertical="top"/>
    </xf>
    <xf numFmtId="0" fontId="64" fillId="0" borderId="11" xfId="5" applyFont="1" applyBorder="1">
      <alignment vertical="center"/>
    </xf>
    <xf numFmtId="0" fontId="20" fillId="0" borderId="27" xfId="5" applyFont="1" applyBorder="1">
      <alignment vertical="center"/>
    </xf>
    <xf numFmtId="0" fontId="20" fillId="0" borderId="14" xfId="5" applyFont="1" applyBorder="1">
      <alignment vertical="center"/>
    </xf>
    <xf numFmtId="0" fontId="77" fillId="2" borderId="6" xfId="5" applyFont="1" applyFill="1" applyBorder="1" applyProtection="1">
      <alignment vertical="center"/>
      <protection locked="0"/>
    </xf>
    <xf numFmtId="0" fontId="67" fillId="0" borderId="0" xfId="5" applyFont="1" applyAlignment="1" applyProtection="1">
      <alignment horizontal="center" vertical="center"/>
      <protection locked="0"/>
    </xf>
    <xf numFmtId="0" fontId="77" fillId="2" borderId="3" xfId="5" applyFont="1" applyFill="1" applyBorder="1" applyProtection="1">
      <alignment vertical="center"/>
      <protection locked="0"/>
    </xf>
    <xf numFmtId="56" fontId="18" fillId="0" borderId="0" xfId="5" applyNumberFormat="1" applyFont="1" applyAlignment="1">
      <alignment horizontal="center" vertical="center"/>
    </xf>
    <xf numFmtId="0" fontId="60" fillId="2" borderId="0" xfId="5" applyFont="1" applyFill="1" applyAlignment="1" applyProtection="1">
      <alignment horizontal="center" vertical="center" shrinkToFit="1"/>
      <protection locked="0"/>
    </xf>
    <xf numFmtId="0" fontId="63" fillId="0" borderId="6" xfId="5" applyFont="1" applyBorder="1" applyAlignment="1">
      <alignment horizontal="center" vertical="center"/>
    </xf>
    <xf numFmtId="56" fontId="18" fillId="0" borderId="6" xfId="5" applyNumberFormat="1" applyFont="1" applyBorder="1" applyAlignment="1">
      <alignment horizontal="center" vertical="center"/>
    </xf>
    <xf numFmtId="0" fontId="70" fillId="0" borderId="0" xfId="5" applyFont="1" applyAlignment="1">
      <alignment horizontal="center" vertical="center"/>
    </xf>
    <xf numFmtId="0" fontId="76" fillId="0" borderId="16" xfId="5" applyFont="1" applyBorder="1" applyAlignment="1">
      <alignment horizontal="right" vertical="center"/>
    </xf>
    <xf numFmtId="0" fontId="78" fillId="0" borderId="6" xfId="5" applyFont="1" applyBorder="1" applyAlignment="1" applyProtection="1">
      <alignment horizontal="center" vertical="center"/>
      <protection locked="0"/>
    </xf>
    <xf numFmtId="0" fontId="65" fillId="0" borderId="16" xfId="5" applyFont="1" applyBorder="1" applyAlignment="1">
      <alignment horizontal="right" vertical="center"/>
    </xf>
    <xf numFmtId="0" fontId="67" fillId="0" borderId="6" xfId="5" applyFont="1" applyBorder="1" applyAlignment="1" applyProtection="1">
      <alignment horizontal="center" vertical="center"/>
      <protection locked="0"/>
    </xf>
    <xf numFmtId="0" fontId="76" fillId="0" borderId="9" xfId="5" applyFont="1" applyBorder="1" applyAlignment="1">
      <alignment horizontal="right" vertical="center"/>
    </xf>
    <xf numFmtId="0" fontId="18" fillId="0" borderId="6" xfId="5" applyFont="1" applyBorder="1" applyAlignment="1">
      <alignment horizontal="left" vertical="center"/>
    </xf>
    <xf numFmtId="0" fontId="18" fillId="0" borderId="3" xfId="5" applyFont="1" applyBorder="1" applyAlignment="1" applyProtection="1">
      <alignment horizontal="center" vertical="center"/>
      <protection locked="0"/>
    </xf>
    <xf numFmtId="0" fontId="18" fillId="0" borderId="16" xfId="5" applyFont="1" applyBorder="1" applyAlignment="1">
      <alignment horizontal="right" vertical="center"/>
    </xf>
    <xf numFmtId="0" fontId="18" fillId="0" borderId="0" xfId="5" applyFont="1" applyAlignment="1" applyProtection="1">
      <alignment horizontal="right" vertical="center"/>
      <protection locked="0"/>
    </xf>
    <xf numFmtId="0" fontId="18" fillId="0" borderId="0" xfId="5" applyFont="1" applyAlignment="1" applyProtection="1">
      <alignment horizontal="center" vertical="center"/>
      <protection locked="0"/>
    </xf>
    <xf numFmtId="0" fontId="20" fillId="0" borderId="8" xfId="5" applyFont="1" applyBorder="1">
      <alignment vertical="center"/>
    </xf>
    <xf numFmtId="0" fontId="18" fillId="0" borderId="9" xfId="5" applyFont="1" applyBorder="1" applyAlignment="1">
      <alignment horizontal="right" vertical="center"/>
    </xf>
    <xf numFmtId="0" fontId="20" fillId="0" borderId="4" xfId="5" applyFont="1" applyBorder="1">
      <alignment vertical="center"/>
    </xf>
    <xf numFmtId="0" fontId="23" fillId="0" borderId="4" xfId="5" applyFont="1" applyBorder="1">
      <alignment vertical="center"/>
    </xf>
    <xf numFmtId="0" fontId="23" fillId="0" borderId="4" xfId="5" applyFont="1" applyBorder="1" applyAlignment="1">
      <alignment horizontal="left" vertical="center"/>
    </xf>
    <xf numFmtId="0" fontId="23" fillId="0" borderId="4" xfId="5" applyFont="1" applyBorder="1" applyAlignment="1">
      <alignment horizontal="right" vertical="center"/>
    </xf>
    <xf numFmtId="0" fontId="23" fillId="0" borderId="5" xfId="5" applyFont="1" applyBorder="1">
      <alignment vertical="center"/>
    </xf>
    <xf numFmtId="0" fontId="18" fillId="0" borderId="3" xfId="5" applyFont="1" applyBorder="1" applyAlignment="1">
      <alignment horizontal="center"/>
    </xf>
    <xf numFmtId="0" fontId="35" fillId="0" borderId="4" xfId="5" applyFont="1" applyBorder="1">
      <alignment vertical="center"/>
    </xf>
    <xf numFmtId="0" fontId="35" fillId="0" borderId="16" xfId="5" applyFont="1" applyBorder="1">
      <alignment vertical="center"/>
    </xf>
    <xf numFmtId="0" fontId="18" fillId="0" borderId="16" xfId="5" applyFont="1" applyBorder="1" applyProtection="1">
      <alignment vertical="center"/>
      <protection locked="0"/>
    </xf>
    <xf numFmtId="0" fontId="18" fillId="0" borderId="7" xfId="5" applyFont="1" applyBorder="1">
      <alignment vertical="center"/>
    </xf>
    <xf numFmtId="0" fontId="18" fillId="0" borderId="8" xfId="5" applyFont="1" applyBorder="1" applyProtection="1">
      <alignment vertical="center"/>
      <protection locked="0"/>
    </xf>
    <xf numFmtId="0" fontId="18" fillId="0" borderId="9" xfId="5" applyFont="1" applyBorder="1" applyProtection="1">
      <alignment vertical="center"/>
      <protection locked="0"/>
    </xf>
    <xf numFmtId="0" fontId="18" fillId="0" borderId="17" xfId="5" applyFont="1" applyBorder="1" applyAlignment="1">
      <alignment horizontal="center" vertical="top" textRotation="255"/>
    </xf>
    <xf numFmtId="0" fontId="18" fillId="0" borderId="0" xfId="5" applyFont="1" applyAlignment="1" applyProtection="1">
      <alignment horizontal="center" vertical="center" shrinkToFit="1"/>
      <protection locked="0"/>
    </xf>
    <xf numFmtId="0" fontId="35" fillId="0" borderId="11" xfId="5" applyFont="1" applyBorder="1">
      <alignment vertical="center"/>
    </xf>
    <xf numFmtId="0" fontId="35" fillId="0" borderId="12" xfId="5" applyFont="1" applyBorder="1">
      <alignment vertical="center"/>
    </xf>
    <xf numFmtId="0" fontId="67" fillId="0" borderId="15" xfId="5" applyFont="1" applyBorder="1" applyAlignment="1">
      <alignment horizontal="center" vertical="center"/>
    </xf>
    <xf numFmtId="0" fontId="18" fillId="0" borderId="15" xfId="5" applyFont="1" applyBorder="1" applyAlignment="1">
      <alignment horizontal="left" vertical="center"/>
    </xf>
    <xf numFmtId="0" fontId="76" fillId="0" borderId="27" xfId="5" applyFont="1" applyBorder="1">
      <alignment vertical="center"/>
    </xf>
    <xf numFmtId="0" fontId="65" fillId="0" borderId="21" xfId="5" applyFont="1" applyBorder="1">
      <alignment vertical="center"/>
    </xf>
    <xf numFmtId="0" fontId="76" fillId="0" borderId="14" xfId="5" applyFont="1" applyBorder="1">
      <alignment vertical="center"/>
    </xf>
    <xf numFmtId="0" fontId="65" fillId="0" borderId="11" xfId="5" applyFont="1" applyBorder="1">
      <alignment vertical="center"/>
    </xf>
    <xf numFmtId="49" fontId="18" fillId="0" borderId="0" xfId="5" applyNumberFormat="1" applyFont="1">
      <alignment vertical="center"/>
    </xf>
    <xf numFmtId="0" fontId="68" fillId="0" borderId="4" xfId="5" applyFont="1" applyBorder="1" applyProtection="1">
      <alignment vertical="center"/>
      <protection locked="0"/>
    </xf>
    <xf numFmtId="0" fontId="68" fillId="0" borderId="0" xfId="5" applyFont="1" applyProtection="1">
      <alignment vertical="center"/>
      <protection locked="0"/>
    </xf>
    <xf numFmtId="0" fontId="68" fillId="0" borderId="8" xfId="5" applyFont="1" applyBorder="1" applyProtection="1">
      <alignment vertical="center"/>
      <protection locked="0"/>
    </xf>
    <xf numFmtId="0" fontId="8" fillId="0" borderId="4" xfId="5" applyFont="1" applyBorder="1">
      <alignment vertical="center"/>
    </xf>
    <xf numFmtId="0" fontId="68" fillId="0" borderId="6" xfId="5" applyFont="1" applyBorder="1" applyProtection="1">
      <alignment vertical="center"/>
      <protection locked="0"/>
    </xf>
    <xf numFmtId="0" fontId="8" fillId="0" borderId="0" xfId="5" applyFont="1">
      <alignment vertical="center"/>
    </xf>
    <xf numFmtId="0" fontId="18" fillId="0" borderId="6" xfId="5" applyFont="1" applyBorder="1" applyAlignment="1" applyProtection="1">
      <alignment horizontal="center" vertical="center"/>
      <protection locked="0"/>
    </xf>
    <xf numFmtId="0" fontId="68" fillId="0" borderId="7" xfId="5" applyFont="1" applyBorder="1" applyProtection="1">
      <alignment vertical="center"/>
      <protection locked="0"/>
    </xf>
    <xf numFmtId="0" fontId="18" fillId="0" borderId="7" xfId="5" applyFont="1" applyBorder="1" applyAlignment="1" applyProtection="1">
      <alignment horizontal="center" vertical="center"/>
      <protection locked="0"/>
    </xf>
    <xf numFmtId="0" fontId="8" fillId="0" borderId="7" xfId="5" applyFont="1" applyBorder="1" applyAlignment="1">
      <alignment horizontal="left" vertical="center"/>
    </xf>
    <xf numFmtId="0" fontId="8" fillId="0" borderId="8" xfId="5" applyFont="1" applyBorder="1">
      <alignment vertical="center"/>
    </xf>
    <xf numFmtId="0" fontId="8" fillId="0" borderId="8" xfId="5" applyFont="1" applyBorder="1" applyAlignment="1">
      <alignment horizontal="center" vertical="center"/>
    </xf>
    <xf numFmtId="0" fontId="8" fillId="0" borderId="8" xfId="5" applyFont="1" applyBorder="1" applyAlignment="1">
      <alignment horizontal="left" vertical="center"/>
    </xf>
    <xf numFmtId="0" fontId="8" fillId="0" borderId="8" xfId="5" applyFont="1" applyBorder="1" applyAlignment="1">
      <alignment horizontal="right" vertical="center"/>
    </xf>
    <xf numFmtId="0" fontId="67" fillId="2" borderId="4" xfId="5" applyFont="1" applyFill="1" applyBorder="1" applyAlignment="1">
      <alignment horizontal="left" vertical="center"/>
    </xf>
    <xf numFmtId="0" fontId="18" fillId="0" borderId="31" xfId="5" applyFont="1" applyBorder="1" applyAlignment="1">
      <alignment horizontal="left" vertical="center"/>
    </xf>
    <xf numFmtId="0" fontId="18" fillId="0" borderId="33" xfId="5" applyFont="1" applyBorder="1" applyAlignment="1">
      <alignment horizontal="left" vertical="center"/>
    </xf>
    <xf numFmtId="0" fontId="77" fillId="2" borderId="0" xfId="5" applyFont="1" applyFill="1" applyProtection="1">
      <alignment vertical="center"/>
      <protection locked="0"/>
    </xf>
    <xf numFmtId="0" fontId="18" fillId="0" borderId="116" xfId="5" applyFont="1" applyBorder="1" applyAlignment="1">
      <alignment vertical="top" textRotation="255"/>
    </xf>
    <xf numFmtId="0" fontId="68" fillId="0" borderId="7" xfId="5" applyFont="1" applyBorder="1">
      <alignment vertical="center"/>
    </xf>
    <xf numFmtId="0" fontId="77" fillId="2" borderId="4" xfId="5" applyFont="1" applyFill="1" applyBorder="1" applyProtection="1">
      <alignment vertical="center"/>
      <protection locked="0"/>
    </xf>
    <xf numFmtId="0" fontId="8" fillId="0" borderId="4" xfId="5" applyFont="1" applyBorder="1" applyAlignment="1">
      <alignment horizontal="left" vertical="center"/>
    </xf>
    <xf numFmtId="0" fontId="8" fillId="0" borderId="4" xfId="5" applyFont="1" applyBorder="1" applyProtection="1">
      <alignment vertical="center"/>
      <protection locked="0"/>
    </xf>
    <xf numFmtId="0" fontId="20" fillId="0" borderId="5" xfId="5" applyFont="1" applyBorder="1" applyAlignment="1">
      <alignment horizontal="right" vertical="center"/>
    </xf>
    <xf numFmtId="0" fontId="8" fillId="0" borderId="0" xfId="5" applyFont="1" applyAlignment="1">
      <alignment horizontal="left" vertical="center"/>
    </xf>
    <xf numFmtId="0" fontId="8" fillId="0" borderId="0" xfId="5" applyFont="1" applyProtection="1">
      <alignment vertical="center"/>
      <protection locked="0"/>
    </xf>
    <xf numFmtId="0" fontId="20" fillId="0" borderId="16" xfId="5" applyFont="1" applyBorder="1" applyAlignment="1">
      <alignment horizontal="right" vertical="center"/>
    </xf>
    <xf numFmtId="0" fontId="8" fillId="0" borderId="8" xfId="5" applyFont="1" applyBorder="1" applyAlignment="1">
      <alignment vertical="center" wrapText="1"/>
    </xf>
    <xf numFmtId="0" fontId="20" fillId="0" borderId="9" xfId="5" applyFont="1" applyBorder="1" applyAlignment="1">
      <alignment horizontal="right" vertical="center"/>
    </xf>
    <xf numFmtId="0" fontId="18" fillId="0" borderId="113" xfId="5" applyFont="1" applyBorder="1" applyAlignment="1">
      <alignment vertical="top" textRotation="255"/>
    </xf>
    <xf numFmtId="49" fontId="18" fillId="0" borderId="11" xfId="5" applyNumberFormat="1" applyFont="1" applyBorder="1">
      <alignment vertical="center"/>
    </xf>
    <xf numFmtId="0" fontId="18" fillId="0" borderId="12" xfId="5" applyFont="1" applyBorder="1" applyAlignment="1">
      <alignment horizontal="left" vertical="center"/>
    </xf>
    <xf numFmtId="0" fontId="0" fillId="0" borderId="0" xfId="10" applyFont="1" applyAlignment="1"/>
    <xf numFmtId="0" fontId="34" fillId="0" borderId="0" xfId="10" applyFont="1" applyAlignment="1"/>
    <xf numFmtId="183" fontId="20" fillId="0" borderId="0" xfId="10" applyNumberFormat="1" applyFont="1" applyAlignment="1"/>
    <xf numFmtId="0" fontId="20" fillId="0" borderId="0" xfId="10" applyFont="1" applyAlignment="1"/>
    <xf numFmtId="0" fontId="0" fillId="0" borderId="0" xfId="10" applyFont="1">
      <alignment vertical="center"/>
    </xf>
    <xf numFmtId="0" fontId="18" fillId="0" borderId="0" xfId="10" applyFont="1">
      <alignment vertical="center"/>
    </xf>
    <xf numFmtId="0" fontId="18" fillId="0" borderId="0" xfId="10" applyFont="1" applyAlignment="1">
      <alignment vertical="center" shrinkToFit="1"/>
    </xf>
    <xf numFmtId="0" fontId="86" fillId="0" borderId="0" xfId="10" applyFont="1">
      <alignment vertical="center"/>
    </xf>
    <xf numFmtId="0" fontId="20" fillId="0" borderId="0" xfId="10" applyFont="1">
      <alignment vertical="center"/>
    </xf>
    <xf numFmtId="49" fontId="61" fillId="0" borderId="0" xfId="10" applyNumberFormat="1" applyFont="1">
      <alignment vertical="center"/>
    </xf>
    <xf numFmtId="0" fontId="20" fillId="0" borderId="0" xfId="12" applyFont="1" applyAlignment="1">
      <alignment horizontal="center" vertical="center"/>
    </xf>
    <xf numFmtId="0" fontId="30" fillId="0" borderId="0" xfId="10" applyFont="1">
      <alignment vertical="center"/>
    </xf>
    <xf numFmtId="0" fontId="18" fillId="0" borderId="119" xfId="10" applyFont="1" applyBorder="1">
      <alignment vertical="center"/>
    </xf>
    <xf numFmtId="0" fontId="87" fillId="0" borderId="0" xfId="10" applyFont="1">
      <alignment vertical="center"/>
    </xf>
    <xf numFmtId="0" fontId="88" fillId="0" borderId="0" xfId="10" applyFont="1">
      <alignment vertical="center"/>
    </xf>
    <xf numFmtId="0" fontId="88" fillId="0" borderId="0" xfId="10" applyFont="1" applyAlignment="1">
      <alignment horizontal="center" vertical="center"/>
    </xf>
    <xf numFmtId="0" fontId="89" fillId="0" borderId="0" xfId="10" applyFont="1">
      <alignment vertical="center"/>
    </xf>
    <xf numFmtId="49" fontId="89" fillId="0" borderId="0" xfId="10" applyNumberFormat="1" applyFont="1" applyAlignment="1">
      <alignment vertical="center" shrinkToFit="1"/>
    </xf>
    <xf numFmtId="0" fontId="18" fillId="0" borderId="8" xfId="10" applyFont="1" applyBorder="1" applyAlignment="1">
      <alignment horizontal="right" vertical="center" shrinkToFit="1"/>
    </xf>
    <xf numFmtId="0" fontId="18" fillId="0" borderId="139" xfId="10" applyFont="1" applyBorder="1">
      <alignment vertical="center"/>
    </xf>
    <xf numFmtId="184" fontId="20" fillId="0" borderId="0" xfId="10" applyNumberFormat="1" applyFont="1">
      <alignment vertical="center"/>
    </xf>
    <xf numFmtId="5" fontId="20" fillId="0" borderId="0" xfId="10" applyNumberFormat="1" applyFont="1">
      <alignment vertical="center"/>
    </xf>
    <xf numFmtId="0" fontId="61" fillId="0" borderId="0" xfId="10" applyFont="1" applyAlignment="1">
      <alignment horizontal="center" vertical="center"/>
    </xf>
    <xf numFmtId="0" fontId="0" fillId="0" borderId="158" xfId="10" applyFont="1" applyBorder="1">
      <alignment vertical="center"/>
    </xf>
    <xf numFmtId="0" fontId="20" fillId="11" borderId="0" xfId="12" applyFont="1" applyFill="1" applyAlignment="1" applyProtection="1">
      <alignment horizontal="center" vertical="center"/>
      <protection locked="0"/>
    </xf>
    <xf numFmtId="0" fontId="18" fillId="0" borderId="0" xfId="12" applyFont="1" applyFill="1" applyAlignment="1">
      <alignment horizontal="left" vertical="center"/>
    </xf>
    <xf numFmtId="0" fontId="23" fillId="0" borderId="0" xfId="10" applyFont="1">
      <alignment vertical="center"/>
    </xf>
    <xf numFmtId="0" fontId="0" fillId="0" borderId="159" xfId="10" applyFont="1" applyBorder="1">
      <alignment vertical="center"/>
    </xf>
    <xf numFmtId="0" fontId="61" fillId="0" borderId="4" xfId="10" applyFont="1" applyBorder="1" applyAlignment="1">
      <alignment horizontal="center" vertical="center"/>
    </xf>
    <xf numFmtId="0" fontId="20" fillId="0" borderId="0" xfId="12" applyFont="1" applyFill="1" applyAlignment="1" applyProtection="1">
      <alignment horizontal="center" vertical="center"/>
      <protection locked="0"/>
    </xf>
    <xf numFmtId="0" fontId="23" fillId="0" borderId="0" xfId="12" applyFont="1" applyAlignment="1"/>
    <xf numFmtId="0" fontId="23" fillId="0" borderId="159" xfId="12" applyFont="1" applyBorder="1" applyAlignment="1"/>
    <xf numFmtId="184" fontId="20" fillId="0" borderId="0" xfId="10" applyNumberFormat="1" applyFont="1" applyAlignment="1">
      <alignment horizontal="right" vertical="center"/>
    </xf>
    <xf numFmtId="0" fontId="20" fillId="0" borderId="0" xfId="10" applyFont="1" applyAlignment="1">
      <alignment horizontal="left" vertical="center"/>
    </xf>
    <xf numFmtId="0" fontId="0" fillId="0" borderId="163" xfId="10" applyFont="1" applyBorder="1">
      <alignment vertical="center"/>
    </xf>
    <xf numFmtId="0" fontId="23" fillId="0" borderId="163" xfId="12" applyFont="1" applyBorder="1" applyAlignment="1"/>
    <xf numFmtId="0" fontId="18" fillId="0" borderId="1" xfId="10" applyFont="1" applyBorder="1">
      <alignment vertical="center"/>
    </xf>
    <xf numFmtId="184" fontId="20" fillId="0" borderId="0" xfId="10" applyNumberFormat="1" applyFont="1" applyAlignment="1">
      <alignment vertical="center" shrinkToFit="1"/>
    </xf>
    <xf numFmtId="0" fontId="23" fillId="0" borderId="164" xfId="12" applyFont="1" applyBorder="1" applyAlignment="1"/>
    <xf numFmtId="0" fontId="18" fillId="0" borderId="4" xfId="12" applyFont="1" applyFill="1" applyBorder="1" applyAlignment="1">
      <alignment horizontal="left" vertical="center"/>
    </xf>
    <xf numFmtId="0" fontId="23" fillId="0" borderId="4" xfId="12" applyFont="1" applyBorder="1" applyAlignment="1"/>
    <xf numFmtId="0" fontId="23" fillId="0" borderId="165" xfId="12" applyFont="1" applyBorder="1" applyAlignment="1"/>
    <xf numFmtId="0" fontId="0" fillId="0" borderId="121" xfId="10" applyFont="1" applyBorder="1">
      <alignment vertical="center"/>
    </xf>
    <xf numFmtId="0" fontId="18" fillId="0" borderId="122" xfId="10" applyFont="1" applyBorder="1">
      <alignment vertical="center"/>
    </xf>
    <xf numFmtId="0" fontId="18" fillId="0" borderId="152" xfId="10" applyFont="1" applyBorder="1">
      <alignment vertical="center"/>
    </xf>
    <xf numFmtId="0" fontId="18" fillId="0" borderId="2" xfId="10" applyFont="1" applyBorder="1">
      <alignment vertical="center"/>
    </xf>
    <xf numFmtId="0" fontId="20" fillId="0" borderId="16" xfId="10" applyFont="1" applyBorder="1">
      <alignment vertical="center"/>
    </xf>
    <xf numFmtId="0" fontId="0" fillId="0" borderId="166" xfId="10" applyFont="1" applyBorder="1" applyAlignment="1"/>
    <xf numFmtId="0" fontId="20" fillId="0" borderId="35" xfId="12" applyFont="1" applyFill="1" applyBorder="1" applyAlignment="1" applyProtection="1">
      <alignment horizontal="center" vertical="center"/>
      <protection locked="0"/>
    </xf>
    <xf numFmtId="0" fontId="18" fillId="0" borderId="35" xfId="12" applyFont="1" applyFill="1" applyBorder="1" applyAlignment="1">
      <alignment horizontal="left" vertical="center"/>
    </xf>
    <xf numFmtId="0" fontId="0" fillId="0" borderId="35" xfId="10" applyFont="1" applyBorder="1" applyAlignment="1"/>
    <xf numFmtId="0" fontId="0" fillId="0" borderId="167" xfId="10" applyFont="1" applyBorder="1" applyAlignment="1"/>
    <xf numFmtId="0" fontId="18" fillId="0" borderId="30" xfId="10" applyFont="1" applyBorder="1" applyAlignment="1">
      <alignment vertical="center" shrinkToFit="1"/>
    </xf>
    <xf numFmtId="0" fontId="0" fillId="0" borderId="30" xfId="10" applyFont="1" applyBorder="1">
      <alignment vertical="center"/>
    </xf>
    <xf numFmtId="0" fontId="0" fillId="0" borderId="7" xfId="10" applyFont="1" applyBorder="1">
      <alignment vertical="center"/>
    </xf>
    <xf numFmtId="186" fontId="18" fillId="0" borderId="8" xfId="10" applyNumberFormat="1" applyFont="1" applyBorder="1" applyAlignment="1">
      <alignment vertical="center" shrinkToFit="1"/>
    </xf>
    <xf numFmtId="0" fontId="18" fillId="0" borderId="8" xfId="10" applyFont="1" applyBorder="1">
      <alignment vertical="center"/>
    </xf>
    <xf numFmtId="0" fontId="0" fillId="0" borderId="8" xfId="10" applyFont="1" applyBorder="1">
      <alignment vertical="center"/>
    </xf>
    <xf numFmtId="0" fontId="18" fillId="0" borderId="9" xfId="10" applyFont="1" applyBorder="1">
      <alignment vertical="center"/>
    </xf>
    <xf numFmtId="0" fontId="18" fillId="0" borderId="162" xfId="10" applyFont="1" applyBorder="1">
      <alignment vertical="center"/>
    </xf>
    <xf numFmtId="0" fontId="18" fillId="0" borderId="30" xfId="10" applyFont="1" applyBorder="1">
      <alignment vertical="center"/>
    </xf>
    <xf numFmtId="184" fontId="20" fillId="0" borderId="8" xfId="10" applyNumberFormat="1" applyFont="1" applyBorder="1" applyAlignment="1">
      <alignment vertical="center" shrinkToFit="1"/>
    </xf>
    <xf numFmtId="0" fontId="20" fillId="0" borderId="8" xfId="10" applyFont="1" applyBorder="1">
      <alignment vertical="center"/>
    </xf>
    <xf numFmtId="186" fontId="20" fillId="0" borderId="9" xfId="10" applyNumberFormat="1" applyFont="1" applyBorder="1" applyAlignment="1">
      <alignment vertical="center" shrinkToFit="1"/>
    </xf>
    <xf numFmtId="0" fontId="23" fillId="0" borderId="0" xfId="12" applyFont="1" applyFill="1" applyAlignment="1"/>
    <xf numFmtId="183" fontId="60" fillId="0" borderId="0" xfId="12" applyNumberFormat="1" applyFont="1" applyFill="1" applyAlignment="1">
      <alignment horizontal="center" vertical="center" textRotation="255"/>
    </xf>
    <xf numFmtId="0" fontId="60" fillId="0" borderId="0" xfId="12" applyFont="1" applyFill="1" applyAlignment="1">
      <alignment horizontal="center" vertical="center" textRotation="255"/>
    </xf>
    <xf numFmtId="0" fontId="60" fillId="0" borderId="0" xfId="12" applyFont="1" applyFill="1" applyAlignment="1">
      <alignment horizontal="center" vertical="center" wrapText="1"/>
    </xf>
    <xf numFmtId="0" fontId="32" fillId="0" borderId="0" xfId="12" applyFont="1" applyFill="1" applyAlignment="1">
      <alignment horizontal="left" vertical="center" wrapText="1"/>
    </xf>
    <xf numFmtId="0" fontId="31" fillId="0" borderId="0" xfId="12" applyFont="1" applyFill="1" applyAlignment="1">
      <alignment horizontal="center" vertical="distributed" textRotation="255" indent="4"/>
    </xf>
    <xf numFmtId="0" fontId="23" fillId="0" borderId="0" xfId="12" applyFont="1" applyFill="1" applyAlignment="1">
      <alignment horizontal="center"/>
    </xf>
    <xf numFmtId="0" fontId="23" fillId="0" borderId="0" xfId="10" applyFont="1" applyAlignment="1">
      <alignment horizontal="center"/>
    </xf>
    <xf numFmtId="0" fontId="70" fillId="0" borderId="0" xfId="10" applyFont="1" applyAlignment="1">
      <alignment horizontal="center" vertical="center"/>
    </xf>
    <xf numFmtId="0" fontId="18" fillId="0" borderId="0" xfId="12" applyFont="1" applyAlignment="1"/>
    <xf numFmtId="183" fontId="20" fillId="0" borderId="0" xfId="10" applyNumberFormat="1" applyFont="1">
      <alignment vertical="center"/>
    </xf>
    <xf numFmtId="0" fontId="33" fillId="0" borderId="0" xfId="12" applyFont="1" applyFill="1" applyAlignment="1">
      <alignment horizontal="center" vertical="center" textRotation="255"/>
    </xf>
    <xf numFmtId="0" fontId="20" fillId="0" borderId="0" xfId="12" applyFont="1" applyFill="1" applyAlignment="1"/>
    <xf numFmtId="0" fontId="20" fillId="0" borderId="0" xfId="12" applyFont="1" applyFill="1" applyAlignment="1">
      <alignment horizontal="center" vertical="center" textRotation="255"/>
    </xf>
    <xf numFmtId="0" fontId="20" fillId="0" borderId="0" xfId="12" applyFont="1" applyFill="1" applyAlignment="1">
      <alignment horizontal="center" vertical="center"/>
    </xf>
    <xf numFmtId="0" fontId="23" fillId="0" borderId="37" xfId="12" applyFont="1" applyBorder="1" applyAlignment="1"/>
    <xf numFmtId="0" fontId="18" fillId="0" borderId="37" xfId="12" applyFont="1" applyFill="1" applyBorder="1" applyAlignment="1">
      <alignment horizontal="left" vertical="center"/>
    </xf>
    <xf numFmtId="0" fontId="23" fillId="0" borderId="37" xfId="12" applyFont="1" applyFill="1" applyBorder="1">
      <alignment vertical="center"/>
    </xf>
    <xf numFmtId="0" fontId="34" fillId="0" borderId="37" xfId="10" applyFont="1" applyBorder="1" applyAlignment="1">
      <alignment horizontal="left" vertical="center"/>
    </xf>
    <xf numFmtId="0" fontId="34" fillId="0" borderId="168" xfId="10" applyFont="1" applyBorder="1" applyAlignment="1">
      <alignment horizontal="left" vertical="center"/>
    </xf>
    <xf numFmtId="0" fontId="23" fillId="12" borderId="37" xfId="12" applyFont="1" applyFill="1" applyBorder="1">
      <alignment vertical="center"/>
    </xf>
    <xf numFmtId="0" fontId="23" fillId="13" borderId="37" xfId="12" applyFont="1" applyFill="1" applyBorder="1">
      <alignment vertical="center"/>
    </xf>
    <xf numFmtId="0" fontId="23" fillId="0" borderId="37" xfId="12" applyFont="1" applyBorder="1">
      <alignment vertical="center"/>
    </xf>
    <xf numFmtId="0" fontId="25" fillId="0" borderId="37" xfId="10" applyFont="1" applyBorder="1" applyAlignment="1">
      <alignment horizontal="left" vertical="center"/>
    </xf>
    <xf numFmtId="0" fontId="25" fillId="0" borderId="37" xfId="12" applyFont="1" applyFill="1" applyBorder="1" applyAlignment="1">
      <alignment horizontal="center" vertical="center" textRotation="255"/>
    </xf>
    <xf numFmtId="0" fontId="25" fillId="0" borderId="37" xfId="12" applyFont="1" applyFill="1" applyBorder="1" applyAlignment="1">
      <alignment horizontal="center" vertical="center"/>
    </xf>
    <xf numFmtId="0" fontId="23" fillId="0" borderId="37" xfId="12" applyFont="1" applyFill="1" applyBorder="1" applyAlignment="1">
      <alignment horizontal="center" vertical="center"/>
    </xf>
    <xf numFmtId="0" fontId="23" fillId="0" borderId="37" xfId="12" applyFont="1" applyFill="1" applyBorder="1" applyAlignment="1">
      <alignment horizontal="left" vertical="center"/>
    </xf>
    <xf numFmtId="0" fontId="25" fillId="0" borderId="37" xfId="10" applyFont="1" applyBorder="1" applyAlignment="1">
      <alignment horizontal="center" vertical="center"/>
    </xf>
    <xf numFmtId="0" fontId="23" fillId="0" borderId="168" xfId="12" applyFont="1" applyBorder="1" applyAlignment="1"/>
    <xf numFmtId="0" fontId="20" fillId="11" borderId="158" xfId="12" applyFont="1" applyFill="1" applyBorder="1" applyAlignment="1" applyProtection="1">
      <alignment horizontal="center" vertical="center"/>
      <protection locked="0"/>
    </xf>
    <xf numFmtId="0" fontId="18" fillId="0" borderId="0" xfId="12" applyFont="1" applyFill="1">
      <alignment vertical="center"/>
    </xf>
    <xf numFmtId="0" fontId="31" fillId="0" borderId="0" xfId="12" applyFont="1" applyFill="1" applyAlignment="1">
      <alignment horizontal="center" vertical="center"/>
    </xf>
    <xf numFmtId="0" fontId="23" fillId="0" borderId="0" xfId="12" applyFont="1" applyFill="1" applyAlignment="1">
      <alignment horizontal="center" vertical="center"/>
    </xf>
    <xf numFmtId="0" fontId="23" fillId="0" borderId="0" xfId="12" applyFont="1" applyFill="1">
      <alignment vertical="center"/>
    </xf>
    <xf numFmtId="0" fontId="34" fillId="0" borderId="0" xfId="10" applyFont="1" applyAlignment="1">
      <alignment horizontal="left" vertical="center"/>
    </xf>
    <xf numFmtId="0" fontId="0" fillId="0" borderId="0" xfId="12" applyFont="1" applyFill="1" applyAlignment="1">
      <alignment horizontal="left" vertical="center"/>
    </xf>
    <xf numFmtId="0" fontId="0" fillId="0" borderId="159" xfId="12" applyFont="1" applyFill="1" applyBorder="1" applyAlignment="1">
      <alignment horizontal="left" vertical="center"/>
    </xf>
    <xf numFmtId="0" fontId="70" fillId="0" borderId="0" xfId="10" applyFont="1" applyAlignment="1">
      <alignment horizontal="left" vertical="center"/>
    </xf>
    <xf numFmtId="0" fontId="18" fillId="0" borderId="0" xfId="12" applyFont="1" applyAlignment="1">
      <alignment horizontal="left" vertical="center"/>
    </xf>
    <xf numFmtId="0" fontId="18" fillId="0" borderId="0" xfId="10" applyFont="1" applyAlignment="1">
      <alignment horizontal="center" vertical="center"/>
    </xf>
    <xf numFmtId="0" fontId="25" fillId="0" borderId="0" xfId="10" applyFont="1" applyAlignment="1">
      <alignment horizontal="left" vertical="center"/>
    </xf>
    <xf numFmtId="0" fontId="23" fillId="0" borderId="0" xfId="10" applyFont="1" applyAlignment="1">
      <alignment horizontal="left" vertical="center"/>
    </xf>
    <xf numFmtId="0" fontId="23" fillId="0" borderId="0" xfId="12" applyFont="1">
      <alignment vertical="center"/>
    </xf>
    <xf numFmtId="0" fontId="70" fillId="0" borderId="0" xfId="12" applyFont="1" applyAlignment="1">
      <alignment horizontal="left" vertical="center"/>
    </xf>
    <xf numFmtId="0" fontId="70" fillId="0" borderId="0" xfId="12" applyFont="1" applyFill="1" applyAlignment="1">
      <alignment horizontal="left" vertical="center"/>
    </xf>
    <xf numFmtId="0" fontId="23" fillId="0" borderId="158" xfId="12" applyFont="1" applyBorder="1" applyAlignment="1"/>
    <xf numFmtId="0" fontId="34" fillId="0" borderId="158" xfId="10" applyFont="1" applyBorder="1" applyAlignment="1">
      <alignment horizontal="left" vertical="center"/>
    </xf>
    <xf numFmtId="0" fontId="92" fillId="0" borderId="0" xfId="12" applyFont="1" applyAlignment="1">
      <alignment horizontal="right" vertical="center"/>
    </xf>
    <xf numFmtId="0" fontId="93" fillId="0" borderId="0" xfId="12" applyFont="1" applyFill="1" applyAlignment="1">
      <alignment horizontal="right" vertical="center"/>
    </xf>
    <xf numFmtId="0" fontId="23" fillId="0" borderId="0" xfId="12" applyFont="1" applyFill="1" applyAlignment="1">
      <alignment horizontal="right" vertical="center" shrinkToFit="1"/>
    </xf>
    <xf numFmtId="0" fontId="18" fillId="0" borderId="0" xfId="10" applyFont="1" applyAlignment="1">
      <alignment horizontal="left" vertical="center"/>
    </xf>
    <xf numFmtId="0" fontId="23" fillId="0" borderId="0" xfId="12" applyFont="1" applyAlignment="1">
      <alignment horizontal="right" vertical="center"/>
    </xf>
    <xf numFmtId="0" fontId="23" fillId="0" borderId="0" xfId="12" applyFont="1" applyFill="1" applyAlignment="1">
      <alignment horizontal="right" vertical="center"/>
    </xf>
    <xf numFmtId="0" fontId="25" fillId="0" borderId="0" xfId="12" applyFont="1" applyFill="1" applyAlignment="1">
      <alignment horizontal="right" vertical="center" wrapText="1"/>
    </xf>
    <xf numFmtId="0" fontId="0" fillId="0" borderId="0" xfId="10" applyFont="1" applyAlignment="1">
      <alignment horizontal="left" indent="1"/>
    </xf>
    <xf numFmtId="0" fontId="18" fillId="0" borderId="0" xfId="12" applyFont="1" applyFill="1" applyAlignment="1">
      <alignment horizontal="right" vertical="center"/>
    </xf>
    <xf numFmtId="0" fontId="18" fillId="0" borderId="159" xfId="12" applyFont="1" applyFill="1" applyBorder="1" applyAlignment="1">
      <alignment horizontal="left" vertical="center"/>
    </xf>
    <xf numFmtId="0" fontId="70" fillId="0" borderId="0" xfId="12" applyFont="1" applyFill="1" applyAlignment="1">
      <alignment horizontal="center" vertical="center" textRotation="255"/>
    </xf>
    <xf numFmtId="0" fontId="23" fillId="0" borderId="0" xfId="10" applyFont="1" applyAlignment="1">
      <alignment horizontal="right" vertical="center" shrinkToFit="1"/>
    </xf>
    <xf numFmtId="0" fontId="34" fillId="0" borderId="158" xfId="10" applyFont="1" applyBorder="1" applyAlignment="1">
      <alignment horizontal="left" vertical="center" indent="2"/>
    </xf>
    <xf numFmtId="0" fontId="23" fillId="0" borderId="0" xfId="12" applyFont="1" applyFill="1" applyAlignment="1">
      <alignment horizontal="left" vertical="center" indent="1"/>
    </xf>
    <xf numFmtId="0" fontId="0" fillId="0" borderId="0" xfId="12" applyFont="1" applyFill="1" applyAlignment="1">
      <alignment horizontal="right" vertical="center"/>
    </xf>
    <xf numFmtId="0" fontId="0" fillId="0" borderId="0" xfId="10" applyFont="1" applyAlignment="1">
      <alignment horizontal="right"/>
    </xf>
    <xf numFmtId="0" fontId="18" fillId="0" borderId="159" xfId="10" applyFont="1" applyBorder="1" applyAlignment="1">
      <alignment horizontal="left" vertical="center"/>
    </xf>
    <xf numFmtId="0" fontId="25" fillId="0" borderId="0" xfId="12" applyFont="1" applyFill="1" applyAlignment="1">
      <alignment horizontal="center" vertical="center" textRotation="255"/>
    </xf>
    <xf numFmtId="0" fontId="23" fillId="0" borderId="6" xfId="12" applyFont="1" applyFill="1" applyBorder="1" applyAlignment="1">
      <alignment horizontal="left" vertical="center"/>
    </xf>
    <xf numFmtId="0" fontId="23" fillId="0" borderId="0" xfId="12" applyFont="1" applyFill="1" applyAlignment="1">
      <alignment horizontal="left" vertical="center"/>
    </xf>
    <xf numFmtId="0" fontId="23" fillId="0" borderId="158" xfId="10" applyFont="1" applyBorder="1">
      <alignment vertical="center"/>
    </xf>
    <xf numFmtId="0" fontId="18" fillId="0" borderId="0" xfId="12" applyFont="1">
      <alignment vertical="center"/>
    </xf>
    <xf numFmtId="0" fontId="18" fillId="0" borderId="158" xfId="10" applyFont="1" applyBorder="1">
      <alignment vertical="center"/>
    </xf>
    <xf numFmtId="0" fontId="25" fillId="0" borderId="0" xfId="10" applyFont="1" applyAlignment="1">
      <alignment horizontal="center" vertical="center"/>
    </xf>
    <xf numFmtId="0" fontId="31" fillId="0" borderId="0" xfId="12" applyFont="1" applyFill="1" applyAlignment="1">
      <alignment horizontal="center" vertical="distributed" textRotation="255" indent="2"/>
    </xf>
    <xf numFmtId="0" fontId="34" fillId="0" borderId="35" xfId="10" applyFont="1" applyBorder="1" applyAlignment="1"/>
    <xf numFmtId="0" fontId="23" fillId="0" borderId="166" xfId="10" applyFont="1" applyBorder="1">
      <alignment vertical="center"/>
    </xf>
    <xf numFmtId="0" fontId="31" fillId="0" borderId="35" xfId="12" applyFont="1" applyFill="1" applyBorder="1" applyAlignment="1">
      <alignment horizontal="center" vertical="distributed" textRotation="255" indent="2"/>
    </xf>
    <xf numFmtId="0" fontId="23" fillId="0" borderId="35" xfId="10" applyFont="1" applyBorder="1">
      <alignment vertical="center"/>
    </xf>
    <xf numFmtId="0" fontId="34" fillId="0" borderId="35" xfId="10" applyFont="1" applyBorder="1" applyAlignment="1">
      <alignment horizontal="left" vertical="center"/>
    </xf>
    <xf numFmtId="0" fontId="25" fillId="0" borderId="35" xfId="10" applyFont="1" applyBorder="1">
      <alignment vertical="center"/>
    </xf>
    <xf numFmtId="0" fontId="23" fillId="0" borderId="35" xfId="12" applyFont="1" applyFill="1" applyBorder="1" applyAlignment="1">
      <alignment horizontal="center" vertical="center"/>
    </xf>
    <xf numFmtId="0" fontId="23" fillId="0" borderId="35" xfId="12" applyFont="1" applyFill="1" applyBorder="1" applyAlignment="1">
      <alignment horizontal="left" vertical="center"/>
    </xf>
    <xf numFmtId="0" fontId="23" fillId="0" borderId="35" xfId="12" applyFont="1" applyFill="1" applyBorder="1">
      <alignment vertical="center"/>
    </xf>
    <xf numFmtId="0" fontId="23" fillId="0" borderId="35" xfId="12" applyFont="1" applyFill="1" applyBorder="1" applyAlignment="1">
      <alignment horizontal="right" vertical="center"/>
    </xf>
    <xf numFmtId="0" fontId="25" fillId="0" borderId="35" xfId="12" applyFont="1" applyFill="1" applyBorder="1" applyAlignment="1">
      <alignment horizontal="center" vertical="center"/>
    </xf>
    <xf numFmtId="0" fontId="20" fillId="0" borderId="35" xfId="12" applyFont="1" applyFill="1" applyBorder="1" applyAlignment="1">
      <alignment horizontal="center" vertical="center"/>
    </xf>
    <xf numFmtId="0" fontId="18" fillId="0" borderId="35" xfId="12" applyFont="1" applyFill="1" applyBorder="1">
      <alignment vertical="center"/>
    </xf>
    <xf numFmtId="0" fontId="20" fillId="0" borderId="35" xfId="10" applyFont="1" applyBorder="1" applyAlignment="1"/>
    <xf numFmtId="0" fontId="20" fillId="0" borderId="167" xfId="10" applyFont="1" applyBorder="1" applyAlignment="1"/>
    <xf numFmtId="0" fontId="31" fillId="0" borderId="0" xfId="12" applyFont="1" applyFill="1" applyAlignment="1">
      <alignment horizontal="center" textRotation="255"/>
    </xf>
    <xf numFmtId="0" fontId="93" fillId="0" borderId="0" xfId="12" applyFont="1" applyFill="1" applyAlignment="1">
      <alignment horizontal="left"/>
    </xf>
    <xf numFmtId="0" fontId="34" fillId="0" borderId="0" xfId="10" applyFont="1" applyAlignment="1">
      <alignment horizontal="left"/>
    </xf>
    <xf numFmtId="0" fontId="94" fillId="0" borderId="0" xfId="12" applyFont="1" applyFill="1" applyAlignment="1">
      <alignment horizontal="center"/>
    </xf>
    <xf numFmtId="0" fontId="25" fillId="0" borderId="0" xfId="12" applyFont="1" applyFill="1" applyAlignment="1">
      <alignment horizontal="left"/>
    </xf>
    <xf numFmtId="0" fontId="23" fillId="0" borderId="0" xfId="12" applyFont="1" applyFill="1" applyAlignment="1">
      <alignment horizontal="left"/>
    </xf>
    <xf numFmtId="0" fontId="93" fillId="0" borderId="0" xfId="12" applyFont="1" applyFill="1" applyAlignment="1"/>
    <xf numFmtId="0" fontId="60" fillId="0" borderId="0" xfId="12" applyFont="1" applyFill="1" applyAlignment="1">
      <alignment horizontal="left"/>
    </xf>
    <xf numFmtId="56" fontId="20" fillId="0" borderId="0" xfId="12" applyNumberFormat="1" applyFont="1" applyAlignment="1">
      <alignment horizontal="center"/>
    </xf>
    <xf numFmtId="0" fontId="25" fillId="0" borderId="0" xfId="10" applyFont="1" applyAlignment="1">
      <alignment horizontal="right"/>
    </xf>
    <xf numFmtId="0" fontId="93" fillId="0" borderId="0" xfId="10" applyFont="1" applyAlignment="1">
      <alignment horizontal="right"/>
    </xf>
    <xf numFmtId="0" fontId="31" fillId="10" borderId="17" xfId="12" applyFont="1" applyFill="1" applyBorder="1" applyAlignment="1">
      <alignment horizontal="center" vertical="center"/>
    </xf>
    <xf numFmtId="0" fontId="23" fillId="12" borderId="0" xfId="12" applyFont="1" applyFill="1">
      <alignment vertical="center"/>
    </xf>
    <xf numFmtId="0" fontId="23" fillId="10" borderId="0" xfId="12" applyFont="1" applyFill="1">
      <alignment vertical="center"/>
    </xf>
    <xf numFmtId="0" fontId="23" fillId="13" borderId="0" xfId="12" applyFont="1" applyFill="1">
      <alignment vertical="center"/>
    </xf>
    <xf numFmtId="0" fontId="23" fillId="10" borderId="18" xfId="12" applyFont="1" applyFill="1" applyBorder="1" applyAlignment="1"/>
    <xf numFmtId="0" fontId="18" fillId="13" borderId="17" xfId="12" applyFont="1" applyFill="1" applyBorder="1" applyAlignment="1">
      <alignment horizontal="center" shrinkToFit="1"/>
    </xf>
    <xf numFmtId="0" fontId="18" fillId="13" borderId="169" xfId="12" applyFont="1" applyFill="1" applyBorder="1" applyAlignment="1">
      <alignment horizontal="center" shrinkToFit="1"/>
    </xf>
    <xf numFmtId="0" fontId="18" fillId="12" borderId="16" xfId="12" applyFont="1" applyFill="1" applyBorder="1" applyAlignment="1">
      <alignment horizontal="center" shrinkToFit="1"/>
    </xf>
    <xf numFmtId="0" fontId="18" fillId="13" borderId="7" xfId="12" applyFont="1" applyFill="1" applyBorder="1" applyAlignment="1">
      <alignment horizontal="center" shrinkToFit="1"/>
    </xf>
    <xf numFmtId="0" fontId="18" fillId="13" borderId="8" xfId="12" applyFont="1" applyFill="1" applyBorder="1" applyAlignment="1">
      <alignment horizontal="center" shrinkToFit="1"/>
    </xf>
    <xf numFmtId="0" fontId="18" fillId="13" borderId="9" xfId="12" applyFont="1" applyFill="1" applyBorder="1" applyAlignment="1">
      <alignment horizontal="center" shrinkToFit="1"/>
    </xf>
    <xf numFmtId="0" fontId="18" fillId="13" borderId="16" xfId="12" applyFont="1" applyFill="1" applyBorder="1" applyAlignment="1">
      <alignment horizontal="center" shrinkToFit="1"/>
    </xf>
    <xf numFmtId="0" fontId="18" fillId="13" borderId="169" xfId="12" applyFont="1" applyFill="1" applyBorder="1" applyAlignment="1">
      <alignment horizontal="center"/>
    </xf>
    <xf numFmtId="0" fontId="31" fillId="10" borderId="19" xfId="12" applyFont="1" applyFill="1" applyBorder="1" applyAlignment="1">
      <alignment horizontal="center" vertical="center"/>
    </xf>
    <xf numFmtId="0" fontId="23" fillId="10" borderId="8" xfId="12" applyFont="1" applyFill="1" applyBorder="1">
      <alignment vertical="center"/>
    </xf>
    <xf numFmtId="0" fontId="18" fillId="13" borderId="19" xfId="12" applyFont="1" applyFill="1" applyBorder="1" applyAlignment="1">
      <alignment horizontal="centerContinuous" shrinkToFit="1"/>
    </xf>
    <xf numFmtId="0" fontId="18" fillId="13" borderId="170" xfId="12" applyFont="1" applyFill="1" applyBorder="1" applyAlignment="1"/>
    <xf numFmtId="0" fontId="18" fillId="13" borderId="170" xfId="12" applyFont="1" applyFill="1" applyBorder="1" applyAlignment="1">
      <alignment horizontal="center" shrinkToFit="1"/>
    </xf>
    <xf numFmtId="0" fontId="18" fillId="13" borderId="170" xfId="12" applyFont="1" applyFill="1" applyBorder="1" applyAlignment="1">
      <alignment horizontal="centerContinuous" shrinkToFit="1"/>
    </xf>
    <xf numFmtId="0" fontId="86" fillId="12" borderId="9" xfId="12" applyFont="1" applyFill="1" applyBorder="1" applyAlignment="1">
      <alignment horizontal="center" shrinkToFit="1"/>
    </xf>
    <xf numFmtId="0" fontId="23" fillId="13" borderId="8" xfId="12" applyFont="1" applyFill="1" applyBorder="1" applyAlignment="1"/>
    <xf numFmtId="0" fontId="18" fillId="13" borderId="8" xfId="12" applyFont="1" applyFill="1" applyBorder="1" applyAlignment="1">
      <alignment horizontal="right" vertical="center" shrinkToFit="1"/>
    </xf>
    <xf numFmtId="0" fontId="18" fillId="13" borderId="8" xfId="12" applyFont="1" applyFill="1" applyBorder="1" applyAlignment="1">
      <alignment horizontal="left" vertical="center"/>
    </xf>
    <xf numFmtId="0" fontId="18" fillId="13" borderId="8" xfId="12" applyFont="1" applyFill="1" applyBorder="1" applyAlignment="1">
      <alignment horizontal="center"/>
    </xf>
    <xf numFmtId="0" fontId="23" fillId="13" borderId="9" xfId="12" applyFont="1" applyFill="1" applyBorder="1" applyAlignment="1"/>
    <xf numFmtId="0" fontId="18" fillId="13" borderId="7" xfId="12" applyFont="1" applyFill="1" applyBorder="1" applyAlignment="1">
      <alignment horizontal="centerContinuous" shrinkToFit="1"/>
    </xf>
    <xf numFmtId="0" fontId="18" fillId="13" borderId="8" xfId="12" applyFont="1" applyFill="1" applyBorder="1" applyAlignment="1">
      <alignment horizontal="centerContinuous" shrinkToFit="1"/>
    </xf>
    <xf numFmtId="0" fontId="18" fillId="13" borderId="9" xfId="12" applyFont="1" applyFill="1" applyBorder="1" applyAlignment="1">
      <alignment horizontal="centerContinuous" shrinkToFit="1"/>
    </xf>
    <xf numFmtId="0" fontId="0" fillId="13" borderId="8" xfId="10" applyFont="1" applyFill="1" applyBorder="1" applyAlignment="1"/>
    <xf numFmtId="0" fontId="18" fillId="13" borderId="7" xfId="12" applyFont="1" applyFill="1" applyBorder="1" applyAlignment="1">
      <alignment horizontal="center" vertical="center" shrinkToFit="1"/>
    </xf>
    <xf numFmtId="0" fontId="18" fillId="13" borderId="8" xfId="12" applyFont="1" applyFill="1" applyBorder="1" applyAlignment="1">
      <alignment horizontal="center" vertical="center" shrinkToFit="1"/>
    </xf>
    <xf numFmtId="0" fontId="0" fillId="13" borderId="9" xfId="10" applyFont="1" applyFill="1" applyBorder="1" applyAlignment="1"/>
    <xf numFmtId="0" fontId="18" fillId="13" borderId="170" xfId="12" applyFont="1" applyFill="1" applyBorder="1" applyAlignment="1">
      <alignment shrinkToFit="1"/>
    </xf>
    <xf numFmtId="0" fontId="18" fillId="13" borderId="9" xfId="12" applyFont="1" applyFill="1" applyBorder="1" applyAlignment="1">
      <alignment shrinkToFit="1"/>
    </xf>
    <xf numFmtId="0" fontId="18" fillId="13" borderId="7" xfId="12" applyFont="1" applyFill="1" applyBorder="1" applyAlignment="1">
      <alignment horizontal="center"/>
    </xf>
    <xf numFmtId="0" fontId="18" fillId="13" borderId="170" xfId="10" applyFont="1" applyFill="1" applyBorder="1" applyAlignment="1">
      <alignment horizontal="left"/>
    </xf>
    <xf numFmtId="0" fontId="18" fillId="13" borderId="7" xfId="10" applyFont="1" applyFill="1" applyBorder="1" applyAlignment="1">
      <alignment horizontal="left"/>
    </xf>
    <xf numFmtId="0" fontId="18" fillId="13" borderId="8" xfId="10" applyFont="1" applyFill="1" applyBorder="1" applyAlignment="1">
      <alignment horizontal="left"/>
    </xf>
    <xf numFmtId="0" fontId="18" fillId="13" borderId="39" xfId="10" applyFont="1" applyFill="1" applyBorder="1" applyAlignment="1">
      <alignment horizontal="left"/>
    </xf>
    <xf numFmtId="0" fontId="23" fillId="10" borderId="20" xfId="12" applyFont="1" applyFill="1" applyBorder="1" applyAlignment="1">
      <alignment horizontal="center" vertical="center"/>
    </xf>
    <xf numFmtId="0" fontId="23" fillId="10" borderId="4" xfId="12" applyFont="1" applyFill="1" applyBorder="1" applyAlignment="1">
      <alignment horizontal="center" vertical="center"/>
    </xf>
    <xf numFmtId="0" fontId="25" fillId="10" borderId="174" xfId="12" applyFont="1" applyFill="1" applyBorder="1" applyAlignment="1">
      <alignment horizontal="center" vertical="center"/>
    </xf>
    <xf numFmtId="0" fontId="25" fillId="10" borderId="4" xfId="12" applyFont="1" applyFill="1" applyBorder="1" applyAlignment="1">
      <alignment horizontal="center" vertical="center"/>
    </xf>
    <xf numFmtId="0" fontId="23" fillId="10" borderId="174" xfId="12" applyFont="1" applyFill="1" applyBorder="1" applyAlignment="1">
      <alignment horizontal="center" vertical="center"/>
    </xf>
    <xf numFmtId="0" fontId="23" fillId="10" borderId="151" xfId="12" applyFont="1" applyFill="1" applyBorder="1" applyAlignment="1">
      <alignment horizontal="center" vertical="center"/>
    </xf>
    <xf numFmtId="0" fontId="25" fillId="10" borderId="175" xfId="12" applyFont="1" applyFill="1" applyBorder="1" applyAlignment="1">
      <alignment horizontal="center" vertical="center"/>
    </xf>
    <xf numFmtId="0" fontId="20" fillId="12" borderId="0" xfId="12" applyFont="1" applyFill="1" applyAlignment="1">
      <alignment vertical="top"/>
    </xf>
    <xf numFmtId="0" fontId="20" fillId="12" borderId="0" xfId="10" applyFont="1" applyFill="1" applyAlignment="1">
      <alignment vertical="top"/>
    </xf>
    <xf numFmtId="0" fontId="20" fillId="12" borderId="184" xfId="12" applyFont="1" applyFill="1" applyBorder="1" applyAlignment="1">
      <alignment vertical="top"/>
    </xf>
    <xf numFmtId="0" fontId="20" fillId="12" borderId="16" xfId="10" applyFont="1" applyFill="1" applyBorder="1" applyAlignment="1">
      <alignment vertical="top"/>
    </xf>
    <xf numFmtId="0" fontId="20" fillId="12" borderId="16" xfId="10" applyFont="1" applyFill="1" applyBorder="1" applyAlignment="1">
      <alignment horizontal="right" vertical="top"/>
    </xf>
    <xf numFmtId="0" fontId="60" fillId="0" borderId="198" xfId="12" applyFont="1" applyFill="1" applyBorder="1" applyAlignment="1" applyProtection="1">
      <alignment horizontal="center" vertical="center" shrinkToFit="1"/>
      <protection locked="0"/>
    </xf>
    <xf numFmtId="0" fontId="60" fillId="0" borderId="196" xfId="12" applyFont="1" applyFill="1" applyBorder="1" applyAlignment="1" applyProtection="1">
      <alignment horizontal="center" vertical="center" shrinkToFit="1"/>
      <protection locked="0"/>
    </xf>
    <xf numFmtId="0" fontId="60" fillId="0" borderId="150" xfId="12" applyFont="1" applyFill="1" applyBorder="1" applyAlignment="1" applyProtection="1">
      <alignment horizontal="center" vertical="center" shrinkToFit="1"/>
      <protection locked="0"/>
    </xf>
    <xf numFmtId="0" fontId="60" fillId="0" borderId="31" xfId="12" applyFont="1" applyFill="1" applyBorder="1" applyAlignment="1" applyProtection="1">
      <alignment horizontal="center" vertical="center" shrinkToFit="1"/>
      <protection locked="0"/>
    </xf>
    <xf numFmtId="0" fontId="60" fillId="0" borderId="199" xfId="12" applyFont="1" applyFill="1" applyBorder="1" applyAlignment="1" applyProtection="1">
      <alignment horizontal="center" vertical="center" shrinkToFit="1"/>
      <protection locked="0"/>
    </xf>
    <xf numFmtId="0" fontId="60" fillId="0" borderId="200" xfId="12" applyFont="1" applyFill="1" applyBorder="1" applyAlignment="1" applyProtection="1">
      <alignment horizontal="center" vertical="center" shrinkToFit="1"/>
      <protection locked="0"/>
    </xf>
    <xf numFmtId="0" fontId="60" fillId="0" borderId="41" xfId="12" applyFont="1" applyFill="1" applyBorder="1" applyAlignment="1" applyProtection="1">
      <alignment horizontal="center" vertical="center" shrinkToFit="1"/>
      <protection locked="0"/>
    </xf>
    <xf numFmtId="0" fontId="60" fillId="0" borderId="197" xfId="12" applyFont="1" applyFill="1" applyBorder="1" applyAlignment="1" applyProtection="1">
      <alignment horizontal="center" vertical="center" shrinkToFit="1"/>
      <protection locked="0"/>
    </xf>
    <xf numFmtId="0" fontId="60" fillId="0" borderId="32" xfId="12" applyFont="1" applyFill="1" applyBorder="1" applyAlignment="1" applyProtection="1">
      <alignment horizontal="center" vertical="center" shrinkToFit="1"/>
      <protection locked="0"/>
    </xf>
    <xf numFmtId="0" fontId="60" fillId="0" borderId="33" xfId="12" applyFont="1" applyFill="1" applyBorder="1" applyAlignment="1" applyProtection="1">
      <alignment horizontal="center" vertical="center" shrinkToFit="1"/>
      <protection locked="0"/>
    </xf>
    <xf numFmtId="0" fontId="60" fillId="0" borderId="201" xfId="12" applyFont="1" applyFill="1" applyBorder="1" applyAlignment="1" applyProtection="1">
      <alignment horizontal="center" vertical="center" shrinkToFit="1"/>
      <protection locked="0"/>
    </xf>
    <xf numFmtId="0" fontId="60" fillId="0" borderId="199" xfId="12" applyFont="1" applyBorder="1" applyAlignment="1" applyProtection="1">
      <alignment horizontal="center" vertical="center" shrinkToFit="1"/>
      <protection locked="0"/>
    </xf>
    <xf numFmtId="0" fontId="60" fillId="0" borderId="200" xfId="12" applyFont="1" applyBorder="1" applyAlignment="1" applyProtection="1">
      <alignment horizontal="center" vertical="center" shrinkToFit="1"/>
      <protection locked="0"/>
    </xf>
    <xf numFmtId="49" fontId="60" fillId="0" borderId="150" xfId="12" applyNumberFormat="1" applyFont="1" applyFill="1" applyBorder="1" applyAlignment="1" applyProtection="1">
      <alignment horizontal="center" vertical="center" shrinkToFit="1"/>
      <protection locked="0"/>
    </xf>
    <xf numFmtId="9" fontId="60" fillId="0" borderId="41" xfId="12" applyNumberFormat="1" applyFont="1" applyFill="1" applyBorder="1" applyAlignment="1" applyProtection="1">
      <alignment horizontal="center" vertical="center" shrinkToFit="1"/>
      <protection locked="0"/>
    </xf>
    <xf numFmtId="0" fontId="60" fillId="0" borderId="200" xfId="12" applyFont="1" applyFill="1" applyBorder="1" applyAlignment="1" applyProtection="1">
      <alignment vertical="center" shrinkToFit="1"/>
      <protection locked="0"/>
    </xf>
    <xf numFmtId="0" fontId="60" fillId="0" borderId="41" xfId="12" applyFont="1" applyFill="1" applyBorder="1" applyAlignment="1" applyProtection="1">
      <alignment vertical="center" shrinkToFit="1"/>
      <protection locked="0"/>
    </xf>
    <xf numFmtId="0" fontId="60" fillId="0" borderId="42" xfId="12" applyFont="1" applyFill="1" applyBorder="1" applyAlignment="1" applyProtection="1">
      <alignment horizontal="center" vertical="center" shrinkToFit="1"/>
      <protection locked="0"/>
    </xf>
    <xf numFmtId="49" fontId="60" fillId="0" borderId="198" xfId="12" applyNumberFormat="1" applyFont="1" applyFill="1" applyBorder="1" applyAlignment="1" applyProtection="1">
      <alignment horizontal="center" vertical="center" shrinkToFit="1"/>
      <protection locked="0"/>
    </xf>
    <xf numFmtId="0" fontId="4" fillId="0" borderId="0" xfId="11" applyAlignment="1">
      <alignment vertical="center"/>
    </xf>
    <xf numFmtId="0" fontId="18" fillId="0" borderId="0" xfId="11" applyFont="1" applyAlignment="1">
      <alignment vertical="center"/>
    </xf>
    <xf numFmtId="0" fontId="18" fillId="0" borderId="0" xfId="11" applyFont="1" applyAlignment="1">
      <alignment vertical="center" shrinkToFit="1"/>
    </xf>
    <xf numFmtId="0" fontId="86" fillId="0" borderId="0" xfId="11" applyFont="1" applyAlignment="1">
      <alignment vertical="center"/>
    </xf>
    <xf numFmtId="0" fontId="20" fillId="0" borderId="0" xfId="11" applyFont="1" applyAlignment="1">
      <alignment vertical="center"/>
    </xf>
    <xf numFmtId="0" fontId="20" fillId="0" borderId="0" xfId="11" applyFont="1" applyAlignment="1">
      <alignment horizontal="center" vertical="center"/>
    </xf>
    <xf numFmtId="49" fontId="20" fillId="0" borderId="0" xfId="11" quotePrefix="1" applyNumberFormat="1" applyFont="1" applyAlignment="1">
      <alignment vertical="center"/>
    </xf>
    <xf numFmtId="49" fontId="61" fillId="0" borderId="0" xfId="11" applyNumberFormat="1" applyFont="1" applyAlignment="1">
      <alignment vertical="center"/>
    </xf>
    <xf numFmtId="0" fontId="20" fillId="0" borderId="0" xfId="14" applyFont="1" applyAlignment="1">
      <alignment horizontal="center" vertical="center"/>
    </xf>
    <xf numFmtId="0" fontId="30" fillId="0" borderId="0" xfId="11" applyFont="1" applyAlignment="1">
      <alignment vertical="center"/>
    </xf>
    <xf numFmtId="0" fontId="18" fillId="0" borderId="119" xfId="11" applyFont="1" applyBorder="1" applyAlignment="1">
      <alignment vertical="center"/>
    </xf>
    <xf numFmtId="0" fontId="95" fillId="0" borderId="0" xfId="11" applyFont="1" applyAlignment="1">
      <alignment vertical="center"/>
    </xf>
    <xf numFmtId="0" fontId="88" fillId="0" borderId="0" xfId="11" applyFont="1" applyAlignment="1">
      <alignment vertical="center"/>
    </xf>
    <xf numFmtId="0" fontId="88" fillId="0" borderId="0" xfId="11" applyFont="1" applyAlignment="1">
      <alignment horizontal="center" vertical="center"/>
    </xf>
    <xf numFmtId="0" fontId="89" fillId="0" borderId="0" xfId="11" applyFont="1" applyAlignment="1">
      <alignment vertical="center"/>
    </xf>
    <xf numFmtId="49" fontId="89" fillId="0" borderId="0" xfId="11" quotePrefix="1" applyNumberFormat="1" applyFont="1" applyAlignment="1">
      <alignment vertical="center" shrinkToFit="1"/>
    </xf>
    <xf numFmtId="0" fontId="18" fillId="0" borderId="8" xfId="11" applyFont="1" applyBorder="1" applyAlignment="1">
      <alignment horizontal="right" vertical="center" shrinkToFit="1"/>
    </xf>
    <xf numFmtId="0" fontId="18" fillId="0" borderId="139" xfId="11" applyFont="1" applyBorder="1" applyAlignment="1">
      <alignment vertical="center"/>
    </xf>
    <xf numFmtId="184" fontId="20" fillId="0" borderId="0" xfId="11" applyNumberFormat="1" applyFont="1" applyAlignment="1">
      <alignment vertical="center"/>
    </xf>
    <xf numFmtId="5" fontId="20" fillId="0" borderId="0" xfId="11" applyNumberFormat="1" applyFont="1" applyAlignment="1">
      <alignment vertical="center"/>
    </xf>
    <xf numFmtId="0" fontId="4" fillId="0" borderId="0" xfId="11" applyAlignment="1">
      <alignment horizontal="right" vertical="center"/>
    </xf>
    <xf numFmtId="0" fontId="96" fillId="0" borderId="0" xfId="11" applyFont="1" applyAlignment="1">
      <alignment vertical="center"/>
    </xf>
    <xf numFmtId="0" fontId="96" fillId="0" borderId="0" xfId="11" applyFont="1" applyAlignment="1">
      <alignment horizontal="center" vertical="center"/>
    </xf>
    <xf numFmtId="0" fontId="97" fillId="0" borderId="0" xfId="11" applyFont="1" applyAlignment="1">
      <alignment vertical="center"/>
    </xf>
    <xf numFmtId="49" fontId="97" fillId="0" borderId="0" xfId="11" quotePrefix="1" applyNumberFormat="1" applyFont="1" applyAlignment="1">
      <alignment vertical="center" shrinkToFit="1"/>
    </xf>
    <xf numFmtId="49" fontId="97" fillId="0" borderId="0" xfId="11" applyNumberFormat="1" applyFont="1" applyAlignment="1">
      <alignment vertical="center" shrinkToFit="1"/>
    </xf>
    <xf numFmtId="0" fontId="4" fillId="0" borderId="158" xfId="11" applyBorder="1" applyAlignment="1">
      <alignment vertical="center"/>
    </xf>
    <xf numFmtId="0" fontId="20" fillId="2" borderId="0" xfId="14" applyFont="1" applyFill="1" applyAlignment="1" applyProtection="1">
      <alignment horizontal="center" vertical="center"/>
      <protection locked="0"/>
    </xf>
    <xf numFmtId="0" fontId="18" fillId="0" borderId="0" xfId="14" applyFont="1" applyFill="1" applyAlignment="1">
      <alignment horizontal="left" vertical="center"/>
    </xf>
    <xf numFmtId="0" fontId="23" fillId="0" borderId="0" xfId="11" applyFont="1" applyAlignment="1">
      <alignment vertical="center"/>
    </xf>
    <xf numFmtId="0" fontId="4" fillId="0" borderId="159" xfId="11" applyBorder="1" applyAlignment="1">
      <alignment vertical="center"/>
    </xf>
    <xf numFmtId="0" fontId="61" fillId="0" borderId="4" xfId="11" applyFont="1" applyBorder="1" applyAlignment="1">
      <alignment horizontal="center" vertical="center"/>
    </xf>
    <xf numFmtId="0" fontId="98" fillId="0" borderId="0" xfId="11" applyFont="1" applyAlignment="1">
      <alignment vertical="center"/>
    </xf>
    <xf numFmtId="0" fontId="98" fillId="0" borderId="0" xfId="11" applyFont="1" applyAlignment="1">
      <alignment horizontal="center" vertical="center"/>
    </xf>
    <xf numFmtId="0" fontId="23" fillId="0" borderId="0" xfId="14" applyFont="1"/>
    <xf numFmtId="0" fontId="23" fillId="0" borderId="159" xfId="14" applyFont="1" applyBorder="1"/>
    <xf numFmtId="0" fontId="61" fillId="0" borderId="0" xfId="11" applyFont="1" applyAlignment="1">
      <alignment horizontal="center" vertical="center"/>
    </xf>
    <xf numFmtId="184" fontId="98" fillId="0" borderId="0" xfId="11" applyNumberFormat="1" applyFont="1" applyAlignment="1">
      <alignment vertical="center"/>
    </xf>
    <xf numFmtId="5" fontId="98" fillId="0" borderId="0" xfId="11" applyNumberFormat="1" applyFont="1" applyAlignment="1">
      <alignment vertical="center"/>
    </xf>
    <xf numFmtId="0" fontId="4" fillId="0" borderId="163" xfId="11" applyBorder="1" applyAlignment="1">
      <alignment vertical="center"/>
    </xf>
    <xf numFmtId="0" fontId="23" fillId="0" borderId="163" xfId="14" applyFont="1" applyBorder="1"/>
    <xf numFmtId="0" fontId="18" fillId="0" borderId="1" xfId="11" applyFont="1" applyBorder="1" applyAlignment="1">
      <alignment vertical="center"/>
    </xf>
    <xf numFmtId="184" fontId="20" fillId="0" borderId="0" xfId="11" applyNumberFormat="1" applyFont="1" applyAlignment="1">
      <alignment horizontal="right" vertical="center"/>
    </xf>
    <xf numFmtId="0" fontId="20" fillId="0" borderId="0" xfId="11" applyFont="1" applyAlignment="1">
      <alignment horizontal="left" vertical="center"/>
    </xf>
    <xf numFmtId="184" fontId="96" fillId="0" borderId="0" xfId="11" applyNumberFormat="1" applyFont="1" applyAlignment="1">
      <alignment vertical="center"/>
    </xf>
    <xf numFmtId="0" fontId="99" fillId="0" borderId="0" xfId="11" applyFont="1" applyAlignment="1">
      <alignment vertical="center" shrinkToFit="1"/>
    </xf>
    <xf numFmtId="0" fontId="96" fillId="0" borderId="0" xfId="11" applyFont="1" applyAlignment="1">
      <alignment horizontal="center" vertical="center" shrinkToFit="1"/>
    </xf>
    <xf numFmtId="184" fontId="96" fillId="0" borderId="0" xfId="11" applyNumberFormat="1" applyFont="1" applyAlignment="1">
      <alignment vertical="center" shrinkToFit="1"/>
    </xf>
    <xf numFmtId="0" fontId="23" fillId="0" borderId="164" xfId="14" applyFont="1" applyBorder="1"/>
    <xf numFmtId="0" fontId="20" fillId="2" borderId="4" xfId="14" applyFont="1" applyFill="1" applyBorder="1" applyAlignment="1" applyProtection="1">
      <alignment horizontal="center" vertical="center"/>
      <protection locked="0"/>
    </xf>
    <xf numFmtId="0" fontId="18" fillId="0" borderId="4" xfId="14" applyFont="1" applyFill="1" applyBorder="1" applyAlignment="1">
      <alignment horizontal="left" vertical="center"/>
    </xf>
    <xf numFmtId="0" fontId="23" fillId="0" borderId="4" xfId="14" applyFont="1" applyBorder="1"/>
    <xf numFmtId="0" fontId="23" fillId="0" borderId="165" xfId="14" applyFont="1" applyBorder="1"/>
    <xf numFmtId="0" fontId="4" fillId="0" borderId="121" xfId="11" applyBorder="1" applyAlignment="1">
      <alignment vertical="center"/>
    </xf>
    <xf numFmtId="0" fontId="18" fillId="0" borderId="122" xfId="11" applyFont="1" applyBorder="1" applyAlignment="1">
      <alignment vertical="center"/>
    </xf>
    <xf numFmtId="0" fontId="18" fillId="0" borderId="152" xfId="11" applyFont="1" applyBorder="1" applyAlignment="1">
      <alignment vertical="center"/>
    </xf>
    <xf numFmtId="0" fontId="18" fillId="0" borderId="2" xfId="11" applyFont="1" applyBorder="1" applyAlignment="1">
      <alignment vertical="center"/>
    </xf>
    <xf numFmtId="184" fontId="20" fillId="0" borderId="0" xfId="11" applyNumberFormat="1" applyFont="1" applyAlignment="1">
      <alignment vertical="center" shrinkToFit="1"/>
    </xf>
    <xf numFmtId="0" fontId="20" fillId="0" borderId="16" xfId="11" applyFont="1" applyBorder="1" applyAlignment="1">
      <alignment vertical="center"/>
    </xf>
    <xf numFmtId="186" fontId="18" fillId="0" borderId="0" xfId="11" applyNumberFormat="1" applyFont="1" applyAlignment="1">
      <alignment vertical="center" shrinkToFit="1"/>
    </xf>
    <xf numFmtId="0" fontId="4" fillId="0" borderId="166" xfId="11" applyBorder="1"/>
    <xf numFmtId="0" fontId="20" fillId="2" borderId="35" xfId="14" applyFont="1" applyFill="1" applyBorder="1" applyAlignment="1" applyProtection="1">
      <alignment horizontal="center" vertical="center"/>
      <protection locked="0"/>
    </xf>
    <xf numFmtId="0" fontId="18" fillId="0" borderId="35" xfId="14" applyFont="1" applyFill="1" applyBorder="1" applyAlignment="1">
      <alignment horizontal="left" vertical="center"/>
    </xf>
    <xf numFmtId="0" fontId="4" fillId="0" borderId="35" xfId="11" applyBorder="1"/>
    <xf numFmtId="0" fontId="4" fillId="0" borderId="167" xfId="11" applyBorder="1"/>
    <xf numFmtId="0" fontId="18" fillId="0" borderId="30" xfId="11" applyFont="1" applyBorder="1" applyAlignment="1">
      <alignment vertical="center" shrinkToFit="1"/>
    </xf>
    <xf numFmtId="0" fontId="4" fillId="0" borderId="30" xfId="11" applyBorder="1" applyAlignment="1">
      <alignment vertical="center"/>
    </xf>
    <xf numFmtId="0" fontId="4" fillId="0" borderId="7" xfId="11" applyBorder="1" applyAlignment="1">
      <alignment vertical="center"/>
    </xf>
    <xf numFmtId="186" fontId="18" fillId="0" borderId="8" xfId="11" applyNumberFormat="1" applyFont="1" applyBorder="1" applyAlignment="1">
      <alignment vertical="center" shrinkToFit="1"/>
    </xf>
    <xf numFmtId="0" fontId="18" fillId="0" borderId="8" xfId="11" applyFont="1" applyBorder="1" applyAlignment="1">
      <alignment vertical="center"/>
    </xf>
    <xf numFmtId="0" fontId="4" fillId="0" borderId="8" xfId="11" applyBorder="1" applyAlignment="1">
      <alignment vertical="center"/>
    </xf>
    <xf numFmtId="0" fontId="18" fillId="0" borderId="9" xfId="11" applyFont="1" applyBorder="1" applyAlignment="1">
      <alignment vertical="center"/>
    </xf>
    <xf numFmtId="0" fontId="18" fillId="0" borderId="162" xfId="11" applyFont="1" applyBorder="1" applyAlignment="1">
      <alignment vertical="center"/>
    </xf>
    <xf numFmtId="0" fontId="18" fillId="0" borderId="30" xfId="11" applyFont="1" applyBorder="1" applyAlignment="1">
      <alignment vertical="center"/>
    </xf>
    <xf numFmtId="184" fontId="20" fillId="0" borderId="8" xfId="11" applyNumberFormat="1" applyFont="1" applyBorder="1" applyAlignment="1">
      <alignment vertical="center" shrinkToFit="1"/>
    </xf>
    <xf numFmtId="0" fontId="20" fillId="0" borderId="8" xfId="11" applyFont="1" applyBorder="1" applyAlignment="1">
      <alignment vertical="center"/>
    </xf>
    <xf numFmtId="186" fontId="20" fillId="0" borderId="9" xfId="11" applyNumberFormat="1" applyFont="1" applyBorder="1" applyAlignment="1">
      <alignment vertical="center" shrinkToFit="1"/>
    </xf>
    <xf numFmtId="0" fontId="23" fillId="0" borderId="0" xfId="14" applyFont="1" applyFill="1"/>
    <xf numFmtId="183" fontId="60" fillId="0" borderId="0" xfId="14" applyNumberFormat="1" applyFont="1" applyFill="1" applyAlignment="1">
      <alignment horizontal="center" vertical="center" textRotation="255"/>
    </xf>
    <xf numFmtId="0" fontId="60" fillId="0" borderId="0" xfId="14" applyFont="1" applyFill="1" applyAlignment="1">
      <alignment horizontal="center" vertical="center" textRotation="255"/>
    </xf>
    <xf numFmtId="0" fontId="60" fillId="0" borderId="0" xfId="14" applyFont="1" applyFill="1" applyAlignment="1">
      <alignment horizontal="center" vertical="center" wrapText="1"/>
    </xf>
    <xf numFmtId="0" fontId="32" fillId="0" borderId="0" xfId="14" applyFont="1" applyFill="1" applyAlignment="1">
      <alignment horizontal="left" vertical="center" wrapText="1"/>
    </xf>
    <xf numFmtId="0" fontId="31" fillId="0" borderId="0" xfId="14" applyFont="1" applyFill="1" applyAlignment="1">
      <alignment horizontal="center" vertical="distributed" textRotation="255" indent="4"/>
    </xf>
    <xf numFmtId="0" fontId="23" fillId="0" borderId="0" xfId="14" quotePrefix="1" applyFont="1" applyFill="1" applyAlignment="1">
      <alignment horizontal="center"/>
    </xf>
    <xf numFmtId="0" fontId="23" fillId="0" borderId="0" xfId="11" applyFont="1" applyAlignment="1">
      <alignment horizontal="center"/>
    </xf>
    <xf numFmtId="0" fontId="70" fillId="0" borderId="0" xfId="11" applyFont="1" applyAlignment="1">
      <alignment horizontal="center" vertical="center"/>
    </xf>
    <xf numFmtId="0" fontId="18" fillId="0" borderId="0" xfId="14" applyFont="1"/>
    <xf numFmtId="183" fontId="20" fillId="0" borderId="0" xfId="11" applyNumberFormat="1" applyFont="1" applyAlignment="1">
      <alignment vertical="center"/>
    </xf>
    <xf numFmtId="0" fontId="33" fillId="0" borderId="0" xfId="14" applyFont="1" applyFill="1" applyAlignment="1">
      <alignment horizontal="center" vertical="center" textRotation="255"/>
    </xf>
    <xf numFmtId="0" fontId="20" fillId="0" borderId="0" xfId="14" applyFont="1" applyFill="1"/>
    <xf numFmtId="0" fontId="20" fillId="0" borderId="0" xfId="14" applyFont="1" applyFill="1" applyAlignment="1">
      <alignment horizontal="center" vertical="center" textRotation="255"/>
    </xf>
    <xf numFmtId="0" fontId="20" fillId="0" borderId="0" xfId="14" applyFont="1" applyFill="1" applyAlignment="1">
      <alignment horizontal="center" vertical="center"/>
    </xf>
    <xf numFmtId="0" fontId="23" fillId="0" borderId="37" xfId="14" applyFont="1" applyBorder="1"/>
    <xf numFmtId="0" fontId="18" fillId="0" borderId="37" xfId="14" applyFont="1" applyFill="1" applyBorder="1" applyAlignment="1">
      <alignment horizontal="left" vertical="center"/>
    </xf>
    <xf numFmtId="0" fontId="23" fillId="0" borderId="37" xfId="14" applyFont="1" applyFill="1" applyBorder="1" applyAlignment="1">
      <alignment vertical="center"/>
    </xf>
    <xf numFmtId="0" fontId="34" fillId="0" borderId="37" xfId="11" applyFont="1" applyBorder="1" applyAlignment="1">
      <alignment horizontal="left" vertical="center"/>
    </xf>
    <xf numFmtId="0" fontId="34" fillId="0" borderId="168" xfId="11" applyFont="1" applyBorder="1" applyAlignment="1">
      <alignment horizontal="left" vertical="center"/>
    </xf>
    <xf numFmtId="0" fontId="23" fillId="14" borderId="37" xfId="14" applyFont="1" applyFill="1" applyBorder="1" applyAlignment="1">
      <alignment vertical="center"/>
    </xf>
    <xf numFmtId="0" fontId="23" fillId="15" borderId="37" xfId="14" applyFont="1" applyFill="1" applyBorder="1" applyAlignment="1">
      <alignment vertical="center"/>
    </xf>
    <xf numFmtId="0" fontId="23" fillId="0" borderId="37" xfId="14" applyFont="1" applyBorder="1" applyAlignment="1">
      <alignment vertical="center"/>
    </xf>
    <xf numFmtId="0" fontId="25" fillId="0" borderId="37" xfId="11" applyFont="1" applyBorder="1" applyAlignment="1">
      <alignment horizontal="left" vertical="center"/>
    </xf>
    <xf numFmtId="0" fontId="25" fillId="0" borderId="37" xfId="14" applyFont="1" applyFill="1" applyBorder="1" applyAlignment="1">
      <alignment horizontal="center" vertical="center" textRotation="255"/>
    </xf>
    <xf numFmtId="0" fontId="25" fillId="0" borderId="37" xfId="14" applyFont="1" applyFill="1" applyBorder="1" applyAlignment="1">
      <alignment horizontal="center" vertical="center"/>
    </xf>
    <xf numFmtId="0" fontId="23" fillId="0" borderId="37" xfId="14" quotePrefix="1" applyFont="1" applyFill="1" applyBorder="1" applyAlignment="1">
      <alignment horizontal="center" vertical="center"/>
    </xf>
    <xf numFmtId="0" fontId="23" fillId="0" borderId="37" xfId="14" applyFont="1" applyFill="1" applyBorder="1" applyAlignment="1">
      <alignment horizontal="left" vertical="center"/>
    </xf>
    <xf numFmtId="0" fontId="25" fillId="0" borderId="37" xfId="11" applyFont="1" applyBorder="1" applyAlignment="1">
      <alignment horizontal="center" vertical="center"/>
    </xf>
    <xf numFmtId="0" fontId="23" fillId="0" borderId="168" xfId="14" applyFont="1" applyBorder="1"/>
    <xf numFmtId="0" fontId="20" fillId="2" borderId="158" xfId="14" applyFont="1" applyFill="1" applyBorder="1" applyAlignment="1" applyProtection="1">
      <alignment horizontal="center" vertical="center"/>
      <protection locked="0"/>
    </xf>
    <xf numFmtId="0" fontId="18" fillId="0" borderId="0" xfId="14" applyFont="1" applyFill="1" applyAlignment="1">
      <alignment vertical="center"/>
    </xf>
    <xf numFmtId="0" fontId="31" fillId="0" borderId="0" xfId="14" applyFont="1" applyFill="1" applyAlignment="1">
      <alignment horizontal="center" vertical="center"/>
    </xf>
    <xf numFmtId="0" fontId="23" fillId="0" borderId="0" xfId="14" applyFont="1" applyFill="1" applyAlignment="1">
      <alignment horizontal="center" vertical="center"/>
    </xf>
    <xf numFmtId="0" fontId="23" fillId="0" borderId="0" xfId="14" applyFont="1" applyFill="1" applyAlignment="1">
      <alignment vertical="center"/>
    </xf>
    <xf numFmtId="0" fontId="34" fillId="0" borderId="0" xfId="11" applyFont="1" applyAlignment="1">
      <alignment horizontal="left" vertical="center"/>
    </xf>
    <xf numFmtId="0" fontId="4" fillId="0" borderId="0" xfId="14" applyFill="1" applyAlignment="1">
      <alignment horizontal="left" vertical="center"/>
    </xf>
    <xf numFmtId="0" fontId="4" fillId="0" borderId="159" xfId="14" applyFill="1" applyBorder="1" applyAlignment="1">
      <alignment horizontal="left" vertical="center"/>
    </xf>
    <xf numFmtId="0" fontId="70" fillId="0" borderId="0" xfId="11" applyFont="1" applyAlignment="1">
      <alignment horizontal="left" vertical="center"/>
    </xf>
    <xf numFmtId="0" fontId="18" fillId="0" borderId="0" xfId="14" applyFont="1" applyAlignment="1">
      <alignment horizontal="left" vertical="center"/>
    </xf>
    <xf numFmtId="0" fontId="18" fillId="0" borderId="0" xfId="11" applyFont="1" applyAlignment="1">
      <alignment horizontal="center" vertical="center"/>
    </xf>
    <xf numFmtId="0" fontId="25" fillId="0" borderId="0" xfId="11" applyFont="1" applyAlignment="1">
      <alignment horizontal="left" vertical="center"/>
    </xf>
    <xf numFmtId="0" fontId="23" fillId="0" borderId="0" xfId="11" applyFont="1" applyAlignment="1">
      <alignment horizontal="left" vertical="center"/>
    </xf>
    <xf numFmtId="0" fontId="23" fillId="0" borderId="0" xfId="14" applyFont="1" applyAlignment="1">
      <alignment vertical="center"/>
    </xf>
    <xf numFmtId="0" fontId="70" fillId="0" borderId="0" xfId="14" applyFont="1" applyAlignment="1">
      <alignment horizontal="left" vertical="center"/>
    </xf>
    <xf numFmtId="0" fontId="70" fillId="0" borderId="0" xfId="14" applyFont="1" applyFill="1" applyAlignment="1">
      <alignment horizontal="left" vertical="center"/>
    </xf>
    <xf numFmtId="0" fontId="23" fillId="0" borderId="158" xfId="14" applyFont="1" applyBorder="1"/>
    <xf numFmtId="0" fontId="34" fillId="0" borderId="158" xfId="11" applyFont="1" applyBorder="1" applyAlignment="1">
      <alignment horizontal="left" vertical="center"/>
    </xf>
    <xf numFmtId="0" fontId="69" fillId="0" borderId="0" xfId="14" applyFont="1" applyAlignment="1">
      <alignment horizontal="right" vertical="center"/>
    </xf>
    <xf numFmtId="0" fontId="100" fillId="0" borderId="0" xfId="14" applyFont="1" applyFill="1" applyAlignment="1">
      <alignment horizontal="right" vertical="center"/>
    </xf>
    <xf numFmtId="0" fontId="23" fillId="0" borderId="0" xfId="14" applyFont="1" applyFill="1" applyAlignment="1">
      <alignment horizontal="right" vertical="center" shrinkToFit="1"/>
    </xf>
    <xf numFmtId="0" fontId="18" fillId="0" borderId="0" xfId="11" applyFont="1" applyAlignment="1">
      <alignment horizontal="left" vertical="center"/>
    </xf>
    <xf numFmtId="0" fontId="23" fillId="0" borderId="0" xfId="14" applyFont="1" applyAlignment="1">
      <alignment horizontal="right" vertical="center"/>
    </xf>
    <xf numFmtId="0" fontId="23" fillId="0" borderId="0" xfId="14" applyFont="1" applyFill="1" applyAlignment="1">
      <alignment horizontal="right" vertical="center"/>
    </xf>
    <xf numFmtId="0" fontId="25" fillId="0" borderId="0" xfId="14" applyFont="1" applyFill="1" applyAlignment="1">
      <alignment horizontal="right" vertical="center" wrapText="1"/>
    </xf>
    <xf numFmtId="0" fontId="4" fillId="0" borderId="0" xfId="11" applyAlignment="1">
      <alignment horizontal="left" indent="1"/>
    </xf>
    <xf numFmtId="0" fontId="18" fillId="0" borderId="0" xfId="14" applyFont="1" applyFill="1" applyAlignment="1">
      <alignment horizontal="right" vertical="center"/>
    </xf>
    <xf numFmtId="0" fontId="18" fillId="0" borderId="159" xfId="14" applyFont="1" applyFill="1" applyBorder="1" applyAlignment="1">
      <alignment horizontal="left" vertical="center"/>
    </xf>
    <xf numFmtId="0" fontId="70" fillId="0" borderId="0" xfId="14" applyFont="1" applyFill="1" applyAlignment="1">
      <alignment horizontal="center" vertical="center" textRotation="255"/>
    </xf>
    <xf numFmtId="0" fontId="23" fillId="0" borderId="0" xfId="11" applyFont="1" applyAlignment="1">
      <alignment horizontal="right" vertical="center" shrinkToFit="1"/>
    </xf>
    <xf numFmtId="0" fontId="34" fillId="0" borderId="158" xfId="11" applyFont="1" applyBorder="1" applyAlignment="1">
      <alignment horizontal="left" vertical="center" indent="2"/>
    </xf>
    <xf numFmtId="0" fontId="23" fillId="0" borderId="0" xfId="14" applyFont="1" applyFill="1" applyAlignment="1">
      <alignment horizontal="left" vertical="center" indent="1"/>
    </xf>
    <xf numFmtId="0" fontId="4" fillId="0" borderId="0" xfId="14" applyFill="1" applyAlignment="1">
      <alignment horizontal="right" vertical="center"/>
    </xf>
    <xf numFmtId="0" fontId="4" fillId="0" borderId="0" xfId="11" applyAlignment="1">
      <alignment horizontal="right"/>
    </xf>
    <xf numFmtId="0" fontId="18" fillId="0" borderId="159" xfId="11" applyFont="1" applyBorder="1" applyAlignment="1">
      <alignment horizontal="left" vertical="center"/>
    </xf>
    <xf numFmtId="0" fontId="25" fillId="0" borderId="0" xfId="14" applyFont="1" applyFill="1" applyAlignment="1">
      <alignment horizontal="center" vertical="center" textRotation="255"/>
    </xf>
    <xf numFmtId="0" fontId="23" fillId="0" borderId="6" xfId="14" applyFont="1" applyFill="1" applyBorder="1" applyAlignment="1">
      <alignment horizontal="left" vertical="center"/>
    </xf>
    <xf numFmtId="0" fontId="23" fillId="0" borderId="0" xfId="14" applyFont="1" applyFill="1" applyAlignment="1">
      <alignment horizontal="left" vertical="center"/>
    </xf>
    <xf numFmtId="0" fontId="23" fillId="0" borderId="158" xfId="11" applyFont="1" applyBorder="1" applyAlignment="1">
      <alignment vertical="center"/>
    </xf>
    <xf numFmtId="0" fontId="18" fillId="0" borderId="0" xfId="14" applyFont="1" applyAlignment="1">
      <alignment vertical="center"/>
    </xf>
    <xf numFmtId="0" fontId="18" fillId="0" borderId="158" xfId="11" applyFont="1" applyBorder="1" applyAlignment="1">
      <alignment vertical="center"/>
    </xf>
    <xf numFmtId="0" fontId="25" fillId="0" borderId="0" xfId="11" applyFont="1" applyAlignment="1">
      <alignment horizontal="center" vertical="center"/>
    </xf>
    <xf numFmtId="0" fontId="31" fillId="0" borderId="0" xfId="14" applyFont="1" applyFill="1" applyAlignment="1">
      <alignment horizontal="center" vertical="distributed" textRotation="255" indent="2"/>
    </xf>
    <xf numFmtId="0" fontId="34" fillId="0" borderId="35" xfId="11" applyFont="1" applyBorder="1"/>
    <xf numFmtId="0" fontId="4" fillId="0" borderId="0" xfId="11"/>
    <xf numFmtId="0" fontId="23" fillId="0" borderId="166" xfId="11" applyFont="1" applyBorder="1" applyAlignment="1">
      <alignment vertical="center"/>
    </xf>
    <xf numFmtId="0" fontId="31" fillId="0" borderId="35" xfId="14" applyFont="1" applyFill="1" applyBorder="1" applyAlignment="1">
      <alignment horizontal="center" vertical="distributed" textRotation="255" indent="2"/>
    </xf>
    <xf numFmtId="0" fontId="23" fillId="0" borderId="35" xfId="11" applyFont="1" applyBorder="1" applyAlignment="1">
      <alignment vertical="center"/>
    </xf>
    <xf numFmtId="0" fontId="34" fillId="0" borderId="35" xfId="11" applyFont="1" applyBorder="1" applyAlignment="1">
      <alignment horizontal="left" vertical="center"/>
    </xf>
    <xf numFmtId="0" fontId="25" fillId="0" borderId="35" xfId="11" applyFont="1" applyBorder="1" applyAlignment="1">
      <alignment vertical="center"/>
    </xf>
    <xf numFmtId="0" fontId="23" fillId="0" borderId="35" xfId="14" applyFont="1" applyFill="1" applyBorder="1" applyAlignment="1">
      <alignment horizontal="center" vertical="center"/>
    </xf>
    <xf numFmtId="0" fontId="23" fillId="0" borderId="35" xfId="14" applyFont="1" applyFill="1" applyBorder="1" applyAlignment="1">
      <alignment horizontal="left" vertical="center"/>
    </xf>
    <xf numFmtId="0" fontId="23" fillId="0" borderId="35" xfId="14" applyFont="1" applyFill="1" applyBorder="1" applyAlignment="1">
      <alignment vertical="center"/>
    </xf>
    <xf numFmtId="0" fontId="23" fillId="0" borderId="35" xfId="14" applyFont="1" applyFill="1" applyBorder="1" applyAlignment="1">
      <alignment horizontal="right" vertical="center"/>
    </xf>
    <xf numFmtId="0" fontId="25" fillId="0" borderId="35" xfId="14" applyFont="1" applyFill="1" applyBorder="1" applyAlignment="1">
      <alignment horizontal="center" vertical="center"/>
    </xf>
    <xf numFmtId="0" fontId="20" fillId="0" borderId="35" xfId="14" applyFont="1" applyFill="1" applyBorder="1" applyAlignment="1">
      <alignment horizontal="center" vertical="center"/>
    </xf>
    <xf numFmtId="0" fontId="18" fillId="0" borderId="35" xfId="14" applyFont="1" applyFill="1" applyBorder="1" applyAlignment="1">
      <alignment vertical="center"/>
    </xf>
    <xf numFmtId="0" fontId="20" fillId="0" borderId="35" xfId="11" applyFont="1" applyBorder="1"/>
    <xf numFmtId="0" fontId="20" fillId="0" borderId="167" xfId="11" applyFont="1" applyBorder="1"/>
    <xf numFmtId="0" fontId="20" fillId="0" borderId="0" xfId="11" applyFont="1"/>
    <xf numFmtId="0" fontId="31" fillId="0" borderId="0" xfId="14" applyFont="1" applyFill="1" applyAlignment="1">
      <alignment horizontal="center" textRotation="255"/>
    </xf>
    <xf numFmtId="0" fontId="23" fillId="0" borderId="0" xfId="14" applyFont="1" applyFill="1" applyAlignment="1">
      <alignment horizontal="center"/>
    </xf>
    <xf numFmtId="0" fontId="34" fillId="0" borderId="0" xfId="11" applyFont="1"/>
    <xf numFmtId="0" fontId="100" fillId="0" borderId="0" xfId="14" applyFont="1" applyFill="1" applyAlignment="1">
      <alignment horizontal="left"/>
    </xf>
    <xf numFmtId="0" fontId="34" fillId="0" borderId="0" xfId="11" applyFont="1" applyAlignment="1">
      <alignment horizontal="left"/>
    </xf>
    <xf numFmtId="0" fontId="94" fillId="0" borderId="0" xfId="14" applyFont="1" applyFill="1" applyAlignment="1">
      <alignment horizontal="center"/>
    </xf>
    <xf numFmtId="0" fontId="25" fillId="0" borderId="0" xfId="14" applyFont="1" applyFill="1" applyAlignment="1">
      <alignment horizontal="left"/>
    </xf>
    <xf numFmtId="0" fontId="23" fillId="0" borderId="0" xfId="14" applyFont="1" applyFill="1" applyAlignment="1">
      <alignment horizontal="left"/>
    </xf>
    <xf numFmtId="0" fontId="100" fillId="0" borderId="0" xfId="14" applyFont="1" applyFill="1"/>
    <xf numFmtId="183" fontId="20" fillId="0" borderId="0" xfId="11" applyNumberFormat="1" applyFont="1"/>
    <xf numFmtId="0" fontId="60" fillId="0" borderId="0" xfId="14" applyFont="1" applyFill="1" applyAlignment="1">
      <alignment horizontal="left"/>
    </xf>
    <xf numFmtId="56" fontId="20" fillId="0" borderId="0" xfId="14" quotePrefix="1" applyNumberFormat="1" applyFont="1" applyAlignment="1">
      <alignment horizontal="center"/>
    </xf>
    <xf numFmtId="0" fontId="25" fillId="0" borderId="0" xfId="11" applyFont="1" applyAlignment="1">
      <alignment horizontal="right"/>
    </xf>
    <xf numFmtId="0" fontId="100" fillId="0" borderId="0" xfId="11" applyFont="1" applyAlignment="1">
      <alignment horizontal="right"/>
    </xf>
    <xf numFmtId="0" fontId="31" fillId="8" borderId="17" xfId="14" applyFont="1" applyFill="1" applyBorder="1" applyAlignment="1">
      <alignment horizontal="center" vertical="center"/>
    </xf>
    <xf numFmtId="0" fontId="23" fillId="14" borderId="0" xfId="14" applyFont="1" applyFill="1" applyAlignment="1">
      <alignment vertical="center"/>
    </xf>
    <xf numFmtId="0" fontId="23" fillId="8" borderId="0" xfId="14" applyFont="1" applyFill="1" applyAlignment="1">
      <alignment vertical="center"/>
    </xf>
    <xf numFmtId="0" fontId="23" fillId="15" borderId="0" xfId="14" applyFont="1" applyFill="1" applyAlignment="1">
      <alignment vertical="center"/>
    </xf>
    <xf numFmtId="0" fontId="23" fillId="8" borderId="18" xfId="14" applyFont="1" applyFill="1" applyBorder="1"/>
    <xf numFmtId="0" fontId="18" fillId="15" borderId="17" xfId="14" applyFont="1" applyFill="1" applyBorder="1" applyAlignment="1">
      <alignment horizontal="center" shrinkToFit="1"/>
    </xf>
    <xf numFmtId="0" fontId="18" fillId="15" borderId="169" xfId="14" applyFont="1" applyFill="1" applyBorder="1" applyAlignment="1">
      <alignment horizontal="center" shrinkToFit="1"/>
    </xf>
    <xf numFmtId="0" fontId="18" fillId="14" borderId="16" xfId="14" applyFont="1" applyFill="1" applyBorder="1" applyAlignment="1">
      <alignment horizontal="center" shrinkToFit="1"/>
    </xf>
    <xf numFmtId="0" fontId="18" fillId="15" borderId="7" xfId="14" applyFont="1" applyFill="1" applyBorder="1" applyAlignment="1">
      <alignment horizontal="center" shrinkToFit="1"/>
    </xf>
    <xf numFmtId="0" fontId="18" fillId="15" borderId="8" xfId="14" applyFont="1" applyFill="1" applyBorder="1" applyAlignment="1">
      <alignment horizontal="center" shrinkToFit="1"/>
    </xf>
    <xf numFmtId="0" fontId="18" fillId="15" borderId="9" xfId="14" applyFont="1" applyFill="1" applyBorder="1" applyAlignment="1">
      <alignment horizontal="center" shrinkToFit="1"/>
    </xf>
    <xf numFmtId="0" fontId="18" fillId="15" borderId="16" xfId="14" applyFont="1" applyFill="1" applyBorder="1" applyAlignment="1">
      <alignment horizontal="center" shrinkToFit="1"/>
    </xf>
    <xf numFmtId="0" fontId="18" fillId="15" borderId="169" xfId="14" applyFont="1" applyFill="1" applyBorder="1" applyAlignment="1">
      <alignment horizontal="center"/>
    </xf>
    <xf numFmtId="0" fontId="31" fillId="8" borderId="19" xfId="14" applyFont="1" applyFill="1" applyBorder="1" applyAlignment="1">
      <alignment horizontal="center" vertical="center"/>
    </xf>
    <xf numFmtId="0" fontId="23" fillId="8" borderId="8" xfId="14" applyFont="1" applyFill="1" applyBorder="1" applyAlignment="1">
      <alignment vertical="center"/>
    </xf>
    <xf numFmtId="0" fontId="18" fillId="15" borderId="19" xfId="14" applyFont="1" applyFill="1" applyBorder="1" applyAlignment="1">
      <alignment horizontal="centerContinuous" shrinkToFit="1"/>
    </xf>
    <xf numFmtId="0" fontId="18" fillId="15" borderId="170" xfId="14" applyFont="1" applyFill="1" applyBorder="1"/>
    <xf numFmtId="0" fontId="18" fillId="15" borderId="170" xfId="14" applyFont="1" applyFill="1" applyBorder="1" applyAlignment="1">
      <alignment horizontal="center" shrinkToFit="1"/>
    </xf>
    <xf numFmtId="0" fontId="18" fillId="15" borderId="170" xfId="14" applyFont="1" applyFill="1" applyBorder="1" applyAlignment="1">
      <alignment horizontal="centerContinuous" shrinkToFit="1"/>
    </xf>
    <xf numFmtId="0" fontId="76" fillId="14" borderId="9" xfId="14" applyFont="1" applyFill="1" applyBorder="1" applyAlignment="1">
      <alignment horizontal="center" shrinkToFit="1"/>
    </xf>
    <xf numFmtId="0" fontId="23" fillId="15" borderId="8" xfId="14" applyFont="1" applyFill="1" applyBorder="1"/>
    <xf numFmtId="0" fontId="18" fillId="15" borderId="8" xfId="14" applyFont="1" applyFill="1" applyBorder="1" applyAlignment="1">
      <alignment horizontal="right" vertical="center" shrinkToFit="1"/>
    </xf>
    <xf numFmtId="0" fontId="18" fillId="15" borderId="8" xfId="14" applyFont="1" applyFill="1" applyBorder="1" applyAlignment="1">
      <alignment horizontal="left" vertical="center"/>
    </xf>
    <xf numFmtId="0" fontId="18" fillId="15" borderId="8" xfId="14" applyFont="1" applyFill="1" applyBorder="1" applyAlignment="1">
      <alignment horizontal="center"/>
    </xf>
    <xf numFmtId="0" fontId="23" fillId="15" borderId="9" xfId="14" applyFont="1" applyFill="1" applyBorder="1"/>
    <xf numFmtId="0" fontId="18" fillId="15" borderId="7" xfId="14" applyFont="1" applyFill="1" applyBorder="1" applyAlignment="1">
      <alignment horizontal="centerContinuous" shrinkToFit="1"/>
    </xf>
    <xf numFmtId="0" fontId="18" fillId="15" borderId="8" xfId="14" applyFont="1" applyFill="1" applyBorder="1" applyAlignment="1">
      <alignment horizontal="centerContinuous" shrinkToFit="1"/>
    </xf>
    <xf numFmtId="0" fontId="18" fillId="15" borderId="9" xfId="14" applyFont="1" applyFill="1" applyBorder="1" applyAlignment="1">
      <alignment horizontal="centerContinuous" shrinkToFit="1"/>
    </xf>
    <xf numFmtId="0" fontId="4" fillId="15" borderId="8" xfId="11" applyFill="1" applyBorder="1"/>
    <xf numFmtId="0" fontId="18" fillId="15" borderId="7" xfId="14" applyFont="1" applyFill="1" applyBorder="1" applyAlignment="1">
      <alignment horizontal="center" vertical="center" shrinkToFit="1"/>
    </xf>
    <xf numFmtId="0" fontId="18" fillId="15" borderId="8" xfId="14" applyFont="1" applyFill="1" applyBorder="1" applyAlignment="1">
      <alignment horizontal="center" vertical="center" shrinkToFit="1"/>
    </xf>
    <xf numFmtId="0" fontId="4" fillId="15" borderId="9" xfId="11" applyFill="1" applyBorder="1"/>
    <xf numFmtId="0" fontId="18" fillId="15" borderId="170" xfId="14" applyFont="1" applyFill="1" applyBorder="1" applyAlignment="1">
      <alignment shrinkToFit="1"/>
    </xf>
    <xf numFmtId="0" fontId="18" fillId="15" borderId="9" xfId="14" applyFont="1" applyFill="1" applyBorder="1" applyAlignment="1">
      <alignment shrinkToFit="1"/>
    </xf>
    <xf numFmtId="0" fontId="18" fillId="15" borderId="7" xfId="14" applyFont="1" applyFill="1" applyBorder="1" applyAlignment="1">
      <alignment horizontal="center"/>
    </xf>
    <xf numFmtId="0" fontId="18" fillId="15" borderId="170" xfId="11" applyFont="1" applyFill="1" applyBorder="1" applyAlignment="1">
      <alignment horizontal="left"/>
    </xf>
    <xf numFmtId="0" fontId="18" fillId="15" borderId="7" xfId="11" applyFont="1" applyFill="1" applyBorder="1" applyAlignment="1">
      <alignment horizontal="left"/>
    </xf>
    <xf numFmtId="0" fontId="18" fillId="15" borderId="8" xfId="11" applyFont="1" applyFill="1" applyBorder="1" applyAlignment="1">
      <alignment horizontal="left"/>
    </xf>
    <xf numFmtId="0" fontId="18" fillId="15" borderId="39" xfId="11" applyFont="1" applyFill="1" applyBorder="1" applyAlignment="1">
      <alignment horizontal="left"/>
    </xf>
    <xf numFmtId="0" fontId="23" fillId="8" borderId="20" xfId="14" applyFont="1" applyFill="1" applyBorder="1" applyAlignment="1">
      <alignment horizontal="center" vertical="center"/>
    </xf>
    <xf numFmtId="0" fontId="23" fillId="8" borderId="4" xfId="14" applyFont="1" applyFill="1" applyBorder="1" applyAlignment="1">
      <alignment horizontal="center" vertical="center"/>
    </xf>
    <xf numFmtId="0" fontId="25" fillId="8" borderId="174" xfId="14" applyFont="1" applyFill="1" applyBorder="1" applyAlignment="1">
      <alignment horizontal="center" vertical="center"/>
    </xf>
    <xf numFmtId="0" fontId="25" fillId="8" borderId="4" xfId="14" applyFont="1" applyFill="1" applyBorder="1" applyAlignment="1">
      <alignment horizontal="center" vertical="center"/>
    </xf>
    <xf numFmtId="0" fontId="23" fillId="8" borderId="174" xfId="14" applyFont="1" applyFill="1" applyBorder="1" applyAlignment="1">
      <alignment horizontal="center" vertical="center"/>
    </xf>
    <xf numFmtId="0" fontId="23" fillId="8" borderId="151" xfId="14" applyFont="1" applyFill="1" applyBorder="1" applyAlignment="1">
      <alignment horizontal="center" vertical="center"/>
    </xf>
    <xf numFmtId="0" fontId="25" fillId="8" borderId="175" xfId="14" applyFont="1" applyFill="1" applyBorder="1" applyAlignment="1">
      <alignment horizontal="center" vertical="center"/>
    </xf>
    <xf numFmtId="0" fontId="20" fillId="14" borderId="0" xfId="14" applyFont="1" applyFill="1" applyAlignment="1">
      <alignment vertical="top"/>
    </xf>
    <xf numFmtId="0" fontId="20" fillId="14" borderId="0" xfId="11" applyFont="1" applyFill="1" applyAlignment="1">
      <alignment vertical="top"/>
    </xf>
    <xf numFmtId="0" fontId="20" fillId="14" borderId="184" xfId="14" applyFont="1" applyFill="1" applyBorder="1" applyAlignment="1">
      <alignment vertical="top"/>
    </xf>
    <xf numFmtId="0" fontId="20" fillId="14" borderId="16" xfId="11" applyFont="1" applyFill="1" applyBorder="1" applyAlignment="1">
      <alignment vertical="top"/>
    </xf>
    <xf numFmtId="0" fontId="20" fillId="14" borderId="16" xfId="11" applyFont="1" applyFill="1" applyBorder="1" applyAlignment="1">
      <alignment horizontal="right" vertical="top"/>
    </xf>
    <xf numFmtId="49" fontId="60" fillId="0" borderId="198" xfId="14" applyNumberFormat="1" applyFont="1" applyFill="1" applyBorder="1" applyAlignment="1" applyProtection="1">
      <alignment horizontal="center" vertical="center" shrinkToFit="1"/>
      <protection locked="0"/>
    </xf>
    <xf numFmtId="0" fontId="60" fillId="0" borderId="196" xfId="14" applyFont="1" applyFill="1" applyBorder="1" applyAlignment="1" applyProtection="1">
      <alignment horizontal="center" vertical="center" shrinkToFit="1"/>
      <protection locked="0"/>
    </xf>
    <xf numFmtId="0" fontId="60" fillId="0" borderId="150" xfId="14" applyFont="1" applyFill="1" applyBorder="1" applyAlignment="1" applyProtection="1">
      <alignment horizontal="center" vertical="center" shrinkToFit="1"/>
      <protection locked="0"/>
    </xf>
    <xf numFmtId="0" fontId="60" fillId="0" borderId="31" xfId="14" applyFont="1" applyFill="1" applyBorder="1" applyAlignment="1" applyProtection="1">
      <alignment horizontal="center" vertical="center" shrinkToFit="1"/>
      <protection locked="0"/>
    </xf>
    <xf numFmtId="0" fontId="60" fillId="0" borderId="199" xfId="14" applyFont="1" applyFill="1" applyBorder="1" applyAlignment="1" applyProtection="1">
      <alignment horizontal="center" vertical="center" shrinkToFit="1"/>
      <protection locked="0"/>
    </xf>
    <xf numFmtId="0" fontId="60" fillId="0" borderId="200" xfId="14" applyFont="1" applyFill="1" applyBorder="1" applyAlignment="1" applyProtection="1">
      <alignment horizontal="center" vertical="center" shrinkToFit="1"/>
      <protection locked="0"/>
    </xf>
    <xf numFmtId="0" fontId="60" fillId="0" borderId="41" xfId="14" applyFont="1" applyFill="1" applyBorder="1" applyAlignment="1" applyProtection="1">
      <alignment horizontal="center" vertical="center" shrinkToFit="1"/>
      <protection locked="0"/>
    </xf>
    <xf numFmtId="0" fontId="60" fillId="0" borderId="197" xfId="14" applyFont="1" applyFill="1" applyBorder="1" applyAlignment="1" applyProtection="1">
      <alignment horizontal="center" vertical="center" shrinkToFit="1"/>
      <protection locked="0"/>
    </xf>
    <xf numFmtId="0" fontId="60" fillId="0" borderId="32" xfId="14" applyFont="1" applyFill="1" applyBorder="1" applyAlignment="1" applyProtection="1">
      <alignment horizontal="center" vertical="center" shrinkToFit="1"/>
      <protection locked="0"/>
    </xf>
    <xf numFmtId="0" fontId="60" fillId="0" borderId="33" xfId="14" applyFont="1" applyFill="1" applyBorder="1" applyAlignment="1" applyProtection="1">
      <alignment horizontal="center" vertical="center" shrinkToFit="1"/>
      <protection locked="0"/>
    </xf>
    <xf numFmtId="0" fontId="60" fillId="0" borderId="201" xfId="14" applyFont="1" applyFill="1" applyBorder="1" applyAlignment="1" applyProtection="1">
      <alignment horizontal="center" vertical="center" shrinkToFit="1"/>
      <protection locked="0"/>
    </xf>
    <xf numFmtId="0" fontId="60" fillId="0" borderId="199" xfId="14" applyFont="1" applyBorder="1" applyAlignment="1" applyProtection="1">
      <alignment horizontal="center" vertical="center" shrinkToFit="1"/>
      <protection locked="0"/>
    </xf>
    <xf numFmtId="0" fontId="60" fillId="0" borderId="200" xfId="14" applyFont="1" applyBorder="1" applyAlignment="1" applyProtection="1">
      <alignment horizontal="center" vertical="center" shrinkToFit="1"/>
      <protection locked="0"/>
    </xf>
    <xf numFmtId="49" fontId="60" fillId="0" borderId="150" xfId="14" applyNumberFormat="1" applyFont="1" applyFill="1" applyBorder="1" applyAlignment="1" applyProtection="1">
      <alignment horizontal="center" vertical="center" shrinkToFit="1"/>
      <protection locked="0"/>
    </xf>
    <xf numFmtId="9" fontId="60" fillId="0" borderId="41" xfId="14" applyNumberFormat="1" applyFont="1" applyFill="1" applyBorder="1" applyAlignment="1" applyProtection="1">
      <alignment horizontal="center" vertical="center" shrinkToFit="1"/>
      <protection locked="0"/>
    </xf>
    <xf numFmtId="0" fontId="60" fillId="0" borderId="200" xfId="14" applyFont="1" applyFill="1" applyBorder="1" applyAlignment="1" applyProtection="1">
      <alignment vertical="center" shrinkToFit="1"/>
      <protection locked="0"/>
    </xf>
    <xf numFmtId="0" fontId="60" fillId="0" borderId="41" xfId="14" applyFont="1" applyFill="1" applyBorder="1" applyAlignment="1" applyProtection="1">
      <alignment vertical="center" shrinkToFit="1"/>
      <protection locked="0"/>
    </xf>
    <xf numFmtId="0" fontId="60" fillId="0" borderId="42" xfId="14" applyFont="1" applyFill="1" applyBorder="1" applyAlignment="1" applyProtection="1">
      <alignment horizontal="center" vertical="center" shrinkToFit="1"/>
      <protection locked="0"/>
    </xf>
    <xf numFmtId="0" fontId="21" fillId="0" borderId="0" xfId="5">
      <alignment vertical="center"/>
    </xf>
    <xf numFmtId="0" fontId="18" fillId="2" borderId="22" xfId="5" applyFont="1" applyFill="1" applyBorder="1" applyAlignment="1" applyProtection="1">
      <alignment horizontal="center" vertical="center"/>
      <protection locked="0"/>
    </xf>
    <xf numFmtId="0" fontId="18" fillId="0" borderId="6" xfId="5" applyFont="1" applyBorder="1" applyAlignment="1">
      <alignment horizontal="right" vertical="center"/>
    </xf>
    <xf numFmtId="0" fontId="18" fillId="2" borderId="0" xfId="5" applyFont="1" applyFill="1" applyProtection="1">
      <alignment vertical="center"/>
      <protection locked="0"/>
    </xf>
    <xf numFmtId="0" fontId="18" fillId="2" borderId="6" xfId="5" applyFont="1" applyFill="1" applyBorder="1" applyAlignment="1" applyProtection="1">
      <alignment horizontal="center" vertical="center"/>
      <protection locked="0"/>
    </xf>
    <xf numFmtId="0" fontId="18" fillId="0" borderId="121" xfId="5" applyFont="1" applyBorder="1" applyAlignment="1">
      <alignment horizontal="left" vertical="center"/>
    </xf>
    <xf numFmtId="0" fontId="18" fillId="0" borderId="121" xfId="5" applyFont="1" applyBorder="1" applyAlignment="1">
      <alignment horizontal="center" vertical="center"/>
    </xf>
    <xf numFmtId="0" fontId="70" fillId="0" borderId="121" xfId="5" applyFont="1" applyBorder="1" applyProtection="1">
      <alignment vertical="center"/>
      <protection locked="0"/>
    </xf>
    <xf numFmtId="0" fontId="18" fillId="0" borderId="122" xfId="5" applyFont="1" applyBorder="1" applyAlignment="1">
      <alignment horizontal="center" vertical="center"/>
    </xf>
    <xf numFmtId="0" fontId="78" fillId="2" borderId="7" xfId="5" applyFont="1" applyFill="1" applyBorder="1" applyAlignment="1" applyProtection="1">
      <alignment horizontal="center" vertical="center"/>
      <protection locked="0"/>
    </xf>
    <xf numFmtId="0" fontId="23" fillId="0" borderId="8" xfId="5" applyFont="1" applyBorder="1">
      <alignment vertical="center"/>
    </xf>
    <xf numFmtId="0" fontId="67" fillId="0" borderId="8" xfId="5" applyFont="1" applyBorder="1" applyAlignment="1">
      <alignment horizontal="center" vertical="center"/>
    </xf>
    <xf numFmtId="0" fontId="18" fillId="0" borderId="8" xfId="5" applyFont="1" applyBorder="1" applyAlignment="1">
      <alignment horizontal="distributed" vertical="center"/>
    </xf>
    <xf numFmtId="0" fontId="18" fillId="0" borderId="9" xfId="5" applyFont="1" applyBorder="1" applyAlignment="1">
      <alignment horizontal="distributed" vertical="center"/>
    </xf>
    <xf numFmtId="0" fontId="18" fillId="2" borderId="8" xfId="5" applyFont="1" applyFill="1" applyBorder="1" applyProtection="1">
      <alignment vertical="center"/>
      <protection locked="0"/>
    </xf>
    <xf numFmtId="0" fontId="68" fillId="0" borderId="5" xfId="5" applyFont="1" applyBorder="1">
      <alignment vertical="center"/>
    </xf>
    <xf numFmtId="0" fontId="67" fillId="0" borderId="3" xfId="5" applyFont="1" applyBorder="1" applyAlignment="1">
      <alignment horizontal="center" vertical="center"/>
    </xf>
    <xf numFmtId="0" fontId="18" fillId="2" borderId="121" xfId="5" applyFont="1" applyFill="1" applyBorder="1" applyAlignment="1" applyProtection="1">
      <alignment horizontal="center" vertical="center"/>
      <protection locked="0"/>
    </xf>
    <xf numFmtId="0" fontId="18" fillId="0" borderId="122" xfId="5" applyFont="1" applyBorder="1">
      <alignment vertical="center"/>
    </xf>
    <xf numFmtId="0" fontId="18" fillId="2" borderId="0" xfId="5" applyFont="1" applyFill="1" applyAlignment="1" applyProtection="1">
      <alignment horizontal="center" vertical="center"/>
      <protection locked="0"/>
    </xf>
    <xf numFmtId="0" fontId="101" fillId="2" borderId="0" xfId="5" applyFont="1" applyFill="1" applyProtection="1">
      <alignment vertical="center"/>
      <protection locked="0"/>
    </xf>
    <xf numFmtId="0" fontId="65" fillId="0" borderId="0" xfId="5" applyFont="1">
      <alignment vertical="center"/>
    </xf>
    <xf numFmtId="0" fontId="78" fillId="0" borderId="6" xfId="5" applyFont="1" applyBorder="1" applyAlignment="1">
      <alignment horizontal="center" vertical="center"/>
    </xf>
    <xf numFmtId="0" fontId="23" fillId="0" borderId="16" xfId="5" applyFont="1" applyBorder="1">
      <alignment vertical="center"/>
    </xf>
    <xf numFmtId="0" fontId="65" fillId="0" borderId="0" xfId="5" applyFont="1" applyAlignment="1">
      <alignment horizontal="right" vertical="center"/>
    </xf>
    <xf numFmtId="0" fontId="18" fillId="0" borderId="118" xfId="5" applyFont="1" applyBorder="1" applyAlignment="1">
      <alignment horizontal="center" vertical="center"/>
    </xf>
    <xf numFmtId="0" fontId="63" fillId="0" borderId="2" xfId="5" applyFont="1" applyBorder="1">
      <alignment vertical="center"/>
    </xf>
    <xf numFmtId="0" fontId="18" fillId="2" borderId="2" xfId="5" applyFont="1" applyFill="1" applyBorder="1" applyAlignment="1" applyProtection="1">
      <alignment horizontal="center" vertical="center"/>
      <protection locked="0"/>
    </xf>
    <xf numFmtId="0" fontId="18" fillId="2" borderId="7" xfId="5" applyFont="1" applyFill="1" applyBorder="1" applyProtection="1">
      <alignment vertical="center"/>
      <protection locked="0"/>
    </xf>
    <xf numFmtId="0" fontId="18" fillId="0" borderId="3" xfId="5" applyFont="1" applyBorder="1">
      <alignment vertical="center"/>
    </xf>
    <xf numFmtId="0" fontId="18" fillId="0" borderId="4" xfId="5" applyFont="1" applyBorder="1" applyProtection="1">
      <alignment vertical="center"/>
      <protection locked="0"/>
    </xf>
    <xf numFmtId="0" fontId="4" fillId="2" borderId="0" xfId="5" applyFont="1" applyFill="1" applyAlignment="1" applyProtection="1">
      <alignment horizontal="center" vertical="center"/>
      <protection locked="0"/>
    </xf>
    <xf numFmtId="0" fontId="18" fillId="2" borderId="0" xfId="5" applyFont="1" applyFill="1" applyAlignment="1" applyProtection="1">
      <alignment horizontal="left" vertical="center"/>
      <protection locked="0"/>
    </xf>
    <xf numFmtId="0" fontId="63" fillId="0" borderId="16" xfId="5" applyFont="1" applyBorder="1" applyAlignment="1">
      <alignment horizontal="center" vertical="center"/>
    </xf>
    <xf numFmtId="0" fontId="63" fillId="2" borderId="0" xfId="5" applyFont="1" applyFill="1" applyProtection="1">
      <alignment vertical="center"/>
      <protection locked="0"/>
    </xf>
    <xf numFmtId="0" fontId="103" fillId="2" borderId="6" xfId="5" applyFont="1" applyFill="1" applyBorder="1" applyAlignment="1" applyProtection="1">
      <alignment horizontal="center" vertical="center"/>
      <protection locked="0"/>
    </xf>
    <xf numFmtId="0" fontId="18" fillId="2" borderId="120" xfId="5" applyFont="1" applyFill="1" applyBorder="1" applyAlignment="1" applyProtection="1">
      <alignment horizontal="center" vertical="center"/>
      <protection locked="0"/>
    </xf>
    <xf numFmtId="0" fontId="18" fillId="2" borderId="4" xfId="5" applyFont="1" applyFill="1" applyBorder="1" applyAlignment="1" applyProtection="1">
      <alignment horizontal="left" vertical="center"/>
      <protection locked="0"/>
    </xf>
    <xf numFmtId="0" fontId="18" fillId="2" borderId="3" xfId="5" applyFont="1" applyFill="1" applyBorder="1" applyAlignment="1" applyProtection="1">
      <alignment horizontal="center" vertical="center"/>
      <protection locked="0"/>
    </xf>
    <xf numFmtId="0" fontId="18" fillId="2" borderId="2" xfId="5" applyFont="1" applyFill="1" applyBorder="1" applyAlignment="1" applyProtection="1">
      <alignment horizontal="left" vertical="center"/>
      <protection locked="0"/>
    </xf>
    <xf numFmtId="0" fontId="18" fillId="0" borderId="17" xfId="5" applyFont="1" applyBorder="1" applyAlignment="1">
      <alignment horizontal="center" vertical="top" textRotation="255" wrapText="1"/>
    </xf>
    <xf numFmtId="0" fontId="18" fillId="0" borderId="14" xfId="5" applyFont="1" applyBorder="1" applyAlignment="1">
      <alignment horizontal="center" vertical="top" textRotation="255" wrapText="1"/>
    </xf>
    <xf numFmtId="0" fontId="67" fillId="0" borderId="11" xfId="5" applyFont="1" applyBorder="1" applyAlignment="1">
      <alignment horizontal="center" vertical="center"/>
    </xf>
    <xf numFmtId="0" fontId="18" fillId="0" borderId="11" xfId="5" applyFont="1" applyBorder="1" applyAlignment="1">
      <alignment horizontal="distributed" vertical="center" wrapText="1"/>
    </xf>
    <xf numFmtId="0" fontId="18" fillId="0" borderId="12" xfId="5" applyFont="1" applyBorder="1" applyAlignment="1">
      <alignment horizontal="distributed" vertical="center" wrapText="1"/>
    </xf>
    <xf numFmtId="0" fontId="71" fillId="0" borderId="11" xfId="5" applyFont="1" applyBorder="1" applyProtection="1">
      <alignment vertical="center"/>
      <protection locked="0"/>
    </xf>
    <xf numFmtId="0" fontId="68" fillId="0" borderId="118" xfId="5" applyFont="1" applyBorder="1" applyAlignment="1">
      <alignment horizontal="center" vertical="center"/>
    </xf>
    <xf numFmtId="0" fontId="67" fillId="2" borderId="2" xfId="5" applyFont="1" applyFill="1" applyBorder="1" applyAlignment="1" applyProtection="1">
      <alignment horizontal="right" vertical="center"/>
      <protection locked="0"/>
    </xf>
    <xf numFmtId="0" fontId="67" fillId="2" borderId="0" xfId="5" applyFont="1" applyFill="1" applyAlignment="1" applyProtection="1">
      <alignment horizontal="right" vertical="center"/>
      <protection locked="0"/>
    </xf>
    <xf numFmtId="0" fontId="18" fillId="2" borderId="4" xfId="5" applyFont="1" applyFill="1" applyBorder="1" applyAlignment="1" applyProtection="1">
      <alignment horizontal="right" vertical="center"/>
      <protection locked="0"/>
    </xf>
    <xf numFmtId="0" fontId="4" fillId="0" borderId="16" xfId="5" applyFont="1" applyBorder="1" applyAlignment="1">
      <alignment horizontal="left" vertical="center"/>
    </xf>
    <xf numFmtId="0" fontId="68" fillId="0" borderId="138" xfId="5" applyFont="1" applyBorder="1" applyAlignment="1">
      <alignment horizontal="center" vertical="center"/>
    </xf>
    <xf numFmtId="0" fontId="67" fillId="2" borderId="1" xfId="5" applyFont="1" applyFill="1" applyBorder="1" applyAlignment="1" applyProtection="1">
      <alignment horizontal="right" vertical="center"/>
      <protection locked="0"/>
    </xf>
    <xf numFmtId="0" fontId="18" fillId="0" borderId="1" xfId="5" applyFont="1" applyBorder="1">
      <alignment vertical="center"/>
    </xf>
    <xf numFmtId="0" fontId="18" fillId="0" borderId="1" xfId="5" applyFont="1" applyBorder="1" applyAlignment="1">
      <alignment horizontal="right" vertical="center"/>
    </xf>
    <xf numFmtId="0" fontId="63" fillId="0" borderId="1" xfId="5" applyFont="1" applyBorder="1">
      <alignment vertical="center"/>
    </xf>
    <xf numFmtId="0" fontId="18" fillId="0" borderId="1" xfId="5" applyFont="1" applyBorder="1" applyAlignment="1">
      <alignment horizontal="left" vertical="center"/>
    </xf>
    <xf numFmtId="0" fontId="18" fillId="0" borderId="139" xfId="5" applyFont="1" applyBorder="1" applyAlignment="1">
      <alignment horizontal="center" vertical="center"/>
    </xf>
    <xf numFmtId="0" fontId="67" fillId="0" borderId="6" xfId="5" applyFont="1" applyBorder="1" applyAlignment="1">
      <alignment horizontal="right" vertical="center"/>
    </xf>
    <xf numFmtId="0" fontId="104" fillId="2" borderId="6" xfId="5" applyFont="1" applyFill="1" applyBorder="1" applyAlignment="1" applyProtection="1">
      <alignment horizontal="left" vertical="center"/>
      <protection locked="0"/>
    </xf>
    <xf numFmtId="0" fontId="67" fillId="0" borderId="7" xfId="5" applyFont="1" applyBorder="1" applyAlignment="1">
      <alignment horizontal="center" vertical="center"/>
    </xf>
    <xf numFmtId="0" fontId="18" fillId="0" borderId="17" xfId="5" applyFont="1" applyBorder="1" applyAlignment="1"/>
    <xf numFmtId="0" fontId="18" fillId="2" borderId="0" xfId="5" applyFont="1" applyFill="1" applyAlignment="1" applyProtection="1">
      <alignment horizontal="right" vertical="center"/>
      <protection locked="0"/>
    </xf>
    <xf numFmtId="0" fontId="18" fillId="2" borderId="7" xfId="5" applyFont="1" applyFill="1" applyBorder="1" applyAlignment="1" applyProtection="1">
      <alignment horizontal="center" vertical="center"/>
      <protection locked="0"/>
    </xf>
    <xf numFmtId="0" fontId="18" fillId="0" borderId="2" xfId="5" applyFont="1" applyBorder="1" applyAlignment="1">
      <alignment horizontal="right" vertical="center"/>
    </xf>
    <xf numFmtId="0" fontId="18" fillId="0" borderId="119" xfId="5" applyFont="1" applyBorder="1">
      <alignment vertical="center"/>
    </xf>
    <xf numFmtId="0" fontId="18" fillId="0" borderId="14" xfId="5" applyFont="1" applyBorder="1" applyAlignment="1"/>
    <xf numFmtId="0" fontId="18" fillId="0" borderId="11" xfId="5" applyFont="1" applyBorder="1" applyAlignment="1">
      <alignment horizontal="right" vertical="center"/>
    </xf>
    <xf numFmtId="0" fontId="18" fillId="2" borderId="11" xfId="5" applyFont="1" applyFill="1" applyBorder="1" applyAlignment="1" applyProtection="1">
      <alignment horizontal="left" vertical="center"/>
      <protection locked="0"/>
    </xf>
    <xf numFmtId="0" fontId="68" fillId="0" borderId="21" xfId="5" applyFont="1" applyBorder="1">
      <alignment vertical="center"/>
    </xf>
    <xf numFmtId="0" fontId="104" fillId="2" borderId="7" xfId="5" applyFont="1" applyFill="1" applyBorder="1" applyAlignment="1" applyProtection="1">
      <alignment horizontal="left" vertical="center"/>
      <protection locked="0"/>
    </xf>
    <xf numFmtId="0" fontId="70" fillId="0" borderId="0" xfId="5" applyFont="1">
      <alignment vertical="center"/>
    </xf>
    <xf numFmtId="0" fontId="18" fillId="0" borderId="14" xfId="5" applyFont="1" applyBorder="1" applyAlignment="1">
      <alignment horizontal="center" vertical="top" textRotation="255"/>
    </xf>
    <xf numFmtId="0" fontId="104" fillId="2" borderId="15" xfId="5" applyFont="1" applyFill="1" applyBorder="1" applyAlignment="1" applyProtection="1">
      <alignment horizontal="left" vertical="center"/>
      <protection locked="0"/>
    </xf>
    <xf numFmtId="187" fontId="70" fillId="0" borderId="11" xfId="5" applyNumberFormat="1" applyFont="1" applyBorder="1" applyAlignment="1">
      <alignment horizontal="center" vertical="center"/>
    </xf>
    <xf numFmtId="0" fontId="18" fillId="0" borderId="11" xfId="5" applyFont="1" applyBorder="1" applyAlignment="1" applyProtection="1">
      <alignment horizontal="center" vertical="center"/>
      <protection locked="0"/>
    </xf>
    <xf numFmtId="0" fontId="70" fillId="0" borderId="11" xfId="5" applyFont="1" applyBorder="1">
      <alignment vertical="center"/>
    </xf>
    <xf numFmtId="0" fontId="67" fillId="0" borderId="0" xfId="15" applyFont="1" applyAlignment="1">
      <alignment vertical="center"/>
    </xf>
    <xf numFmtId="0" fontId="43" fillId="0" borderId="0" xfId="15" applyFont="1" applyAlignment="1">
      <alignment horizontal="right" vertical="center"/>
    </xf>
    <xf numFmtId="0" fontId="33" fillId="0" borderId="0" xfId="15" applyFont="1" applyAlignment="1">
      <alignment vertical="center"/>
    </xf>
    <xf numFmtId="0" fontId="43" fillId="0" borderId="0" xfId="15" applyFont="1" applyAlignment="1">
      <alignment vertical="center"/>
    </xf>
    <xf numFmtId="0" fontId="45" fillId="0" borderId="0" xfId="15" applyFont="1" applyAlignment="1">
      <alignment vertical="center"/>
    </xf>
    <xf numFmtId="0" fontId="43" fillId="0" borderId="0" xfId="15" applyFont="1" applyAlignment="1">
      <alignment horizontal="center" vertical="center"/>
    </xf>
    <xf numFmtId="0" fontId="20" fillId="0" borderId="0" xfId="15" applyFont="1" applyAlignment="1">
      <alignment horizontal="left" vertical="center"/>
    </xf>
    <xf numFmtId="0" fontId="67" fillId="0" borderId="0" xfId="16" applyFont="1" applyAlignment="1">
      <alignment vertical="center"/>
    </xf>
    <xf numFmtId="0" fontId="15" fillId="0" borderId="0" xfId="16" applyFont="1" applyAlignment="1">
      <alignment vertical="center"/>
    </xf>
    <xf numFmtId="49" fontId="67" fillId="0" borderId="0" xfId="10" applyNumberFormat="1" applyFont="1" applyAlignment="1">
      <alignment horizontal="right" vertical="center"/>
    </xf>
    <xf numFmtId="0" fontId="4" fillId="0" borderId="0" xfId="15" applyAlignment="1">
      <alignment vertical="center"/>
    </xf>
    <xf numFmtId="0" fontId="105" fillId="0" borderId="0" xfId="15" applyFont="1" applyAlignment="1">
      <alignment vertical="center"/>
    </xf>
    <xf numFmtId="0" fontId="106" fillId="0" borderId="0" xfId="15" applyFont="1" applyAlignment="1">
      <alignment vertical="center"/>
    </xf>
    <xf numFmtId="0" fontId="45" fillId="0" borderId="0" xfId="15" applyFont="1" applyAlignment="1">
      <alignment horizontal="center" vertical="center"/>
    </xf>
    <xf numFmtId="0" fontId="45" fillId="0" borderId="0" xfId="15" applyFont="1" applyAlignment="1">
      <alignment horizontal="right" vertical="center"/>
    </xf>
    <xf numFmtId="0" fontId="107" fillId="3" borderId="150" xfId="15" applyFont="1" applyFill="1" applyBorder="1" applyAlignment="1" applyProtection="1">
      <alignment horizontal="center" vertical="center" shrinkToFit="1"/>
      <protection locked="0"/>
    </xf>
    <xf numFmtId="0" fontId="0" fillId="0" borderId="0" xfId="15" applyFont="1" applyAlignment="1">
      <alignment horizontal="right" vertical="center"/>
    </xf>
    <xf numFmtId="0" fontId="20" fillId="0" borderId="0" xfId="15" applyFont="1" applyAlignment="1">
      <alignment vertical="center"/>
    </xf>
    <xf numFmtId="0" fontId="67" fillId="0" borderId="3" xfId="15" applyFont="1" applyBorder="1" applyAlignment="1">
      <alignment horizontal="center" vertical="center"/>
    </xf>
    <xf numFmtId="0" fontId="67" fillId="0" borderId="5" xfId="15" applyFont="1" applyBorder="1" applyAlignment="1">
      <alignment horizontal="center" vertical="center"/>
    </xf>
    <xf numFmtId="0" fontId="67" fillId="0" borderId="179" xfId="15" applyFont="1" applyBorder="1" applyAlignment="1">
      <alignment horizontal="center" vertical="center"/>
    </xf>
    <xf numFmtId="0" fontId="67" fillId="0" borderId="31" xfId="15" applyFont="1" applyBorder="1" applyAlignment="1">
      <alignment horizontal="center" vertical="center"/>
    </xf>
    <xf numFmtId="0" fontId="67" fillId="0" borderId="0" xfId="15" applyFont="1"/>
    <xf numFmtId="0" fontId="67" fillId="0" borderId="6" xfId="15" applyFont="1" applyBorder="1" applyAlignment="1">
      <alignment horizontal="center" vertical="center"/>
    </xf>
    <xf numFmtId="0" fontId="67" fillId="0" borderId="16" xfId="15" applyFont="1" applyBorder="1" applyAlignment="1">
      <alignment horizontal="center" vertical="center"/>
    </xf>
    <xf numFmtId="0" fontId="67" fillId="0" borderId="188" xfId="15" applyFont="1" applyBorder="1" applyAlignment="1">
      <alignment horizontal="center" vertical="center"/>
    </xf>
    <xf numFmtId="0" fontId="67" fillId="0" borderId="176" xfId="15" applyFont="1" applyBorder="1" applyAlignment="1">
      <alignment horizontal="center" vertical="center"/>
    </xf>
    <xf numFmtId="0" fontId="67" fillId="0" borderId="7" xfId="15" applyFont="1" applyBorder="1" applyAlignment="1">
      <alignment horizontal="center" vertical="center"/>
    </xf>
    <xf numFmtId="0" fontId="4" fillId="0" borderId="7" xfId="15" applyBorder="1" applyAlignment="1">
      <alignment horizontal="center" vertical="center"/>
    </xf>
    <xf numFmtId="0" fontId="4" fillId="0" borderId="173" xfId="15" applyBorder="1" applyAlignment="1">
      <alignment horizontal="center" vertical="center"/>
    </xf>
    <xf numFmtId="0" fontId="4" fillId="0" borderId="170" xfId="15" applyBorder="1" applyAlignment="1">
      <alignment horizontal="center" vertical="center"/>
    </xf>
    <xf numFmtId="0" fontId="67" fillId="0" borderId="150" xfId="15" applyFont="1" applyBorder="1" applyAlignment="1">
      <alignment horizontal="center" vertical="center"/>
    </xf>
    <xf numFmtId="0" fontId="67" fillId="0" borderId="170" xfId="15" applyFont="1" applyBorder="1" applyAlignment="1">
      <alignment horizontal="center" vertical="center"/>
    </xf>
    <xf numFmtId="0" fontId="67" fillId="3" borderId="202" xfId="16" applyFont="1" applyFill="1" applyBorder="1" applyAlignment="1" applyProtection="1">
      <alignment horizontal="left" vertical="center" shrinkToFit="1"/>
      <protection locked="0"/>
    </xf>
    <xf numFmtId="183" fontId="67" fillId="3" borderId="182" xfId="16" applyNumberFormat="1" applyFont="1" applyFill="1" applyBorder="1" applyAlignment="1" applyProtection="1">
      <alignment horizontal="right" vertical="center" shrinkToFit="1"/>
      <protection locked="0"/>
    </xf>
    <xf numFmtId="0" fontId="67" fillId="0" borderId="176" xfId="16" applyFont="1" applyBorder="1" applyAlignment="1">
      <alignment horizontal="center" vertical="center"/>
    </xf>
    <xf numFmtId="0" fontId="67" fillId="3" borderId="2" xfId="16" applyFont="1" applyFill="1" applyBorder="1" applyAlignment="1" applyProtection="1">
      <alignment vertical="center" shrinkToFit="1"/>
      <protection locked="0"/>
    </xf>
    <xf numFmtId="188" fontId="67" fillId="0" borderId="203" xfId="16" applyNumberFormat="1" applyFont="1" applyBorder="1" applyAlignment="1" applyProtection="1">
      <alignment horizontal="right" vertical="center" shrinkToFit="1"/>
      <protection hidden="1"/>
    </xf>
    <xf numFmtId="0" fontId="67" fillId="0" borderId="169" xfId="15" applyFont="1" applyBorder="1" applyAlignment="1" applyProtection="1">
      <alignment horizontal="center" vertical="center" shrinkToFit="1"/>
      <protection hidden="1"/>
    </xf>
    <xf numFmtId="0" fontId="67" fillId="0" borderId="6" xfId="16" applyFont="1" applyBorder="1" applyAlignment="1">
      <alignment horizontal="center" vertical="center"/>
    </xf>
    <xf numFmtId="0" fontId="67" fillId="3" borderId="28" xfId="16" applyFont="1" applyFill="1" applyBorder="1" applyAlignment="1" applyProtection="1">
      <alignment vertical="center" shrinkToFit="1"/>
      <protection locked="0"/>
    </xf>
    <xf numFmtId="188" fontId="67" fillId="0" borderId="203" xfId="15" applyNumberFormat="1" applyFont="1" applyBorder="1" applyAlignment="1" applyProtection="1">
      <alignment horizontal="right" vertical="center" shrinkToFit="1"/>
      <protection hidden="1"/>
    </xf>
    <xf numFmtId="0" fontId="67" fillId="3" borderId="118" xfId="15" applyFont="1" applyFill="1" applyBorder="1" applyAlignment="1" applyProtection="1">
      <alignment vertical="center" shrinkToFit="1"/>
      <protection locked="0"/>
    </xf>
    <xf numFmtId="0" fontId="15" fillId="0" borderId="0" xfId="15" applyFont="1" applyAlignment="1">
      <alignment vertical="center"/>
    </xf>
    <xf numFmtId="0" fontId="67" fillId="3" borderId="204" xfId="16" applyFont="1" applyFill="1" applyBorder="1" applyAlignment="1" applyProtection="1">
      <alignment horizontal="left" vertical="center" shrinkToFit="1"/>
      <protection locked="0"/>
    </xf>
    <xf numFmtId="183" fontId="67" fillId="3" borderId="205" xfId="16" applyNumberFormat="1" applyFont="1" applyFill="1" applyBorder="1" applyAlignment="1" applyProtection="1">
      <alignment vertical="center" shrinkToFit="1"/>
      <protection locked="0"/>
    </xf>
    <xf numFmtId="0" fontId="67" fillId="0" borderId="169" xfId="16" applyFont="1" applyBorder="1" applyAlignment="1">
      <alignment horizontal="center" vertical="center"/>
    </xf>
    <xf numFmtId="0" fontId="4" fillId="0" borderId="6" xfId="16" applyBorder="1" applyAlignment="1">
      <alignment horizontal="center" vertical="center"/>
    </xf>
    <xf numFmtId="0" fontId="67" fillId="3" borderId="118" xfId="16" applyFont="1" applyFill="1" applyBorder="1" applyAlignment="1" applyProtection="1">
      <alignment vertical="center" shrinkToFit="1"/>
      <protection locked="0"/>
    </xf>
    <xf numFmtId="0" fontId="4" fillId="0" borderId="169" xfId="16" applyBorder="1" applyAlignment="1">
      <alignment horizontal="center" vertical="center"/>
    </xf>
    <xf numFmtId="0" fontId="67" fillId="3" borderId="206" xfId="15" applyFont="1" applyFill="1" applyBorder="1" applyAlignment="1" applyProtection="1">
      <alignment vertical="center" shrinkToFit="1"/>
      <protection locked="0"/>
    </xf>
    <xf numFmtId="188" fontId="67" fillId="0" borderId="118" xfId="16" applyNumberFormat="1" applyFont="1" applyBorder="1" applyAlignment="1" applyProtection="1">
      <alignment horizontal="right" vertical="center" shrinkToFit="1"/>
      <protection hidden="1"/>
    </xf>
    <xf numFmtId="0" fontId="67" fillId="3" borderId="8" xfId="16" applyFont="1" applyFill="1" applyBorder="1" applyAlignment="1" applyProtection="1">
      <alignment vertical="center" shrinkToFit="1"/>
      <protection locked="0"/>
    </xf>
    <xf numFmtId="188" fontId="67" fillId="0" borderId="7" xfId="16" applyNumberFormat="1" applyFont="1" applyBorder="1" applyAlignment="1" applyProtection="1">
      <alignment horizontal="right" vertical="center" shrinkToFit="1"/>
      <protection hidden="1"/>
    </xf>
    <xf numFmtId="188" fontId="67" fillId="0" borderId="170" xfId="16" applyNumberFormat="1" applyFont="1" applyBorder="1" applyAlignment="1" applyProtection="1">
      <alignment horizontal="right" vertical="center" shrinkToFit="1"/>
      <protection hidden="1"/>
    </xf>
    <xf numFmtId="0" fontId="67" fillId="0" borderId="170" xfId="15" applyFont="1" applyBorder="1" applyAlignment="1" applyProtection="1">
      <alignment horizontal="center" vertical="center" shrinkToFit="1"/>
      <protection hidden="1"/>
    </xf>
    <xf numFmtId="0" fontId="67" fillId="3" borderId="6" xfId="16" applyFont="1" applyFill="1" applyBorder="1" applyAlignment="1" applyProtection="1">
      <alignment vertical="center" shrinkToFit="1"/>
      <protection locked="0"/>
    </xf>
    <xf numFmtId="188" fontId="67" fillId="0" borderId="6" xfId="16" applyNumberFormat="1" applyFont="1" applyBorder="1" applyAlignment="1" applyProtection="1">
      <alignment horizontal="right" vertical="center" shrinkToFit="1"/>
      <protection hidden="1"/>
    </xf>
    <xf numFmtId="188" fontId="67" fillId="0" borderId="169" xfId="16" applyNumberFormat="1" applyFont="1" applyBorder="1" applyAlignment="1" applyProtection="1">
      <alignment horizontal="right" vertical="center" shrinkToFit="1"/>
      <protection hidden="1"/>
    </xf>
    <xf numFmtId="0" fontId="4" fillId="0" borderId="0" xfId="16" applyAlignment="1">
      <alignment horizontal="center" vertical="center"/>
    </xf>
    <xf numFmtId="0" fontId="67" fillId="3" borderId="211" xfId="15" applyFont="1" applyFill="1" applyBorder="1" applyAlignment="1" applyProtection="1">
      <alignment vertical="center" shrinkToFit="1"/>
      <protection locked="0"/>
    </xf>
    <xf numFmtId="0" fontId="67" fillId="0" borderId="170" xfId="16" applyFont="1" applyBorder="1" applyAlignment="1">
      <alignment horizontal="center" vertical="center"/>
    </xf>
    <xf numFmtId="0" fontId="67" fillId="0" borderId="8" xfId="16" applyFont="1" applyBorder="1" applyAlignment="1">
      <alignment vertical="center"/>
    </xf>
    <xf numFmtId="188" fontId="67" fillId="0" borderId="8" xfId="16" applyNumberFormat="1" applyFont="1" applyBorder="1" applyAlignment="1">
      <alignment horizontal="right" vertical="center"/>
    </xf>
    <xf numFmtId="0" fontId="67" fillId="0" borderId="9" xfId="16" applyFont="1" applyBorder="1" applyAlignment="1" applyProtection="1">
      <alignment vertical="center" shrinkToFit="1"/>
      <protection hidden="1"/>
    </xf>
    <xf numFmtId="0" fontId="4" fillId="0" borderId="7" xfId="16" applyBorder="1" applyAlignment="1">
      <alignment horizontal="center" vertical="center"/>
    </xf>
    <xf numFmtId="0" fontId="67" fillId="0" borderId="31" xfId="16" applyFont="1" applyBorder="1" applyAlignment="1">
      <alignment vertical="center"/>
    </xf>
    <xf numFmtId="188" fontId="67" fillId="0" borderId="32" xfId="16" applyNumberFormat="1" applyFont="1" applyBorder="1" applyAlignment="1">
      <alignment horizontal="right" vertical="center"/>
    </xf>
    <xf numFmtId="0" fontId="67" fillId="0" borderId="31" xfId="15" applyFont="1" applyBorder="1" applyAlignment="1">
      <alignment vertical="center"/>
    </xf>
    <xf numFmtId="0" fontId="4" fillId="0" borderId="3" xfId="15" applyBorder="1"/>
    <xf numFmtId="9" fontId="67" fillId="0" borderId="4" xfId="17" applyFont="1" applyFill="1" applyBorder="1" applyAlignment="1" applyProtection="1">
      <alignment vertical="center"/>
    </xf>
    <xf numFmtId="9" fontId="67" fillId="0" borderId="4" xfId="17" applyFont="1" applyFill="1" applyBorder="1" applyAlignment="1" applyProtection="1">
      <alignment horizontal="right" vertical="center"/>
    </xf>
    <xf numFmtId="9" fontId="67" fillId="0" borderId="5" xfId="17" applyFont="1" applyFill="1" applyBorder="1" applyAlignment="1" applyProtection="1">
      <alignment horizontal="right" vertical="center"/>
    </xf>
    <xf numFmtId="0" fontId="67" fillId="0" borderId="176" xfId="16" applyFont="1" applyBorder="1" applyAlignment="1">
      <alignment horizontal="center"/>
    </xf>
    <xf numFmtId="0" fontId="67" fillId="3" borderId="10" xfId="16" applyFont="1" applyFill="1" applyBorder="1" applyAlignment="1" applyProtection="1">
      <alignment vertical="center" shrinkToFit="1"/>
      <protection locked="0"/>
    </xf>
    <xf numFmtId="0" fontId="0" fillId="0" borderId="6" xfId="16" applyFont="1" applyBorder="1" applyAlignment="1">
      <alignment horizontal="center" vertical="center"/>
    </xf>
    <xf numFmtId="0" fontId="67" fillId="0" borderId="0" xfId="16" applyFont="1" applyAlignment="1">
      <alignment horizontal="center" vertical="center"/>
    </xf>
    <xf numFmtId="188" fontId="67" fillId="0" borderId="4" xfId="16" applyNumberFormat="1" applyFont="1" applyBorder="1" applyAlignment="1">
      <alignment horizontal="right" vertical="center"/>
    </xf>
    <xf numFmtId="0" fontId="0" fillId="0" borderId="6" xfId="15" applyFont="1" applyBorder="1"/>
    <xf numFmtId="0" fontId="4" fillId="0" borderId="0" xfId="15" applyAlignment="1">
      <alignment horizontal="right"/>
    </xf>
    <xf numFmtId="0" fontId="4" fillId="0" borderId="16" xfId="15" applyBorder="1" applyAlignment="1">
      <alignment horizontal="right"/>
    </xf>
    <xf numFmtId="0" fontId="67" fillId="0" borderId="169" xfId="16" applyFont="1" applyBorder="1" applyAlignment="1">
      <alignment horizontal="center"/>
    </xf>
    <xf numFmtId="188" fontId="67" fillId="0" borderId="0" xfId="16" applyNumberFormat="1" applyFont="1" applyAlignment="1">
      <alignment horizontal="right" vertical="center"/>
    </xf>
    <xf numFmtId="0" fontId="4" fillId="0" borderId="9" xfId="15" applyBorder="1" applyAlignment="1">
      <alignment vertical="center"/>
    </xf>
    <xf numFmtId="0" fontId="67" fillId="3" borderId="7" xfId="16" applyFont="1" applyFill="1" applyBorder="1" applyAlignment="1" applyProtection="1">
      <alignment horizontal="left" vertical="center" shrinkToFit="1"/>
      <protection locked="0"/>
    </xf>
    <xf numFmtId="183" fontId="67" fillId="3" borderId="212" xfId="16" applyNumberFormat="1" applyFont="1" applyFill="1" applyBorder="1" applyAlignment="1" applyProtection="1">
      <alignment vertical="center" shrinkToFit="1"/>
      <protection locked="0"/>
    </xf>
    <xf numFmtId="0" fontId="67" fillId="3" borderId="0" xfId="16" applyFont="1" applyFill="1" applyAlignment="1" applyProtection="1">
      <alignment vertical="center" shrinkToFit="1"/>
      <protection locked="0"/>
    </xf>
    <xf numFmtId="0" fontId="67" fillId="0" borderId="7" xfId="16" applyFont="1" applyBorder="1" applyAlignment="1" applyProtection="1">
      <alignment vertical="center"/>
      <protection locked="0"/>
    </xf>
    <xf numFmtId="183" fontId="67" fillId="0" borderId="9" xfId="16" applyNumberFormat="1" applyFont="1" applyBorder="1" applyAlignment="1" applyProtection="1">
      <alignment vertical="center" shrinkToFit="1"/>
      <protection hidden="1"/>
    </xf>
    <xf numFmtId="0" fontId="67" fillId="0" borderId="170" xfId="16" applyFont="1" applyBorder="1" applyAlignment="1">
      <alignment horizontal="center"/>
    </xf>
    <xf numFmtId="0" fontId="67" fillId="0" borderId="32" xfId="16" applyFont="1" applyBorder="1" applyAlignment="1">
      <alignment vertical="center"/>
    </xf>
    <xf numFmtId="0" fontId="4" fillId="0" borderId="8" xfId="16" applyBorder="1" applyAlignment="1">
      <alignment horizontal="center" vertical="center"/>
    </xf>
    <xf numFmtId="0" fontId="67" fillId="0" borderId="8" xfId="15" applyFont="1" applyBorder="1" applyAlignment="1">
      <alignment vertical="center"/>
    </xf>
    <xf numFmtId="0" fontId="67" fillId="0" borderId="0" xfId="15" applyFont="1" applyAlignment="1">
      <alignment horizontal="left" vertical="center"/>
    </xf>
    <xf numFmtId="0" fontId="4" fillId="0" borderId="0" xfId="15" applyAlignment="1" applyProtection="1">
      <alignment vertical="center"/>
      <protection locked="0"/>
    </xf>
    <xf numFmtId="0" fontId="4" fillId="0" borderId="0" xfId="15"/>
    <xf numFmtId="0" fontId="18" fillId="0" borderId="0" xfId="15" applyFont="1" applyAlignment="1">
      <alignment horizontal="right" vertical="center"/>
    </xf>
    <xf numFmtId="0" fontId="34" fillId="0" borderId="0" xfId="15" applyFont="1" applyAlignment="1" applyProtection="1">
      <alignment vertical="center"/>
      <protection locked="0"/>
    </xf>
    <xf numFmtId="0" fontId="67" fillId="0" borderId="0" xfId="15" applyFont="1" applyAlignment="1" applyProtection="1">
      <alignment vertical="center"/>
      <protection locked="0"/>
    </xf>
    <xf numFmtId="0" fontId="20" fillId="0" borderId="0" xfId="15" applyFont="1" applyAlignment="1" applyProtection="1">
      <alignment vertical="center"/>
      <protection locked="0"/>
    </xf>
    <xf numFmtId="0" fontId="4" fillId="0" borderId="0" xfId="15" applyAlignment="1" applyProtection="1">
      <alignment horizontal="center" vertical="center"/>
      <protection locked="0"/>
    </xf>
    <xf numFmtId="0" fontId="86" fillId="0" borderId="0" xfId="15" applyFont="1" applyProtection="1">
      <protection locked="0"/>
    </xf>
    <xf numFmtId="0" fontId="4" fillId="0" borderId="8" xfId="15" applyBorder="1" applyAlignment="1" applyProtection="1">
      <alignment vertical="center"/>
      <protection locked="0"/>
    </xf>
    <xf numFmtId="0" fontId="108" fillId="0" borderId="8" xfId="15" applyFont="1" applyBorder="1" applyAlignment="1" applyProtection="1">
      <alignment vertical="center"/>
      <protection locked="0"/>
    </xf>
    <xf numFmtId="0" fontId="18" fillId="0" borderId="8" xfId="15" applyFont="1" applyBorder="1" applyAlignment="1" applyProtection="1">
      <alignment horizontal="right" vertical="center"/>
      <protection locked="0"/>
    </xf>
    <xf numFmtId="0" fontId="18" fillId="0" borderId="169" xfId="15" applyFont="1" applyBorder="1" applyAlignment="1" applyProtection="1">
      <alignment horizontal="center" vertical="center" shrinkToFit="1"/>
      <protection locked="0"/>
    </xf>
    <xf numFmtId="0" fontId="18" fillId="0" borderId="30" xfId="15" applyFont="1" applyBorder="1" applyAlignment="1" applyProtection="1">
      <alignment horizontal="center" vertical="center"/>
      <protection locked="0"/>
    </xf>
    <xf numFmtId="0" fontId="18" fillId="0" borderId="162" xfId="15" applyFont="1" applyBorder="1" applyAlignment="1" applyProtection="1">
      <alignment horizontal="center" vertical="center"/>
      <protection locked="0"/>
    </xf>
    <xf numFmtId="0" fontId="18" fillId="0" borderId="170" xfId="15" applyFont="1" applyBorder="1" applyAlignment="1" applyProtection="1">
      <alignment horizontal="center" vertical="center"/>
      <protection locked="0"/>
    </xf>
    <xf numFmtId="0" fontId="18" fillId="0" borderId="118" xfId="15" applyFont="1" applyBorder="1" applyAlignment="1" applyProtection="1">
      <alignment horizontal="center" vertical="center"/>
      <protection locked="0"/>
    </xf>
    <xf numFmtId="0" fontId="86" fillId="3" borderId="203" xfId="15" applyFont="1" applyFill="1" applyBorder="1" applyAlignment="1" applyProtection="1">
      <alignment horizontal="center" vertical="center" shrinkToFit="1"/>
      <protection locked="0"/>
    </xf>
    <xf numFmtId="189" fontId="18" fillId="3" borderId="2" xfId="15" applyNumberFormat="1" applyFont="1" applyFill="1" applyBorder="1" applyAlignment="1" applyProtection="1">
      <alignment vertical="center" shrinkToFit="1"/>
      <protection locked="0"/>
    </xf>
    <xf numFmtId="189" fontId="18" fillId="3" borderId="213" xfId="15" applyNumberFormat="1" applyFont="1" applyFill="1" applyBorder="1" applyAlignment="1" applyProtection="1">
      <alignment vertical="center" shrinkToFit="1"/>
      <protection locked="0"/>
    </xf>
    <xf numFmtId="189" fontId="18" fillId="15" borderId="2" xfId="15" applyNumberFormat="1" applyFont="1" applyFill="1" applyBorder="1" applyAlignment="1" applyProtection="1">
      <alignment vertical="center"/>
      <protection hidden="1"/>
    </xf>
    <xf numFmtId="0" fontId="18" fillId="0" borderId="138" xfId="15" applyFont="1" applyBorder="1" applyAlignment="1" applyProtection="1">
      <alignment horizontal="center" vertical="center"/>
      <protection locked="0"/>
    </xf>
    <xf numFmtId="0" fontId="86" fillId="3" borderId="206" xfId="15" applyFont="1" applyFill="1" applyBorder="1" applyAlignment="1" applyProtection="1">
      <alignment horizontal="center" vertical="center" shrinkToFit="1"/>
      <protection locked="0"/>
    </xf>
    <xf numFmtId="189" fontId="18" fillId="3" borderId="1" xfId="15" applyNumberFormat="1" applyFont="1" applyFill="1" applyBorder="1" applyAlignment="1" applyProtection="1">
      <alignment vertical="center" shrinkToFit="1"/>
      <protection locked="0"/>
    </xf>
    <xf numFmtId="189" fontId="18" fillId="3" borderId="205" xfId="15" applyNumberFormat="1" applyFont="1" applyFill="1" applyBorder="1" applyAlignment="1" applyProtection="1">
      <alignment vertical="center" shrinkToFit="1"/>
      <protection locked="0"/>
    </xf>
    <xf numFmtId="0" fontId="76" fillId="3" borderId="206" xfId="15" applyFont="1" applyFill="1" applyBorder="1" applyAlignment="1" applyProtection="1">
      <alignment horizontal="center" vertical="center" shrinkToFit="1"/>
      <protection locked="0"/>
    </xf>
    <xf numFmtId="0" fontId="18" fillId="0" borderId="29" xfId="15" applyFont="1" applyBorder="1" applyAlignment="1" applyProtection="1">
      <alignment horizontal="center" vertical="center"/>
      <protection locked="0"/>
    </xf>
    <xf numFmtId="0" fontId="76" fillId="3" borderId="214" xfId="15" applyFont="1" applyFill="1" applyBorder="1" applyAlignment="1" applyProtection="1">
      <alignment horizontal="center" vertical="center" shrinkToFit="1"/>
      <protection locked="0"/>
    </xf>
    <xf numFmtId="189" fontId="18" fillId="3" borderId="30" xfId="15" applyNumberFormat="1" applyFont="1" applyFill="1" applyBorder="1" applyAlignment="1" applyProtection="1">
      <alignment vertical="center" shrinkToFit="1"/>
      <protection locked="0"/>
    </xf>
    <xf numFmtId="189" fontId="18" fillId="3" borderId="212" xfId="15" applyNumberFormat="1" applyFont="1" applyFill="1" applyBorder="1" applyAlignment="1" applyProtection="1">
      <alignment vertical="center" shrinkToFit="1"/>
      <protection locked="0"/>
    </xf>
    <xf numFmtId="189" fontId="18" fillId="15" borderId="214" xfId="15" applyNumberFormat="1" applyFont="1" applyFill="1" applyBorder="1" applyAlignment="1" applyProtection="1">
      <alignment vertical="center"/>
      <protection hidden="1"/>
    </xf>
    <xf numFmtId="49" fontId="20" fillId="0" borderId="0" xfId="10" applyNumberFormat="1" applyFont="1" applyAlignment="1">
      <alignment horizontal="right" vertical="center"/>
    </xf>
    <xf numFmtId="49" fontId="30" fillId="0" borderId="0" xfId="10" applyNumberFormat="1" applyFont="1">
      <alignment vertical="center"/>
    </xf>
    <xf numFmtId="49" fontId="67" fillId="0" borderId="0" xfId="10" applyNumberFormat="1" applyFont="1">
      <alignment vertical="center"/>
    </xf>
    <xf numFmtId="49" fontId="20" fillId="0" borderId="0" xfId="10" quotePrefix="1" applyNumberFormat="1" applyFont="1">
      <alignment vertical="center"/>
    </xf>
    <xf numFmtId="49" fontId="20" fillId="0" borderId="33" xfId="10" applyNumberFormat="1" applyFont="1" applyBorder="1">
      <alignment vertical="center"/>
    </xf>
    <xf numFmtId="49" fontId="20" fillId="2" borderId="6" xfId="10" applyNumberFormat="1" applyFont="1" applyFill="1" applyBorder="1" applyAlignment="1" applyProtection="1">
      <alignment horizontal="center" vertical="center" shrinkToFit="1"/>
      <protection locked="0"/>
    </xf>
    <xf numFmtId="49" fontId="20" fillId="2" borderId="28" xfId="10" applyNumberFormat="1" applyFont="1" applyFill="1" applyBorder="1" applyAlignment="1" applyProtection="1">
      <alignment horizontal="center" vertical="center" shrinkToFit="1"/>
      <protection locked="0"/>
    </xf>
    <xf numFmtId="49" fontId="20" fillId="0" borderId="10" xfId="10" applyNumberFormat="1" applyFont="1" applyBorder="1">
      <alignment vertical="center"/>
    </xf>
    <xf numFmtId="49" fontId="20" fillId="2" borderId="10" xfId="10" applyNumberFormat="1" applyFont="1" applyFill="1" applyBorder="1" applyAlignment="1" applyProtection="1">
      <alignment horizontal="center" vertical="center" shrinkToFit="1"/>
      <protection locked="0"/>
    </xf>
    <xf numFmtId="49" fontId="20" fillId="0" borderId="149" xfId="10" applyNumberFormat="1" applyFont="1" applyBorder="1">
      <alignment vertical="center"/>
    </xf>
    <xf numFmtId="49" fontId="20" fillId="2" borderId="3" xfId="10" applyNumberFormat="1" applyFont="1" applyFill="1" applyBorder="1" applyAlignment="1" applyProtection="1">
      <alignment horizontal="center" vertical="center" shrinkToFit="1"/>
      <protection locked="0"/>
    </xf>
    <xf numFmtId="49" fontId="20" fillId="2" borderId="138" xfId="10" applyNumberFormat="1" applyFont="1" applyFill="1" applyBorder="1" applyAlignment="1" applyProtection="1">
      <alignment horizontal="center" vertical="center" shrinkToFit="1"/>
      <protection locked="0"/>
    </xf>
    <xf numFmtId="49" fontId="20" fillId="0" borderId="139" xfId="10" applyNumberFormat="1" applyFont="1" applyBorder="1">
      <alignment vertical="center"/>
    </xf>
    <xf numFmtId="49" fontId="20" fillId="2" borderId="0" xfId="10" applyNumberFormat="1" applyFont="1" applyFill="1" applyAlignment="1" applyProtection="1">
      <alignment horizontal="center" vertical="center" shrinkToFit="1"/>
      <protection locked="0"/>
    </xf>
    <xf numFmtId="49" fontId="20" fillId="2" borderId="8" xfId="10" applyNumberFormat="1" applyFont="1" applyFill="1" applyBorder="1" applyAlignment="1" applyProtection="1">
      <alignment horizontal="center" vertical="center" shrinkToFit="1"/>
      <protection locked="0"/>
    </xf>
    <xf numFmtId="49" fontId="18" fillId="3" borderId="6" xfId="10" applyNumberFormat="1" applyFont="1" applyFill="1" applyBorder="1" applyAlignment="1" applyProtection="1">
      <alignment vertical="center" shrinkToFit="1"/>
      <protection locked="0"/>
    </xf>
    <xf numFmtId="49" fontId="20" fillId="2" borderId="32" xfId="10" applyNumberFormat="1" applyFont="1" applyFill="1" applyBorder="1" applyAlignment="1" applyProtection="1">
      <alignment horizontal="center" vertical="center" shrinkToFit="1"/>
      <protection locked="0"/>
    </xf>
    <xf numFmtId="49" fontId="20" fillId="0" borderId="119" xfId="10" applyNumberFormat="1" applyFont="1" applyBorder="1">
      <alignment vertical="center"/>
    </xf>
    <xf numFmtId="49" fontId="18" fillId="3" borderId="7" xfId="10" applyNumberFormat="1" applyFont="1" applyFill="1" applyBorder="1" applyAlignment="1" applyProtection="1">
      <alignment vertical="center" shrinkToFit="1"/>
      <protection locked="0"/>
    </xf>
    <xf numFmtId="49" fontId="20" fillId="0" borderId="6" xfId="10" applyNumberFormat="1" applyFont="1" applyBorder="1" applyAlignment="1">
      <alignment horizontal="center" vertical="center" shrinkToFit="1"/>
    </xf>
    <xf numFmtId="49" fontId="20" fillId="0" borderId="118" xfId="10" applyNumberFormat="1" applyFont="1" applyBorder="1" applyAlignment="1">
      <alignment horizontal="center" vertical="center" shrinkToFit="1"/>
    </xf>
    <xf numFmtId="49" fontId="20" fillId="2" borderId="120" xfId="10" applyNumberFormat="1" applyFont="1" applyFill="1" applyBorder="1" applyAlignment="1" applyProtection="1">
      <alignment horizontal="center" vertical="center" shrinkToFit="1"/>
      <protection locked="0"/>
    </xf>
    <xf numFmtId="49" fontId="20" fillId="0" borderId="121" xfId="10" applyNumberFormat="1" applyFont="1" applyBorder="1">
      <alignment vertical="center"/>
    </xf>
    <xf numFmtId="49" fontId="20" fillId="0" borderId="122" xfId="10" applyNumberFormat="1" applyFont="1" applyBorder="1">
      <alignment vertical="center"/>
    </xf>
    <xf numFmtId="49" fontId="74" fillId="0" borderId="9" xfId="10" applyNumberFormat="1" applyFont="1" applyBorder="1" applyAlignment="1">
      <alignment horizontal="right" vertical="center"/>
    </xf>
    <xf numFmtId="0" fontId="67" fillId="2" borderId="121" xfId="5" applyFont="1" applyFill="1" applyBorder="1" applyAlignment="1" applyProtection="1">
      <alignment horizontal="center" vertical="center"/>
      <protection locked="0"/>
    </xf>
    <xf numFmtId="0" fontId="70" fillId="0" borderId="121" xfId="5" applyFont="1" applyBorder="1">
      <alignment vertical="center"/>
    </xf>
    <xf numFmtId="0" fontId="18" fillId="0" borderId="121" xfId="5" applyFont="1" applyBorder="1" applyAlignment="1">
      <alignment horizontal="right" vertical="center"/>
    </xf>
    <xf numFmtId="56" fontId="18" fillId="0" borderId="6" xfId="5" applyNumberFormat="1" applyFont="1" applyBorder="1">
      <alignment vertical="center"/>
    </xf>
    <xf numFmtId="56" fontId="18" fillId="0" borderId="16" xfId="5" applyNumberFormat="1" applyFont="1" applyBorder="1">
      <alignment vertical="center"/>
    </xf>
    <xf numFmtId="0" fontId="67" fillId="2" borderId="2" xfId="5" applyFont="1" applyFill="1" applyBorder="1" applyAlignment="1" applyProtection="1">
      <alignment horizontal="center" vertical="center"/>
      <protection locked="0"/>
    </xf>
    <xf numFmtId="0" fontId="70" fillId="0" borderId="2" xfId="5" applyFont="1" applyBorder="1">
      <alignment vertical="center"/>
    </xf>
    <xf numFmtId="0" fontId="104" fillId="2" borderId="6" xfId="5" applyFont="1" applyFill="1" applyBorder="1" applyProtection="1">
      <alignment vertical="center"/>
      <protection locked="0"/>
    </xf>
    <xf numFmtId="0" fontId="70" fillId="0" borderId="8" xfId="5" applyFont="1" applyBorder="1">
      <alignment vertical="center"/>
    </xf>
    <xf numFmtId="0" fontId="67" fillId="2" borderId="11" xfId="5" applyFont="1" applyFill="1" applyBorder="1" applyAlignment="1" applyProtection="1">
      <alignment horizontal="center" vertical="center"/>
      <protection locked="0"/>
    </xf>
    <xf numFmtId="0" fontId="18" fillId="2" borderId="3" xfId="5" applyFont="1" applyFill="1" applyBorder="1" applyAlignment="1" applyProtection="1">
      <alignment horizontal="right" vertical="center"/>
      <protection locked="0"/>
    </xf>
    <xf numFmtId="0" fontId="68" fillId="0" borderId="32" xfId="5" applyFont="1" applyBorder="1">
      <alignment vertical="center"/>
    </xf>
    <xf numFmtId="0" fontId="63" fillId="0" borderId="32" xfId="5" applyFont="1" applyBorder="1">
      <alignment vertical="center"/>
    </xf>
    <xf numFmtId="0" fontId="63" fillId="0" borderId="42" xfId="5" applyFont="1" applyBorder="1">
      <alignment vertical="center"/>
    </xf>
    <xf numFmtId="0" fontId="18" fillId="2" borderId="105" xfId="5" applyFont="1" applyFill="1" applyBorder="1" applyAlignment="1" applyProtection="1">
      <alignment horizontal="right" vertical="center"/>
      <protection locked="0"/>
    </xf>
    <xf numFmtId="0" fontId="68" fillId="0" borderId="106" xfId="5" applyFont="1" applyBorder="1">
      <alignment vertical="center"/>
    </xf>
    <xf numFmtId="0" fontId="18" fillId="2" borderId="106" xfId="5" applyFont="1" applyFill="1" applyBorder="1" applyAlignment="1" applyProtection="1">
      <alignment horizontal="right" vertical="center"/>
      <protection locked="0"/>
    </xf>
    <xf numFmtId="0" fontId="68" fillId="0" borderId="114" xfId="5" applyFont="1" applyBorder="1">
      <alignment vertical="center"/>
    </xf>
    <xf numFmtId="0" fontId="18" fillId="2" borderId="22" xfId="5" applyFont="1" applyFill="1" applyBorder="1" applyAlignment="1" applyProtection="1">
      <alignment horizontal="right" vertical="center"/>
      <protection locked="0"/>
    </xf>
    <xf numFmtId="0" fontId="18" fillId="2" borderId="6" xfId="5" applyFont="1" applyFill="1" applyBorder="1" applyAlignment="1" applyProtection="1">
      <alignment horizontal="right" vertical="center"/>
      <protection locked="0"/>
    </xf>
    <xf numFmtId="0" fontId="35" fillId="0" borderId="0" xfId="5" applyFont="1" applyAlignment="1">
      <alignment horizontal="distributed" vertical="center"/>
    </xf>
    <xf numFmtId="0" fontId="35" fillId="0" borderId="16" xfId="5" applyFont="1" applyBorder="1" applyAlignment="1">
      <alignment horizontal="distributed" vertical="center"/>
    </xf>
    <xf numFmtId="0" fontId="27" fillId="0" borderId="0" xfId="5" applyFont="1">
      <alignment vertical="center"/>
    </xf>
    <xf numFmtId="0" fontId="18" fillId="0" borderId="17" xfId="5" applyFont="1" applyBorder="1" applyAlignment="1">
      <alignment vertical="top" textRotation="255"/>
    </xf>
    <xf numFmtId="0" fontId="23" fillId="0" borderId="6" xfId="5" applyFont="1" applyBorder="1" applyAlignment="1">
      <alignment horizontal="center" vertical="center"/>
    </xf>
    <xf numFmtId="0" fontId="20" fillId="0" borderId="113" xfId="5" applyFont="1" applyBorder="1" applyAlignment="1">
      <alignment vertical="top" textRotation="255"/>
    </xf>
    <xf numFmtId="0" fontId="104" fillId="2" borderId="15" xfId="5" applyFont="1" applyFill="1" applyBorder="1" applyProtection="1">
      <alignment vertical="center"/>
      <protection locked="0"/>
    </xf>
    <xf numFmtId="0" fontId="18" fillId="2" borderId="105" xfId="5" applyFont="1" applyFill="1" applyBorder="1" applyAlignment="1" applyProtection="1">
      <alignment horizontal="center" vertical="center"/>
      <protection locked="0"/>
    </xf>
    <xf numFmtId="0" fontId="71" fillId="0" borderId="106" xfId="5" applyFont="1" applyBorder="1" applyProtection="1">
      <alignment vertical="center"/>
      <protection locked="0"/>
    </xf>
    <xf numFmtId="0" fontId="63" fillId="0" borderId="106" xfId="5" applyFont="1" applyBorder="1">
      <alignment vertical="center"/>
    </xf>
    <xf numFmtId="0" fontId="63" fillId="0" borderId="114" xfId="5" applyFont="1" applyBorder="1">
      <alignment vertical="center"/>
    </xf>
    <xf numFmtId="0" fontId="18" fillId="0" borderId="106" xfId="5" applyFont="1" applyBorder="1">
      <alignment vertical="center"/>
    </xf>
    <xf numFmtId="0" fontId="18" fillId="0" borderId="114" xfId="5" applyFont="1" applyBorder="1">
      <alignment vertical="center"/>
    </xf>
    <xf numFmtId="0" fontId="2" fillId="0" borderId="27" xfId="18" applyBorder="1">
      <alignment vertical="center"/>
    </xf>
    <xf numFmtId="0" fontId="2" fillId="0" borderId="0" xfId="18">
      <alignment vertical="center"/>
    </xf>
    <xf numFmtId="0" fontId="2" fillId="0" borderId="17" xfId="18" applyBorder="1">
      <alignment vertical="center"/>
    </xf>
    <xf numFmtId="0" fontId="109" fillId="0" borderId="0" xfId="18" applyFont="1" applyAlignment="1">
      <alignment horizontal="center" vertical="center"/>
    </xf>
    <xf numFmtId="0" fontId="109" fillId="0" borderId="18" xfId="18" applyFont="1" applyBorder="1" applyAlignment="1">
      <alignment horizontal="center" vertical="center"/>
    </xf>
    <xf numFmtId="0" fontId="111" fillId="0" borderId="0" xfId="18" applyFont="1" applyAlignment="1">
      <alignment horizontal="center" vertical="center"/>
    </xf>
    <xf numFmtId="0" fontId="112" fillId="0" borderId="0" xfId="18" applyFont="1" applyAlignment="1">
      <alignment horizontal="center" vertical="center"/>
    </xf>
    <xf numFmtId="0" fontId="112" fillId="0" borderId="0" xfId="18" applyFont="1" applyAlignment="1">
      <alignment horizontal="left" vertical="center"/>
    </xf>
    <xf numFmtId="0" fontId="112" fillId="0" borderId="217" xfId="18" applyFont="1" applyBorder="1">
      <alignment vertical="center"/>
    </xf>
    <xf numFmtId="0" fontId="59" fillId="0" borderId="0" xfId="18" applyFont="1" applyAlignment="1">
      <alignment horizontal="center" vertical="center"/>
    </xf>
    <xf numFmtId="0" fontId="2" fillId="0" borderId="18" xfId="18" applyBorder="1">
      <alignment vertical="center"/>
    </xf>
    <xf numFmtId="0" fontId="2" fillId="0" borderId="11" xfId="18" applyBorder="1" applyAlignment="1">
      <alignment horizontal="left" vertical="center"/>
    </xf>
    <xf numFmtId="0" fontId="2" fillId="0" borderId="0" xfId="18" applyAlignment="1">
      <alignment horizontal="center" vertical="center"/>
    </xf>
    <xf numFmtId="0" fontId="2" fillId="0" borderId="0" xfId="18" applyAlignment="1">
      <alignment horizontal="left" vertical="center"/>
    </xf>
    <xf numFmtId="0" fontId="2" fillId="0" borderId="18" xfId="18" applyBorder="1" applyAlignment="1">
      <alignment horizontal="center" vertical="center"/>
    </xf>
    <xf numFmtId="0" fontId="2" fillId="0" borderId="227" xfId="18" applyBorder="1">
      <alignment vertical="center"/>
    </xf>
    <xf numFmtId="0" fontId="117" fillId="0" borderId="227" xfId="18" applyFont="1" applyBorder="1" applyAlignment="1">
      <alignment horizontal="center" vertical="center"/>
    </xf>
    <xf numFmtId="0" fontId="2" fillId="0" borderId="227" xfId="18" applyBorder="1" applyAlignment="1">
      <alignment horizontal="center" vertical="center"/>
    </xf>
    <xf numFmtId="0" fontId="120" fillId="0" borderId="227" xfId="18" applyFont="1" applyBorder="1" applyAlignment="1">
      <alignment horizontal="center" vertical="center"/>
    </xf>
    <xf numFmtId="0" fontId="2" fillId="0" borderId="228" xfId="18" applyBorder="1" applyAlignment="1">
      <alignment horizontal="center" vertical="center"/>
    </xf>
    <xf numFmtId="0" fontId="2" fillId="0" borderId="0" xfId="18" applyAlignment="1">
      <alignment horizontal="right" vertical="center"/>
    </xf>
    <xf numFmtId="0" fontId="121" fillId="0" borderId="0" xfId="18" applyFont="1">
      <alignment vertical="center"/>
    </xf>
    <xf numFmtId="0" fontId="2" fillId="0" borderId="14" xfId="18" applyBorder="1">
      <alignment vertical="center"/>
    </xf>
    <xf numFmtId="0" fontId="2" fillId="0" borderId="11" xfId="18" applyBorder="1" applyAlignment="1">
      <alignment horizontal="right" vertical="center"/>
    </xf>
    <xf numFmtId="0" fontId="2" fillId="0" borderId="11" xfId="18" applyBorder="1">
      <alignment vertical="center"/>
    </xf>
    <xf numFmtId="0" fontId="2" fillId="0" borderId="13" xfId="18" applyBorder="1">
      <alignment vertical="center"/>
    </xf>
    <xf numFmtId="0" fontId="2" fillId="17" borderId="150" xfId="18" applyFill="1" applyBorder="1">
      <alignment vertical="center"/>
    </xf>
    <xf numFmtId="0" fontId="2" fillId="0" borderId="150" xfId="18" applyBorder="1">
      <alignment vertical="center"/>
    </xf>
    <xf numFmtId="0" fontId="4" fillId="0" borderId="0" xfId="19"/>
    <xf numFmtId="0" fontId="4" fillId="0" borderId="217" xfId="19" applyBorder="1" applyAlignment="1">
      <alignment horizontal="center"/>
    </xf>
    <xf numFmtId="0" fontId="122" fillId="0" borderId="0" xfId="19" applyFont="1" applyAlignment="1">
      <alignment horizontal="center" vertical="center"/>
    </xf>
    <xf numFmtId="0" fontId="4" fillId="0" borderId="0" xfId="19" applyAlignment="1">
      <alignment vertical="top" wrapText="1"/>
    </xf>
    <xf numFmtId="0" fontId="123" fillId="0" borderId="0" xfId="19" applyFont="1" applyAlignment="1">
      <alignment horizontal="left" vertical="center"/>
    </xf>
    <xf numFmtId="0" fontId="4" fillId="0" borderId="0" xfId="19" applyAlignment="1">
      <alignment horizontal="left" vertical="top" wrapText="1"/>
    </xf>
    <xf numFmtId="0" fontId="124" fillId="0" borderId="0" xfId="8" applyFont="1" applyAlignment="1" applyProtection="1">
      <alignment vertical="top"/>
    </xf>
    <xf numFmtId="0" fontId="31" fillId="18" borderId="17" xfId="19" applyFont="1" applyFill="1" applyBorder="1" applyAlignment="1">
      <alignment vertical="top" wrapText="1"/>
    </xf>
    <xf numFmtId="0" fontId="31" fillId="18" borderId="0" xfId="19" applyFont="1" applyFill="1" applyAlignment="1">
      <alignment vertical="top" wrapText="1"/>
    </xf>
    <xf numFmtId="0" fontId="31" fillId="18" borderId="18" xfId="19" applyFont="1" applyFill="1" applyBorder="1" applyAlignment="1">
      <alignment vertical="top" wrapText="1"/>
    </xf>
    <xf numFmtId="0" fontId="8" fillId="4" borderId="0" xfId="3" applyFont="1" applyFill="1">
      <alignment vertical="center"/>
    </xf>
    <xf numFmtId="0" fontId="11" fillId="4" borderId="0" xfId="3" applyFont="1" applyFill="1">
      <alignment vertical="center"/>
    </xf>
    <xf numFmtId="0" fontId="11" fillId="4" borderId="0" xfId="3" applyFont="1" applyFill="1" applyAlignment="1">
      <alignment horizontal="right" vertical="center"/>
    </xf>
    <xf numFmtId="176" fontId="11" fillId="4" borderId="0" xfId="3" applyNumberFormat="1" applyFont="1" applyFill="1">
      <alignment vertical="center"/>
    </xf>
    <xf numFmtId="0" fontId="11" fillId="4" borderId="0" xfId="3" applyFont="1" applyFill="1" applyAlignment="1">
      <alignment vertical="center" shrinkToFit="1"/>
    </xf>
    <xf numFmtId="0" fontId="11" fillId="4" borderId="0" xfId="3" applyFont="1" applyFill="1" applyAlignment="1">
      <alignment horizontal="center" vertical="center"/>
    </xf>
    <xf numFmtId="176" fontId="11" fillId="4" borderId="0" xfId="3" applyNumberFormat="1" applyFont="1" applyFill="1" applyAlignment="1">
      <alignment horizontal="distributed" vertical="center"/>
    </xf>
    <xf numFmtId="0" fontId="4" fillId="0" borderId="0" xfId="19" applyAlignment="1">
      <alignment horizontal="left" vertical="top"/>
    </xf>
    <xf numFmtId="0" fontId="45" fillId="0" borderId="0" xfId="19" applyFont="1" applyAlignment="1">
      <alignment horizontal="left" vertical="center"/>
    </xf>
    <xf numFmtId="0" fontId="35" fillId="0" borderId="0" xfId="19" applyFont="1" applyAlignment="1">
      <alignment horizontal="left" vertical="top"/>
    </xf>
    <xf numFmtId="0" fontId="43" fillId="0" borderId="0" xfId="19" applyFont="1" applyAlignment="1">
      <alignment horizontal="left" vertical="top"/>
    </xf>
    <xf numFmtId="0" fontId="35" fillId="5" borderId="0" xfId="19" applyFont="1" applyFill="1" applyAlignment="1">
      <alignment horizontal="left" vertical="top"/>
    </xf>
    <xf numFmtId="0" fontId="37" fillId="19" borderId="27" xfId="19" applyFont="1" applyFill="1" applyBorder="1" applyAlignment="1">
      <alignment vertical="center"/>
    </xf>
    <xf numFmtId="0" fontId="36" fillId="19" borderId="21" xfId="19" applyFont="1" applyFill="1" applyBorder="1" applyAlignment="1">
      <alignment vertical="center"/>
    </xf>
    <xf numFmtId="0" fontId="36" fillId="19" borderId="23" xfId="19" applyFont="1" applyFill="1" applyBorder="1" applyAlignment="1">
      <alignment vertical="center"/>
    </xf>
    <xf numFmtId="0" fontId="36" fillId="0" borderId="0" xfId="19" applyFont="1" applyAlignment="1">
      <alignment vertical="center"/>
    </xf>
    <xf numFmtId="0" fontId="131" fillId="0" borderId="0" xfId="19" applyFont="1" applyAlignment="1">
      <alignment vertical="center"/>
    </xf>
    <xf numFmtId="0" fontId="36" fillId="19" borderId="17" xfId="19" applyFont="1" applyFill="1" applyBorder="1" applyAlignment="1">
      <alignment vertical="center"/>
    </xf>
    <xf numFmtId="0" fontId="36" fillId="19" borderId="0" xfId="19" applyFont="1" applyFill="1" applyAlignment="1">
      <alignment vertical="center"/>
    </xf>
    <xf numFmtId="0" fontId="36" fillId="19" borderId="0" xfId="19" applyFont="1" applyFill="1" applyAlignment="1">
      <alignment vertical="center" shrinkToFit="1"/>
    </xf>
    <xf numFmtId="0" fontId="36" fillId="19" borderId="0" xfId="19" applyFont="1" applyFill="1" applyAlignment="1">
      <alignment horizontal="center" vertical="center"/>
    </xf>
    <xf numFmtId="0" fontId="36" fillId="19" borderId="18" xfId="19" applyFont="1" applyFill="1" applyBorder="1" applyAlignment="1">
      <alignment vertical="center"/>
    </xf>
    <xf numFmtId="0" fontId="36" fillId="19" borderId="0" xfId="19" applyFont="1" applyFill="1" applyAlignment="1">
      <alignment horizontal="left" vertical="center" shrinkToFit="1"/>
    </xf>
    <xf numFmtId="0" fontId="133" fillId="19" borderId="0" xfId="19" applyFont="1" applyFill="1" applyAlignment="1">
      <alignment horizontal="center" vertical="center"/>
    </xf>
    <xf numFmtId="0" fontId="36" fillId="19" borderId="14" xfId="19" applyFont="1" applyFill="1" applyBorder="1" applyAlignment="1">
      <alignment vertical="center"/>
    </xf>
    <xf numFmtId="0" fontId="36" fillId="19" borderId="11" xfId="19" applyFont="1" applyFill="1" applyBorder="1" applyAlignment="1" applyProtection="1">
      <alignment vertical="center"/>
      <protection locked="0"/>
    </xf>
    <xf numFmtId="0" fontId="36" fillId="19" borderId="11" xfId="19" applyFont="1" applyFill="1" applyBorder="1" applyAlignment="1">
      <alignment vertical="center"/>
    </xf>
    <xf numFmtId="0" fontId="36" fillId="19" borderId="21" xfId="19" applyFont="1" applyFill="1" applyBorder="1" applyAlignment="1" applyProtection="1">
      <alignment vertical="center"/>
      <protection locked="0"/>
    </xf>
    <xf numFmtId="0" fontId="131" fillId="0" borderId="0" xfId="19" applyFont="1"/>
    <xf numFmtId="0" fontId="133" fillId="0" borderId="235" xfId="21" applyBorder="1"/>
    <xf numFmtId="0" fontId="11" fillId="4" borderId="0" xfId="3" quotePrefix="1" applyFont="1" applyFill="1">
      <alignment vertical="center"/>
    </xf>
    <xf numFmtId="0" fontId="11" fillId="4" borderId="2" xfId="3" applyFont="1" applyFill="1" applyBorder="1" applyAlignment="1">
      <alignment horizontal="center" vertical="center"/>
    </xf>
    <xf numFmtId="0" fontId="11" fillId="4" borderId="1" xfId="3" applyFont="1" applyFill="1" applyBorder="1" applyAlignment="1">
      <alignment horizontal="center" vertical="center"/>
    </xf>
    <xf numFmtId="0" fontId="11" fillId="4" borderId="0" xfId="0" applyFont="1" applyFill="1" applyAlignment="1">
      <alignment vertical="center"/>
    </xf>
    <xf numFmtId="0" fontId="12" fillId="4" borderId="0" xfId="0" applyFont="1" applyFill="1" applyAlignment="1">
      <alignment vertical="center"/>
    </xf>
    <xf numFmtId="0" fontId="11" fillId="4" borderId="8" xfId="0" applyFont="1" applyFill="1" applyBorder="1" applyAlignment="1">
      <alignment vertical="center"/>
    </xf>
    <xf numFmtId="0" fontId="11" fillId="4" borderId="0" xfId="0" applyFont="1" applyFill="1" applyAlignment="1">
      <alignment horizontal="right" vertical="center"/>
    </xf>
    <xf numFmtId="0" fontId="11" fillId="4" borderId="0" xfId="0" applyFont="1" applyFill="1" applyAlignment="1">
      <alignment horizontal="left" vertical="center" shrinkToFit="1"/>
    </xf>
    <xf numFmtId="0" fontId="12" fillId="4" borderId="8" xfId="0" applyFont="1" applyFill="1" applyBorder="1" applyAlignment="1">
      <alignment vertical="center"/>
    </xf>
    <xf numFmtId="0" fontId="12" fillId="4" borderId="8" xfId="0" applyFont="1" applyFill="1" applyBorder="1" applyAlignment="1">
      <alignment horizontal="center" vertical="center"/>
    </xf>
    <xf numFmtId="0" fontId="11" fillId="4" borderId="0" xfId="0" applyFont="1" applyFill="1" applyAlignment="1">
      <alignment horizontal="center" vertical="center"/>
    </xf>
    <xf numFmtId="0" fontId="11" fillId="4" borderId="8" xfId="0" applyFont="1" applyFill="1" applyBorder="1" applyAlignment="1">
      <alignment horizontal="left" vertical="center"/>
    </xf>
    <xf numFmtId="0" fontId="11" fillId="4" borderId="8" xfId="0" applyFont="1" applyFill="1" applyBorder="1" applyAlignment="1">
      <alignment horizontal="left" vertical="center" shrinkToFit="1"/>
    </xf>
    <xf numFmtId="0" fontId="11" fillId="4" borderId="0" xfId="0" applyFont="1" applyFill="1" applyAlignment="1">
      <alignment horizontal="left" vertical="center"/>
    </xf>
    <xf numFmtId="0" fontId="12" fillId="4" borderId="0" xfId="3" applyFont="1" applyFill="1">
      <alignment vertical="center"/>
    </xf>
    <xf numFmtId="0" fontId="12" fillId="4" borderId="0" xfId="0" applyFont="1" applyFill="1" applyAlignment="1">
      <alignment vertical="center" shrinkToFit="1"/>
    </xf>
    <xf numFmtId="0" fontId="12" fillId="4" borderId="8" xfId="3" applyFont="1" applyFill="1" applyBorder="1">
      <alignment vertical="center"/>
    </xf>
    <xf numFmtId="49" fontId="18" fillId="0" borderId="0" xfId="10" applyNumberFormat="1" applyFont="1" applyAlignment="1" applyProtection="1">
      <alignment vertical="center" shrinkToFit="1"/>
      <protection locked="0"/>
    </xf>
    <xf numFmtId="49" fontId="18" fillId="0" borderId="16" xfId="10" applyNumberFormat="1" applyFont="1" applyBorder="1" applyAlignment="1" applyProtection="1">
      <alignment vertical="center" shrinkToFit="1"/>
      <protection locked="0"/>
    </xf>
    <xf numFmtId="49" fontId="8" fillId="4" borderId="0" xfId="0" applyNumberFormat="1" applyFont="1" applyFill="1" applyAlignment="1">
      <alignment vertical="center"/>
    </xf>
    <xf numFmtId="49" fontId="8" fillId="4" borderId="0" xfId="0" applyNumberFormat="1" applyFont="1" applyFill="1"/>
    <xf numFmtId="49" fontId="8" fillId="4" borderId="0" xfId="0" applyNumberFormat="1" applyFont="1" applyFill="1" applyAlignment="1">
      <alignment horizontal="right" vertical="center"/>
    </xf>
    <xf numFmtId="49" fontId="19" fillId="4" borderId="8" xfId="0" applyNumberFormat="1" applyFont="1" applyFill="1" applyBorder="1" applyAlignment="1">
      <alignment vertical="center"/>
    </xf>
    <xf numFmtId="49" fontId="8" fillId="4" borderId="8" xfId="0" applyNumberFormat="1" applyFont="1" applyFill="1" applyBorder="1" applyAlignment="1">
      <alignment vertical="center"/>
    </xf>
    <xf numFmtId="49" fontId="17" fillId="4" borderId="0" xfId="0" applyNumberFormat="1" applyFont="1" applyFill="1" applyAlignment="1">
      <alignment horizontal="right" vertical="center"/>
    </xf>
    <xf numFmtId="49" fontId="8" fillId="4" borderId="8" xfId="0" applyNumberFormat="1" applyFont="1" applyFill="1" applyBorder="1" applyAlignment="1" applyProtection="1">
      <alignment horizontal="right" vertical="center"/>
      <protection locked="0"/>
    </xf>
    <xf numFmtId="49" fontId="8" fillId="4" borderId="0" xfId="0" applyNumberFormat="1" applyFont="1" applyFill="1" applyAlignment="1" applyProtection="1">
      <alignment horizontal="right" vertical="center"/>
      <protection locked="0"/>
    </xf>
    <xf numFmtId="49" fontId="8" fillId="4" borderId="4" xfId="0" applyNumberFormat="1" applyFont="1" applyFill="1" applyBorder="1" applyAlignment="1">
      <alignment vertical="center"/>
    </xf>
    <xf numFmtId="49" fontId="17" fillId="4" borderId="0" xfId="0" applyNumberFormat="1" applyFont="1" applyFill="1" applyAlignment="1">
      <alignment vertical="center"/>
    </xf>
    <xf numFmtId="49" fontId="8" fillId="4" borderId="0" xfId="0" applyNumberFormat="1" applyFont="1" applyFill="1" applyAlignment="1">
      <alignment horizontal="center" vertical="center"/>
    </xf>
    <xf numFmtId="49" fontId="8" fillId="4" borderId="8" xfId="0" applyNumberFormat="1" applyFont="1" applyFill="1" applyBorder="1" applyAlignment="1">
      <alignment horizontal="center" vertical="center"/>
    </xf>
    <xf numFmtId="49" fontId="8" fillId="4" borderId="10" xfId="0" applyNumberFormat="1" applyFont="1" applyFill="1" applyBorder="1"/>
    <xf numFmtId="49" fontId="8" fillId="4" borderId="10" xfId="0" applyNumberFormat="1" applyFont="1" applyFill="1" applyBorder="1" applyAlignment="1">
      <alignment vertical="center"/>
    </xf>
    <xf numFmtId="49" fontId="8" fillId="4" borderId="10" xfId="0" applyNumberFormat="1" applyFont="1" applyFill="1" applyBorder="1" applyAlignment="1">
      <alignment horizontal="right" vertical="center"/>
    </xf>
    <xf numFmtId="49" fontId="8" fillId="4" borderId="1" xfId="0" applyNumberFormat="1" applyFont="1" applyFill="1" applyBorder="1"/>
    <xf numFmtId="49" fontId="8" fillId="4" borderId="1" xfId="0" applyNumberFormat="1" applyFont="1" applyFill="1" applyBorder="1" applyAlignment="1">
      <alignment vertical="center"/>
    </xf>
    <xf numFmtId="49" fontId="8" fillId="4" borderId="1" xfId="0" applyNumberFormat="1" applyFont="1" applyFill="1" applyBorder="1" applyAlignment="1">
      <alignment horizontal="right" vertical="center"/>
    </xf>
    <xf numFmtId="49" fontId="8" fillId="4" borderId="2" xfId="0" applyNumberFormat="1" applyFont="1" applyFill="1" applyBorder="1" applyAlignment="1">
      <alignment vertical="center"/>
    </xf>
    <xf numFmtId="49" fontId="8" fillId="4" borderId="2" xfId="0" applyNumberFormat="1" applyFont="1" applyFill="1" applyBorder="1" applyAlignment="1">
      <alignment horizontal="right" vertical="center"/>
    </xf>
    <xf numFmtId="49" fontId="8" fillId="4" borderId="1" xfId="0" applyNumberFormat="1" applyFont="1" applyFill="1" applyBorder="1" applyAlignment="1" applyProtection="1">
      <alignment vertical="center"/>
      <protection locked="0"/>
    </xf>
    <xf numFmtId="49" fontId="8" fillId="4" borderId="0" xfId="0" applyNumberFormat="1" applyFont="1" applyFill="1" applyAlignment="1" applyProtection="1">
      <alignment horizontal="left" vertical="center"/>
      <protection locked="0"/>
    </xf>
    <xf numFmtId="49" fontId="8" fillId="4" borderId="0" xfId="0" applyNumberFormat="1" applyFont="1" applyFill="1" applyAlignment="1" applyProtection="1">
      <alignment vertical="center"/>
      <protection locked="0"/>
    </xf>
    <xf numFmtId="49" fontId="8" fillId="4" borderId="4" xfId="0" applyNumberFormat="1" applyFont="1" applyFill="1" applyBorder="1" applyAlignment="1" applyProtection="1">
      <alignment horizontal="left" vertical="center"/>
      <protection locked="0"/>
    </xf>
    <xf numFmtId="49" fontId="8" fillId="4" borderId="4" xfId="0" applyNumberFormat="1" applyFont="1" applyFill="1" applyBorder="1" applyAlignment="1" applyProtection="1">
      <alignment vertical="center"/>
      <protection locked="0"/>
    </xf>
    <xf numFmtId="49" fontId="8" fillId="4" borderId="2" xfId="0" applyNumberFormat="1" applyFont="1" applyFill="1" applyBorder="1" applyAlignment="1" applyProtection="1">
      <alignment vertical="center"/>
      <protection locked="0"/>
    </xf>
    <xf numFmtId="49" fontId="8" fillId="4" borderId="1" xfId="0" applyNumberFormat="1" applyFont="1" applyFill="1" applyBorder="1" applyAlignment="1" applyProtection="1">
      <alignment horizontal="left" vertical="center"/>
      <protection locked="0"/>
    </xf>
    <xf numFmtId="49" fontId="8" fillId="4" borderId="2" xfId="0" applyNumberFormat="1" applyFont="1" applyFill="1" applyBorder="1" applyAlignment="1" applyProtection="1">
      <alignment horizontal="left" vertical="center"/>
      <protection locked="0"/>
    </xf>
    <xf numFmtId="49" fontId="8" fillId="4" borderId="1" xfId="0" applyNumberFormat="1" applyFont="1" applyFill="1" applyBorder="1" applyAlignment="1" applyProtection="1">
      <alignment horizontal="center" vertical="center"/>
      <protection locked="0"/>
    </xf>
    <xf numFmtId="49" fontId="8" fillId="4" borderId="1" xfId="0" applyNumberFormat="1" applyFont="1" applyFill="1" applyBorder="1" applyAlignment="1">
      <alignment horizontal="left" vertical="center"/>
    </xf>
    <xf numFmtId="49" fontId="8" fillId="4" borderId="1" xfId="0" quotePrefix="1" applyNumberFormat="1" applyFont="1" applyFill="1" applyBorder="1" applyAlignment="1" applyProtection="1">
      <alignment horizontal="center" vertical="center"/>
      <protection locked="0"/>
    </xf>
    <xf numFmtId="49" fontId="8" fillId="4" borderId="0" xfId="0" applyNumberFormat="1" applyFont="1" applyFill="1" applyAlignment="1">
      <alignment horizontal="left" vertical="center"/>
    </xf>
    <xf numFmtId="49" fontId="8" fillId="4" borderId="0" xfId="0" applyNumberFormat="1" applyFont="1" applyFill="1" applyAlignment="1" applyProtection="1">
      <alignment horizontal="center" vertical="center"/>
      <protection locked="0"/>
    </xf>
    <xf numFmtId="49" fontId="8" fillId="4" borderId="0" xfId="0" quotePrefix="1" applyNumberFormat="1" applyFont="1" applyFill="1" applyAlignment="1" applyProtection="1">
      <alignment horizontal="center" vertical="center"/>
      <protection locked="0"/>
    </xf>
    <xf numFmtId="0" fontId="11" fillId="4" borderId="0" xfId="2" applyFont="1" applyFill="1">
      <alignment vertical="center"/>
    </xf>
    <xf numFmtId="0" fontId="13" fillId="4" borderId="0" xfId="1" applyFont="1" applyFill="1" applyAlignment="1" applyProtection="1">
      <alignment vertical="center"/>
    </xf>
    <xf numFmtId="0" fontId="12" fillId="4" borderId="0" xfId="2" applyFont="1" applyFill="1">
      <alignment vertical="center"/>
    </xf>
    <xf numFmtId="0" fontId="11" fillId="4" borderId="0" xfId="2" applyFont="1" applyFill="1" applyAlignment="1">
      <alignment horizontal="right" vertical="center"/>
    </xf>
    <xf numFmtId="0" fontId="11" fillId="4" borderId="0" xfId="2" applyFont="1" applyFill="1" applyAlignment="1" applyProtection="1">
      <alignment vertical="center" wrapText="1"/>
      <protection locked="0"/>
    </xf>
    <xf numFmtId="0" fontId="11" fillId="4" borderId="0" xfId="2" quotePrefix="1" applyFont="1" applyFill="1" applyAlignment="1">
      <alignment horizontal="center" vertical="center"/>
    </xf>
    <xf numFmtId="0" fontId="11" fillId="4" borderId="0" xfId="2" applyFont="1" applyFill="1" applyAlignment="1">
      <alignment horizontal="center" vertical="center"/>
    </xf>
    <xf numFmtId="0" fontId="11" fillId="4" borderId="0" xfId="2" applyFont="1" applyFill="1" applyAlignment="1" applyProtection="1">
      <alignment horizontal="center" vertical="center"/>
      <protection locked="0"/>
    </xf>
    <xf numFmtId="0" fontId="11" fillId="4" borderId="0" xfId="2" applyFont="1" applyFill="1" applyAlignment="1">
      <alignment vertical="center" wrapText="1"/>
    </xf>
    <xf numFmtId="0" fontId="20" fillId="4" borderId="0" xfId="9" applyFill="1">
      <alignment vertical="center"/>
    </xf>
    <xf numFmtId="0" fontId="32" fillId="4" borderId="0" xfId="9" applyFont="1" applyFill="1">
      <alignment vertical="center"/>
    </xf>
    <xf numFmtId="0" fontId="32" fillId="4" borderId="0" xfId="9" applyFont="1" applyFill="1" applyAlignment="1">
      <alignment vertical="distributed"/>
    </xf>
    <xf numFmtId="0" fontId="4" fillId="4" borderId="0" xfId="9" applyFont="1" applyFill="1" applyAlignment="1">
      <alignment horizontal="center" vertical="center"/>
    </xf>
    <xf numFmtId="0" fontId="61" fillId="4" borderId="0" xfId="9" applyFont="1" applyFill="1">
      <alignment vertical="center"/>
    </xf>
    <xf numFmtId="0" fontId="20" fillId="4" borderId="0" xfId="9" applyFill="1" applyAlignment="1">
      <alignment horizontal="center" vertical="center"/>
    </xf>
    <xf numFmtId="0" fontId="20" fillId="4" borderId="0" xfId="9" applyFill="1" applyAlignment="1" applyProtection="1">
      <alignment horizontal="left" vertical="center"/>
      <protection locked="0"/>
    </xf>
    <xf numFmtId="0" fontId="20" fillId="4" borderId="0" xfId="9" applyFill="1" applyAlignment="1">
      <alignment horizontal="right" vertical="center"/>
    </xf>
    <xf numFmtId="0" fontId="18" fillId="4" borderId="0" xfId="9" applyFont="1" applyFill="1">
      <alignment vertical="center"/>
    </xf>
    <xf numFmtId="0" fontId="72" fillId="0" borderId="4" xfId="5" applyFont="1" applyBorder="1" applyAlignment="1" applyProtection="1">
      <alignment horizontal="center" vertical="center"/>
      <protection locked="0"/>
    </xf>
    <xf numFmtId="0" fontId="138" fillId="0" borderId="0" xfId="19" applyFont="1"/>
    <xf numFmtId="0" fontId="139" fillId="0" borderId="0" xfId="19" applyFont="1"/>
    <xf numFmtId="0" fontId="34" fillId="0" borderId="0" xfId="19" applyFont="1" applyAlignment="1">
      <alignment horizontal="center" vertical="center"/>
    </xf>
    <xf numFmtId="0" fontId="4" fillId="21" borderId="217" xfId="19" applyFill="1" applyBorder="1" applyAlignment="1">
      <alignment horizontal="center" vertical="center"/>
    </xf>
    <xf numFmtId="14" fontId="4" fillId="0" borderId="217" xfId="19" applyNumberFormat="1" applyBorder="1" applyAlignment="1">
      <alignment horizontal="center" vertical="center"/>
    </xf>
    <xf numFmtId="0" fontId="4" fillId="0" borderId="217" xfId="19" applyBorder="1" applyAlignment="1">
      <alignment horizontal="center" vertical="center"/>
    </xf>
    <xf numFmtId="49" fontId="4" fillId="0" borderId="0" xfId="19" applyNumberFormat="1"/>
    <xf numFmtId="0" fontId="133" fillId="0" borderId="235" xfId="23" applyBorder="1" applyAlignment="1">
      <alignment wrapText="1"/>
    </xf>
    <xf numFmtId="0" fontId="133" fillId="0" borderId="235" xfId="23" applyBorder="1"/>
    <xf numFmtId="0" fontId="133" fillId="0" borderId="236" xfId="23" applyBorder="1"/>
    <xf numFmtId="14" fontId="4" fillId="0" borderId="0" xfId="19" applyNumberFormat="1"/>
    <xf numFmtId="0" fontId="136" fillId="20" borderId="150" xfId="0" applyFont="1" applyFill="1" applyBorder="1" applyAlignment="1">
      <alignment horizontal="center" vertical="center"/>
    </xf>
    <xf numFmtId="0" fontId="131" fillId="0" borderId="0" xfId="0" applyFont="1"/>
    <xf numFmtId="0" fontId="12" fillId="0" borderId="17" xfId="0" applyFont="1" applyBorder="1" applyAlignment="1">
      <alignment vertical="top" wrapText="1"/>
    </xf>
    <xf numFmtId="0" fontId="12" fillId="0" borderId="0" xfId="0" applyFont="1" applyAlignment="1">
      <alignment vertical="top" wrapText="1"/>
    </xf>
    <xf numFmtId="49" fontId="12" fillId="0" borderId="0" xfId="3" applyNumberFormat="1" applyFont="1">
      <alignment vertical="center"/>
    </xf>
    <xf numFmtId="0" fontId="131" fillId="0" borderId="27" xfId="0" applyFont="1" applyBorder="1"/>
    <xf numFmtId="0" fontId="131" fillId="0" borderId="21" xfId="0" applyFont="1" applyBorder="1"/>
    <xf numFmtId="0" fontId="12" fillId="0" borderId="21" xfId="3" applyFont="1" applyBorder="1">
      <alignment vertical="center"/>
    </xf>
    <xf numFmtId="0" fontId="131" fillId="0" borderId="17" xfId="0" applyFont="1" applyBorder="1"/>
    <xf numFmtId="49" fontId="131" fillId="0" borderId="0" xfId="0" applyNumberFormat="1" applyFont="1"/>
    <xf numFmtId="49" fontId="12" fillId="0" borderId="18" xfId="3" applyNumberFormat="1" applyFont="1" applyBorder="1">
      <alignment vertical="center"/>
    </xf>
    <xf numFmtId="0" fontId="131" fillId="0" borderId="14" xfId="0" applyFont="1" applyBorder="1"/>
    <xf numFmtId="0" fontId="131" fillId="0" borderId="11" xfId="0" applyFont="1" applyBorder="1"/>
    <xf numFmtId="0" fontId="12" fillId="0" borderId="18" xfId="3" applyFont="1" applyBorder="1">
      <alignment vertical="center"/>
    </xf>
    <xf numFmtId="0" fontId="12" fillId="0" borderId="23" xfId="3" applyFont="1" applyBorder="1">
      <alignment vertical="center"/>
    </xf>
    <xf numFmtId="0" fontId="131" fillId="0" borderId="18" xfId="0" applyFont="1" applyBorder="1"/>
    <xf numFmtId="49" fontId="12" fillId="0" borderId="13" xfId="3" applyNumberFormat="1" applyFont="1" applyBorder="1">
      <alignment vertical="center"/>
    </xf>
    <xf numFmtId="49" fontId="131" fillId="0" borderId="11" xfId="0" applyNumberFormat="1" applyFont="1" applyBorder="1"/>
    <xf numFmtId="0" fontId="12" fillId="0" borderId="0" xfId="3" applyFont="1" applyAlignment="1">
      <alignment horizontal="center" vertical="center"/>
    </xf>
    <xf numFmtId="0" fontId="137" fillId="0" borderId="237" xfId="0" applyFont="1" applyBorder="1" applyAlignment="1">
      <alignment vertical="center" wrapText="1"/>
    </xf>
    <xf numFmtId="0" fontId="0" fillId="0" borderId="237" xfId="0" applyBorder="1"/>
    <xf numFmtId="0" fontId="137" fillId="0" borderId="237" xfId="0" applyFont="1" applyBorder="1" applyAlignment="1">
      <alignment horizontal="right" vertical="center" wrapText="1"/>
    </xf>
    <xf numFmtId="0" fontId="137" fillId="17" borderId="237" xfId="0" applyFont="1" applyFill="1" applyBorder="1" applyAlignment="1">
      <alignment vertical="center" wrapText="1"/>
    </xf>
    <xf numFmtId="0" fontId="0" fillId="17" borderId="237" xfId="0" applyFill="1" applyBorder="1"/>
    <xf numFmtId="0" fontId="137" fillId="17" borderId="237" xfId="0" applyFont="1" applyFill="1" applyBorder="1" applyAlignment="1">
      <alignment horizontal="right" vertical="center" wrapText="1"/>
    </xf>
    <xf numFmtId="0" fontId="70" fillId="0" borderId="0" xfId="5" applyFont="1" applyAlignment="1" applyProtection="1">
      <alignment horizontal="center" vertical="center" shrinkToFit="1"/>
      <protection locked="0"/>
    </xf>
    <xf numFmtId="0" fontId="0" fillId="0" borderId="0" xfId="19" applyFont="1"/>
    <xf numFmtId="0" fontId="0" fillId="17" borderId="237" xfId="0" applyFill="1" applyBorder="1" applyAlignment="1">
      <alignment vertical="center"/>
    </xf>
    <xf numFmtId="192" fontId="0" fillId="17" borderId="237" xfId="0" applyNumberFormat="1" applyFill="1" applyBorder="1"/>
    <xf numFmtId="14" fontId="0" fillId="17" borderId="237" xfId="0" applyNumberFormat="1" applyFill="1" applyBorder="1" applyAlignment="1">
      <alignment horizontal="center" vertical="center"/>
    </xf>
    <xf numFmtId="191" fontId="137" fillId="0" borderId="237" xfId="0" applyNumberFormat="1" applyFont="1" applyBorder="1" applyAlignment="1">
      <alignment horizontal="right" vertical="center" wrapText="1"/>
    </xf>
    <xf numFmtId="0" fontId="0" fillId="0" borderId="0" xfId="0" applyAlignment="1">
      <alignment vertical="center"/>
    </xf>
    <xf numFmtId="0" fontId="136" fillId="20" borderId="150" xfId="19" applyFont="1" applyFill="1" applyBorder="1" applyAlignment="1">
      <alignment horizontal="center" vertical="center"/>
    </xf>
    <xf numFmtId="0" fontId="133" fillId="17" borderId="240" xfId="24" applyFill="1" applyBorder="1" applyAlignment="1">
      <alignment horizontal="left" vertical="center" wrapText="1"/>
    </xf>
    <xf numFmtId="0" fontId="133" fillId="0" borderId="240" xfId="24" applyBorder="1" applyAlignment="1">
      <alignment horizontal="left" vertical="center" wrapText="1"/>
    </xf>
    <xf numFmtId="0" fontId="133" fillId="0" borderId="240" xfId="24" applyBorder="1" applyAlignment="1">
      <alignment horizontal="left" vertical="center"/>
    </xf>
    <xf numFmtId="0" fontId="133" fillId="17" borderId="241" xfId="24" applyFill="1" applyBorder="1" applyAlignment="1">
      <alignment horizontal="left" vertical="center"/>
    </xf>
    <xf numFmtId="0" fontId="4" fillId="17" borderId="150" xfId="19" applyFill="1" applyBorder="1" applyAlignment="1">
      <alignment horizontal="left" vertical="center"/>
    </xf>
    <xf numFmtId="0" fontId="4" fillId="0" borderId="0" xfId="19" applyAlignment="1">
      <alignment horizontal="left" vertical="center"/>
    </xf>
    <xf numFmtId="0" fontId="136" fillId="20" borderId="242" xfId="0" applyFont="1" applyFill="1" applyBorder="1" applyAlignment="1">
      <alignment horizontal="center" vertical="center"/>
    </xf>
    <xf numFmtId="0" fontId="0" fillId="17" borderId="242" xfId="0" applyFill="1" applyBorder="1"/>
    <xf numFmtId="0" fontId="60" fillId="2" borderId="16" xfId="5" applyFont="1" applyFill="1" applyBorder="1" applyAlignment="1">
      <alignment horizontal="center" vertical="center"/>
    </xf>
    <xf numFmtId="0" fontId="63" fillId="0" borderId="38" xfId="5" applyFont="1" applyBorder="1">
      <alignment vertical="center"/>
    </xf>
    <xf numFmtId="0" fontId="67" fillId="0" borderId="243" xfId="5" applyFont="1" applyBorder="1" applyAlignment="1">
      <alignment horizontal="center" vertical="center"/>
    </xf>
    <xf numFmtId="0" fontId="18" fillId="0" borderId="243" xfId="5" applyFont="1" applyBorder="1">
      <alignment vertical="center"/>
    </xf>
    <xf numFmtId="0" fontId="35" fillId="0" borderId="243" xfId="5" applyFont="1" applyBorder="1" applyAlignment="1">
      <alignment vertical="top"/>
    </xf>
    <xf numFmtId="49" fontId="18" fillId="0" borderId="22" xfId="5" applyNumberFormat="1" applyFont="1" applyBorder="1" applyAlignment="1">
      <alignment horizontal="left" vertical="center"/>
    </xf>
    <xf numFmtId="0" fontId="56" fillId="0" borderId="21" xfId="5" applyFont="1" applyBorder="1">
      <alignment vertical="center"/>
    </xf>
    <xf numFmtId="0" fontId="68" fillId="0" borderId="21" xfId="5" applyFont="1" applyBorder="1" applyAlignment="1">
      <alignment horizontal="left" vertical="center"/>
    </xf>
    <xf numFmtId="0" fontId="18" fillId="0" borderId="21" xfId="5" applyFont="1" applyBorder="1" applyAlignment="1" applyProtection="1">
      <alignment horizontal="left" vertical="center"/>
      <protection locked="0"/>
    </xf>
    <xf numFmtId="0" fontId="70" fillId="0" borderId="21" xfId="5" applyFont="1" applyBorder="1" applyAlignment="1" applyProtection="1">
      <alignment horizontal="center" vertical="center"/>
      <protection locked="0"/>
    </xf>
    <xf numFmtId="0" fontId="67" fillId="2" borderId="244" xfId="5" applyFont="1" applyFill="1" applyBorder="1" applyAlignment="1" applyProtection="1">
      <alignment horizontal="center" vertical="center"/>
      <protection locked="0"/>
    </xf>
    <xf numFmtId="0" fontId="18" fillId="0" borderId="245" xfId="5" applyFont="1" applyBorder="1">
      <alignment vertical="center"/>
    </xf>
    <xf numFmtId="0" fontId="63" fillId="0" borderId="243" xfId="5" applyFont="1" applyBorder="1">
      <alignment vertical="center"/>
    </xf>
    <xf numFmtId="0" fontId="18" fillId="0" borderId="243" xfId="5" applyFont="1" applyBorder="1" applyAlignment="1">
      <alignment horizontal="center" vertical="center"/>
    </xf>
    <xf numFmtId="49" fontId="18" fillId="0" borderId="7" xfId="5" applyNumberFormat="1" applyFont="1" applyBorder="1" applyAlignment="1">
      <alignment horizontal="left" vertical="center"/>
    </xf>
    <xf numFmtId="0" fontId="56" fillId="0" borderId="8" xfId="5" applyFont="1" applyBorder="1">
      <alignment vertical="center"/>
    </xf>
    <xf numFmtId="0" fontId="68" fillId="0" borderId="8" xfId="5" applyFont="1" applyBorder="1" applyAlignment="1">
      <alignment horizontal="left" vertical="center"/>
    </xf>
    <xf numFmtId="0" fontId="18" fillId="0" borderId="8" xfId="5" applyFont="1" applyBorder="1" applyAlignment="1" applyProtection="1">
      <alignment horizontal="left" vertical="center"/>
      <protection locked="0"/>
    </xf>
    <xf numFmtId="0" fontId="67" fillId="2" borderId="243" xfId="5" applyFont="1" applyFill="1" applyBorder="1" applyAlignment="1" applyProtection="1">
      <alignment horizontal="center" vertical="center"/>
      <protection locked="0"/>
    </xf>
    <xf numFmtId="0" fontId="18" fillId="0" borderId="243" xfId="5" applyFont="1" applyBorder="1" applyAlignment="1">
      <alignment vertical="top"/>
    </xf>
    <xf numFmtId="0" fontId="60" fillId="2" borderId="0" xfId="5" applyFont="1" applyFill="1" applyAlignment="1">
      <alignment horizontal="center" vertical="center"/>
    </xf>
    <xf numFmtId="0" fontId="18" fillId="7" borderId="243" xfId="5" applyFont="1" applyFill="1" applyBorder="1" applyAlignment="1">
      <alignment horizontal="distributed" vertical="center" wrapText="1"/>
    </xf>
    <xf numFmtId="0" fontId="67" fillId="2" borderId="0" xfId="0" applyFont="1" applyFill="1" applyAlignment="1" applyProtection="1">
      <alignment horizontal="center" vertical="center"/>
      <protection locked="0"/>
    </xf>
    <xf numFmtId="0" fontId="18" fillId="0" borderId="0" xfId="0" applyFont="1" applyAlignment="1">
      <alignment vertical="center"/>
    </xf>
    <xf numFmtId="0" fontId="18" fillId="7" borderId="243" xfId="5" applyFont="1" applyFill="1" applyBorder="1" applyAlignment="1">
      <alignment horizontal="distributed" vertical="center"/>
    </xf>
    <xf numFmtId="0" fontId="18" fillId="0" borderId="0" xfId="0" applyFont="1" applyAlignment="1">
      <alignment horizontal="left" vertical="center"/>
    </xf>
    <xf numFmtId="0" fontId="141" fillId="4" borderId="0" xfId="25" applyFont="1" applyFill="1" applyAlignment="1">
      <alignment vertical="center"/>
    </xf>
    <xf numFmtId="0" fontId="142" fillId="4" borderId="0" xfId="19" applyFont="1" applyFill="1" applyAlignment="1">
      <alignment vertical="center"/>
    </xf>
    <xf numFmtId="0" fontId="142" fillId="4" borderId="0" xfId="19" applyFont="1" applyFill="1" applyAlignment="1">
      <alignment horizontal="right" vertical="center"/>
    </xf>
    <xf numFmtId="0" fontId="142" fillId="0" borderId="0" xfId="19" applyFont="1" applyAlignment="1">
      <alignment vertical="center"/>
    </xf>
    <xf numFmtId="0" fontId="143" fillId="4" borderId="0" xfId="25" applyFont="1" applyFill="1" applyAlignment="1">
      <alignment horizontal="left" vertical="center"/>
    </xf>
    <xf numFmtId="0" fontId="143" fillId="4" borderId="0" xfId="25" applyFont="1" applyFill="1" applyAlignment="1">
      <alignment vertical="center"/>
    </xf>
    <xf numFmtId="0" fontId="142" fillId="4" borderId="0" xfId="25" applyFont="1" applyFill="1" applyAlignment="1">
      <alignment vertical="center"/>
    </xf>
    <xf numFmtId="0" fontId="131" fillId="4" borderId="0" xfId="19" applyFont="1" applyFill="1" applyAlignment="1">
      <alignment vertical="center"/>
    </xf>
    <xf numFmtId="0" fontId="145" fillId="4" borderId="0" xfId="19" applyFont="1" applyFill="1" applyAlignment="1">
      <alignment horizontal="left" vertical="center" wrapText="1"/>
    </xf>
    <xf numFmtId="0" fontId="142" fillId="4" borderId="0" xfId="19" applyFont="1" applyFill="1" applyAlignment="1">
      <alignment vertical="top" wrapText="1"/>
    </xf>
    <xf numFmtId="0" fontId="146" fillId="4" borderId="0" xfId="26" applyFont="1" applyFill="1" applyAlignment="1">
      <alignment vertical="top" wrapText="1"/>
    </xf>
    <xf numFmtId="0" fontId="142" fillId="6" borderId="248" xfId="19" applyFont="1" applyFill="1" applyBorder="1" applyAlignment="1">
      <alignment vertical="center"/>
    </xf>
    <xf numFmtId="0" fontId="131" fillId="4" borderId="248" xfId="19" applyFont="1" applyFill="1" applyBorder="1" applyAlignment="1">
      <alignment vertical="center"/>
    </xf>
    <xf numFmtId="0" fontId="142" fillId="4" borderId="248" xfId="19" applyFont="1" applyFill="1" applyBorder="1" applyAlignment="1">
      <alignment vertical="center"/>
    </xf>
    <xf numFmtId="0" fontId="142" fillId="4" borderId="248" xfId="19" applyFont="1" applyFill="1" applyBorder="1" applyAlignment="1">
      <alignment vertical="top" wrapText="1"/>
    </xf>
    <xf numFmtId="0" fontId="146" fillId="4" borderId="248" xfId="26" applyFont="1" applyFill="1" applyBorder="1" applyAlignment="1">
      <alignment vertical="top" wrapText="1"/>
    </xf>
    <xf numFmtId="0" fontId="142" fillId="4" borderId="249" xfId="19" applyFont="1" applyFill="1" applyBorder="1" applyAlignment="1">
      <alignment vertical="center"/>
    </xf>
    <xf numFmtId="0" fontId="142" fillId="6" borderId="243" xfId="19" applyFont="1" applyFill="1" applyBorder="1" applyAlignment="1">
      <alignment vertical="center"/>
    </xf>
    <xf numFmtId="0" fontId="142" fillId="4" borderId="16" xfId="19" applyFont="1" applyFill="1" applyBorder="1" applyAlignment="1">
      <alignment vertical="center"/>
    </xf>
    <xf numFmtId="0" fontId="142" fillId="4" borderId="0" xfId="19" applyFont="1" applyFill="1" applyAlignment="1">
      <alignment horizontal="left" vertical="center"/>
    </xf>
    <xf numFmtId="0" fontId="142" fillId="0" borderId="0" xfId="19" applyFont="1"/>
    <xf numFmtId="49" fontId="142" fillId="0" borderId="0" xfId="19" quotePrefix="1" applyNumberFormat="1" applyFont="1" applyAlignment="1">
      <alignment vertical="center"/>
    </xf>
    <xf numFmtId="0" fontId="142" fillId="0" borderId="0" xfId="19" applyFont="1" applyAlignment="1">
      <alignment horizontal="center" vertical="center"/>
    </xf>
    <xf numFmtId="0" fontId="142" fillId="0" borderId="0" xfId="19" applyFont="1" applyAlignment="1" applyProtection="1">
      <alignment horizontal="left" vertical="center" shrinkToFit="1"/>
      <protection locked="0"/>
    </xf>
    <xf numFmtId="0" fontId="4" fillId="0" borderId="242" xfId="19" applyBorder="1"/>
    <xf numFmtId="0" fontId="0" fillId="0" borderId="242" xfId="0" applyBorder="1"/>
    <xf numFmtId="0" fontId="0" fillId="17" borderId="242" xfId="0" applyFill="1" applyBorder="1" applyAlignment="1">
      <alignment vertical="center"/>
    </xf>
    <xf numFmtId="0" fontId="0" fillId="0" borderId="0" xfId="8" applyFont="1" applyAlignment="1" applyProtection="1"/>
    <xf numFmtId="0" fontId="15" fillId="0" borderId="0" xfId="19" applyFont="1" applyAlignment="1">
      <alignment horizontal="right"/>
    </xf>
    <xf numFmtId="0" fontId="124" fillId="0" borderId="0" xfId="8" applyFont="1" applyAlignment="1" applyProtection="1">
      <alignment horizontal="left"/>
    </xf>
    <xf numFmtId="0" fontId="129" fillId="0" borderId="0" xfId="19" applyFont="1" applyAlignment="1">
      <alignment horizontal="center" vertical="center"/>
    </xf>
    <xf numFmtId="0" fontId="0" fillId="0" borderId="0" xfId="19" applyFont="1" applyAlignment="1">
      <alignment horizontal="center" vertical="center"/>
    </xf>
    <xf numFmtId="0" fontId="4" fillId="0" borderId="0" xfId="19" applyAlignment="1">
      <alignment horizontal="center" vertical="center"/>
    </xf>
    <xf numFmtId="0" fontId="31" fillId="0" borderId="0" xfId="19" applyFont="1" applyAlignment="1">
      <alignment horizontal="left" vertical="top" wrapText="1"/>
    </xf>
    <xf numFmtId="0" fontId="128" fillId="18" borderId="27" xfId="19" applyFont="1" applyFill="1" applyBorder="1" applyAlignment="1">
      <alignment horizontal="left" vertical="top" wrapText="1"/>
    </xf>
    <xf numFmtId="0" fontId="128" fillId="18" borderId="21" xfId="19" applyFont="1" applyFill="1" applyBorder="1" applyAlignment="1">
      <alignment horizontal="left" vertical="top" wrapText="1"/>
    </xf>
    <xf numFmtId="0" fontId="128" fillId="18" borderId="23" xfId="19" applyFont="1" applyFill="1" applyBorder="1" applyAlignment="1">
      <alignment horizontal="left" vertical="top" wrapText="1"/>
    </xf>
    <xf numFmtId="0" fontId="128" fillId="18" borderId="17" xfId="19" applyFont="1" applyFill="1" applyBorder="1" applyAlignment="1">
      <alignment horizontal="left" vertical="top" wrapText="1"/>
    </xf>
    <xf numFmtId="0" fontId="128" fillId="18" borderId="0" xfId="19" applyFont="1" applyFill="1" applyAlignment="1">
      <alignment horizontal="left" vertical="top" wrapText="1"/>
    </xf>
    <xf numFmtId="0" fontId="128" fillId="18" borderId="18" xfId="19" applyFont="1" applyFill="1" applyBorder="1" applyAlignment="1">
      <alignment horizontal="left" vertical="top" wrapText="1"/>
    </xf>
    <xf numFmtId="0" fontId="15" fillId="0" borderId="14" xfId="19" applyFont="1" applyBorder="1" applyAlignment="1">
      <alignment horizontal="right"/>
    </xf>
    <xf numFmtId="0" fontId="15" fillId="0" borderId="11" xfId="19" applyFont="1" applyBorder="1" applyAlignment="1">
      <alignment horizontal="right"/>
    </xf>
    <xf numFmtId="0" fontId="124" fillId="0" borderId="11" xfId="8" applyFont="1" applyBorder="1" applyAlignment="1" applyProtection="1">
      <alignment horizontal="left"/>
    </xf>
    <xf numFmtId="0" fontId="124" fillId="0" borderId="13" xfId="8" applyFont="1" applyBorder="1" applyAlignment="1" applyProtection="1">
      <alignment horizontal="left"/>
    </xf>
    <xf numFmtId="0" fontId="124" fillId="0" borderId="0" xfId="8" applyFont="1" applyAlignment="1" applyProtection="1">
      <alignment horizontal="center" vertical="top"/>
    </xf>
    <xf numFmtId="0" fontId="130" fillId="0" borderId="0" xfId="19" applyFont="1" applyAlignment="1">
      <alignment horizontal="left" vertical="center" wrapText="1"/>
    </xf>
    <xf numFmtId="0" fontId="32" fillId="0" borderId="0" xfId="19" applyFont="1" applyAlignment="1">
      <alignment horizontal="center" vertical="top"/>
    </xf>
    <xf numFmtId="0" fontId="126" fillId="0" borderId="0" xfId="20" applyFont="1" applyAlignment="1" applyProtection="1">
      <alignment horizontal="center" vertical="top"/>
    </xf>
    <xf numFmtId="0" fontId="127" fillId="0" borderId="0" xfId="20" applyFont="1" applyAlignment="1" applyProtection="1">
      <alignment horizontal="center" vertical="top"/>
    </xf>
    <xf numFmtId="0" fontId="124" fillId="0" borderId="0" xfId="1" applyFont="1" applyAlignment="1" applyProtection="1">
      <alignment horizontal="left" vertical="top"/>
    </xf>
    <xf numFmtId="0" fontId="109" fillId="0" borderId="21" xfId="18" applyFont="1" applyBorder="1" applyAlignment="1">
      <alignment horizontal="right" vertical="center"/>
    </xf>
    <xf numFmtId="0" fontId="110" fillId="0" borderId="21" xfId="18" applyFont="1" applyBorder="1" applyAlignment="1">
      <alignment horizontal="center" vertical="center"/>
    </xf>
    <xf numFmtId="0" fontId="110" fillId="0" borderId="23" xfId="18" applyFont="1" applyBorder="1" applyAlignment="1">
      <alignment horizontal="center" vertical="center"/>
    </xf>
    <xf numFmtId="0" fontId="111" fillId="6" borderId="31" xfId="18" applyFont="1" applyFill="1" applyBorder="1" applyAlignment="1">
      <alignment horizontal="center" vertical="center"/>
    </xf>
    <xf numFmtId="0" fontId="111" fillId="6" borderId="33" xfId="18" applyFont="1" applyFill="1" applyBorder="1" applyAlignment="1">
      <alignment horizontal="center" vertical="center"/>
    </xf>
    <xf numFmtId="0" fontId="111" fillId="16" borderId="31" xfId="18" applyFont="1" applyFill="1" applyBorder="1" applyAlignment="1">
      <alignment horizontal="center" vertical="center"/>
    </xf>
    <xf numFmtId="0" fontId="111" fillId="16" borderId="33" xfId="18" applyFont="1" applyFill="1" applyBorder="1" applyAlignment="1">
      <alignment horizontal="center" vertical="center"/>
    </xf>
    <xf numFmtId="0" fontId="48" fillId="0" borderId="218" xfId="18" applyFont="1" applyBorder="1" applyAlignment="1">
      <alignment horizontal="center" vertical="center"/>
    </xf>
    <xf numFmtId="0" fontId="48" fillId="0" borderId="219" xfId="18" applyFont="1" applyBorder="1" applyAlignment="1">
      <alignment horizontal="center" vertical="center"/>
    </xf>
    <xf numFmtId="0" fontId="48" fillId="0" borderId="220" xfId="18" applyFont="1" applyBorder="1" applyAlignment="1">
      <alignment horizontal="center" vertical="center"/>
    </xf>
    <xf numFmtId="14" fontId="2" fillId="0" borderId="43" xfId="18" applyNumberFormat="1" applyBorder="1" applyAlignment="1">
      <alignment horizontal="center" vertical="center"/>
    </xf>
    <xf numFmtId="0" fontId="2" fillId="0" borderId="44" xfId="18" applyBorder="1" applyAlignment="1">
      <alignment horizontal="center" vertical="center"/>
    </xf>
    <xf numFmtId="0" fontId="113" fillId="0" borderId="223" xfId="18" applyFont="1" applyBorder="1" applyAlignment="1">
      <alignment horizontal="left" vertical="center"/>
    </xf>
    <xf numFmtId="0" fontId="113" fillId="0" borderId="224" xfId="18" applyFont="1" applyBorder="1" applyAlignment="1">
      <alignment horizontal="left" vertical="center"/>
    </xf>
    <xf numFmtId="0" fontId="113" fillId="0" borderId="225" xfId="18" applyFont="1" applyBorder="1" applyAlignment="1">
      <alignment horizontal="left" vertical="center"/>
    </xf>
    <xf numFmtId="0" fontId="113" fillId="0" borderId="218" xfId="18" applyFont="1" applyBorder="1" applyAlignment="1">
      <alignment horizontal="left" vertical="center"/>
    </xf>
    <xf numFmtId="0" fontId="113" fillId="0" borderId="219" xfId="18" applyFont="1" applyBorder="1" applyAlignment="1">
      <alignment horizontal="left" vertical="center"/>
    </xf>
    <xf numFmtId="0" fontId="113" fillId="0" borderId="220" xfId="18" applyFont="1" applyBorder="1" applyAlignment="1">
      <alignment horizontal="left" vertical="center"/>
    </xf>
    <xf numFmtId="0" fontId="112" fillId="0" borderId="218" xfId="18" applyFont="1" applyBorder="1" applyAlignment="1">
      <alignment horizontal="center" vertical="center"/>
    </xf>
    <xf numFmtId="0" fontId="115" fillId="0" borderId="219" xfId="18" applyFont="1" applyBorder="1" applyAlignment="1">
      <alignment horizontal="center" vertical="center"/>
    </xf>
    <xf numFmtId="0" fontId="115" fillId="0" borderId="220" xfId="18" applyFont="1" applyBorder="1" applyAlignment="1">
      <alignment horizontal="center" vertical="center"/>
    </xf>
    <xf numFmtId="0" fontId="2" fillId="0" borderId="14" xfId="18" applyBorder="1" applyAlignment="1">
      <alignment horizontal="left" vertical="center"/>
    </xf>
    <xf numFmtId="0" fontId="2" fillId="0" borderId="11" xfId="18" applyBorder="1" applyAlignment="1">
      <alignment horizontal="left" vertical="center"/>
    </xf>
    <xf numFmtId="0" fontId="2" fillId="0" borderId="13" xfId="18" applyBorder="1" applyAlignment="1">
      <alignment horizontal="left" vertical="center"/>
    </xf>
    <xf numFmtId="0" fontId="2" fillId="6" borderId="113" xfId="18" applyFill="1" applyBorder="1" applyAlignment="1">
      <alignment horizontal="center" vertical="center"/>
    </xf>
    <xf numFmtId="0" fontId="2" fillId="6" borderId="221" xfId="18" applyFill="1" applyBorder="1" applyAlignment="1">
      <alignment horizontal="center" vertical="center"/>
    </xf>
    <xf numFmtId="0" fontId="2" fillId="6" borderId="222" xfId="18" applyFill="1" applyBorder="1" applyAlignment="1">
      <alignment horizontal="center" vertical="center"/>
    </xf>
    <xf numFmtId="0" fontId="2" fillId="16" borderId="113" xfId="18" applyFill="1" applyBorder="1" applyAlignment="1">
      <alignment horizontal="center" vertical="center"/>
    </xf>
    <xf numFmtId="0" fontId="2" fillId="16" borderId="221" xfId="18" applyFill="1" applyBorder="1" applyAlignment="1">
      <alignment horizontal="center" vertical="center"/>
    </xf>
    <xf numFmtId="0" fontId="2" fillId="16" borderId="222" xfId="18" applyFill="1" applyBorder="1" applyAlignment="1">
      <alignment horizontal="center" vertical="center"/>
    </xf>
    <xf numFmtId="0" fontId="2" fillId="0" borderId="221" xfId="18" applyBorder="1" applyAlignment="1">
      <alignment horizontal="center" vertical="center"/>
    </xf>
    <xf numFmtId="0" fontId="2" fillId="0" borderId="222" xfId="18" applyBorder="1" applyAlignment="1">
      <alignment horizontal="center" vertical="center"/>
    </xf>
    <xf numFmtId="0" fontId="113" fillId="0" borderId="43" xfId="18" applyFont="1" applyBorder="1" applyAlignment="1">
      <alignment horizontal="left" vertical="center"/>
    </xf>
    <xf numFmtId="0" fontId="113" fillId="0" borderId="226" xfId="18" applyFont="1" applyBorder="1" applyAlignment="1">
      <alignment horizontal="left" vertical="center"/>
    </xf>
    <xf numFmtId="0" fontId="113" fillId="0" borderId="44" xfId="18" applyFont="1" applyBorder="1" applyAlignment="1">
      <alignment horizontal="left" vertical="center"/>
    </xf>
    <xf numFmtId="0" fontId="2" fillId="0" borderId="218" xfId="18" applyBorder="1" applyAlignment="1">
      <alignment horizontal="center" vertical="center"/>
    </xf>
    <xf numFmtId="0" fontId="2" fillId="0" borderId="219" xfId="18" applyBorder="1" applyAlignment="1">
      <alignment horizontal="center" vertical="center"/>
    </xf>
    <xf numFmtId="0" fontId="2" fillId="0" borderId="220" xfId="18" applyBorder="1" applyAlignment="1">
      <alignment horizontal="center" vertical="center"/>
    </xf>
    <xf numFmtId="0" fontId="2" fillId="0" borderId="113" xfId="18" applyBorder="1" applyAlignment="1">
      <alignment horizontal="center" vertical="center"/>
    </xf>
    <xf numFmtId="0" fontId="113" fillId="0" borderId="24" xfId="18" applyFont="1" applyBorder="1" applyAlignment="1">
      <alignment horizontal="left" vertical="center"/>
    </xf>
    <xf numFmtId="0" fontId="113" fillId="0" borderId="25" xfId="18" applyFont="1" applyBorder="1" applyAlignment="1">
      <alignment horizontal="left" vertical="center"/>
    </xf>
    <xf numFmtId="0" fontId="113" fillId="0" borderId="110" xfId="18" applyFont="1" applyBorder="1" applyAlignment="1">
      <alignment horizontal="left" vertical="center"/>
    </xf>
    <xf numFmtId="0" fontId="2" fillId="0" borderId="31" xfId="18" applyBorder="1" applyAlignment="1">
      <alignment horizontal="center" vertical="center"/>
    </xf>
    <xf numFmtId="0" fontId="2" fillId="0" borderId="33" xfId="18" applyBorder="1" applyAlignment="1">
      <alignment horizontal="center" vertical="center"/>
    </xf>
    <xf numFmtId="0" fontId="2" fillId="0" borderId="32" xfId="18" applyBorder="1" applyAlignment="1">
      <alignment horizontal="center" vertical="center"/>
    </xf>
    <xf numFmtId="0" fontId="2" fillId="0" borderId="42" xfId="18" applyBorder="1" applyAlignment="1">
      <alignment horizontal="center" vertical="center"/>
    </xf>
    <xf numFmtId="0" fontId="119" fillId="0" borderId="31" xfId="18" applyFont="1" applyBorder="1" applyAlignment="1">
      <alignment horizontal="center" vertical="center"/>
    </xf>
    <xf numFmtId="0" fontId="119" fillId="0" borderId="32" xfId="18" applyFont="1" applyBorder="1" applyAlignment="1">
      <alignment horizontal="center" vertical="center"/>
    </xf>
    <xf numFmtId="0" fontId="119" fillId="0" borderId="33" xfId="18" applyFont="1" applyBorder="1" applyAlignment="1">
      <alignment horizontal="center" vertical="center"/>
    </xf>
    <xf numFmtId="0" fontId="117" fillId="0" borderId="31" xfId="18" applyFont="1" applyBorder="1" applyAlignment="1">
      <alignment horizontal="center" vertical="center"/>
    </xf>
    <xf numFmtId="0" fontId="117" fillId="0" borderId="33" xfId="18" applyFont="1" applyBorder="1" applyAlignment="1">
      <alignment horizontal="center" vertical="center"/>
    </xf>
    <xf numFmtId="0" fontId="118" fillId="0" borderId="7" xfId="18" applyFont="1" applyBorder="1" applyAlignment="1">
      <alignment horizontal="center" vertical="center"/>
    </xf>
    <xf numFmtId="0" fontId="118" fillId="0" borderId="8" xfId="18" applyFont="1" applyBorder="1" applyAlignment="1">
      <alignment horizontal="center" vertical="center"/>
    </xf>
    <xf numFmtId="0" fontId="118" fillId="0" borderId="9" xfId="18" applyFont="1" applyBorder="1" applyAlignment="1">
      <alignment horizontal="center" vertical="center"/>
    </xf>
    <xf numFmtId="0" fontId="117" fillId="0" borderId="32" xfId="18" applyFont="1" applyBorder="1" applyAlignment="1">
      <alignment horizontal="center" vertical="center"/>
    </xf>
    <xf numFmtId="0" fontId="117" fillId="0" borderId="42" xfId="18" applyFont="1" applyBorder="1" applyAlignment="1">
      <alignment horizontal="center" vertical="center"/>
    </xf>
    <xf numFmtId="0" fontId="140" fillId="6" borderId="238" xfId="0" applyFont="1" applyFill="1" applyBorder="1" applyAlignment="1">
      <alignment horizontal="center" vertical="center"/>
    </xf>
    <xf numFmtId="0" fontId="140" fillId="6" borderId="239" xfId="0" applyFont="1" applyFill="1" applyBorder="1" applyAlignment="1">
      <alignment horizontal="center" vertical="center"/>
    </xf>
    <xf numFmtId="0" fontId="1" fillId="0" borderId="32" xfId="18" applyFont="1" applyBorder="1" applyAlignment="1">
      <alignment horizontal="center" vertical="center"/>
    </xf>
    <xf numFmtId="0" fontId="7" fillId="0" borderId="31" xfId="1" applyBorder="1" applyAlignment="1" applyProtection="1">
      <alignment horizontal="center" vertical="center"/>
    </xf>
    <xf numFmtId="0" fontId="1" fillId="0" borderId="31" xfId="18" applyFont="1" applyBorder="1" applyAlignment="1">
      <alignment horizontal="center" vertical="center"/>
    </xf>
    <xf numFmtId="0" fontId="140" fillId="6" borderId="105" xfId="0" applyFont="1" applyFill="1" applyBorder="1" applyAlignment="1">
      <alignment horizontal="center" vertical="center"/>
    </xf>
    <xf numFmtId="0" fontId="140" fillId="6" borderId="114" xfId="0" applyFont="1" applyFill="1" applyBorder="1" applyAlignment="1">
      <alignment horizontal="center" vertical="center"/>
    </xf>
    <xf numFmtId="0" fontId="119" fillId="0" borderId="105" xfId="18" applyFont="1" applyBorder="1" applyAlignment="1">
      <alignment horizontal="center" vertical="center"/>
    </xf>
    <xf numFmtId="0" fontId="119" fillId="0" borderId="106" xfId="18" applyFont="1" applyBorder="1" applyAlignment="1">
      <alignment horizontal="center" vertical="center"/>
    </xf>
    <xf numFmtId="0" fontId="119" fillId="0" borderId="114" xfId="18" applyFont="1" applyBorder="1" applyAlignment="1">
      <alignment horizontal="center" vertical="center"/>
    </xf>
    <xf numFmtId="0" fontId="2" fillId="0" borderId="106" xfId="18" applyBorder="1" applyAlignment="1">
      <alignment horizontal="center" vertical="center"/>
    </xf>
    <xf numFmtId="0" fontId="2" fillId="0" borderId="114" xfId="18" applyBorder="1" applyAlignment="1">
      <alignment horizontal="center" vertical="center"/>
    </xf>
    <xf numFmtId="0" fontId="2" fillId="0" borderId="105" xfId="18" applyBorder="1" applyAlignment="1">
      <alignment horizontal="center" vertical="center"/>
    </xf>
    <xf numFmtId="0" fontId="2" fillId="0" borderId="107" xfId="18" applyBorder="1" applyAlignment="1">
      <alignment horizontal="center" vertical="center"/>
    </xf>
    <xf numFmtId="0" fontId="15" fillId="0" borderId="56" xfId="7" applyFont="1" applyBorder="1" applyAlignment="1">
      <alignment horizontal="left" vertical="center" wrapText="1"/>
    </xf>
    <xf numFmtId="0" fontId="15" fillId="0" borderId="57" xfId="7" applyFont="1" applyBorder="1" applyAlignment="1">
      <alignment horizontal="left" vertical="center" wrapText="1"/>
    </xf>
    <xf numFmtId="0" fontId="15" fillId="0" borderId="58" xfId="7" applyFont="1" applyBorder="1" applyAlignment="1">
      <alignment horizontal="left" vertical="center" wrapText="1"/>
    </xf>
    <xf numFmtId="0" fontId="15" fillId="4" borderId="54" xfId="7" applyFont="1" applyFill="1" applyBorder="1" applyAlignment="1">
      <alignment horizontal="center" vertical="center" wrapText="1"/>
    </xf>
    <xf numFmtId="0" fontId="15" fillId="4" borderId="55" xfId="7" applyFont="1" applyFill="1" applyBorder="1" applyAlignment="1">
      <alignment horizontal="center" vertical="center" wrapText="1"/>
    </xf>
    <xf numFmtId="180" fontId="15" fillId="4" borderId="21" xfId="7" applyNumberFormat="1" applyFont="1" applyFill="1" applyBorder="1" applyAlignment="1">
      <alignment horizontal="center" vertical="center"/>
    </xf>
    <xf numFmtId="180" fontId="15" fillId="4" borderId="23" xfId="7" applyNumberFormat="1" applyFont="1" applyFill="1" applyBorder="1" applyAlignment="1">
      <alignment horizontal="center" vertical="center"/>
    </xf>
    <xf numFmtId="14" fontId="36" fillId="0" borderId="43" xfId="7" applyNumberFormat="1" applyFont="1" applyBorder="1" applyAlignment="1">
      <alignment horizontal="center" vertical="center"/>
    </xf>
    <xf numFmtId="0" fontId="36" fillId="0" borderId="44" xfId="7" applyFont="1" applyBorder="1" applyAlignment="1">
      <alignment horizontal="center" vertical="center"/>
    </xf>
    <xf numFmtId="0" fontId="38" fillId="4" borderId="17" xfId="7" applyFont="1" applyFill="1" applyBorder="1" applyAlignment="1">
      <alignment horizontal="center" vertical="center"/>
    </xf>
    <xf numFmtId="0" fontId="38" fillId="4" borderId="0" xfId="7" applyFont="1" applyFill="1" applyAlignment="1">
      <alignment horizontal="center" vertical="center"/>
    </xf>
    <xf numFmtId="0" fontId="38" fillId="4" borderId="18" xfId="7" applyFont="1" applyFill="1" applyBorder="1" applyAlignment="1">
      <alignment horizontal="center" vertical="center"/>
    </xf>
    <xf numFmtId="0" fontId="30" fillId="4" borderId="11" xfId="7" applyFont="1" applyFill="1" applyBorder="1" applyAlignment="1">
      <alignment horizontal="right" vertical="center"/>
    </xf>
    <xf numFmtId="0" fontId="30" fillId="4" borderId="13" xfId="7" applyFont="1" applyFill="1" applyBorder="1" applyAlignment="1">
      <alignment horizontal="right" vertical="center"/>
    </xf>
    <xf numFmtId="0" fontId="29" fillId="4" borderId="27" xfId="7" applyFont="1" applyFill="1" applyBorder="1" applyAlignment="1">
      <alignment horizontal="center" vertical="center" wrapText="1"/>
    </xf>
    <xf numFmtId="0" fontId="29" fillId="4" borderId="45" xfId="7" applyFont="1" applyFill="1" applyBorder="1" applyAlignment="1">
      <alignment horizontal="center" vertical="center" wrapText="1"/>
    </xf>
    <xf numFmtId="0" fontId="29" fillId="4" borderId="14" xfId="7" applyFont="1" applyFill="1" applyBorder="1" applyAlignment="1">
      <alignment horizontal="center" vertical="center" wrapText="1"/>
    </xf>
    <xf numFmtId="0" fontId="29" fillId="4" borderId="47" xfId="7" applyFont="1" applyFill="1" applyBorder="1" applyAlignment="1">
      <alignment horizontal="center" vertical="center" wrapText="1"/>
    </xf>
    <xf numFmtId="0" fontId="39" fillId="0" borderId="46" xfId="7" applyFont="1" applyBorder="1" applyAlignment="1">
      <alignment horizontal="center" vertical="center" wrapText="1"/>
    </xf>
    <xf numFmtId="0" fontId="39" fillId="0" borderId="21" xfId="7" applyFont="1" applyBorder="1" applyAlignment="1">
      <alignment horizontal="center" vertical="center" wrapText="1"/>
    </xf>
    <xf numFmtId="0" fontId="39" fillId="0" borderId="23" xfId="7" applyFont="1" applyBorder="1" applyAlignment="1">
      <alignment horizontal="center" vertical="center" wrapText="1"/>
    </xf>
    <xf numFmtId="0" fontId="39" fillId="0" borderId="48" xfId="7" applyFont="1" applyBorder="1" applyAlignment="1">
      <alignment horizontal="center" vertical="center" wrapText="1"/>
    </xf>
    <xf numFmtId="0" fontId="39" fillId="0" borderId="11" xfId="7" applyFont="1" applyBorder="1" applyAlignment="1">
      <alignment horizontal="center" vertical="center" wrapText="1"/>
    </xf>
    <xf numFmtId="0" fontId="39" fillId="0" borderId="13" xfId="7" applyFont="1" applyBorder="1" applyAlignment="1">
      <alignment horizontal="center" vertical="center" wrapText="1"/>
    </xf>
    <xf numFmtId="0" fontId="40" fillId="4" borderId="27" xfId="7" applyFont="1" applyFill="1" applyBorder="1" applyAlignment="1">
      <alignment horizontal="center" vertical="center" wrapText="1"/>
    </xf>
    <xf numFmtId="0" fontId="40" fillId="4" borderId="21" xfId="7" applyFont="1" applyFill="1" applyBorder="1" applyAlignment="1">
      <alignment horizontal="center" vertical="center" wrapText="1"/>
    </xf>
    <xf numFmtId="0" fontId="40" fillId="4" borderId="17" xfId="7" applyFont="1" applyFill="1" applyBorder="1" applyAlignment="1">
      <alignment horizontal="center" vertical="center" wrapText="1"/>
    </xf>
    <xf numFmtId="0" fontId="40" fillId="4" borderId="0" xfId="7" applyFont="1" applyFill="1" applyAlignment="1">
      <alignment horizontal="center" vertical="center" wrapText="1"/>
    </xf>
    <xf numFmtId="0" fontId="40" fillId="4" borderId="14" xfId="7" applyFont="1" applyFill="1" applyBorder="1" applyAlignment="1">
      <alignment horizontal="center" vertical="center" wrapText="1"/>
    </xf>
    <xf numFmtId="0" fontId="40" fillId="4" borderId="11" xfId="7" applyFont="1" applyFill="1" applyBorder="1" applyAlignment="1">
      <alignment horizontal="center" vertical="center" wrapText="1"/>
    </xf>
    <xf numFmtId="0" fontId="15" fillId="0" borderId="55" xfId="7" applyFont="1" applyBorder="1" applyAlignment="1">
      <alignment horizontal="left" vertical="center" wrapText="1"/>
    </xf>
    <xf numFmtId="0" fontId="15" fillId="4" borderId="56" xfId="7" applyFont="1" applyFill="1" applyBorder="1" applyAlignment="1">
      <alignment horizontal="center" vertical="center" wrapText="1"/>
    </xf>
    <xf numFmtId="0" fontId="15" fillId="4" borderId="77" xfId="7" applyFont="1" applyFill="1" applyBorder="1" applyAlignment="1">
      <alignment horizontal="center" vertical="center" wrapText="1"/>
    </xf>
    <xf numFmtId="0" fontId="15" fillId="4" borderId="78" xfId="7" applyFont="1" applyFill="1" applyBorder="1" applyAlignment="1">
      <alignment horizontal="center" vertical="center" wrapText="1"/>
    </xf>
    <xf numFmtId="0" fontId="15" fillId="0" borderId="77" xfId="8" applyFont="1" applyBorder="1" applyAlignment="1" applyProtection="1">
      <alignment horizontal="left" vertical="center" wrapText="1"/>
    </xf>
    <xf numFmtId="0" fontId="15" fillId="0" borderId="79" xfId="8" applyFont="1" applyBorder="1" applyAlignment="1" applyProtection="1">
      <alignment horizontal="left" vertical="center" wrapText="1"/>
    </xf>
    <xf numFmtId="0" fontId="15" fillId="0" borderId="80" xfId="8" applyFont="1" applyBorder="1" applyAlignment="1" applyProtection="1">
      <alignment horizontal="left" vertical="center" wrapText="1"/>
    </xf>
    <xf numFmtId="0" fontId="41" fillId="4" borderId="72" xfId="7" applyFont="1" applyFill="1" applyBorder="1" applyAlignment="1">
      <alignment horizontal="center" vertical="center" wrapText="1"/>
    </xf>
    <xf numFmtId="0" fontId="41" fillId="4" borderId="0" xfId="7" applyFont="1" applyFill="1" applyAlignment="1">
      <alignment horizontal="center" vertical="center" wrapText="1"/>
    </xf>
    <xf numFmtId="0" fontId="41" fillId="4" borderId="73" xfId="7" applyFont="1" applyFill="1" applyBorder="1" applyAlignment="1">
      <alignment horizontal="center" vertical="center" wrapText="1"/>
    </xf>
    <xf numFmtId="0" fontId="41" fillId="4" borderId="48" xfId="7" applyFont="1" applyFill="1" applyBorder="1" applyAlignment="1">
      <alignment horizontal="center" vertical="center" wrapText="1"/>
    </xf>
    <xf numFmtId="0" fontId="41" fillId="4" borderId="11" xfId="7" applyFont="1" applyFill="1" applyBorder="1" applyAlignment="1">
      <alignment horizontal="center" vertical="center" wrapText="1"/>
    </xf>
    <xf numFmtId="0" fontId="41" fillId="4" borderId="47" xfId="7" applyFont="1" applyFill="1" applyBorder="1" applyAlignment="1">
      <alignment horizontal="center" vertical="center" wrapText="1"/>
    </xf>
    <xf numFmtId="0" fontId="15" fillId="4" borderId="85" xfId="7" applyFont="1" applyFill="1" applyBorder="1" applyAlignment="1">
      <alignment horizontal="center" vertical="center" wrapText="1"/>
    </xf>
    <xf numFmtId="0" fontId="15" fillId="4" borderId="86" xfId="7" applyFont="1" applyFill="1" applyBorder="1" applyAlignment="1">
      <alignment horizontal="center" vertical="center" wrapText="1"/>
    </xf>
    <xf numFmtId="0" fontId="15" fillId="0" borderId="85" xfId="8" applyFont="1" applyBorder="1" applyAlignment="1" applyProtection="1">
      <alignment horizontal="left" vertical="center" wrapText="1"/>
    </xf>
    <xf numFmtId="0" fontId="15" fillId="0" borderId="87" xfId="8" applyFont="1" applyBorder="1" applyAlignment="1" applyProtection="1">
      <alignment horizontal="left" vertical="center" wrapText="1"/>
    </xf>
    <xf numFmtId="0" fontId="15" fillId="0" borderId="88" xfId="8" applyFont="1" applyBorder="1" applyAlignment="1" applyProtection="1">
      <alignment horizontal="left" vertical="center" wrapText="1"/>
    </xf>
    <xf numFmtId="0" fontId="15" fillId="4" borderId="61" xfId="7" applyFont="1" applyFill="1" applyBorder="1" applyAlignment="1">
      <alignment horizontal="center" vertical="center" wrapText="1"/>
    </xf>
    <xf numFmtId="0" fontId="15" fillId="4" borderId="62" xfId="7" applyFont="1" applyFill="1" applyBorder="1" applyAlignment="1">
      <alignment horizontal="center" vertical="center" wrapText="1"/>
    </xf>
    <xf numFmtId="49" fontId="15" fillId="0" borderId="63" xfId="8" applyNumberFormat="1" applyFont="1" applyBorder="1" applyAlignment="1" applyProtection="1">
      <alignment horizontal="left" vertical="center" wrapText="1"/>
    </xf>
    <xf numFmtId="49" fontId="15" fillId="0" borderId="64" xfId="8" applyNumberFormat="1" applyFont="1" applyBorder="1" applyAlignment="1" applyProtection="1">
      <alignment horizontal="left" vertical="center" wrapText="1"/>
    </xf>
    <xf numFmtId="49" fontId="15" fillId="0" borderId="65" xfId="8" applyNumberFormat="1" applyFont="1" applyBorder="1" applyAlignment="1" applyProtection="1">
      <alignment horizontal="left" vertical="center" wrapText="1"/>
    </xf>
    <xf numFmtId="0" fontId="41" fillId="4" borderId="66" xfId="7" applyFont="1" applyFill="1" applyBorder="1" applyAlignment="1">
      <alignment horizontal="center" vertical="center" wrapText="1"/>
    </xf>
    <xf numFmtId="0" fontId="41" fillId="4" borderId="37" xfId="7" applyFont="1" applyFill="1" applyBorder="1" applyAlignment="1">
      <alignment horizontal="center" vertical="center" wrapText="1"/>
    </xf>
    <xf numFmtId="0" fontId="41" fillId="4" borderId="67" xfId="7" applyFont="1" applyFill="1" applyBorder="1" applyAlignment="1">
      <alignment horizontal="center" vertical="center" wrapText="1"/>
    </xf>
    <xf numFmtId="0" fontId="41" fillId="4" borderId="74" xfId="7" applyFont="1" applyFill="1" applyBorder="1" applyAlignment="1">
      <alignment horizontal="center" vertical="center" wrapText="1"/>
    </xf>
    <xf numFmtId="0" fontId="41" fillId="4" borderId="75" xfId="7" applyFont="1" applyFill="1" applyBorder="1" applyAlignment="1">
      <alignment horizontal="center" vertical="center" wrapText="1"/>
    </xf>
    <xf numFmtId="0" fontId="41" fillId="4" borderId="76" xfId="7" applyFont="1" applyFill="1" applyBorder="1" applyAlignment="1">
      <alignment horizontal="center" vertical="center" wrapText="1"/>
    </xf>
    <xf numFmtId="0" fontId="15" fillId="4" borderId="68" xfId="7" applyFont="1" applyFill="1" applyBorder="1" applyAlignment="1">
      <alignment horizontal="center" vertical="center" wrapText="1"/>
    </xf>
    <xf numFmtId="0" fontId="15" fillId="4" borderId="69" xfId="7" applyFont="1" applyFill="1" applyBorder="1" applyAlignment="1">
      <alignment horizontal="center" vertical="center" wrapText="1"/>
    </xf>
    <xf numFmtId="0" fontId="15" fillId="0" borderId="68" xfId="7" applyFont="1" applyBorder="1" applyAlignment="1">
      <alignment horizontal="left" vertical="center" wrapText="1"/>
    </xf>
    <xf numFmtId="0" fontId="15" fillId="0" borderId="70" xfId="7" applyFont="1" applyBorder="1" applyAlignment="1">
      <alignment horizontal="left" vertical="center" wrapText="1"/>
    </xf>
    <xf numFmtId="0" fontId="15" fillId="0" borderId="71" xfId="7" applyFont="1" applyBorder="1" applyAlignment="1">
      <alignment horizontal="left" vertical="center" wrapText="1"/>
    </xf>
    <xf numFmtId="0" fontId="41" fillId="4" borderId="22" xfId="7" applyFont="1" applyFill="1" applyBorder="1" applyAlignment="1">
      <alignment horizontal="center" vertical="center" wrapText="1"/>
    </xf>
    <xf numFmtId="0" fontId="41" fillId="4" borderId="21" xfId="7" applyFont="1" applyFill="1" applyBorder="1" applyAlignment="1">
      <alignment horizontal="center" vertical="center" wrapText="1"/>
    </xf>
    <xf numFmtId="0" fontId="41" fillId="4" borderId="38" xfId="7" applyFont="1" applyFill="1" applyBorder="1" applyAlignment="1">
      <alignment horizontal="center" vertical="center" wrapText="1"/>
    </xf>
    <xf numFmtId="0" fontId="41" fillId="4" borderId="6" xfId="7" applyFont="1" applyFill="1" applyBorder="1" applyAlignment="1">
      <alignment horizontal="center" vertical="center" wrapText="1"/>
    </xf>
    <xf numFmtId="0" fontId="41" fillId="4" borderId="16" xfId="7" applyFont="1" applyFill="1" applyBorder="1" applyAlignment="1">
      <alignment horizontal="center" vertical="center" wrapText="1"/>
    </xf>
    <xf numFmtId="0" fontId="41" fillId="4" borderId="59" xfId="7" applyFont="1" applyFill="1" applyBorder="1" applyAlignment="1">
      <alignment horizontal="center" vertical="center" wrapText="1"/>
    </xf>
    <xf numFmtId="0" fontId="41" fillId="4" borderId="35" xfId="7" applyFont="1" applyFill="1" applyBorder="1" applyAlignment="1">
      <alignment horizontal="center" vertical="center" wrapText="1"/>
    </xf>
    <xf numFmtId="0" fontId="41" fillId="4" borderId="60" xfId="7" applyFont="1" applyFill="1" applyBorder="1" applyAlignment="1">
      <alignment horizontal="center" vertical="center" wrapText="1"/>
    </xf>
    <xf numFmtId="0" fontId="15" fillId="4" borderId="49" xfId="7" applyFont="1" applyFill="1" applyBorder="1" applyAlignment="1">
      <alignment horizontal="center" vertical="center" wrapText="1"/>
    </xf>
    <xf numFmtId="0" fontId="15" fillId="4" borderId="50" xfId="7" applyFont="1" applyFill="1" applyBorder="1" applyAlignment="1">
      <alignment horizontal="center" vertical="center" wrapText="1"/>
    </xf>
    <xf numFmtId="0" fontId="15" fillId="0" borderId="51" xfId="7" applyFont="1" applyBorder="1" applyAlignment="1">
      <alignment horizontal="left" vertical="center" wrapText="1"/>
    </xf>
    <xf numFmtId="0" fontId="15" fillId="0" borderId="52" xfId="7" applyFont="1" applyBorder="1" applyAlignment="1">
      <alignment horizontal="left" vertical="center" wrapText="1"/>
    </xf>
    <xf numFmtId="0" fontId="15" fillId="0" borderId="53" xfId="7" applyFont="1" applyBorder="1" applyAlignment="1">
      <alignment horizontal="left" vertical="center" wrapText="1"/>
    </xf>
    <xf numFmtId="0" fontId="15" fillId="4" borderId="81" xfId="7" applyFont="1" applyFill="1" applyBorder="1" applyAlignment="1">
      <alignment horizontal="center" vertical="center" wrapText="1"/>
    </xf>
    <xf numFmtId="0" fontId="15" fillId="4" borderId="82" xfId="7" applyFont="1" applyFill="1" applyBorder="1" applyAlignment="1">
      <alignment horizontal="center" vertical="center" wrapText="1"/>
    </xf>
    <xf numFmtId="0" fontId="15" fillId="0" borderId="81" xfId="7" applyFont="1" applyBorder="1" applyAlignment="1">
      <alignment horizontal="left" vertical="center" wrapText="1"/>
    </xf>
    <xf numFmtId="0" fontId="15" fillId="0" borderId="83" xfId="7" applyFont="1" applyBorder="1" applyAlignment="1">
      <alignment horizontal="left" vertical="center" wrapText="1"/>
    </xf>
    <xf numFmtId="0" fontId="15" fillId="0" borderId="84" xfId="7" applyFont="1" applyBorder="1" applyAlignment="1">
      <alignment horizontal="left" vertical="center" wrapText="1"/>
    </xf>
    <xf numFmtId="0" fontId="29" fillId="4" borderId="38" xfId="7" applyFont="1" applyFill="1" applyBorder="1" applyAlignment="1">
      <alignment horizontal="center" vertical="center" wrapText="1"/>
    </xf>
    <xf numFmtId="0" fontId="29" fillId="4" borderId="17" xfId="7" applyFont="1" applyFill="1" applyBorder="1" applyAlignment="1">
      <alignment horizontal="center" vertical="center" wrapText="1"/>
    </xf>
    <xf numFmtId="0" fontId="29" fillId="4" borderId="16" xfId="7" applyFont="1" applyFill="1" applyBorder="1" applyAlignment="1">
      <alignment horizontal="center" vertical="center" wrapText="1"/>
    </xf>
    <xf numFmtId="0" fontId="15" fillId="4" borderId="89" xfId="7" applyFont="1" applyFill="1" applyBorder="1" applyAlignment="1">
      <alignment horizontal="center" vertical="center" wrapText="1"/>
    </xf>
    <xf numFmtId="0" fontId="15" fillId="4" borderId="25" xfId="7" applyFont="1" applyFill="1" applyBorder="1" applyAlignment="1">
      <alignment horizontal="center" vertical="center" wrapText="1"/>
    </xf>
    <xf numFmtId="0" fontId="15" fillId="4" borderId="26" xfId="7" applyFont="1" applyFill="1" applyBorder="1" applyAlignment="1">
      <alignment horizontal="center" vertical="center" wrapText="1"/>
    </xf>
    <xf numFmtId="0" fontId="15" fillId="0" borderId="49" xfId="7" applyFont="1" applyBorder="1" applyAlignment="1">
      <alignment horizontal="left" vertical="center" wrapText="1"/>
    </xf>
    <xf numFmtId="0" fontId="15" fillId="4" borderId="90" xfId="7" applyFont="1" applyFill="1" applyBorder="1" applyAlignment="1">
      <alignment horizontal="center" vertical="center" wrapText="1"/>
    </xf>
    <xf numFmtId="0" fontId="15" fillId="4" borderId="91" xfId="7" applyFont="1" applyFill="1" applyBorder="1" applyAlignment="1">
      <alignment horizontal="center" vertical="center" wrapText="1"/>
    </xf>
    <xf numFmtId="0" fontId="15" fillId="4" borderId="92" xfId="7" applyFont="1" applyFill="1" applyBorder="1" applyAlignment="1">
      <alignment horizontal="center" vertical="center" wrapText="1"/>
    </xf>
    <xf numFmtId="0" fontId="15" fillId="0" borderId="61" xfId="7" applyFont="1" applyBorder="1" applyAlignment="1">
      <alignment horizontal="left" vertical="center" wrapText="1"/>
    </xf>
    <xf numFmtId="0" fontId="15" fillId="0" borderId="64" xfId="7" applyFont="1" applyBorder="1" applyAlignment="1">
      <alignment horizontal="left" vertical="center" wrapText="1"/>
    </xf>
    <xf numFmtId="0" fontId="15" fillId="0" borderId="65" xfId="7" applyFont="1" applyBorder="1" applyAlignment="1">
      <alignment horizontal="left" vertical="center" wrapText="1"/>
    </xf>
    <xf numFmtId="0" fontId="15" fillId="4" borderId="93" xfId="7" applyFont="1" applyFill="1" applyBorder="1" applyAlignment="1">
      <alignment horizontal="center" vertical="center" wrapText="1"/>
    </xf>
    <xf numFmtId="0" fontId="15" fillId="4" borderId="34" xfId="7" applyFont="1" applyFill="1" applyBorder="1" applyAlignment="1">
      <alignment horizontal="center" vertical="center" wrapText="1"/>
    </xf>
    <xf numFmtId="0" fontId="15" fillId="4" borderId="36" xfId="7" applyFont="1" applyFill="1" applyBorder="1" applyAlignment="1">
      <alignment horizontal="center" vertical="center" wrapText="1"/>
    </xf>
    <xf numFmtId="0" fontId="45" fillId="0" borderId="0" xfId="7" applyFont="1" applyAlignment="1">
      <alignment horizontal="center" vertical="center"/>
    </xf>
    <xf numFmtId="0" fontId="45" fillId="0" borderId="18" xfId="7" applyFont="1" applyBorder="1" applyAlignment="1">
      <alignment horizontal="center" vertical="center"/>
    </xf>
    <xf numFmtId="0" fontId="15" fillId="0" borderId="94" xfId="7" applyFont="1" applyBorder="1" applyAlignment="1">
      <alignment horizontal="left" vertical="center" wrapText="1"/>
    </xf>
    <xf numFmtId="0" fontId="15" fillId="4" borderId="31" xfId="7" applyFont="1" applyFill="1" applyBorder="1" applyAlignment="1">
      <alignment horizontal="center" vertical="center" wrapText="1"/>
    </xf>
    <xf numFmtId="0" fontId="15" fillId="4" borderId="32" xfId="7" applyFont="1" applyFill="1" applyBorder="1" applyAlignment="1">
      <alignment horizontal="center" vertical="center" wrapText="1"/>
    </xf>
    <xf numFmtId="0" fontId="15" fillId="4" borderId="33" xfId="7" applyFont="1" applyFill="1" applyBorder="1" applyAlignment="1">
      <alignment horizontal="center" vertical="center" wrapText="1"/>
    </xf>
    <xf numFmtId="0" fontId="15" fillId="0" borderId="95" xfId="7" applyFont="1" applyBorder="1" applyAlignment="1">
      <alignment horizontal="left" vertical="center" wrapText="1"/>
    </xf>
    <xf numFmtId="0" fontId="15" fillId="0" borderId="96" xfId="7" applyFont="1" applyBorder="1" applyAlignment="1">
      <alignment horizontal="left" vertical="center" wrapText="1"/>
    </xf>
    <xf numFmtId="0" fontId="15" fillId="0" borderId="97" xfId="7" applyFont="1" applyBorder="1" applyAlignment="1">
      <alignment horizontal="left" vertical="center" wrapText="1"/>
    </xf>
    <xf numFmtId="0" fontId="15" fillId="4" borderId="3" xfId="7" applyFont="1" applyFill="1" applyBorder="1" applyAlignment="1">
      <alignment horizontal="center" vertical="center" wrapText="1"/>
    </xf>
    <xf numFmtId="0" fontId="15" fillId="4" borderId="4" xfId="7" applyFont="1" applyFill="1" applyBorder="1" applyAlignment="1">
      <alignment horizontal="center" vertical="center" wrapText="1"/>
    </xf>
    <xf numFmtId="0" fontId="15" fillId="4" borderId="5" xfId="7" applyFont="1" applyFill="1" applyBorder="1" applyAlignment="1">
      <alignment horizontal="center" vertical="center" wrapText="1"/>
    </xf>
    <xf numFmtId="0" fontId="15" fillId="0" borderId="98" xfId="7" applyFont="1" applyBorder="1" applyAlignment="1">
      <alignment horizontal="left" vertical="center" wrapText="1"/>
    </xf>
    <xf numFmtId="0" fontId="45" fillId="4" borderId="3" xfId="7" applyFont="1" applyFill="1" applyBorder="1" applyAlignment="1">
      <alignment horizontal="center" vertical="center" wrapText="1"/>
    </xf>
    <xf numFmtId="0" fontId="45" fillId="4" borderId="5" xfId="7" applyFont="1" applyFill="1" applyBorder="1" applyAlignment="1">
      <alignment horizontal="center" vertical="center" wrapText="1"/>
    </xf>
    <xf numFmtId="181" fontId="15" fillId="0" borderId="95" xfId="7" applyNumberFormat="1" applyFont="1" applyBorder="1" applyAlignment="1">
      <alignment horizontal="left" vertical="center" wrapText="1"/>
    </xf>
    <xf numFmtId="181" fontId="15" fillId="0" borderId="96" xfId="7" applyNumberFormat="1" applyFont="1" applyBorder="1" applyAlignment="1">
      <alignment horizontal="left" vertical="center" wrapText="1"/>
    </xf>
    <xf numFmtId="181" fontId="15" fillId="0" borderId="97" xfId="7" applyNumberFormat="1" applyFont="1" applyBorder="1" applyAlignment="1">
      <alignment horizontal="left" vertical="center" wrapText="1"/>
    </xf>
    <xf numFmtId="0" fontId="15" fillId="6" borderId="6" xfId="7" applyFont="1" applyFill="1" applyBorder="1" applyAlignment="1">
      <alignment horizontal="center" vertical="center" wrapText="1"/>
    </xf>
    <xf numFmtId="0" fontId="40" fillId="4" borderId="16" xfId="7" applyFont="1" applyFill="1" applyBorder="1" applyAlignment="1">
      <alignment horizontal="center" vertical="center" wrapText="1"/>
    </xf>
    <xf numFmtId="0" fontId="45" fillId="0" borderId="11" xfId="7" applyFont="1" applyBorder="1" applyAlignment="1">
      <alignment horizontal="center" vertical="center"/>
    </xf>
    <xf numFmtId="0" fontId="45" fillId="0" borderId="13" xfId="7" applyFont="1" applyBorder="1" applyAlignment="1">
      <alignment horizontal="center" vertical="center"/>
    </xf>
    <xf numFmtId="0" fontId="29" fillId="4" borderId="12" xfId="7" applyFont="1" applyFill="1" applyBorder="1" applyAlignment="1">
      <alignment horizontal="center" vertical="center" wrapText="1"/>
    </xf>
    <xf numFmtId="0" fontId="40" fillId="4" borderId="35" xfId="7" applyFont="1" applyFill="1" applyBorder="1" applyAlignment="1">
      <alignment horizontal="center" vertical="center" wrapText="1"/>
    </xf>
    <xf numFmtId="0" fontId="40" fillId="4" borderId="60" xfId="7" applyFont="1" applyFill="1" applyBorder="1" applyAlignment="1">
      <alignment horizontal="center" vertical="center" wrapText="1"/>
    </xf>
    <xf numFmtId="0" fontId="45" fillId="0" borderId="7" xfId="7" applyFont="1" applyBorder="1" applyAlignment="1">
      <alignment horizontal="center" vertical="center" wrapText="1"/>
    </xf>
    <xf numFmtId="0" fontId="45" fillId="0" borderId="8" xfId="7" applyFont="1" applyBorder="1" applyAlignment="1">
      <alignment horizontal="center" vertical="center" wrapText="1"/>
    </xf>
    <xf numFmtId="0" fontId="45" fillId="0" borderId="9" xfId="7" applyFont="1" applyBorder="1" applyAlignment="1">
      <alignment horizontal="center" vertical="center" wrapText="1"/>
    </xf>
    <xf numFmtId="0" fontId="45" fillId="0" borderId="7" xfId="7" applyFont="1" applyBorder="1" applyAlignment="1">
      <alignment horizontal="left" vertical="center" wrapText="1"/>
    </xf>
    <xf numFmtId="0" fontId="45" fillId="0" borderId="8" xfId="7" applyFont="1" applyBorder="1" applyAlignment="1">
      <alignment horizontal="left" vertical="center" wrapText="1"/>
    </xf>
    <xf numFmtId="0" fontId="45" fillId="0" borderId="39" xfId="7" applyFont="1" applyBorder="1" applyAlignment="1">
      <alignment horizontal="left" vertical="center" wrapText="1"/>
    </xf>
    <xf numFmtId="0" fontId="45" fillId="6" borderId="31" xfId="7" applyFont="1" applyFill="1" applyBorder="1" applyAlignment="1">
      <alignment horizontal="center" vertical="center" wrapText="1"/>
    </xf>
    <xf numFmtId="0" fontId="45" fillId="6" borderId="32" xfId="7" applyFont="1" applyFill="1" applyBorder="1" applyAlignment="1">
      <alignment horizontal="center" vertical="center" wrapText="1"/>
    </xf>
    <xf numFmtId="0" fontId="45" fillId="6" borderId="33" xfId="7" applyFont="1" applyFill="1" applyBorder="1" applyAlignment="1">
      <alignment horizontal="center" vertical="center" wrapText="1"/>
    </xf>
    <xf numFmtId="0" fontId="45" fillId="0" borderId="31" xfId="7" applyFont="1" applyBorder="1" applyAlignment="1">
      <alignment horizontal="left" vertical="center" wrapText="1"/>
    </xf>
    <xf numFmtId="0" fontId="45" fillId="0" borderId="32" xfId="7" applyFont="1" applyBorder="1" applyAlignment="1">
      <alignment horizontal="left" vertical="center" wrapText="1"/>
    </xf>
    <xf numFmtId="0" fontId="45" fillId="0" borderId="42" xfId="7" applyFont="1" applyBorder="1" applyAlignment="1">
      <alignment horizontal="left" vertical="center" wrapText="1"/>
    </xf>
    <xf numFmtId="0" fontId="20" fillId="0" borderId="90" xfId="7" applyFont="1" applyBorder="1" applyAlignment="1">
      <alignment horizontal="center" vertical="center" wrapText="1"/>
    </xf>
    <xf numFmtId="0" fontId="20" fillId="0" borderId="91" xfId="7" applyFont="1" applyBorder="1" applyAlignment="1">
      <alignment horizontal="center" vertical="center" wrapText="1"/>
    </xf>
    <xf numFmtId="0" fontId="20" fillId="0" borderId="92" xfId="7" applyFont="1" applyBorder="1" applyAlignment="1">
      <alignment horizontal="center" vertical="center" wrapText="1"/>
    </xf>
    <xf numFmtId="0" fontId="45" fillId="0" borderId="90" xfId="7" applyFont="1" applyBorder="1" applyAlignment="1">
      <alignment horizontal="left" vertical="center" wrapText="1"/>
    </xf>
    <xf numFmtId="0" fontId="45" fillId="0" borderId="91" xfId="7" applyFont="1" applyBorder="1" applyAlignment="1">
      <alignment horizontal="left" vertical="center" wrapText="1"/>
    </xf>
    <xf numFmtId="0" fontId="45" fillId="0" borderId="102" xfId="7" applyFont="1" applyBorder="1" applyAlignment="1">
      <alignment horizontal="left" vertical="center" wrapText="1"/>
    </xf>
    <xf numFmtId="0" fontId="40" fillId="4" borderId="37" xfId="7" applyFont="1" applyFill="1" applyBorder="1" applyAlignment="1">
      <alignment horizontal="center" vertical="center" wrapText="1"/>
    </xf>
    <xf numFmtId="0" fontId="40" fillId="4" borderId="103" xfId="7" applyFont="1" applyFill="1" applyBorder="1" applyAlignment="1">
      <alignment horizontal="center" vertical="center" wrapText="1"/>
    </xf>
    <xf numFmtId="0" fontId="29" fillId="4" borderId="21" xfId="7" applyFont="1" applyFill="1" applyBorder="1" applyAlignment="1">
      <alignment horizontal="center" vertical="center" wrapText="1"/>
    </xf>
    <xf numFmtId="0" fontId="29" fillId="4" borderId="0" xfId="7" applyFont="1" applyFill="1" applyAlignment="1">
      <alignment horizontal="center" vertical="center" wrapText="1"/>
    </xf>
    <xf numFmtId="0" fontId="29" fillId="4" borderId="11" xfId="7" applyFont="1" applyFill="1" applyBorder="1" applyAlignment="1">
      <alignment horizontal="center" vertical="center" wrapText="1"/>
    </xf>
    <xf numFmtId="0" fontId="15" fillId="6" borderId="22" xfId="7" applyFont="1" applyFill="1" applyBorder="1" applyAlignment="1">
      <alignment horizontal="center" vertical="center" wrapText="1"/>
    </xf>
    <xf numFmtId="0" fontId="40" fillId="4" borderId="38" xfId="7" applyFont="1" applyFill="1" applyBorder="1" applyAlignment="1">
      <alignment horizontal="center" vertical="center" wrapText="1"/>
    </xf>
    <xf numFmtId="0" fontId="33" fillId="4" borderId="99" xfId="7" applyFont="1" applyFill="1" applyBorder="1" applyAlignment="1">
      <alignment horizontal="left" vertical="center"/>
    </xf>
    <xf numFmtId="0" fontId="33" fillId="4" borderId="100" xfId="7" applyFont="1" applyFill="1" applyBorder="1" applyAlignment="1">
      <alignment horizontal="left" vertical="center"/>
    </xf>
    <xf numFmtId="0" fontId="33" fillId="4" borderId="101" xfId="7" applyFont="1" applyFill="1" applyBorder="1" applyAlignment="1">
      <alignment horizontal="left" vertical="center"/>
    </xf>
    <xf numFmtId="0" fontId="45" fillId="0" borderId="93" xfId="7" applyFont="1" applyBorder="1" applyAlignment="1">
      <alignment horizontal="center" vertical="center" wrapText="1"/>
    </xf>
    <xf numFmtId="0" fontId="45" fillId="0" borderId="34" xfId="7" applyFont="1" applyBorder="1" applyAlignment="1">
      <alignment horizontal="center" vertical="center" wrapText="1"/>
    </xf>
    <xf numFmtId="0" fontId="45" fillId="0" borderId="36" xfId="7" applyFont="1" applyBorder="1" applyAlignment="1">
      <alignment horizontal="center" vertical="center" wrapText="1"/>
    </xf>
    <xf numFmtId="0" fontId="45" fillId="0" borderId="93" xfId="7" applyFont="1" applyBorder="1" applyAlignment="1">
      <alignment horizontal="left" vertical="center" wrapText="1"/>
    </xf>
    <xf numFmtId="0" fontId="45" fillId="0" borderId="34" xfId="7" applyFont="1" applyBorder="1" applyAlignment="1">
      <alignment horizontal="left" vertical="center" wrapText="1"/>
    </xf>
    <xf numFmtId="0" fontId="45" fillId="0" borderId="104" xfId="7" applyFont="1" applyBorder="1" applyAlignment="1">
      <alignment horizontal="left" vertical="center" wrapText="1"/>
    </xf>
    <xf numFmtId="0" fontId="34" fillId="4" borderId="14" xfId="7" applyFont="1" applyFill="1" applyBorder="1" applyAlignment="1">
      <alignment horizontal="left" vertical="center"/>
    </xf>
    <xf numFmtId="0" fontId="34" fillId="4" borderId="11" xfId="7" applyFont="1" applyFill="1" applyBorder="1" applyAlignment="1">
      <alignment horizontal="left" vertical="center"/>
    </xf>
    <xf numFmtId="0" fontId="34" fillId="4" borderId="13" xfId="7" applyFont="1" applyFill="1" applyBorder="1" applyAlignment="1">
      <alignment horizontal="left" vertical="center"/>
    </xf>
    <xf numFmtId="0" fontId="45" fillId="0" borderId="4" xfId="7" applyFont="1" applyBorder="1" applyAlignment="1">
      <alignment horizontal="left" vertical="center" wrapText="1"/>
    </xf>
    <xf numFmtId="0" fontId="45" fillId="0" borderId="5" xfId="7" applyFont="1" applyBorder="1" applyAlignment="1">
      <alignment horizontal="left" vertical="center" wrapText="1"/>
    </xf>
    <xf numFmtId="0" fontId="45" fillId="0" borderId="0" xfId="7" applyFont="1" applyAlignment="1">
      <alignment horizontal="left" vertical="center" wrapText="1"/>
    </xf>
    <xf numFmtId="0" fontId="45" fillId="0" borderId="16" xfId="7" applyFont="1" applyBorder="1" applyAlignment="1">
      <alignment horizontal="left" vertical="center" wrapText="1"/>
    </xf>
    <xf numFmtId="0" fontId="45" fillId="0" borderId="11" xfId="7" applyFont="1" applyBorder="1" applyAlignment="1">
      <alignment horizontal="left" vertical="center" wrapText="1"/>
    </xf>
    <xf numFmtId="0" fontId="45" fillId="0" borderId="12" xfId="7" applyFont="1" applyBorder="1" applyAlignment="1">
      <alignment horizontal="left" vertical="center" wrapText="1"/>
    </xf>
    <xf numFmtId="0" fontId="45" fillId="0" borderId="31" xfId="7" applyFont="1" applyBorder="1" applyAlignment="1">
      <alignment horizontal="center" vertical="center" wrapText="1"/>
    </xf>
    <xf numFmtId="0" fontId="45" fillId="0" borderId="32" xfId="7" applyFont="1" applyBorder="1" applyAlignment="1">
      <alignment horizontal="center" vertical="center" wrapText="1"/>
    </xf>
    <xf numFmtId="0" fontId="45" fillId="0" borderId="42" xfId="7" applyFont="1" applyBorder="1" applyAlignment="1">
      <alignment horizontal="center" vertical="center" wrapText="1"/>
    </xf>
    <xf numFmtId="0" fontId="45" fillId="0" borderId="105" xfId="7" applyFont="1" applyBorder="1" applyAlignment="1">
      <alignment horizontal="center" vertical="center" wrapText="1"/>
    </xf>
    <xf numFmtId="0" fontId="45" fillId="0" borderId="106" xfId="7" applyFont="1" applyBorder="1" applyAlignment="1">
      <alignment horizontal="center" vertical="center" wrapText="1"/>
    </xf>
    <xf numFmtId="0" fontId="45" fillId="0" borderId="107" xfId="7" applyFont="1" applyBorder="1" applyAlignment="1">
      <alignment horizontal="center" vertical="center" wrapText="1"/>
    </xf>
    <xf numFmtId="0" fontId="32" fillId="4" borderId="108" xfId="7" applyFont="1" applyFill="1" applyBorder="1" applyAlignment="1">
      <alignment horizontal="left" vertical="center" wrapText="1" indent="1"/>
    </xf>
    <xf numFmtId="0" fontId="32" fillId="4" borderId="83" xfId="7" applyFont="1" applyFill="1" applyBorder="1" applyAlignment="1">
      <alignment horizontal="left" vertical="center" wrapText="1" indent="1"/>
    </xf>
    <xf numFmtId="0" fontId="32" fillId="4" borderId="84" xfId="7" applyFont="1" applyFill="1" applyBorder="1" applyAlignment="1">
      <alignment horizontal="left" vertical="center" wrapText="1" indent="1"/>
    </xf>
    <xf numFmtId="0" fontId="34" fillId="4" borderId="109" xfId="7" applyFont="1" applyFill="1" applyBorder="1" applyAlignment="1">
      <alignment horizontal="left" vertical="center"/>
    </xf>
    <xf numFmtId="0" fontId="34" fillId="4" borderId="96" xfId="7" applyFont="1" applyFill="1" applyBorder="1" applyAlignment="1">
      <alignment horizontal="left" vertical="center"/>
    </xf>
    <xf numFmtId="0" fontId="34" fillId="4" borderId="97" xfId="7" applyFont="1" applyFill="1" applyBorder="1" applyAlignment="1">
      <alignment horizontal="left" vertical="center"/>
    </xf>
    <xf numFmtId="0" fontId="34" fillId="4" borderId="17" xfId="7" applyFont="1" applyFill="1" applyBorder="1" applyAlignment="1">
      <alignment horizontal="left" vertical="center"/>
    </xf>
    <xf numFmtId="0" fontId="34" fillId="4" borderId="0" xfId="7" applyFont="1" applyFill="1" applyAlignment="1">
      <alignment horizontal="left" vertical="center"/>
    </xf>
    <xf numFmtId="0" fontId="34" fillId="4" borderId="18" xfId="7" applyFont="1" applyFill="1" applyBorder="1" applyAlignment="1">
      <alignment horizontal="left" vertical="center"/>
    </xf>
    <xf numFmtId="0" fontId="23" fillId="0" borderId="30" xfId="4" applyFont="1" applyBorder="1" applyAlignment="1" applyProtection="1">
      <alignment vertical="center" shrinkToFit="1"/>
      <protection locked="0"/>
    </xf>
    <xf numFmtId="0" fontId="23" fillId="0" borderId="111" xfId="4" applyFont="1" applyBorder="1" applyAlignment="1" applyProtection="1">
      <alignment vertical="center" shrinkToFit="1"/>
      <protection locked="0"/>
    </xf>
    <xf numFmtId="0" fontId="25" fillId="6" borderId="0" xfId="4" applyFont="1" applyFill="1" applyAlignment="1" applyProtection="1">
      <alignment vertical="center" shrinkToFit="1"/>
      <protection locked="0"/>
    </xf>
    <xf numFmtId="0" fontId="25" fillId="6" borderId="16" xfId="4" applyFont="1" applyFill="1" applyBorder="1" applyAlignment="1" applyProtection="1">
      <alignment vertical="center" shrinkToFit="1"/>
      <protection locked="0"/>
    </xf>
    <xf numFmtId="0" fontId="23" fillId="0" borderId="7" xfId="4" applyFont="1" applyBorder="1" applyAlignment="1">
      <alignment horizontal="center" vertical="center"/>
    </xf>
    <xf numFmtId="0" fontId="23" fillId="0" borderId="8" xfId="4" applyFont="1" applyBorder="1" applyAlignment="1">
      <alignment horizontal="center" vertical="center"/>
    </xf>
    <xf numFmtId="0" fontId="23" fillId="0" borderId="9" xfId="4" applyFont="1" applyBorder="1" applyAlignment="1">
      <alignment horizontal="center" vertical="center"/>
    </xf>
    <xf numFmtId="0" fontId="25" fillId="6" borderId="41" xfId="4" applyFont="1" applyFill="1" applyBorder="1" applyAlignment="1" applyProtection="1">
      <alignment horizontal="center" vertical="center" shrinkToFit="1"/>
      <protection locked="0"/>
    </xf>
    <xf numFmtId="0" fontId="25" fillId="6" borderId="32" xfId="4" applyFont="1" applyFill="1" applyBorder="1" applyAlignment="1" applyProtection="1">
      <alignment horizontal="center" vertical="center" shrinkToFit="1"/>
      <protection locked="0"/>
    </xf>
    <xf numFmtId="0" fontId="25" fillId="6" borderId="33" xfId="4" applyFont="1" applyFill="1" applyBorder="1" applyAlignment="1" applyProtection="1">
      <alignment horizontal="center" vertical="center" shrinkToFit="1"/>
      <protection locked="0"/>
    </xf>
    <xf numFmtId="0" fontId="26" fillId="6" borderId="41" xfId="5" applyFont="1" applyFill="1" applyBorder="1" applyAlignment="1" applyProtection="1">
      <alignment horizontal="center" vertical="center" shrinkToFit="1"/>
      <protection locked="0"/>
    </xf>
    <xf numFmtId="0" fontId="26" fillId="6" borderId="32" xfId="5" applyFont="1" applyFill="1" applyBorder="1" applyAlignment="1" applyProtection="1">
      <alignment horizontal="center" vertical="center" shrinkToFit="1"/>
      <protection locked="0"/>
    </xf>
    <xf numFmtId="0" fontId="26" fillId="6" borderId="33" xfId="5" applyFont="1" applyFill="1" applyBorder="1" applyAlignment="1" applyProtection="1">
      <alignment horizontal="center" vertical="center" shrinkToFit="1"/>
      <protection locked="0"/>
    </xf>
    <xf numFmtId="0" fontId="26" fillId="6" borderId="8" xfId="5" applyFont="1" applyFill="1" applyBorder="1" applyAlignment="1" applyProtection="1">
      <alignment horizontal="center" vertical="center" shrinkToFit="1"/>
      <protection locked="0"/>
    </xf>
    <xf numFmtId="0" fontId="26" fillId="6" borderId="9" xfId="5" applyFont="1" applyFill="1" applyBorder="1" applyAlignment="1" applyProtection="1">
      <alignment horizontal="center" vertical="center" shrinkToFit="1"/>
      <protection locked="0"/>
    </xf>
    <xf numFmtId="0" fontId="24" fillId="6" borderId="4" xfId="5" applyFont="1" applyFill="1" applyBorder="1" applyAlignment="1" applyProtection="1">
      <alignment horizontal="center" vertical="center" shrinkToFit="1"/>
      <protection locked="0"/>
    </xf>
    <xf numFmtId="0" fontId="24" fillId="6" borderId="5" xfId="5" applyFont="1" applyFill="1" applyBorder="1" applyAlignment="1" applyProtection="1">
      <alignment horizontal="center" vertical="center" shrinkToFit="1"/>
      <protection locked="0"/>
    </xf>
    <xf numFmtId="176" fontId="26" fillId="0" borderId="4" xfId="5" applyNumberFormat="1" applyFont="1" applyBorder="1" applyAlignment="1" applyProtection="1">
      <alignment horizontal="center" vertical="center" shrinkToFit="1"/>
      <protection locked="0"/>
    </xf>
    <xf numFmtId="176" fontId="26" fillId="0" borderId="32" xfId="5" applyNumberFormat="1" applyFont="1" applyBorder="1" applyAlignment="1" applyProtection="1">
      <alignment horizontal="center" vertical="center" shrinkToFit="1"/>
      <protection locked="0"/>
    </xf>
    <xf numFmtId="176" fontId="26" fillId="0" borderId="33" xfId="5" applyNumberFormat="1" applyFont="1" applyBorder="1" applyAlignment="1" applyProtection="1">
      <alignment horizontal="center" vertical="center" shrinkToFit="1"/>
      <protection locked="0"/>
    </xf>
    <xf numFmtId="0" fontId="23" fillId="0" borderId="4" xfId="4" applyFont="1" applyBorder="1" applyAlignment="1" applyProtection="1">
      <alignment vertical="center" shrinkToFit="1"/>
      <protection locked="0"/>
    </xf>
    <xf numFmtId="0" fontId="23" fillId="0" borderId="40" xfId="4" applyFont="1" applyBorder="1" applyAlignment="1" applyProtection="1">
      <alignment vertical="center" shrinkToFit="1"/>
      <protection locked="0"/>
    </xf>
    <xf numFmtId="0" fontId="23" fillId="4" borderId="105" xfId="4" applyFont="1" applyFill="1" applyBorder="1" applyAlignment="1">
      <alignment horizontal="left" vertical="center"/>
    </xf>
    <xf numFmtId="0" fontId="23" fillId="4" borderId="106" xfId="4" applyFont="1" applyFill="1" applyBorder="1" applyAlignment="1">
      <alignment horizontal="left" vertical="center"/>
    </xf>
    <xf numFmtId="0" fontId="23" fillId="0" borderId="10" xfId="4" applyFont="1" applyBorder="1" applyAlignment="1" applyProtection="1">
      <alignment vertical="center" shrinkToFit="1"/>
      <protection locked="0"/>
    </xf>
    <xf numFmtId="0" fontId="23" fillId="0" borderId="112" xfId="4" applyFont="1" applyBorder="1" applyAlignment="1" applyProtection="1">
      <alignment vertical="center" shrinkToFit="1"/>
      <protection locked="0"/>
    </xf>
    <xf numFmtId="0" fontId="23" fillId="0" borderId="0" xfId="4" applyFont="1" applyAlignment="1" applyProtection="1">
      <alignment vertical="center" shrinkToFit="1"/>
      <protection locked="0"/>
    </xf>
    <xf numFmtId="0" fontId="23" fillId="0" borderId="18" xfId="4" applyFont="1" applyBorder="1" applyAlignment="1" applyProtection="1">
      <alignment vertical="center" shrinkToFit="1"/>
      <protection locked="0"/>
    </xf>
    <xf numFmtId="0" fontId="23" fillId="0" borderId="32" xfId="4" applyFont="1" applyBorder="1" applyAlignment="1" applyProtection="1">
      <alignment vertical="center" shrinkToFit="1"/>
      <protection locked="0"/>
    </xf>
    <xf numFmtId="0" fontId="23" fillId="0" borderId="42" xfId="4" applyFont="1" applyBorder="1" applyAlignment="1" applyProtection="1">
      <alignment vertical="center" shrinkToFit="1"/>
      <protection locked="0"/>
    </xf>
    <xf numFmtId="0" fontId="23" fillId="0" borderId="11" xfId="4" applyFont="1" applyBorder="1" applyAlignment="1" applyProtection="1">
      <alignment vertical="center" shrinkToFit="1"/>
      <protection locked="0"/>
    </xf>
    <xf numFmtId="0" fontId="23" fillId="0" borderId="13" xfId="4" applyFont="1" applyBorder="1" applyAlignment="1" applyProtection="1">
      <alignment vertical="center" shrinkToFit="1"/>
      <protection locked="0"/>
    </xf>
    <xf numFmtId="0" fontId="43" fillId="4" borderId="31" xfId="19" applyFont="1" applyFill="1" applyBorder="1" applyAlignment="1">
      <alignment horizontal="center" vertical="center" wrapText="1"/>
    </xf>
    <xf numFmtId="0" fontId="43" fillId="4" borderId="33" xfId="19" applyFont="1" applyFill="1" applyBorder="1" applyAlignment="1">
      <alignment horizontal="center" vertical="center" wrapText="1"/>
    </xf>
    <xf numFmtId="181" fontId="15" fillId="0" borderId="231" xfId="19" applyNumberFormat="1" applyFont="1" applyBorder="1" applyAlignment="1">
      <alignment horizontal="left" vertical="center" wrapText="1"/>
    </xf>
    <xf numFmtId="181" fontId="15" fillId="0" borderId="232" xfId="19" applyNumberFormat="1" applyFont="1" applyBorder="1" applyAlignment="1">
      <alignment horizontal="left" vertical="center" wrapText="1"/>
    </xf>
    <xf numFmtId="181" fontId="15" fillId="0" borderId="234" xfId="19" applyNumberFormat="1" applyFont="1" applyBorder="1" applyAlignment="1">
      <alignment horizontal="left" vertical="center" wrapText="1"/>
    </xf>
    <xf numFmtId="0" fontId="132" fillId="4" borderId="27" xfId="19" applyFont="1" applyFill="1" applyBorder="1" applyAlignment="1">
      <alignment horizontal="center" vertical="center" wrapText="1"/>
    </xf>
    <xf numFmtId="0" fontId="132" fillId="4" borderId="23" xfId="19" applyFont="1" applyFill="1" applyBorder="1" applyAlignment="1">
      <alignment horizontal="center" vertical="center"/>
    </xf>
    <xf numFmtId="0" fontId="132" fillId="4" borderId="17" xfId="19" applyFont="1" applyFill="1" applyBorder="1" applyAlignment="1">
      <alignment horizontal="center" vertical="center" wrapText="1"/>
    </xf>
    <xf numFmtId="0" fontId="132" fillId="4" borderId="18" xfId="19" applyFont="1" applyFill="1" applyBorder="1" applyAlignment="1">
      <alignment horizontal="center" vertical="center"/>
    </xf>
    <xf numFmtId="0" fontId="132" fillId="4" borderId="17" xfId="19" applyFont="1" applyFill="1" applyBorder="1" applyAlignment="1">
      <alignment horizontal="center" vertical="center"/>
    </xf>
    <xf numFmtId="0" fontId="132" fillId="4" borderId="14" xfId="19" applyFont="1" applyFill="1" applyBorder="1" applyAlignment="1">
      <alignment horizontal="center" vertical="center"/>
    </xf>
    <xf numFmtId="0" fontId="132" fillId="4" borderId="13" xfId="19" applyFont="1" applyFill="1" applyBorder="1" applyAlignment="1">
      <alignment horizontal="center" vertical="center"/>
    </xf>
    <xf numFmtId="0" fontId="40" fillId="4" borderId="34" xfId="19" applyFont="1" applyFill="1" applyBorder="1" applyAlignment="1">
      <alignment horizontal="center" vertical="center" wrapText="1"/>
    </xf>
    <xf numFmtId="0" fontId="40" fillId="4" borderId="36" xfId="19" applyFont="1" applyFill="1" applyBorder="1" applyAlignment="1">
      <alignment horizontal="center" vertical="center" wrapText="1"/>
    </xf>
    <xf numFmtId="0" fontId="15" fillId="0" borderId="94" xfId="19" applyFont="1" applyBorder="1" applyAlignment="1">
      <alignment horizontal="left" vertical="center" wrapText="1"/>
    </xf>
    <xf numFmtId="0" fontId="15" fillId="0" borderId="70" xfId="19" applyFont="1" applyBorder="1" applyAlignment="1">
      <alignment horizontal="left" vertical="center" wrapText="1"/>
    </xf>
    <xf numFmtId="0" fontId="15" fillId="0" borderId="71" xfId="19" applyFont="1" applyBorder="1" applyAlignment="1">
      <alignment horizontal="left" vertical="center" wrapText="1"/>
    </xf>
    <xf numFmtId="0" fontId="40" fillId="4" borderId="229" xfId="19" applyFont="1" applyFill="1" applyBorder="1" applyAlignment="1">
      <alignment horizontal="center" vertical="center" wrapText="1"/>
    </xf>
    <xf numFmtId="0" fontId="40" fillId="4" borderId="37" xfId="19" applyFont="1" applyFill="1" applyBorder="1" applyAlignment="1">
      <alignment horizontal="center" vertical="center" wrapText="1"/>
    </xf>
    <xf numFmtId="0" fontId="40" fillId="4" borderId="103" xfId="19" applyFont="1" applyFill="1" applyBorder="1" applyAlignment="1">
      <alignment horizontal="center" vertical="center" wrapText="1"/>
    </xf>
    <xf numFmtId="0" fontId="40" fillId="4" borderId="19" xfId="19" applyFont="1" applyFill="1" applyBorder="1" applyAlignment="1">
      <alignment horizontal="center" vertical="center" wrapText="1"/>
    </xf>
    <xf numFmtId="0" fontId="40" fillId="4" borderId="8" xfId="19" applyFont="1" applyFill="1" applyBorder="1" applyAlignment="1">
      <alignment horizontal="center" vertical="center" wrapText="1"/>
    </xf>
    <xf numFmtId="0" fontId="40" fillId="4" borderId="9" xfId="19" applyFont="1" applyFill="1" applyBorder="1" applyAlignment="1">
      <alignment horizontal="center" vertical="center" wrapText="1"/>
    </xf>
    <xf numFmtId="0" fontId="15" fillId="0" borderId="93" xfId="19" applyFont="1" applyBorder="1" applyAlignment="1">
      <alignment horizontal="left" vertical="center" wrapText="1"/>
    </xf>
    <xf numFmtId="0" fontId="15" fillId="0" borderId="34" xfId="19" applyFont="1" applyBorder="1" applyAlignment="1">
      <alignment horizontal="left" vertical="center" wrapText="1"/>
    </xf>
    <xf numFmtId="0" fontId="15" fillId="0" borderId="104" xfId="19" applyFont="1" applyBorder="1" applyAlignment="1">
      <alignment horizontal="left" vertical="center" wrapText="1"/>
    </xf>
    <xf numFmtId="0" fontId="15" fillId="0" borderId="230" xfId="19" applyFont="1" applyBorder="1" applyAlignment="1">
      <alignment horizontal="left" vertical="center" wrapText="1"/>
    </xf>
    <xf numFmtId="0" fontId="15" fillId="0" borderId="83" xfId="19" applyFont="1" applyBorder="1" applyAlignment="1">
      <alignment horizontal="left" vertical="center" wrapText="1"/>
    </xf>
    <xf numFmtId="0" fontId="15" fillId="0" borderId="84" xfId="19" applyFont="1" applyBorder="1" applyAlignment="1">
      <alignment horizontal="left" vertical="center" wrapText="1"/>
    </xf>
    <xf numFmtId="0" fontId="40" fillId="4" borderId="32" xfId="19" applyFont="1" applyFill="1" applyBorder="1" applyAlignment="1">
      <alignment horizontal="center" vertical="center" wrapText="1"/>
    </xf>
    <xf numFmtId="0" fontId="40" fillId="4" borderId="33" xfId="19" applyFont="1" applyFill="1" applyBorder="1" applyAlignment="1">
      <alignment horizontal="center" vertical="center" wrapText="1"/>
    </xf>
    <xf numFmtId="0" fontId="15" fillId="0" borderId="95" xfId="19" applyFont="1" applyBorder="1" applyAlignment="1">
      <alignment horizontal="left" vertical="center" wrapText="1"/>
    </xf>
    <xf numFmtId="0" fontId="15" fillId="0" borderId="96" xfId="19" applyFont="1" applyBorder="1" applyAlignment="1">
      <alignment horizontal="left" vertical="center" wrapText="1"/>
    </xf>
    <xf numFmtId="0" fontId="15" fillId="0" borderId="97" xfId="19" applyFont="1" applyBorder="1" applyAlignment="1">
      <alignment horizontal="left" vertical="center" wrapText="1"/>
    </xf>
    <xf numFmtId="0" fontId="15" fillId="0" borderId="231" xfId="19" applyFont="1" applyBorder="1" applyAlignment="1">
      <alignment horizontal="left" vertical="center" wrapText="1"/>
    </xf>
    <xf numFmtId="0" fontId="15" fillId="0" borderId="232" xfId="19" applyFont="1" applyBorder="1" applyAlignment="1">
      <alignment horizontal="left" vertical="center" wrapText="1"/>
    </xf>
    <xf numFmtId="0" fontId="15" fillId="0" borderId="233" xfId="19" applyFont="1" applyBorder="1" applyAlignment="1">
      <alignment horizontal="left" vertical="center" wrapText="1"/>
    </xf>
    <xf numFmtId="176" fontId="11" fillId="4" borderId="20" xfId="3" applyNumberFormat="1" applyFont="1" applyFill="1" applyBorder="1" applyAlignment="1">
      <alignment horizontal="center" vertical="center"/>
    </xf>
    <xf numFmtId="176" fontId="11" fillId="4" borderId="4" xfId="3" applyNumberFormat="1" applyFont="1" applyFill="1" applyBorder="1" applyAlignment="1">
      <alignment horizontal="center" vertical="center"/>
    </xf>
    <xf numFmtId="176" fontId="11" fillId="4" borderId="5" xfId="3" applyNumberFormat="1" applyFont="1" applyFill="1" applyBorder="1" applyAlignment="1">
      <alignment horizontal="center" vertical="center"/>
    </xf>
    <xf numFmtId="176" fontId="11" fillId="4" borderId="19" xfId="3" applyNumberFormat="1" applyFont="1" applyFill="1" applyBorder="1" applyAlignment="1">
      <alignment horizontal="center" vertical="center"/>
    </xf>
    <xf numFmtId="176" fontId="11" fillId="4" borderId="8" xfId="3" applyNumberFormat="1" applyFont="1" applyFill="1" applyBorder="1" applyAlignment="1">
      <alignment horizontal="center" vertical="center"/>
    </xf>
    <xf numFmtId="176" fontId="11" fillId="4" borderId="9" xfId="3" applyNumberFormat="1" applyFont="1" applyFill="1" applyBorder="1" applyAlignment="1">
      <alignment horizontal="center" vertical="center"/>
    </xf>
    <xf numFmtId="176" fontId="9" fillId="4" borderId="17" xfId="3" applyNumberFormat="1" applyFont="1" applyFill="1" applyBorder="1" applyAlignment="1">
      <alignment horizontal="left" vertical="top"/>
    </xf>
    <xf numFmtId="176" fontId="9" fillId="4" borderId="0" xfId="3" applyNumberFormat="1" applyFont="1" applyFill="1" applyAlignment="1">
      <alignment horizontal="left" vertical="top"/>
    </xf>
    <xf numFmtId="176" fontId="9" fillId="4" borderId="16" xfId="3" applyNumberFormat="1" applyFont="1" applyFill="1" applyBorder="1" applyAlignment="1">
      <alignment horizontal="left" vertical="top"/>
    </xf>
    <xf numFmtId="176" fontId="9" fillId="4" borderId="14" xfId="3" applyNumberFormat="1" applyFont="1" applyFill="1" applyBorder="1" applyAlignment="1">
      <alignment horizontal="left" vertical="top"/>
    </xf>
    <xf numFmtId="176" fontId="9" fillId="4" borderId="11" xfId="3" applyNumberFormat="1" applyFont="1" applyFill="1" applyBorder="1" applyAlignment="1">
      <alignment horizontal="left" vertical="top"/>
    </xf>
    <xf numFmtId="176" fontId="9" fillId="4" borderId="12" xfId="3" applyNumberFormat="1" applyFont="1" applyFill="1" applyBorder="1" applyAlignment="1">
      <alignment horizontal="left" vertical="top"/>
    </xf>
    <xf numFmtId="0" fontId="9" fillId="4" borderId="22" xfId="3" applyFont="1" applyFill="1" applyBorder="1" applyAlignment="1">
      <alignment horizontal="left" vertical="top"/>
    </xf>
    <xf numFmtId="0" fontId="9" fillId="4" borderId="21" xfId="3" applyFont="1" applyFill="1" applyBorder="1" applyAlignment="1">
      <alignment horizontal="left" vertical="top"/>
    </xf>
    <xf numFmtId="0" fontId="9" fillId="4" borderId="23" xfId="3" applyFont="1" applyFill="1" applyBorder="1" applyAlignment="1">
      <alignment horizontal="left" vertical="top"/>
    </xf>
    <xf numFmtId="0" fontId="9" fillId="4" borderId="6" xfId="3" applyFont="1" applyFill="1" applyBorder="1" applyAlignment="1">
      <alignment horizontal="left" vertical="top"/>
    </xf>
    <xf numFmtId="0" fontId="9" fillId="4" borderId="0" xfId="3" applyFont="1" applyFill="1" applyAlignment="1">
      <alignment horizontal="left" vertical="top"/>
    </xf>
    <xf numFmtId="0" fontId="9" fillId="4" borderId="18" xfId="3" applyFont="1" applyFill="1" applyBorder="1" applyAlignment="1">
      <alignment horizontal="left" vertical="top"/>
    </xf>
    <xf numFmtId="0" fontId="9" fillId="4" borderId="15" xfId="3" applyFont="1" applyFill="1" applyBorder="1" applyAlignment="1">
      <alignment horizontal="left" vertical="top"/>
    </xf>
    <xf numFmtId="0" fontId="9" fillId="4" borderId="11" xfId="3" applyFont="1" applyFill="1" applyBorder="1" applyAlignment="1">
      <alignment horizontal="left" vertical="top"/>
    </xf>
    <xf numFmtId="0" fontId="9" fillId="4" borderId="13" xfId="3" applyFont="1" applyFill="1" applyBorder="1" applyAlignment="1">
      <alignment horizontal="left" vertical="top"/>
    </xf>
    <xf numFmtId="176" fontId="11" fillId="4" borderId="17" xfId="3" applyNumberFormat="1" applyFont="1" applyFill="1" applyBorder="1" applyAlignment="1">
      <alignment horizontal="center" vertical="center"/>
    </xf>
    <xf numFmtId="176" fontId="11" fillId="4" borderId="0" xfId="3" applyNumberFormat="1" applyFont="1" applyFill="1" applyAlignment="1">
      <alignment horizontal="center" vertical="center"/>
    </xf>
    <xf numFmtId="176" fontId="11" fillId="4" borderId="16" xfId="3" applyNumberFormat="1" applyFont="1" applyFill="1" applyBorder="1" applyAlignment="1">
      <alignment horizontal="center" vertical="center"/>
    </xf>
    <xf numFmtId="0" fontId="9" fillId="4" borderId="24" xfId="3" applyFont="1" applyFill="1" applyBorder="1" applyAlignment="1">
      <alignment horizontal="left" vertical="center"/>
    </xf>
    <xf numFmtId="0" fontId="9" fillId="4" borderId="25" xfId="3" applyFont="1" applyFill="1" applyBorder="1" applyAlignment="1">
      <alignment horizontal="left" vertical="center"/>
    </xf>
    <xf numFmtId="0" fontId="9" fillId="4" borderId="26" xfId="3" applyFont="1" applyFill="1" applyBorder="1" applyAlignment="1">
      <alignment horizontal="left" vertical="center"/>
    </xf>
    <xf numFmtId="0" fontId="10" fillId="4" borderId="0" xfId="3" applyFont="1" applyFill="1" applyAlignment="1">
      <alignment horizontal="center" vertical="center"/>
    </xf>
    <xf numFmtId="0" fontId="14" fillId="4" borderId="0" xfId="3" applyFont="1" applyFill="1" applyAlignment="1">
      <alignment horizontal="center" vertical="center"/>
    </xf>
    <xf numFmtId="0" fontId="9" fillId="4" borderId="0" xfId="3" applyFont="1" applyFill="1" applyAlignment="1">
      <alignment horizontal="center" vertical="center"/>
    </xf>
    <xf numFmtId="0" fontId="12" fillId="4" borderId="0" xfId="3" applyFont="1" applyFill="1" applyAlignment="1" applyProtection="1">
      <alignment horizontal="center" vertical="center" shrinkToFit="1"/>
      <protection locked="0"/>
    </xf>
    <xf numFmtId="14" fontId="131" fillId="0" borderId="43" xfId="19" applyNumberFormat="1" applyFont="1" applyBorder="1" applyAlignment="1">
      <alignment horizontal="center" vertical="center"/>
    </xf>
    <xf numFmtId="14" fontId="131" fillId="0" borderId="226" xfId="19" applyNumberFormat="1" applyFont="1" applyBorder="1" applyAlignment="1">
      <alignment horizontal="center" vertical="center"/>
    </xf>
    <xf numFmtId="14" fontId="131" fillId="0" borderId="44" xfId="19" applyNumberFormat="1" applyFont="1" applyBorder="1" applyAlignment="1">
      <alignment horizontal="center" vertical="center"/>
    </xf>
    <xf numFmtId="0" fontId="12" fillId="0" borderId="0" xfId="3" applyFont="1" applyAlignment="1" applyProtection="1">
      <alignment vertical="center" shrinkToFit="1"/>
      <protection locked="0"/>
    </xf>
    <xf numFmtId="0" fontId="12" fillId="0" borderId="1" xfId="3" applyFont="1" applyBorder="1" applyAlignment="1" applyProtection="1">
      <alignment vertical="center" shrinkToFit="1"/>
      <protection locked="0"/>
    </xf>
    <xf numFmtId="0" fontId="12" fillId="0" borderId="2" xfId="3" applyFont="1" applyBorder="1" applyAlignment="1" applyProtection="1">
      <alignment vertical="center" shrinkToFit="1"/>
      <protection locked="0"/>
    </xf>
    <xf numFmtId="0" fontId="11" fillId="4" borderId="0" xfId="3" applyFont="1" applyFill="1">
      <alignment vertical="center"/>
    </xf>
    <xf numFmtId="0" fontId="11" fillId="4" borderId="0" xfId="3" applyFont="1" applyFill="1" applyAlignment="1">
      <alignment horizontal="center" vertical="center"/>
    </xf>
    <xf numFmtId="0" fontId="12" fillId="0" borderId="0" xfId="3" applyFont="1" applyAlignment="1" applyProtection="1">
      <alignment horizontal="center" vertical="center" shrinkToFit="1"/>
      <protection locked="0"/>
    </xf>
    <xf numFmtId="0" fontId="12" fillId="0" borderId="0" xfId="0" applyFont="1" applyAlignment="1" applyProtection="1">
      <alignment horizontal="center" vertical="center" shrinkToFit="1"/>
      <protection locked="0"/>
    </xf>
    <xf numFmtId="0" fontId="11" fillId="4" borderId="0" xfId="0" applyFont="1" applyFill="1" applyAlignment="1">
      <alignment horizontal="center" vertical="center"/>
    </xf>
    <xf numFmtId="0" fontId="11" fillId="4" borderId="0" xfId="0" applyFont="1" applyFill="1" applyAlignment="1">
      <alignment horizontal="distributed" vertical="center"/>
    </xf>
    <xf numFmtId="0" fontId="12" fillId="2" borderId="0" xfId="0" applyFont="1" applyFill="1" applyAlignment="1" applyProtection="1">
      <alignment horizontal="center" vertical="center" shrinkToFit="1"/>
      <protection locked="0"/>
    </xf>
    <xf numFmtId="0" fontId="11" fillId="4" borderId="0" xfId="0" applyFont="1" applyFill="1" applyAlignment="1">
      <alignment vertical="center"/>
    </xf>
    <xf numFmtId="0" fontId="12" fillId="0" borderId="0" xfId="0" applyFont="1" applyAlignment="1" applyProtection="1">
      <alignment vertical="center" shrinkToFit="1"/>
      <protection locked="0"/>
    </xf>
    <xf numFmtId="181" fontId="12" fillId="0" borderId="0" xfId="0" applyNumberFormat="1" applyFont="1" applyAlignment="1" applyProtection="1">
      <alignment horizontal="left" vertical="center" shrinkToFit="1"/>
      <protection locked="0"/>
    </xf>
    <xf numFmtId="0" fontId="9" fillId="4" borderId="0" xfId="0" applyFont="1" applyFill="1" applyAlignment="1">
      <alignment horizontal="center" vertical="center"/>
    </xf>
    <xf numFmtId="0" fontId="11" fillId="4" borderId="8" xfId="0" applyFont="1" applyFill="1" applyBorder="1" applyAlignment="1">
      <alignment vertical="center"/>
    </xf>
    <xf numFmtId="0" fontId="11" fillId="2" borderId="4" xfId="0" applyFont="1" applyFill="1" applyBorder="1" applyAlignment="1">
      <alignment horizontal="center" vertical="center"/>
    </xf>
    <xf numFmtId="0" fontId="12" fillId="4" borderId="4" xfId="0" applyFont="1" applyFill="1" applyBorder="1" applyAlignment="1">
      <alignment horizontal="center" vertical="center"/>
    </xf>
    <xf numFmtId="0" fontId="12" fillId="0" borderId="27" xfId="0" applyFont="1" applyBorder="1" applyAlignment="1">
      <alignment horizontal="left" vertical="top" wrapText="1"/>
    </xf>
    <xf numFmtId="0" fontId="12" fillId="0" borderId="21" xfId="0" applyFont="1" applyBorder="1" applyAlignment="1">
      <alignment horizontal="left" vertical="top" wrapText="1"/>
    </xf>
    <xf numFmtId="0" fontId="12" fillId="0" borderId="23" xfId="0" applyFont="1" applyBorder="1" applyAlignment="1">
      <alignment horizontal="left" vertical="top" wrapText="1"/>
    </xf>
    <xf numFmtId="0" fontId="12" fillId="0" borderId="17" xfId="0" applyFont="1" applyBorder="1" applyAlignment="1">
      <alignment horizontal="left" vertical="top" wrapText="1"/>
    </xf>
    <xf numFmtId="0" fontId="12" fillId="0" borderId="0" xfId="0" applyFont="1" applyAlignment="1">
      <alignment horizontal="left" vertical="top" wrapText="1"/>
    </xf>
    <xf numFmtId="0" fontId="12" fillId="0" borderId="18" xfId="0" applyFont="1" applyBorder="1" applyAlignment="1">
      <alignment horizontal="left" vertical="top" wrapText="1"/>
    </xf>
    <xf numFmtId="0" fontId="12" fillId="0" borderId="14" xfId="0" applyFont="1" applyBorder="1" applyAlignment="1">
      <alignment horizontal="left" vertical="top" wrapText="1"/>
    </xf>
    <xf numFmtId="0" fontId="12" fillId="0" borderId="11" xfId="0" applyFont="1" applyBorder="1" applyAlignment="1">
      <alignment horizontal="left" vertical="top" wrapText="1"/>
    </xf>
    <xf numFmtId="0" fontId="12" fillId="0" borderId="13" xfId="0" applyFont="1" applyBorder="1" applyAlignment="1">
      <alignment horizontal="left" vertical="top" wrapText="1"/>
    </xf>
    <xf numFmtId="0" fontId="11" fillId="4" borderId="4" xfId="0" applyFont="1" applyFill="1" applyBorder="1" applyAlignment="1">
      <alignment vertical="center"/>
    </xf>
    <xf numFmtId="0" fontId="12" fillId="0" borderId="8" xfId="0" applyFont="1" applyBorder="1" applyAlignment="1" applyProtection="1">
      <alignment vertical="center" shrinkToFit="1"/>
      <protection locked="0"/>
    </xf>
    <xf numFmtId="0" fontId="12" fillId="2" borderId="0" xfId="0" applyFont="1" applyFill="1" applyAlignment="1" applyProtection="1">
      <alignment horizontal="right" vertical="center"/>
      <protection locked="0"/>
    </xf>
    <xf numFmtId="177" fontId="12" fillId="0" borderId="0" xfId="0" applyNumberFormat="1" applyFont="1" applyAlignment="1" applyProtection="1">
      <alignment horizontal="center" vertical="center" shrinkToFit="1"/>
      <protection locked="0"/>
    </xf>
    <xf numFmtId="178" fontId="12" fillId="0" borderId="0" xfId="0" applyNumberFormat="1" applyFont="1" applyAlignment="1" applyProtection="1">
      <alignment horizontal="center" vertical="center" shrinkToFit="1"/>
      <protection locked="0"/>
    </xf>
    <xf numFmtId="179" fontId="12" fillId="0" borderId="0" xfId="0" applyNumberFormat="1" applyFont="1" applyAlignment="1" applyProtection="1">
      <alignment horizontal="center" vertical="center" shrinkToFit="1"/>
      <protection locked="0"/>
    </xf>
    <xf numFmtId="178" fontId="12" fillId="0" borderId="0" xfId="0" applyNumberFormat="1" applyFont="1" applyAlignment="1" applyProtection="1">
      <alignment vertical="center" shrinkToFit="1"/>
      <protection locked="0"/>
    </xf>
    <xf numFmtId="0" fontId="12" fillId="4" borderId="0" xfId="0" applyFont="1" applyFill="1" applyAlignment="1">
      <alignment horizontal="center" vertical="center"/>
    </xf>
    <xf numFmtId="0" fontId="11" fillId="4" borderId="8" xfId="0" applyFont="1" applyFill="1" applyBorder="1" applyAlignment="1">
      <alignment horizontal="left" vertical="center"/>
    </xf>
    <xf numFmtId="0" fontId="15" fillId="4" borderId="0" xfId="0" applyFont="1" applyFill="1" applyAlignment="1">
      <alignment horizontal="center" vertical="center" shrinkToFit="1"/>
    </xf>
    <xf numFmtId="49" fontId="9" fillId="4" borderId="0" xfId="0" applyNumberFormat="1" applyFont="1" applyFill="1" applyAlignment="1">
      <alignment horizontal="center" vertical="center"/>
    </xf>
    <xf numFmtId="49" fontId="18" fillId="2" borderId="1" xfId="0" applyNumberFormat="1" applyFont="1" applyFill="1" applyBorder="1" applyAlignment="1" applyProtection="1">
      <alignment horizontal="center" vertical="center"/>
      <protection locked="0"/>
    </xf>
    <xf numFmtId="49" fontId="18" fillId="2" borderId="2" xfId="0" applyNumberFormat="1" applyFont="1" applyFill="1" applyBorder="1" applyAlignment="1" applyProtection="1">
      <alignment horizontal="center" vertical="center"/>
      <protection locked="0"/>
    </xf>
    <xf numFmtId="49" fontId="18" fillId="2" borderId="10" xfId="0" applyNumberFormat="1" applyFont="1" applyFill="1" applyBorder="1" applyAlignment="1" applyProtection="1">
      <alignment horizontal="center" vertical="center"/>
      <protection locked="0"/>
    </xf>
    <xf numFmtId="49" fontId="18" fillId="2" borderId="0" xfId="0" applyNumberFormat="1" applyFont="1" applyFill="1" applyAlignment="1" applyProtection="1">
      <alignment horizontal="center" vertical="center"/>
      <protection locked="0"/>
    </xf>
    <xf numFmtId="0" fontId="55" fillId="0" borderId="0" xfId="0" applyFont="1" applyAlignment="1">
      <alignment vertical="center" wrapText="1" shrinkToFit="1"/>
    </xf>
    <xf numFmtId="0" fontId="54" fillId="0" borderId="0" xfId="0" applyFont="1" applyAlignment="1">
      <alignment vertical="center"/>
    </xf>
    <xf numFmtId="0" fontId="55" fillId="0" borderId="0" xfId="0" applyFont="1" applyAlignment="1">
      <alignment horizontal="left" vertical="top" wrapText="1"/>
    </xf>
    <xf numFmtId="0" fontId="55" fillId="0" borderId="0" xfId="0" applyFont="1" applyAlignment="1">
      <alignment horizontal="left" vertical="center" wrapText="1"/>
    </xf>
    <xf numFmtId="0" fontId="8" fillId="0" borderId="0" xfId="0" applyFont="1" applyAlignment="1">
      <alignment horizontal="left" vertical="top" wrapText="1" shrinkToFit="1"/>
    </xf>
    <xf numFmtId="0" fontId="142" fillId="0" borderId="0" xfId="19" applyFont="1" applyAlignment="1">
      <alignment horizontal="left" vertical="center" shrinkToFit="1"/>
    </xf>
    <xf numFmtId="0" fontId="142" fillId="0" borderId="0" xfId="19" applyFont="1" applyAlignment="1" applyProtection="1">
      <alignment horizontal="left" vertical="center" shrinkToFit="1"/>
      <protection locked="0"/>
    </xf>
    <xf numFmtId="0" fontId="142" fillId="0" borderId="0" xfId="19" applyFont="1" applyAlignment="1">
      <alignment horizontal="center" vertical="center"/>
    </xf>
    <xf numFmtId="0" fontId="142" fillId="4" borderId="0" xfId="19" applyFont="1" applyFill="1" applyAlignment="1">
      <alignment horizontal="center" vertical="center"/>
    </xf>
    <xf numFmtId="0" fontId="142" fillId="0" borderId="0" xfId="19" applyFont="1" applyAlignment="1">
      <alignment horizontal="left" vertical="top"/>
    </xf>
    <xf numFmtId="0" fontId="142" fillId="4" borderId="247" xfId="19" applyFont="1" applyFill="1" applyBorder="1" applyAlignment="1">
      <alignment horizontal="center" vertical="center"/>
    </xf>
    <xf numFmtId="0" fontId="142" fillId="4" borderId="248" xfId="19" applyFont="1" applyFill="1" applyBorder="1" applyAlignment="1">
      <alignment horizontal="center" vertical="center"/>
    </xf>
    <xf numFmtId="0" fontId="142" fillId="4" borderId="249" xfId="19" applyFont="1" applyFill="1" applyBorder="1" applyAlignment="1">
      <alignment horizontal="center" vertical="center"/>
    </xf>
    <xf numFmtId="0" fontId="142" fillId="4" borderId="7" xfId="19" applyFont="1" applyFill="1" applyBorder="1" applyAlignment="1">
      <alignment horizontal="center" vertical="center"/>
    </xf>
    <xf numFmtId="0" fontId="142" fillId="4" borderId="8" xfId="19" applyFont="1" applyFill="1" applyBorder="1" applyAlignment="1">
      <alignment horizontal="center" vertical="center"/>
    </xf>
    <xf numFmtId="0" fontId="142" fillId="4" borderId="9" xfId="19" applyFont="1" applyFill="1" applyBorder="1" applyAlignment="1">
      <alignment horizontal="center" vertical="center"/>
    </xf>
    <xf numFmtId="0" fontId="142" fillId="4" borderId="247" xfId="19" applyFont="1" applyFill="1" applyBorder="1" applyAlignment="1">
      <alignment horizontal="left" vertical="center" wrapText="1"/>
    </xf>
    <xf numFmtId="0" fontId="142" fillId="4" borderId="248" xfId="19" applyFont="1" applyFill="1" applyBorder="1" applyAlignment="1">
      <alignment horizontal="left" vertical="center" wrapText="1"/>
    </xf>
    <xf numFmtId="0" fontId="142" fillId="4" borderId="249" xfId="19" applyFont="1" applyFill="1" applyBorder="1" applyAlignment="1">
      <alignment horizontal="left" vertical="center" wrapText="1"/>
    </xf>
    <xf numFmtId="0" fontId="142" fillId="4" borderId="7" xfId="19" applyFont="1" applyFill="1" applyBorder="1" applyAlignment="1">
      <alignment horizontal="left" vertical="center" wrapText="1"/>
    </xf>
    <xf numFmtId="0" fontId="142" fillId="4" borderId="8" xfId="19" applyFont="1" applyFill="1" applyBorder="1" applyAlignment="1">
      <alignment horizontal="left" vertical="center" wrapText="1"/>
    </xf>
    <xf numFmtId="0" fontId="142" fillId="4" borderId="9" xfId="19" applyFont="1" applyFill="1" applyBorder="1" applyAlignment="1">
      <alignment horizontal="left" vertical="center" wrapText="1"/>
    </xf>
    <xf numFmtId="0" fontId="142" fillId="4" borderId="243" xfId="19" applyFont="1" applyFill="1" applyBorder="1" applyAlignment="1">
      <alignment horizontal="center" vertical="center"/>
    </xf>
    <xf numFmtId="0" fontId="142" fillId="4" borderId="16" xfId="19" applyFont="1" applyFill="1" applyBorder="1" applyAlignment="1">
      <alignment horizontal="center" vertical="center"/>
    </xf>
    <xf numFmtId="0" fontId="142" fillId="0" borderId="0" xfId="19" applyFont="1" applyAlignment="1">
      <alignment horizontal="left" vertical="center" wrapText="1"/>
    </xf>
    <xf numFmtId="0" fontId="142" fillId="0" borderId="16" xfId="19" applyFont="1" applyBorder="1" applyAlignment="1">
      <alignment horizontal="left" vertical="center" wrapText="1"/>
    </xf>
    <xf numFmtId="0" fontId="142" fillId="0" borderId="248" xfId="19" applyFont="1" applyBorder="1" applyAlignment="1">
      <alignment horizontal="left" vertical="center" wrapText="1"/>
    </xf>
    <xf numFmtId="0" fontId="142" fillId="0" borderId="249" xfId="19" applyFont="1" applyBorder="1" applyAlignment="1">
      <alignment horizontal="left" vertical="center" wrapText="1"/>
    </xf>
    <xf numFmtId="0" fontId="142" fillId="0" borderId="8" xfId="19" applyFont="1" applyBorder="1" applyAlignment="1">
      <alignment horizontal="left" vertical="center" wrapText="1"/>
    </xf>
    <xf numFmtId="0" fontId="142" fillId="0" borderId="9" xfId="19" applyFont="1" applyBorder="1" applyAlignment="1">
      <alignment horizontal="left" vertical="center" wrapText="1"/>
    </xf>
    <xf numFmtId="0" fontId="142" fillId="4" borderId="247" xfId="19" applyFont="1" applyFill="1" applyBorder="1" applyAlignment="1">
      <alignment horizontal="center" vertical="center" wrapText="1"/>
    </xf>
    <xf numFmtId="0" fontId="144" fillId="4" borderId="0" xfId="19" applyFont="1" applyFill="1" applyAlignment="1">
      <alignment horizontal="center" vertical="center"/>
    </xf>
    <xf numFmtId="0" fontId="143" fillId="4" borderId="0" xfId="19" applyFont="1" applyFill="1" applyAlignment="1">
      <alignment horizontal="left" vertical="center" wrapText="1"/>
    </xf>
    <xf numFmtId="0" fontId="142" fillId="4" borderId="0" xfId="25" applyFont="1" applyFill="1" applyAlignment="1">
      <alignment horizontal="center" vertical="center"/>
    </xf>
    <xf numFmtId="0" fontId="60" fillId="4" borderId="0" xfId="9" applyFont="1" applyFill="1" applyAlignment="1">
      <alignment horizontal="center" vertical="center"/>
    </xf>
    <xf numFmtId="0" fontId="32" fillId="4" borderId="0" xfId="9" applyFont="1" applyFill="1" applyAlignment="1">
      <alignment horizontal="distributed" vertical="center" indent="12"/>
    </xf>
    <xf numFmtId="0" fontId="31" fillId="4" borderId="0" xfId="9" applyFont="1" applyFill="1" applyAlignment="1">
      <alignment horizontal="center" vertical="center"/>
    </xf>
    <xf numFmtId="0" fontId="4" fillId="4" borderId="0" xfId="9" applyFont="1" applyFill="1" applyAlignment="1">
      <alignment horizontal="center" vertical="center"/>
    </xf>
    <xf numFmtId="0" fontId="20" fillId="4" borderId="3" xfId="9" applyFill="1" applyBorder="1" applyAlignment="1">
      <alignment horizontal="distributed" vertical="center"/>
    </xf>
    <xf numFmtId="0" fontId="20" fillId="4" borderId="5" xfId="9" applyFill="1" applyBorder="1" applyAlignment="1">
      <alignment horizontal="distributed" vertical="center"/>
    </xf>
    <xf numFmtId="0" fontId="20" fillId="4" borderId="7" xfId="9" applyFill="1" applyBorder="1" applyAlignment="1">
      <alignment horizontal="distributed" vertical="center"/>
    </xf>
    <xf numFmtId="0" fontId="20" fillId="4" borderId="9" xfId="9" applyFill="1" applyBorder="1" applyAlignment="1">
      <alignment horizontal="distributed" vertical="center"/>
    </xf>
    <xf numFmtId="0" fontId="20" fillId="4" borderId="3" xfId="9" applyFill="1" applyBorder="1" applyAlignment="1" applyProtection="1">
      <alignment horizontal="left" vertical="center" shrinkToFit="1"/>
      <protection locked="0"/>
    </xf>
    <xf numFmtId="0" fontId="20" fillId="4" borderId="4" xfId="9" applyFill="1" applyBorder="1" applyAlignment="1" applyProtection="1">
      <alignment horizontal="left" vertical="center" shrinkToFit="1"/>
      <protection locked="0"/>
    </xf>
    <xf numFmtId="0" fontId="20" fillId="4" borderId="5" xfId="9" applyFill="1" applyBorder="1" applyAlignment="1" applyProtection="1">
      <alignment horizontal="left" vertical="center" shrinkToFit="1"/>
      <protection locked="0"/>
    </xf>
    <xf numFmtId="0" fontId="20" fillId="4" borderId="7" xfId="9" applyFill="1" applyBorder="1" applyAlignment="1" applyProtection="1">
      <alignment horizontal="left" vertical="center" shrinkToFit="1"/>
      <protection locked="0"/>
    </xf>
    <xf numFmtId="0" fontId="20" fillId="4" borderId="8" xfId="9" applyFill="1" applyBorder="1" applyAlignment="1" applyProtection="1">
      <alignment horizontal="left" vertical="center" shrinkToFit="1"/>
      <protection locked="0"/>
    </xf>
    <xf numFmtId="0" fontId="20" fillId="4" borderId="9" xfId="9" applyFill="1" applyBorder="1" applyAlignment="1" applyProtection="1">
      <alignment horizontal="left" vertical="center" shrinkToFit="1"/>
      <protection locked="0"/>
    </xf>
    <xf numFmtId="0" fontId="20" fillId="0" borderId="3" xfId="9" applyBorder="1" applyAlignment="1" applyProtection="1">
      <alignment horizontal="left" vertical="center" shrinkToFit="1"/>
      <protection locked="0"/>
    </xf>
    <xf numFmtId="0" fontId="20" fillId="0" borderId="4" xfId="9" applyBorder="1" applyAlignment="1" applyProtection="1">
      <alignment horizontal="left" vertical="center" shrinkToFit="1"/>
      <protection locked="0"/>
    </xf>
    <xf numFmtId="0" fontId="20" fillId="0" borderId="5" xfId="9" applyBorder="1" applyAlignment="1" applyProtection="1">
      <alignment horizontal="left" vertical="center" shrinkToFit="1"/>
      <protection locked="0"/>
    </xf>
    <xf numFmtId="0" fontId="20" fillId="0" borderId="7" xfId="9" applyBorder="1" applyAlignment="1" applyProtection="1">
      <alignment horizontal="left" vertical="center" shrinkToFit="1"/>
      <protection locked="0"/>
    </xf>
    <xf numFmtId="0" fontId="20" fillId="0" borderId="8" xfId="9" applyBorder="1" applyAlignment="1" applyProtection="1">
      <alignment horizontal="left" vertical="center" shrinkToFit="1"/>
      <protection locked="0"/>
    </xf>
    <xf numFmtId="0" fontId="20" fillId="0" borderId="9" xfId="9" applyBorder="1" applyAlignment="1" applyProtection="1">
      <alignment horizontal="left" vertical="center" shrinkToFit="1"/>
      <protection locked="0"/>
    </xf>
    <xf numFmtId="0" fontId="20" fillId="4" borderId="3" xfId="9" applyFill="1" applyBorder="1" applyAlignment="1">
      <alignment horizontal="left" vertical="center"/>
    </xf>
    <xf numFmtId="0" fontId="20" fillId="4" borderId="4" xfId="9" applyFill="1" applyBorder="1" applyAlignment="1">
      <alignment horizontal="left" vertical="center"/>
    </xf>
    <xf numFmtId="0" fontId="20" fillId="4" borderId="5" xfId="9" applyFill="1" applyBorder="1" applyAlignment="1">
      <alignment horizontal="left" vertical="center"/>
    </xf>
    <xf numFmtId="0" fontId="20" fillId="4" borderId="7" xfId="9" applyFill="1" applyBorder="1" applyAlignment="1">
      <alignment horizontal="left" vertical="center"/>
    </xf>
    <xf numFmtId="0" fontId="20" fillId="4" borderId="8" xfId="9" applyFill="1" applyBorder="1" applyAlignment="1">
      <alignment horizontal="left" vertical="center"/>
    </xf>
    <xf numFmtId="0" fontId="20" fillId="4" borderId="9" xfId="9" applyFill="1" applyBorder="1" applyAlignment="1">
      <alignment horizontal="left" vertical="center"/>
    </xf>
    <xf numFmtId="0" fontId="65" fillId="0" borderId="22" xfId="5" applyFont="1" applyBorder="1" applyAlignment="1">
      <alignment horizontal="center" vertical="center" wrapText="1"/>
    </xf>
    <xf numFmtId="0" fontId="65" fillId="0" borderId="23" xfId="5" applyFont="1" applyBorder="1" applyAlignment="1">
      <alignment horizontal="center" vertical="center"/>
    </xf>
    <xf numFmtId="0" fontId="65" fillId="0" borderId="15" xfId="5" applyFont="1" applyBorder="1" applyAlignment="1">
      <alignment horizontal="center" vertical="center"/>
    </xf>
    <xf numFmtId="0" fontId="65" fillId="0" borderId="13" xfId="5" applyFont="1" applyBorder="1" applyAlignment="1">
      <alignment horizontal="center" vertical="center"/>
    </xf>
    <xf numFmtId="0" fontId="18" fillId="0" borderId="15" xfId="5" applyFont="1" applyBorder="1" applyAlignment="1">
      <alignment horizontal="distributed" vertical="center"/>
    </xf>
    <xf numFmtId="0" fontId="18" fillId="0" borderId="11" xfId="5" applyFont="1" applyBorder="1" applyAlignment="1">
      <alignment horizontal="distributed" vertical="center"/>
    </xf>
    <xf numFmtId="0" fontId="18" fillId="0" borderId="12" xfId="5" applyFont="1" applyBorder="1" applyAlignment="1">
      <alignment horizontal="distributed" vertical="center"/>
    </xf>
    <xf numFmtId="0" fontId="18" fillId="0" borderId="105" xfId="5" applyFont="1" applyBorder="1" applyAlignment="1">
      <alignment horizontal="distributed" vertical="center"/>
    </xf>
    <xf numFmtId="0" fontId="18" fillId="0" borderId="106" xfId="5" applyFont="1" applyBorder="1" applyAlignment="1">
      <alignment horizontal="distributed" vertical="center"/>
    </xf>
    <xf numFmtId="0" fontId="18" fillId="0" borderId="114" xfId="5" applyFont="1" applyBorder="1" applyAlignment="1">
      <alignment horizontal="distributed" vertical="center"/>
    </xf>
    <xf numFmtId="0" fontId="18" fillId="0" borderId="105" xfId="5" applyFont="1" applyBorder="1" applyAlignment="1">
      <alignment horizontal="center" vertical="center"/>
    </xf>
    <xf numFmtId="0" fontId="18" fillId="0" borderId="106" xfId="5" applyFont="1" applyBorder="1" applyAlignment="1">
      <alignment horizontal="center" vertical="center"/>
    </xf>
    <xf numFmtId="0" fontId="18" fillId="0" borderId="114" xfId="5" applyFont="1" applyBorder="1" applyAlignment="1">
      <alignment horizontal="center" vertical="center"/>
    </xf>
    <xf numFmtId="0" fontId="18" fillId="0" borderId="22" xfId="5" applyFont="1" applyBorder="1" applyAlignment="1">
      <alignment horizontal="distributed" vertical="center"/>
    </xf>
    <xf numFmtId="0" fontId="18" fillId="0" borderId="21" xfId="5" applyFont="1" applyBorder="1" applyAlignment="1">
      <alignment horizontal="distributed" vertical="center"/>
    </xf>
    <xf numFmtId="0" fontId="18" fillId="0" borderId="38" xfId="5" applyFont="1" applyBorder="1" applyAlignment="1">
      <alignment horizontal="distributed" vertical="center"/>
    </xf>
    <xf numFmtId="0" fontId="23" fillId="0" borderId="22" xfId="5" applyFont="1" applyBorder="1" applyAlignment="1">
      <alignment horizontal="center" vertical="center" wrapText="1"/>
    </xf>
    <xf numFmtId="0" fontId="23" fillId="0" borderId="38" xfId="5" applyFont="1" applyBorder="1" applyAlignment="1">
      <alignment horizontal="center" vertical="center"/>
    </xf>
    <xf numFmtId="0" fontId="23" fillId="0" borderId="15" xfId="5" applyFont="1" applyBorder="1" applyAlignment="1">
      <alignment horizontal="center" vertical="center"/>
    </xf>
    <xf numFmtId="0" fontId="23" fillId="0" borderId="12" xfId="5" applyFont="1" applyBorder="1" applyAlignment="1">
      <alignment horizontal="center" vertical="center"/>
    </xf>
    <xf numFmtId="0" fontId="18" fillId="0" borderId="22" xfId="5" applyFont="1" applyBorder="1" applyAlignment="1">
      <alignment horizontal="center" vertical="center" wrapText="1"/>
    </xf>
    <xf numFmtId="0" fontId="18" fillId="0" borderId="21" xfId="5" applyFont="1" applyBorder="1" applyAlignment="1">
      <alignment horizontal="center" vertical="center" wrapText="1"/>
    </xf>
    <xf numFmtId="0" fontId="18" fillId="0" borderId="38" xfId="5" applyFont="1" applyBorder="1" applyAlignment="1">
      <alignment horizontal="center" vertical="center"/>
    </xf>
    <xf numFmtId="0" fontId="18" fillId="0" borderId="15" xfId="5" applyFont="1" applyBorder="1" applyAlignment="1">
      <alignment horizontal="center" vertical="center"/>
    </xf>
    <xf numFmtId="0" fontId="18" fillId="0" borderId="11" xfId="5" applyFont="1" applyBorder="1" applyAlignment="1">
      <alignment horizontal="center" vertical="center"/>
    </xf>
    <xf numFmtId="0" fontId="18" fillId="0" borderId="12" xfId="5" applyFont="1" applyBorder="1" applyAlignment="1">
      <alignment horizontal="center" vertical="center"/>
    </xf>
    <xf numFmtId="0" fontId="18" fillId="0" borderId="89" xfId="5" applyFont="1" applyBorder="1" applyAlignment="1">
      <alignment horizontal="center" vertical="center"/>
    </xf>
    <xf numFmtId="0" fontId="18" fillId="0" borderId="25" xfId="5" applyFont="1" applyBorder="1" applyAlignment="1">
      <alignment horizontal="center" vertical="center"/>
    </xf>
    <xf numFmtId="0" fontId="18" fillId="0" borderId="115" xfId="5" applyFont="1" applyBorder="1" applyAlignment="1">
      <alignment horizontal="center" vertical="top" textRotation="255"/>
    </xf>
    <xf numFmtId="0" fontId="18" fillId="0" borderId="116" xfId="5" applyFont="1" applyBorder="1" applyAlignment="1">
      <alignment horizontal="center" vertical="top" textRotation="255"/>
    </xf>
    <xf numFmtId="0" fontId="18" fillId="0" borderId="113" xfId="5" applyFont="1" applyBorder="1" applyAlignment="1">
      <alignment horizontal="center" vertical="top" textRotation="255"/>
    </xf>
    <xf numFmtId="49" fontId="18" fillId="7" borderId="22" xfId="5" applyNumberFormat="1" applyFont="1" applyFill="1" applyBorder="1" applyAlignment="1">
      <alignment horizontal="left" vertical="center" shrinkToFit="1"/>
    </xf>
    <xf numFmtId="49" fontId="18" fillId="7" borderId="21" xfId="5" applyNumberFormat="1" applyFont="1" applyFill="1" applyBorder="1" applyAlignment="1">
      <alignment horizontal="left" vertical="center" shrinkToFit="1"/>
    </xf>
    <xf numFmtId="49" fontId="18" fillId="7" borderId="38" xfId="5" applyNumberFormat="1" applyFont="1" applyFill="1" applyBorder="1" applyAlignment="1">
      <alignment horizontal="left" vertical="center" shrinkToFit="1"/>
    </xf>
    <xf numFmtId="0" fontId="18" fillId="7" borderId="22" xfId="5" applyFont="1" applyFill="1" applyBorder="1" applyAlignment="1">
      <alignment horizontal="distributed" vertical="center"/>
    </xf>
    <xf numFmtId="0" fontId="18" fillId="7" borderId="21" xfId="5" applyFont="1" applyFill="1" applyBorder="1" applyAlignment="1">
      <alignment horizontal="distributed" vertical="center"/>
    </xf>
    <xf numFmtId="0" fontId="18" fillId="7" borderId="38" xfId="5" applyFont="1" applyFill="1" applyBorder="1" applyAlignment="1">
      <alignment horizontal="distributed" vertical="center"/>
    </xf>
    <xf numFmtId="0" fontId="18" fillId="0" borderId="6" xfId="5" applyFont="1" applyBorder="1" applyAlignment="1">
      <alignment horizontal="distributed" vertical="center"/>
    </xf>
    <xf numFmtId="0" fontId="18" fillId="0" borderId="0" xfId="5" applyFont="1" applyAlignment="1">
      <alignment horizontal="distributed" vertical="center"/>
    </xf>
    <xf numFmtId="0" fontId="18" fillId="0" borderId="16" xfId="5" applyFont="1" applyBorder="1" applyAlignment="1">
      <alignment horizontal="distributed" vertical="center"/>
    </xf>
    <xf numFmtId="0" fontId="60" fillId="2" borderId="6" xfId="5" applyFont="1" applyFill="1" applyBorder="1" applyAlignment="1">
      <alignment horizontal="center" vertical="center"/>
    </xf>
    <xf numFmtId="0" fontId="60" fillId="2" borderId="16" xfId="5" applyFont="1" applyFill="1" applyBorder="1" applyAlignment="1">
      <alignment horizontal="center" vertical="center"/>
    </xf>
    <xf numFmtId="0" fontId="18" fillId="0" borderId="6" xfId="5" applyFont="1" applyBorder="1" applyAlignment="1">
      <alignment horizontal="center" vertical="center"/>
    </xf>
    <xf numFmtId="0" fontId="18" fillId="0" borderId="0" xfId="5" applyFont="1" applyAlignment="1">
      <alignment horizontal="center" vertical="center"/>
    </xf>
    <xf numFmtId="0" fontId="18" fillId="0" borderId="16" xfId="5" applyFont="1" applyBorder="1" applyAlignment="1">
      <alignment horizontal="center" vertical="center"/>
    </xf>
    <xf numFmtId="0" fontId="18" fillId="7" borderId="6" xfId="5" applyFont="1" applyFill="1" applyBorder="1" applyAlignment="1">
      <alignment horizontal="distributed" vertical="center" wrapText="1"/>
    </xf>
    <xf numFmtId="0" fontId="18" fillId="7" borderId="0" xfId="5" applyFont="1" applyFill="1" applyAlignment="1">
      <alignment horizontal="distributed" vertical="center" wrapText="1"/>
    </xf>
    <xf numFmtId="0" fontId="18" fillId="7" borderId="16" xfId="5" applyFont="1" applyFill="1" applyBorder="1" applyAlignment="1">
      <alignment horizontal="distributed" vertical="center" wrapText="1"/>
    </xf>
    <xf numFmtId="0" fontId="68" fillId="0" borderId="6" xfId="5" applyFont="1" applyBorder="1" applyAlignment="1">
      <alignment horizontal="distributed" vertical="center"/>
    </xf>
    <xf numFmtId="0" fontId="68" fillId="0" borderId="0" xfId="5" applyFont="1" applyAlignment="1">
      <alignment horizontal="distributed" vertical="center"/>
    </xf>
    <xf numFmtId="0" fontId="68" fillId="0" borderId="16" xfId="5" applyFont="1" applyBorder="1" applyAlignment="1">
      <alignment horizontal="distributed" vertical="center"/>
    </xf>
    <xf numFmtId="0" fontId="18" fillId="7" borderId="3" xfId="5" applyFont="1" applyFill="1" applyBorder="1" applyAlignment="1">
      <alignment horizontal="distributed" vertical="center" wrapText="1"/>
    </xf>
    <xf numFmtId="0" fontId="18" fillId="7" borderId="4" xfId="5" applyFont="1" applyFill="1" applyBorder="1" applyAlignment="1">
      <alignment horizontal="distributed" vertical="center" wrapText="1"/>
    </xf>
    <xf numFmtId="0" fontId="18" fillId="7" borderId="5" xfId="5" applyFont="1" applyFill="1" applyBorder="1" applyAlignment="1">
      <alignment horizontal="distributed" vertical="center" wrapText="1"/>
    </xf>
    <xf numFmtId="0" fontId="18" fillId="7" borderId="3" xfId="5" applyFont="1" applyFill="1" applyBorder="1" applyAlignment="1">
      <alignment horizontal="distributed" vertical="center"/>
    </xf>
    <xf numFmtId="0" fontId="18" fillId="7" borderId="4" xfId="5" applyFont="1" applyFill="1" applyBorder="1" applyAlignment="1">
      <alignment horizontal="distributed" vertical="center"/>
    </xf>
    <xf numFmtId="0" fontId="18" fillId="7" borderId="5" xfId="5" applyFont="1" applyFill="1" applyBorder="1" applyAlignment="1">
      <alignment horizontal="distributed" vertical="center"/>
    </xf>
    <xf numFmtId="0" fontId="18" fillId="0" borderId="7" xfId="5" applyFont="1" applyBorder="1" applyAlignment="1">
      <alignment horizontal="left" vertical="center"/>
    </xf>
    <xf numFmtId="0" fontId="18" fillId="0" borderId="9" xfId="5" applyFont="1" applyBorder="1" applyAlignment="1">
      <alignment horizontal="left" vertical="center"/>
    </xf>
    <xf numFmtId="49" fontId="18" fillId="0" borderId="3" xfId="5" applyNumberFormat="1" applyFont="1" applyBorder="1" applyAlignment="1">
      <alignment horizontal="left" vertical="center"/>
    </xf>
    <xf numFmtId="49" fontId="18" fillId="0" borderId="4" xfId="5" applyNumberFormat="1" applyFont="1" applyBorder="1" applyAlignment="1">
      <alignment horizontal="left" vertical="center"/>
    </xf>
    <xf numFmtId="49" fontId="18" fillId="0" borderId="5" xfId="5" applyNumberFormat="1" applyFont="1" applyBorder="1" applyAlignment="1">
      <alignment horizontal="left" vertical="center"/>
    </xf>
    <xf numFmtId="0" fontId="18" fillId="7" borderId="31" xfId="5" applyFont="1" applyFill="1" applyBorder="1" applyAlignment="1">
      <alignment horizontal="center" vertical="center"/>
    </xf>
    <xf numFmtId="0" fontId="18" fillId="7" borderId="32" xfId="5" applyFont="1" applyFill="1" applyBorder="1" applyAlignment="1">
      <alignment horizontal="center" vertical="center"/>
    </xf>
    <xf numFmtId="0" fontId="18" fillId="7" borderId="33" xfId="5" applyFont="1" applyFill="1" applyBorder="1" applyAlignment="1">
      <alignment horizontal="center" vertical="center"/>
    </xf>
    <xf numFmtId="49" fontId="18" fillId="0" borderId="6" xfId="5" applyNumberFormat="1" applyFont="1" applyBorder="1" applyAlignment="1">
      <alignment horizontal="left" vertical="center"/>
    </xf>
    <xf numFmtId="49" fontId="18" fillId="0" borderId="0" xfId="5" applyNumberFormat="1" applyFont="1" applyAlignment="1">
      <alignment horizontal="left" vertical="center"/>
    </xf>
    <xf numFmtId="49" fontId="18" fillId="0" borderId="16" xfId="5" applyNumberFormat="1" applyFont="1" applyBorder="1" applyAlignment="1">
      <alignment horizontal="left" vertical="center"/>
    </xf>
    <xf numFmtId="0" fontId="18" fillId="2" borderId="8" xfId="5" applyFont="1" applyFill="1" applyBorder="1" applyAlignment="1" applyProtection="1">
      <alignment horizontal="center" vertical="center" shrinkToFit="1"/>
      <protection locked="0"/>
    </xf>
    <xf numFmtId="0" fontId="18" fillId="3" borderId="0" xfId="5" applyFont="1" applyFill="1" applyAlignment="1" applyProtection="1">
      <alignment vertical="center" shrinkToFit="1"/>
      <protection locked="0"/>
    </xf>
    <xf numFmtId="0" fontId="18" fillId="3" borderId="16" xfId="5" applyFont="1" applyFill="1" applyBorder="1" applyAlignment="1" applyProtection="1">
      <alignment vertical="center" shrinkToFit="1"/>
      <protection locked="0"/>
    </xf>
    <xf numFmtId="0" fontId="18" fillId="3" borderId="8" xfId="5" applyFont="1" applyFill="1" applyBorder="1" applyAlignment="1" applyProtection="1">
      <alignment horizontal="center" vertical="center" shrinkToFit="1"/>
      <protection locked="0"/>
    </xf>
    <xf numFmtId="0" fontId="18" fillId="0" borderId="6" xfId="5" applyFont="1" applyBorder="1" applyAlignment="1">
      <alignment horizontal="distributed" vertical="center" wrapText="1"/>
    </xf>
    <xf numFmtId="0" fontId="18" fillId="0" borderId="0" xfId="5" applyFont="1" applyAlignment="1">
      <alignment horizontal="distributed" vertical="center" wrapText="1"/>
    </xf>
    <xf numFmtId="0" fontId="18" fillId="0" borderId="16" xfId="5" applyFont="1" applyBorder="1" applyAlignment="1">
      <alignment horizontal="distributed" vertical="center" wrapText="1"/>
    </xf>
    <xf numFmtId="0" fontId="18" fillId="3" borderId="0" xfId="5" applyFont="1" applyFill="1" applyAlignment="1" applyProtection="1">
      <alignment horizontal="center" vertical="center" shrinkToFit="1"/>
      <protection locked="0"/>
    </xf>
    <xf numFmtId="0" fontId="65" fillId="0" borderId="8" xfId="5" applyFont="1" applyBorder="1" applyAlignment="1">
      <alignment horizontal="left" vertical="center"/>
    </xf>
    <xf numFmtId="0" fontId="65" fillId="0" borderId="9" xfId="5" applyFont="1" applyBorder="1" applyAlignment="1">
      <alignment horizontal="left" vertical="center"/>
    </xf>
    <xf numFmtId="49" fontId="18" fillId="7" borderId="3" xfId="5" applyNumberFormat="1" applyFont="1" applyFill="1" applyBorder="1" applyAlignment="1">
      <alignment horizontal="left" vertical="center" shrinkToFit="1"/>
    </xf>
    <xf numFmtId="49" fontId="18" fillId="7" borderId="4" xfId="5" applyNumberFormat="1" applyFont="1" applyFill="1" applyBorder="1" applyAlignment="1">
      <alignment horizontal="left" vertical="center" shrinkToFit="1"/>
    </xf>
    <xf numFmtId="49" fontId="18" fillId="7" borderId="5" xfId="5" applyNumberFormat="1" applyFont="1" applyFill="1" applyBorder="1" applyAlignment="1">
      <alignment horizontal="left" vertical="center" shrinkToFit="1"/>
    </xf>
    <xf numFmtId="0" fontId="18" fillId="7" borderId="6" xfId="5" applyFont="1" applyFill="1" applyBorder="1" applyAlignment="1">
      <alignment horizontal="left" vertical="center"/>
    </xf>
    <xf numFmtId="0" fontId="18" fillId="7" borderId="16" xfId="5" applyFont="1" applyFill="1" applyBorder="1" applyAlignment="1">
      <alignment horizontal="left" vertical="center"/>
    </xf>
    <xf numFmtId="0" fontId="70" fillId="0" borderId="8" xfId="5" applyFont="1" applyBorder="1" applyAlignment="1" applyProtection="1">
      <alignment horizontal="center" vertical="center"/>
      <protection locked="0"/>
    </xf>
    <xf numFmtId="0" fontId="63" fillId="3" borderId="8" xfId="5" applyFont="1" applyFill="1" applyBorder="1" applyAlignment="1">
      <alignment horizontal="center" vertical="center"/>
    </xf>
    <xf numFmtId="0" fontId="18" fillId="0" borderId="4" xfId="5" applyFont="1" applyBorder="1" applyAlignment="1">
      <alignment horizontal="center" vertical="center"/>
    </xf>
    <xf numFmtId="0" fontId="68" fillId="0" borderId="4" xfId="5" applyFont="1" applyBorder="1" applyAlignment="1">
      <alignment horizontal="center" vertical="center"/>
    </xf>
    <xf numFmtId="0" fontId="68" fillId="3" borderId="8" xfId="5" applyFont="1" applyFill="1" applyBorder="1" applyAlignment="1" applyProtection="1">
      <alignment horizontal="center" vertical="center" shrinkToFit="1"/>
      <protection locked="0"/>
    </xf>
    <xf numFmtId="0" fontId="63" fillId="3" borderId="0" xfId="5" applyFont="1" applyFill="1" applyAlignment="1">
      <alignment horizontal="center" vertical="center"/>
    </xf>
    <xf numFmtId="0" fontId="18" fillId="0" borderId="3" xfId="5" applyFont="1" applyBorder="1" applyAlignment="1">
      <alignment horizontal="distributed" vertical="center"/>
    </xf>
    <xf numFmtId="0" fontId="18" fillId="0" borderId="4" xfId="5" applyFont="1" applyBorder="1" applyAlignment="1">
      <alignment horizontal="distributed" vertical="center"/>
    </xf>
    <xf numFmtId="0" fontId="18" fillId="0" borderId="5" xfId="5" applyFont="1" applyBorder="1" applyAlignment="1">
      <alignment horizontal="distributed" vertical="center"/>
    </xf>
    <xf numFmtId="0" fontId="68" fillId="0" borderId="3" xfId="5" applyFont="1" applyBorder="1" applyAlignment="1">
      <alignment horizontal="left" vertical="center"/>
    </xf>
    <xf numFmtId="0" fontId="68" fillId="0" borderId="4" xfId="5" applyFont="1" applyBorder="1" applyAlignment="1">
      <alignment horizontal="left" vertical="center"/>
    </xf>
    <xf numFmtId="0" fontId="68" fillId="0" borderId="5" xfId="5" applyFont="1" applyBorder="1" applyAlignment="1">
      <alignment horizontal="left" vertical="center"/>
    </xf>
    <xf numFmtId="0" fontId="68" fillId="0" borderId="6" xfId="5" applyFont="1" applyBorder="1" applyAlignment="1">
      <alignment horizontal="center" vertical="center"/>
    </xf>
    <xf numFmtId="0" fontId="68" fillId="0" borderId="0" xfId="5" applyFont="1" applyAlignment="1">
      <alignment horizontal="center" vertical="center"/>
    </xf>
    <xf numFmtId="0" fontId="68" fillId="0" borderId="16" xfId="5" applyFont="1" applyBorder="1" applyAlignment="1">
      <alignment horizontal="center" vertical="center"/>
    </xf>
    <xf numFmtId="0" fontId="68" fillId="0" borderId="7" xfId="5" applyFont="1" applyBorder="1" applyAlignment="1">
      <alignment horizontal="distributed" vertical="center"/>
    </xf>
    <xf numFmtId="0" fontId="68" fillId="0" borderId="8" xfId="5" applyFont="1" applyBorder="1" applyAlignment="1">
      <alignment horizontal="distributed" vertical="center"/>
    </xf>
    <xf numFmtId="0" fontId="68" fillId="0" borderId="9" xfId="5" applyFont="1" applyBorder="1" applyAlignment="1">
      <alignment horizontal="distributed" vertical="center"/>
    </xf>
    <xf numFmtId="0" fontId="18" fillId="0" borderId="7" xfId="5" applyFont="1" applyBorder="1" applyAlignment="1">
      <alignment horizontal="center" vertical="center"/>
    </xf>
    <xf numFmtId="0" fontId="18" fillId="0" borderId="8" xfId="5" applyFont="1" applyBorder="1" applyAlignment="1">
      <alignment horizontal="center" vertical="center"/>
    </xf>
    <xf numFmtId="0" fontId="68" fillId="0" borderId="3" xfId="5" applyFont="1" applyBorder="1" applyAlignment="1">
      <alignment horizontal="distributed" vertical="center"/>
    </xf>
    <xf numFmtId="0" fontId="68" fillId="0" borderId="4" xfId="5" applyFont="1" applyBorder="1" applyAlignment="1">
      <alignment horizontal="distributed" vertical="center"/>
    </xf>
    <xf numFmtId="0" fontId="68" fillId="0" borderId="5" xfId="5" applyFont="1" applyBorder="1" applyAlignment="1">
      <alignment horizontal="distributed" vertical="center"/>
    </xf>
    <xf numFmtId="0" fontId="68" fillId="0" borderId="15" xfId="5" applyFont="1" applyBorder="1" applyAlignment="1">
      <alignment horizontal="distributed" vertical="center"/>
    </xf>
    <xf numFmtId="0" fontId="68" fillId="0" borderId="11" xfId="5" applyFont="1" applyBorder="1" applyAlignment="1">
      <alignment horizontal="distributed" vertical="center"/>
    </xf>
    <xf numFmtId="0" fontId="68" fillId="0" borderId="12" xfId="5" applyFont="1" applyBorder="1" applyAlignment="1">
      <alignment horizontal="distributed" vertical="center"/>
    </xf>
    <xf numFmtId="0" fontId="68" fillId="3" borderId="11" xfId="5" applyFont="1" applyFill="1" applyBorder="1" applyAlignment="1" applyProtection="1">
      <alignment horizontal="center" vertical="center" shrinkToFit="1"/>
      <protection locked="0"/>
    </xf>
    <xf numFmtId="0" fontId="68" fillId="2" borderId="0" xfId="5" applyFont="1" applyFill="1" applyAlignment="1" applyProtection="1">
      <alignment horizontal="center" vertical="center" shrinkToFit="1"/>
      <protection locked="0"/>
    </xf>
    <xf numFmtId="0" fontId="68" fillId="3" borderId="4" xfId="5" applyFont="1" applyFill="1" applyBorder="1" applyAlignment="1" applyProtection="1">
      <alignment horizontal="center" vertical="center" shrinkToFit="1"/>
      <protection locked="0"/>
    </xf>
    <xf numFmtId="0" fontId="68" fillId="2" borderId="8" xfId="5" applyFont="1" applyFill="1" applyBorder="1" applyAlignment="1" applyProtection="1">
      <alignment horizontal="center" vertical="center" shrinkToFit="1"/>
      <protection locked="0"/>
    </xf>
    <xf numFmtId="0" fontId="68" fillId="3" borderId="0" xfId="5" applyFont="1" applyFill="1" applyAlignment="1" applyProtection="1">
      <alignment horizontal="center" vertical="center" shrinkToFit="1"/>
      <protection locked="0"/>
    </xf>
    <xf numFmtId="49" fontId="18" fillId="0" borderId="22" xfId="5" applyNumberFormat="1" applyFont="1" applyBorder="1" applyAlignment="1">
      <alignment horizontal="left" vertical="center" wrapText="1"/>
    </xf>
    <xf numFmtId="49" fontId="18" fillId="0" borderId="21" xfId="5" applyNumberFormat="1" applyFont="1" applyBorder="1" applyAlignment="1">
      <alignment horizontal="left" vertical="center" wrapText="1"/>
    </xf>
    <xf numFmtId="49" fontId="18" fillId="0" borderId="243" xfId="5" applyNumberFormat="1" applyFont="1" applyBorder="1" applyAlignment="1">
      <alignment horizontal="left" vertical="center" wrapText="1"/>
    </xf>
    <xf numFmtId="49" fontId="18" fillId="0" borderId="0" xfId="5" applyNumberFormat="1" applyFont="1" applyAlignment="1">
      <alignment horizontal="left" vertical="center" wrapText="1"/>
    </xf>
    <xf numFmtId="0" fontId="23" fillId="0" borderId="243" xfId="5" applyFont="1" applyBorder="1" applyAlignment="1">
      <alignment horizontal="left" vertical="top" wrapText="1"/>
    </xf>
    <xf numFmtId="0" fontId="23" fillId="0" borderId="0" xfId="5" applyFont="1" applyAlignment="1">
      <alignment horizontal="left" vertical="top" wrapText="1"/>
    </xf>
    <xf numFmtId="0" fontId="56" fillId="0" borderId="244" xfId="5" applyFont="1" applyBorder="1" applyAlignment="1">
      <alignment horizontal="left" vertical="top" wrapText="1"/>
    </xf>
    <xf numFmtId="0" fontId="56" fillId="0" borderId="245" xfId="5" applyFont="1" applyBorder="1" applyAlignment="1">
      <alignment horizontal="left" vertical="top" wrapText="1"/>
    </xf>
    <xf numFmtId="0" fontId="56" fillId="0" borderId="246" xfId="5" applyFont="1" applyBorder="1" applyAlignment="1">
      <alignment horizontal="left" vertical="top" wrapText="1"/>
    </xf>
    <xf numFmtId="0" fontId="56" fillId="0" borderId="7" xfId="5" applyFont="1" applyBorder="1" applyAlignment="1">
      <alignment horizontal="left" vertical="top" wrapText="1"/>
    </xf>
    <xf numFmtId="0" fontId="56" fillId="0" borderId="8" xfId="5" applyFont="1" applyBorder="1" applyAlignment="1">
      <alignment horizontal="left" vertical="top" wrapText="1"/>
    </xf>
    <xf numFmtId="0" fontId="56" fillId="0" borderId="9" xfId="5" applyFont="1" applyBorder="1" applyAlignment="1">
      <alignment horizontal="left" vertical="top" wrapText="1"/>
    </xf>
    <xf numFmtId="49" fontId="23" fillId="0" borderId="243" xfId="5" applyNumberFormat="1" applyFont="1" applyBorder="1" applyAlignment="1">
      <alignment horizontal="left" vertical="center" wrapText="1"/>
    </xf>
    <xf numFmtId="49" fontId="23" fillId="0" borderId="0" xfId="5" applyNumberFormat="1" applyFont="1" applyAlignment="1">
      <alignment horizontal="left" vertical="center" wrapText="1"/>
    </xf>
    <xf numFmtId="49" fontId="20" fillId="3" borderId="0" xfId="10" applyNumberFormat="1" applyFont="1" applyFill="1" applyAlignment="1" applyProtection="1">
      <alignment horizontal="center" vertical="center" shrinkToFit="1"/>
      <protection locked="0"/>
    </xf>
    <xf numFmtId="49" fontId="18" fillId="3" borderId="0" xfId="10" applyNumberFormat="1" applyFont="1" applyFill="1" applyAlignment="1" applyProtection="1">
      <alignment vertical="center" shrinkToFit="1"/>
      <protection locked="0"/>
    </xf>
    <xf numFmtId="49" fontId="18" fillId="3" borderId="16" xfId="10" applyNumberFormat="1" applyFont="1" applyFill="1" applyBorder="1" applyAlignment="1" applyProtection="1">
      <alignment vertical="center" shrinkToFit="1"/>
      <protection locked="0"/>
    </xf>
    <xf numFmtId="49" fontId="18" fillId="0" borderId="0" xfId="10" applyNumberFormat="1" applyFont="1" applyAlignment="1" applyProtection="1">
      <alignment vertical="center" shrinkToFit="1"/>
      <protection locked="0"/>
    </xf>
    <xf numFmtId="49" fontId="18" fillId="0" borderId="16" xfId="10" applyNumberFormat="1" applyFont="1" applyBorder="1" applyAlignment="1" applyProtection="1">
      <alignment vertical="center" shrinkToFit="1"/>
      <protection locked="0"/>
    </xf>
    <xf numFmtId="0" fontId="60" fillId="2" borderId="3" xfId="5" applyFont="1" applyFill="1" applyBorder="1" applyAlignment="1">
      <alignment horizontal="center" vertical="center"/>
    </xf>
    <xf numFmtId="0" fontId="60" fillId="2" borderId="4" xfId="5" applyFont="1" applyFill="1" applyBorder="1" applyAlignment="1">
      <alignment horizontal="center" vertical="center"/>
    </xf>
    <xf numFmtId="0" fontId="60" fillId="2" borderId="5" xfId="5" applyFont="1" applyFill="1" applyBorder="1" applyAlignment="1">
      <alignment horizontal="center" vertical="center"/>
    </xf>
    <xf numFmtId="49" fontId="20" fillId="0" borderId="89" xfId="10" applyNumberFormat="1" applyFont="1" applyBorder="1" applyAlignment="1">
      <alignment horizontal="center" vertical="center"/>
    </xf>
    <xf numFmtId="49" fontId="20" fillId="0" borderId="25" xfId="10" applyNumberFormat="1" applyFont="1" applyBorder="1" applyAlignment="1">
      <alignment horizontal="center" vertical="center"/>
    </xf>
    <xf numFmtId="49" fontId="20" fillId="0" borderId="31" xfId="10" applyNumberFormat="1" applyFont="1" applyBorder="1" applyAlignment="1">
      <alignment horizontal="center" vertical="center"/>
    </xf>
    <xf numFmtId="49" fontId="20" fillId="0" borderId="32" xfId="10" applyNumberFormat="1" applyFont="1" applyBorder="1" applyAlignment="1">
      <alignment horizontal="center" vertical="center"/>
    </xf>
    <xf numFmtId="49" fontId="20" fillId="0" borderId="33" xfId="10" applyNumberFormat="1" applyFont="1" applyBorder="1" applyAlignment="1">
      <alignment horizontal="center" vertical="center"/>
    </xf>
    <xf numFmtId="49" fontId="20" fillId="0" borderId="117" xfId="10" applyNumberFormat="1" applyFont="1" applyBorder="1" applyAlignment="1">
      <alignment horizontal="center" vertical="top" textRotation="255"/>
    </xf>
    <xf numFmtId="49" fontId="20" fillId="0" borderId="116" xfId="10" applyNumberFormat="1" applyFont="1" applyBorder="1" applyAlignment="1">
      <alignment horizontal="center" vertical="top" textRotation="255"/>
    </xf>
    <xf numFmtId="49" fontId="18" fillId="0" borderId="4" xfId="10" applyNumberFormat="1" applyFont="1" applyBorder="1" applyAlignment="1" applyProtection="1">
      <alignment vertical="center" shrinkToFit="1"/>
      <protection locked="0"/>
    </xf>
    <xf numFmtId="49" fontId="18" fillId="0" borderId="5" xfId="10" applyNumberFormat="1" applyFont="1" applyBorder="1" applyAlignment="1" applyProtection="1">
      <alignment vertical="center" shrinkToFit="1"/>
      <protection locked="0"/>
    </xf>
    <xf numFmtId="49" fontId="20" fillId="0" borderId="3" xfId="10" applyNumberFormat="1" applyFont="1" applyBorder="1" applyAlignment="1">
      <alignment horizontal="center" vertical="center"/>
    </xf>
    <xf numFmtId="49" fontId="20" fillId="0" borderId="4" xfId="10" applyNumberFormat="1" applyFont="1" applyBorder="1" applyAlignment="1">
      <alignment horizontal="center" vertical="center"/>
    </xf>
    <xf numFmtId="49" fontId="20" fillId="0" borderId="5" xfId="10" applyNumberFormat="1" applyFont="1" applyBorder="1" applyAlignment="1">
      <alignment horizontal="center" vertical="center"/>
    </xf>
    <xf numFmtId="49" fontId="20" fillId="0" borderId="118" xfId="10" applyNumberFormat="1" applyFont="1" applyBorder="1" applyAlignment="1">
      <alignment horizontal="center" vertical="center"/>
    </xf>
    <xf numFmtId="49" fontId="20" fillId="0" borderId="2" xfId="10" applyNumberFormat="1" applyFont="1" applyBorder="1" applyAlignment="1">
      <alignment horizontal="center" vertical="center"/>
    </xf>
    <xf numFmtId="49" fontId="20" fillId="0" borderId="119" xfId="10" applyNumberFormat="1" applyFont="1" applyBorder="1" applyAlignment="1">
      <alignment horizontal="center" vertical="center"/>
    </xf>
    <xf numFmtId="49" fontId="20" fillId="0" borderId="120" xfId="10" applyNumberFormat="1" applyFont="1" applyBorder="1" applyAlignment="1">
      <alignment horizontal="center" vertical="center"/>
    </xf>
    <xf numFmtId="49" fontId="20" fillId="0" borderId="121" xfId="10" applyNumberFormat="1" applyFont="1" applyBorder="1" applyAlignment="1">
      <alignment horizontal="center" vertical="center"/>
    </xf>
    <xf numFmtId="49" fontId="20" fillId="0" borderId="122" xfId="10" applyNumberFormat="1" applyFont="1" applyBorder="1" applyAlignment="1">
      <alignment horizontal="center" vertical="center"/>
    </xf>
    <xf numFmtId="49" fontId="20" fillId="0" borderId="123" xfId="10" applyNumberFormat="1" applyFont="1" applyBorder="1" applyAlignment="1">
      <alignment horizontal="center" vertical="center"/>
    </xf>
    <xf numFmtId="49" fontId="20" fillId="0" borderId="124" xfId="10" applyNumberFormat="1" applyFont="1" applyBorder="1" applyAlignment="1">
      <alignment horizontal="center" vertical="center"/>
    </xf>
    <xf numFmtId="49" fontId="20" fillId="0" borderId="125" xfId="10" applyNumberFormat="1" applyFont="1" applyBorder="1" applyAlignment="1">
      <alignment horizontal="center" vertical="center"/>
    </xf>
    <xf numFmtId="49" fontId="20" fillId="0" borderId="129" xfId="10" applyNumberFormat="1" applyFont="1" applyBorder="1" applyAlignment="1">
      <alignment horizontal="center" vertical="center"/>
    </xf>
    <xf numFmtId="49" fontId="20" fillId="0" borderId="130" xfId="10" applyNumberFormat="1" applyFont="1" applyBorder="1" applyAlignment="1">
      <alignment horizontal="center" vertical="center"/>
    </xf>
    <xf numFmtId="49" fontId="20" fillId="0" borderId="131" xfId="10" applyNumberFormat="1" applyFont="1" applyBorder="1" applyAlignment="1">
      <alignment horizontal="center" vertical="center"/>
    </xf>
    <xf numFmtId="49" fontId="20" fillId="7" borderId="0" xfId="10" applyNumberFormat="1" applyFont="1" applyFill="1" applyAlignment="1">
      <alignment vertical="center" shrinkToFit="1"/>
    </xf>
    <xf numFmtId="49" fontId="20" fillId="7" borderId="16" xfId="10" applyNumberFormat="1" applyFont="1" applyFill="1" applyBorder="1" applyAlignment="1">
      <alignment vertical="center" shrinkToFit="1"/>
    </xf>
    <xf numFmtId="49" fontId="20" fillId="3" borderId="8" xfId="10" applyNumberFormat="1" applyFont="1" applyFill="1" applyBorder="1" applyAlignment="1" applyProtection="1">
      <alignment horizontal="center" vertical="center" shrinkToFit="1"/>
      <protection locked="0"/>
    </xf>
    <xf numFmtId="49" fontId="20" fillId="0" borderId="126" xfId="10" applyNumberFormat="1" applyFont="1" applyBorder="1">
      <alignment vertical="center"/>
    </xf>
    <xf numFmtId="49" fontId="20" fillId="0" borderId="127" xfId="10" applyNumberFormat="1" applyFont="1" applyBorder="1">
      <alignment vertical="center"/>
    </xf>
    <xf numFmtId="49" fontId="20" fillId="0" borderId="128" xfId="10" applyNumberFormat="1" applyFont="1" applyBorder="1">
      <alignment vertical="center"/>
    </xf>
    <xf numFmtId="49" fontId="20" fillId="0" borderId="132" xfId="10" applyNumberFormat="1" applyFont="1" applyBorder="1">
      <alignment vertical="center"/>
    </xf>
    <xf numFmtId="49" fontId="20" fillId="0" borderId="133" xfId="10" applyNumberFormat="1" applyFont="1" applyBorder="1">
      <alignment vertical="center"/>
    </xf>
    <xf numFmtId="49" fontId="20" fillId="0" borderId="134" xfId="10" applyNumberFormat="1" applyFont="1" applyBorder="1">
      <alignment vertical="center"/>
    </xf>
    <xf numFmtId="49" fontId="20" fillId="0" borderId="135" xfId="10" applyNumberFormat="1" applyFont="1" applyBorder="1">
      <alignment vertical="center"/>
    </xf>
    <xf numFmtId="49" fontId="20" fillId="0" borderId="136" xfId="10" applyNumberFormat="1" applyFont="1" applyBorder="1">
      <alignment vertical="center"/>
    </xf>
    <xf numFmtId="49" fontId="20" fillId="0" borderId="137" xfId="10" applyNumberFormat="1" applyFont="1" applyBorder="1">
      <alignment vertical="center"/>
    </xf>
    <xf numFmtId="49" fontId="20" fillId="0" borderId="135" xfId="10" applyNumberFormat="1" applyFont="1" applyBorder="1" applyAlignment="1">
      <alignment horizontal="center" vertical="center"/>
    </xf>
    <xf numFmtId="49" fontId="20" fillId="0" borderId="136" xfId="10" applyNumberFormat="1" applyFont="1" applyBorder="1" applyAlignment="1">
      <alignment horizontal="center" vertical="center"/>
    </xf>
    <xf numFmtId="49" fontId="20" fillId="0" borderId="137" xfId="10" applyNumberFormat="1" applyFont="1" applyBorder="1" applyAlignment="1">
      <alignment horizontal="center" vertical="center"/>
    </xf>
    <xf numFmtId="49" fontId="20" fillId="0" borderId="7" xfId="10" applyNumberFormat="1" applyFont="1" applyBorder="1" applyAlignment="1">
      <alignment horizontal="center" vertical="center"/>
    </xf>
    <xf numFmtId="49" fontId="20" fillId="0" borderId="8" xfId="10" applyNumberFormat="1" applyFont="1" applyBorder="1" applyAlignment="1">
      <alignment horizontal="center" vertical="center"/>
    </xf>
    <xf numFmtId="49" fontId="20" fillId="0" borderId="9" xfId="10" applyNumberFormat="1" applyFont="1" applyBorder="1" applyAlignment="1">
      <alignment horizontal="center" vertical="center"/>
    </xf>
    <xf numFmtId="49" fontId="20" fillId="2" borderId="4" xfId="10" applyNumberFormat="1" applyFont="1" applyFill="1" applyBorder="1" applyAlignment="1" applyProtection="1">
      <alignment horizontal="center" vertical="center" shrinkToFit="1"/>
      <protection locked="0"/>
    </xf>
    <xf numFmtId="49" fontId="20" fillId="0" borderId="126" xfId="10" applyNumberFormat="1" applyFont="1" applyBorder="1" applyAlignment="1">
      <alignment horizontal="center" vertical="center"/>
    </xf>
    <xf numFmtId="49" fontId="20" fillId="0" borderId="127" xfId="10" applyNumberFormat="1" applyFont="1" applyBorder="1" applyAlignment="1">
      <alignment horizontal="center" vertical="center"/>
    </xf>
    <xf numFmtId="49" fontId="20" fillId="0" borderId="128" xfId="10" applyNumberFormat="1" applyFont="1" applyBorder="1" applyAlignment="1">
      <alignment horizontal="center" vertical="center"/>
    </xf>
    <xf numFmtId="49" fontId="20" fillId="0" borderId="132" xfId="10" applyNumberFormat="1" applyFont="1" applyBorder="1" applyAlignment="1">
      <alignment horizontal="center" vertical="center"/>
    </xf>
    <xf numFmtId="49" fontId="20" fillId="0" borderId="133" xfId="10" applyNumberFormat="1" applyFont="1" applyBorder="1" applyAlignment="1">
      <alignment horizontal="center" vertical="center"/>
    </xf>
    <xf numFmtId="49" fontId="20" fillId="0" borderId="134" xfId="10" applyNumberFormat="1" applyFont="1" applyBorder="1" applyAlignment="1">
      <alignment horizontal="center" vertical="center"/>
    </xf>
    <xf numFmtId="49" fontId="20" fillId="0" borderId="140" xfId="10" applyNumberFormat="1" applyFont="1" applyBorder="1" applyAlignment="1">
      <alignment horizontal="center" vertical="center"/>
    </xf>
    <xf numFmtId="49" fontId="20" fillId="0" borderId="141" xfId="10" applyNumberFormat="1" applyFont="1" applyBorder="1" applyAlignment="1">
      <alignment horizontal="center" vertical="center"/>
    </xf>
    <xf numFmtId="49" fontId="20" fillId="0" borderId="142" xfId="10" applyNumberFormat="1" applyFont="1" applyBorder="1" applyAlignment="1">
      <alignment horizontal="center" vertical="center"/>
    </xf>
    <xf numFmtId="49" fontId="20" fillId="3" borderId="4" xfId="10" applyNumberFormat="1" applyFont="1" applyFill="1" applyBorder="1" applyAlignment="1" applyProtection="1">
      <alignment horizontal="center" vertical="center" shrinkToFit="1"/>
      <protection locked="0"/>
    </xf>
    <xf numFmtId="49" fontId="18" fillId="0" borderId="11" xfId="10" applyNumberFormat="1" applyFont="1" applyBorder="1" applyAlignment="1" applyProtection="1">
      <alignment vertical="center" shrinkToFit="1"/>
      <protection locked="0"/>
    </xf>
    <xf numFmtId="49" fontId="18" fillId="0" borderId="12" xfId="10" applyNumberFormat="1" applyFont="1" applyBorder="1" applyAlignment="1" applyProtection="1">
      <alignment vertical="center" shrinkToFit="1"/>
      <protection locked="0"/>
    </xf>
    <xf numFmtId="0" fontId="20" fillId="3" borderId="31" xfId="10" applyFont="1" applyFill="1" applyBorder="1" applyAlignment="1" applyProtection="1">
      <alignment horizontal="center" vertical="center" shrinkToFit="1"/>
      <protection locked="0"/>
    </xf>
    <xf numFmtId="0" fontId="20" fillId="3" borderId="32" xfId="10" applyFont="1" applyFill="1" applyBorder="1" applyAlignment="1" applyProtection="1">
      <alignment horizontal="center" vertical="center" shrinkToFit="1"/>
      <protection locked="0"/>
    </xf>
    <xf numFmtId="0" fontId="20" fillId="3" borderId="33" xfId="10" applyFont="1" applyFill="1" applyBorder="1" applyAlignment="1" applyProtection="1">
      <alignment horizontal="center" vertical="center" shrinkToFit="1"/>
      <protection locked="0"/>
    </xf>
    <xf numFmtId="182" fontId="20" fillId="3" borderId="31" xfId="10" applyNumberFormat="1" applyFont="1" applyFill="1" applyBorder="1" applyAlignment="1" applyProtection="1">
      <alignment horizontal="center" vertical="center" shrinkToFit="1"/>
      <protection locked="0"/>
    </xf>
    <xf numFmtId="182" fontId="20" fillId="3" borderId="32" xfId="10" applyNumberFormat="1" applyFont="1" applyFill="1" applyBorder="1" applyAlignment="1" applyProtection="1">
      <alignment horizontal="center" vertical="center" shrinkToFit="1"/>
      <protection locked="0"/>
    </xf>
    <xf numFmtId="182" fontId="20" fillId="3" borderId="33" xfId="10" applyNumberFormat="1" applyFont="1" applyFill="1" applyBorder="1" applyAlignment="1" applyProtection="1">
      <alignment horizontal="center" vertical="center" shrinkToFit="1"/>
      <protection locked="0"/>
    </xf>
    <xf numFmtId="49" fontId="20" fillId="0" borderId="7" xfId="10" applyNumberFormat="1" applyFont="1" applyBorder="1" applyAlignment="1">
      <alignment horizontal="center" vertical="center" shrinkToFit="1"/>
    </xf>
    <xf numFmtId="49" fontId="20" fillId="0" borderId="8" xfId="10" applyNumberFormat="1" applyFont="1" applyBorder="1" applyAlignment="1">
      <alignment horizontal="center" vertical="center" shrinkToFit="1"/>
    </xf>
    <xf numFmtId="49" fontId="20" fillId="0" borderId="9" xfId="10" applyNumberFormat="1" applyFont="1" applyBorder="1" applyAlignment="1">
      <alignment horizontal="center" vertical="center" shrinkToFit="1"/>
    </xf>
    <xf numFmtId="0" fontId="20" fillId="3" borderId="10" xfId="10" applyFont="1" applyFill="1" applyBorder="1" applyAlignment="1" applyProtection="1">
      <alignment horizontal="center" vertical="center" shrinkToFit="1"/>
      <protection locked="0"/>
    </xf>
    <xf numFmtId="0" fontId="20" fillId="3" borderId="138" xfId="10" applyFont="1" applyFill="1" applyBorder="1" applyAlignment="1" applyProtection="1">
      <alignment horizontal="center" vertical="center" shrinkToFit="1"/>
      <protection locked="0"/>
    </xf>
    <xf numFmtId="0" fontId="20" fillId="3" borderId="1" xfId="10" applyFont="1" applyFill="1" applyBorder="1" applyAlignment="1" applyProtection="1">
      <alignment horizontal="center" vertical="center" shrinkToFit="1"/>
      <protection locked="0"/>
    </xf>
    <xf numFmtId="0" fontId="20" fillId="3" borderId="139" xfId="10" applyFont="1" applyFill="1" applyBorder="1" applyAlignment="1" applyProtection="1">
      <alignment horizontal="center" vertical="center" shrinkToFit="1"/>
      <protection locked="0"/>
    </xf>
    <xf numFmtId="0" fontId="20" fillId="3" borderId="30" xfId="10" applyFont="1" applyFill="1" applyBorder="1" applyAlignment="1" applyProtection="1">
      <alignment horizontal="center" vertical="center" shrinkToFit="1"/>
      <protection locked="0"/>
    </xf>
    <xf numFmtId="0" fontId="18" fillId="7" borderId="22" xfId="5" applyFont="1" applyFill="1" applyBorder="1" applyAlignment="1">
      <alignment vertical="center" shrinkToFit="1"/>
    </xf>
    <xf numFmtId="0" fontId="18" fillId="7" borderId="21" xfId="5" applyFont="1" applyFill="1" applyBorder="1" applyAlignment="1">
      <alignment vertical="center" shrinkToFit="1"/>
    </xf>
    <xf numFmtId="0" fontId="18" fillId="7" borderId="38" xfId="5" applyFont="1" applyFill="1" applyBorder="1" applyAlignment="1">
      <alignment vertical="center" shrinkToFit="1"/>
    </xf>
    <xf numFmtId="0" fontId="18" fillId="7" borderId="6" xfId="5" applyFont="1" applyFill="1" applyBorder="1" applyAlignment="1">
      <alignment vertical="center" shrinkToFit="1"/>
    </xf>
    <xf numFmtId="0" fontId="18" fillId="7" borderId="0" xfId="5" applyFont="1" applyFill="1" applyAlignment="1">
      <alignment vertical="center" shrinkToFit="1"/>
    </xf>
    <xf numFmtId="0" fontId="18" fillId="7" borderId="16" xfId="5" applyFont="1" applyFill="1" applyBorder="1" applyAlignment="1">
      <alignment vertical="center" shrinkToFit="1"/>
    </xf>
    <xf numFmtId="0" fontId="18" fillId="7" borderId="120" xfId="5" applyFont="1" applyFill="1" applyBorder="1" applyAlignment="1">
      <alignment horizontal="center" vertical="center"/>
    </xf>
    <xf numFmtId="0" fontId="18" fillId="7" borderId="121" xfId="5" applyFont="1" applyFill="1" applyBorder="1" applyAlignment="1">
      <alignment horizontal="center" vertical="center"/>
    </xf>
    <xf numFmtId="0" fontId="18" fillId="7" borderId="122" xfId="5" applyFont="1" applyFill="1" applyBorder="1" applyAlignment="1">
      <alignment horizontal="center" vertical="center"/>
    </xf>
    <xf numFmtId="0" fontId="18" fillId="7" borderId="16" xfId="5" applyFont="1" applyFill="1" applyBorder="1" applyAlignment="1">
      <alignment horizontal="distributed" vertical="center"/>
    </xf>
    <xf numFmtId="0" fontId="18" fillId="0" borderId="7" xfId="5" applyFont="1" applyBorder="1" applyAlignment="1">
      <alignment horizontal="distributed" vertical="center"/>
    </xf>
    <xf numFmtId="0" fontId="35" fillId="0" borderId="8" xfId="5" applyFont="1" applyBorder="1" applyAlignment="1">
      <alignment horizontal="distributed" vertical="center"/>
    </xf>
    <xf numFmtId="0" fontId="35" fillId="0" borderId="9" xfId="5" applyFont="1" applyBorder="1" applyAlignment="1">
      <alignment horizontal="distributed" vertical="center"/>
    </xf>
    <xf numFmtId="0" fontId="68" fillId="7" borderId="7" xfId="5" applyFont="1" applyFill="1" applyBorder="1" applyAlignment="1">
      <alignment horizontal="distributed" vertical="center"/>
    </xf>
    <xf numFmtId="0" fontId="68" fillId="7" borderId="8" xfId="5" applyFont="1" applyFill="1" applyBorder="1" applyAlignment="1">
      <alignment horizontal="distributed" vertical="center"/>
    </xf>
    <xf numFmtId="0" fontId="68" fillId="7" borderId="9" xfId="5" applyFont="1" applyFill="1" applyBorder="1" applyAlignment="1">
      <alignment horizontal="distributed" vertical="center"/>
    </xf>
    <xf numFmtId="0" fontId="18" fillId="3" borderId="2" xfId="5" applyFont="1" applyFill="1" applyBorder="1" applyAlignment="1" applyProtection="1">
      <alignment horizontal="center" vertical="center" shrinkToFit="1"/>
      <protection locked="0"/>
    </xf>
    <xf numFmtId="0" fontId="18" fillId="7" borderId="6" xfId="5" applyFont="1" applyFill="1" applyBorder="1" applyAlignment="1">
      <alignment horizontal="distributed" vertical="center"/>
    </xf>
    <xf numFmtId="0" fontId="18" fillId="7" borderId="0" xfId="5" applyFont="1" applyFill="1" applyAlignment="1">
      <alignment horizontal="distributed" vertical="center"/>
    </xf>
    <xf numFmtId="0" fontId="35" fillId="3" borderId="0" xfId="5" applyFont="1" applyFill="1" applyAlignment="1" applyProtection="1">
      <alignment vertical="center" shrinkToFit="1"/>
      <protection locked="0"/>
    </xf>
    <xf numFmtId="0" fontId="18" fillId="0" borderId="4" xfId="5" applyFont="1" applyBorder="1" applyAlignment="1">
      <alignment horizontal="left" vertical="center"/>
    </xf>
    <xf numFmtId="0" fontId="18" fillId="0" borderId="5" xfId="5" applyFont="1" applyBorder="1" applyAlignment="1">
      <alignment horizontal="left" vertical="center"/>
    </xf>
    <xf numFmtId="0" fontId="18" fillId="0" borderId="31" xfId="5" applyFont="1" applyBorder="1" applyAlignment="1">
      <alignment horizontal="distributed" vertical="center"/>
    </xf>
    <xf numFmtId="0" fontId="18" fillId="0" borderId="32" xfId="5" applyFont="1" applyBorder="1" applyAlignment="1">
      <alignment horizontal="distributed" vertical="center"/>
    </xf>
    <xf numFmtId="0" fontId="18" fillId="0" borderId="33" xfId="5" applyFont="1" applyBorder="1" applyAlignment="1">
      <alignment horizontal="distributed" vertical="center"/>
    </xf>
    <xf numFmtId="0" fontId="18" fillId="7" borderId="31" xfId="5" applyFont="1" applyFill="1" applyBorder="1" applyAlignment="1">
      <alignment horizontal="distributed" vertical="center"/>
    </xf>
    <xf numFmtId="0" fontId="18" fillId="7" borderId="32" xfId="5" applyFont="1" applyFill="1" applyBorder="1" applyAlignment="1">
      <alignment horizontal="distributed" vertical="center"/>
    </xf>
    <xf numFmtId="0" fontId="18" fillId="7" borderId="33" xfId="5" applyFont="1" applyFill="1" applyBorder="1" applyAlignment="1">
      <alignment horizontal="distributed" vertical="center"/>
    </xf>
    <xf numFmtId="0" fontId="18" fillId="7" borderId="146" xfId="5" applyFont="1" applyFill="1" applyBorder="1" applyAlignment="1">
      <alignment horizontal="distributed" vertical="center" wrapText="1"/>
    </xf>
    <xf numFmtId="0" fontId="18" fillId="7" borderId="147" xfId="5" applyFont="1" applyFill="1" applyBorder="1" applyAlignment="1">
      <alignment horizontal="distributed" vertical="center" wrapText="1"/>
    </xf>
    <xf numFmtId="0" fontId="18" fillId="7" borderId="148" xfId="5" applyFont="1" applyFill="1" applyBorder="1" applyAlignment="1">
      <alignment horizontal="distributed" vertical="center" wrapText="1"/>
    </xf>
    <xf numFmtId="0" fontId="18" fillId="3" borderId="147" xfId="5" applyFont="1" applyFill="1" applyBorder="1" applyAlignment="1" applyProtection="1">
      <alignment horizontal="center" vertical="center" shrinkToFit="1"/>
      <protection locked="0"/>
    </xf>
    <xf numFmtId="0" fontId="18" fillId="3" borderId="8" xfId="5" applyFont="1" applyFill="1" applyBorder="1" applyAlignment="1" applyProtection="1">
      <alignment vertical="center" shrinkToFit="1"/>
      <protection locked="0"/>
    </xf>
    <xf numFmtId="0" fontId="18" fillId="7" borderId="22" xfId="5" applyFont="1" applyFill="1" applyBorder="1" applyAlignment="1">
      <alignment horizontal="left" vertical="center"/>
    </xf>
    <xf numFmtId="0" fontId="18" fillId="7" borderId="21" xfId="5" applyFont="1" applyFill="1" applyBorder="1" applyAlignment="1">
      <alignment horizontal="left" vertical="center"/>
    </xf>
    <xf numFmtId="0" fontId="18" fillId="7" borderId="38" xfId="5" applyFont="1" applyFill="1" applyBorder="1" applyAlignment="1">
      <alignment horizontal="left" vertical="center"/>
    </xf>
    <xf numFmtId="0" fontId="18" fillId="7" borderId="7" xfId="5" applyFont="1" applyFill="1" applyBorder="1" applyAlignment="1">
      <alignment horizontal="left" vertical="center"/>
    </xf>
    <xf numFmtId="0" fontId="18" fillId="7" borderId="8" xfId="5" applyFont="1" applyFill="1" applyBorder="1" applyAlignment="1">
      <alignment horizontal="left" vertical="center"/>
    </xf>
    <xf numFmtId="0" fontId="18" fillId="7" borderId="9" xfId="5" applyFont="1" applyFill="1" applyBorder="1" applyAlignment="1">
      <alignment horizontal="left" vertical="center"/>
    </xf>
    <xf numFmtId="0" fontId="18" fillId="7" borderId="8" xfId="5" applyFont="1" applyFill="1" applyBorder="1" applyAlignment="1">
      <alignment horizontal="distributed" vertical="center"/>
    </xf>
    <xf numFmtId="0" fontId="18" fillId="7" borderId="9" xfId="5" applyFont="1" applyFill="1" applyBorder="1" applyAlignment="1">
      <alignment horizontal="distributed" vertical="center"/>
    </xf>
    <xf numFmtId="0" fontId="18" fillId="7" borderId="7" xfId="5" applyFont="1" applyFill="1" applyBorder="1" applyAlignment="1">
      <alignment horizontal="distributed" vertical="center"/>
    </xf>
    <xf numFmtId="0" fontId="18" fillId="7" borderId="11" xfId="5" applyFont="1" applyFill="1" applyBorder="1" applyAlignment="1">
      <alignment horizontal="distributed" vertical="center"/>
    </xf>
    <xf numFmtId="0" fontId="18" fillId="7" borderId="12" xfId="5" applyFont="1" applyFill="1" applyBorder="1" applyAlignment="1">
      <alignment horizontal="distributed" vertical="center"/>
    </xf>
    <xf numFmtId="0" fontId="18" fillId="7" borderId="15" xfId="5" applyFont="1" applyFill="1" applyBorder="1" applyAlignment="1">
      <alignment horizontal="distributed" vertical="center"/>
    </xf>
    <xf numFmtId="0" fontId="68" fillId="0" borderId="3" xfId="5" applyFont="1" applyBorder="1" applyAlignment="1">
      <alignment horizontal="left" vertical="top" wrapText="1"/>
    </xf>
    <xf numFmtId="0" fontId="68" fillId="0" borderId="4" xfId="5" applyFont="1" applyBorder="1" applyAlignment="1">
      <alignment horizontal="left" vertical="top"/>
    </xf>
    <xf numFmtId="0" fontId="68" fillId="0" borderId="5" xfId="5" applyFont="1" applyBorder="1" applyAlignment="1">
      <alignment horizontal="left" vertical="top"/>
    </xf>
    <xf numFmtId="0" fontId="68" fillId="0" borderId="6" xfId="5" applyFont="1" applyBorder="1" applyAlignment="1">
      <alignment horizontal="left" vertical="top"/>
    </xf>
    <xf numFmtId="0" fontId="68" fillId="0" borderId="0" xfId="5" applyFont="1" applyAlignment="1">
      <alignment horizontal="left" vertical="top"/>
    </xf>
    <xf numFmtId="0" fontId="68" fillId="0" borderId="16" xfId="5" applyFont="1" applyBorder="1" applyAlignment="1">
      <alignment horizontal="left" vertical="top"/>
    </xf>
    <xf numFmtId="0" fontId="68" fillId="0" borderId="15" xfId="5" applyFont="1" applyBorder="1" applyAlignment="1">
      <alignment horizontal="left" vertical="top"/>
    </xf>
    <xf numFmtId="0" fontId="68" fillId="0" borderId="11" xfId="5" applyFont="1" applyBorder="1" applyAlignment="1">
      <alignment horizontal="left" vertical="top"/>
    </xf>
    <xf numFmtId="0" fontId="68" fillId="0" borderId="12" xfId="5" applyFont="1" applyBorder="1" applyAlignment="1">
      <alignment horizontal="left" vertical="top"/>
    </xf>
    <xf numFmtId="0" fontId="18" fillId="3" borderId="11" xfId="5" applyFont="1" applyFill="1" applyBorder="1" applyAlignment="1" applyProtection="1">
      <alignment vertical="center" shrinkToFit="1"/>
      <protection locked="0"/>
    </xf>
    <xf numFmtId="0" fontId="4" fillId="7" borderId="4" xfId="5" applyFont="1" applyFill="1" applyBorder="1" applyAlignment="1">
      <alignment horizontal="distributed" vertical="center"/>
    </xf>
    <xf numFmtId="0" fontId="4" fillId="7" borderId="5" xfId="5" applyFont="1" applyFill="1" applyBorder="1" applyAlignment="1">
      <alignment horizontal="distributed" vertical="center"/>
    </xf>
    <xf numFmtId="0" fontId="18" fillId="7" borderId="28" xfId="5" applyFont="1" applyFill="1" applyBorder="1" applyAlignment="1">
      <alignment horizontal="distributed" vertical="center"/>
    </xf>
    <xf numFmtId="0" fontId="4" fillId="7" borderId="10" xfId="5" applyFont="1" applyFill="1" applyBorder="1" applyAlignment="1">
      <alignment horizontal="distributed" vertical="center"/>
    </xf>
    <xf numFmtId="0" fontId="4" fillId="7" borderId="149" xfId="5" applyFont="1" applyFill="1" applyBorder="1" applyAlignment="1">
      <alignment horizontal="distributed" vertical="center"/>
    </xf>
    <xf numFmtId="0" fontId="4" fillId="7" borderId="8" xfId="5" applyFont="1" applyFill="1" applyBorder="1" applyAlignment="1">
      <alignment horizontal="distributed" vertical="center"/>
    </xf>
    <xf numFmtId="0" fontId="4" fillId="7" borderId="9" xfId="5" applyFont="1" applyFill="1" applyBorder="1" applyAlignment="1">
      <alignment horizontal="distributed" vertical="center"/>
    </xf>
    <xf numFmtId="0" fontId="65" fillId="0" borderId="23" xfId="5" applyFont="1" applyBorder="1" applyAlignment="1">
      <alignment horizontal="center" vertical="center" wrapText="1"/>
    </xf>
    <xf numFmtId="0" fontId="65" fillId="0" borderId="15" xfId="5" applyFont="1" applyBorder="1" applyAlignment="1">
      <alignment horizontal="center" vertical="center" wrapText="1"/>
    </xf>
    <xf numFmtId="0" fontId="65" fillId="0" borderId="13" xfId="5" applyFont="1" applyBorder="1" applyAlignment="1">
      <alignment horizontal="center" vertical="center" wrapText="1"/>
    </xf>
    <xf numFmtId="0" fontId="18" fillId="7" borderId="22" xfId="5" applyFont="1" applyFill="1" applyBorder="1" applyAlignment="1">
      <alignment horizontal="left" vertical="top"/>
    </xf>
    <xf numFmtId="0" fontId="18" fillId="7" borderId="21" xfId="5" applyFont="1" applyFill="1" applyBorder="1" applyAlignment="1">
      <alignment horizontal="left" vertical="top"/>
    </xf>
    <xf numFmtId="0" fontId="18" fillId="7" borderId="38" xfId="5" applyFont="1" applyFill="1" applyBorder="1" applyAlignment="1">
      <alignment horizontal="left" vertical="top"/>
    </xf>
    <xf numFmtId="0" fontId="18" fillId="7" borderId="7" xfId="5" applyFont="1" applyFill="1" applyBorder="1" applyAlignment="1">
      <alignment horizontal="left" vertical="top"/>
    </xf>
    <xf numFmtId="0" fontId="18" fillId="7" borderId="8" xfId="5" applyFont="1" applyFill="1" applyBorder="1" applyAlignment="1">
      <alignment horizontal="left" vertical="top"/>
    </xf>
    <xf numFmtId="0" fontId="18" fillId="7" borderId="9" xfId="5" applyFont="1" applyFill="1" applyBorder="1" applyAlignment="1">
      <alignment horizontal="left" vertical="top"/>
    </xf>
    <xf numFmtId="0" fontId="68" fillId="7" borderId="6" xfId="5" applyFont="1" applyFill="1" applyBorder="1" applyAlignment="1">
      <alignment horizontal="left" vertical="top" wrapText="1"/>
    </xf>
    <xf numFmtId="0" fontId="68" fillId="7" borderId="0" xfId="5" applyFont="1" applyFill="1" applyAlignment="1">
      <alignment horizontal="left" vertical="top" wrapText="1"/>
    </xf>
    <xf numFmtId="0" fontId="68" fillId="7" borderId="16" xfId="5" applyFont="1" applyFill="1" applyBorder="1" applyAlignment="1">
      <alignment horizontal="left" vertical="top" wrapText="1"/>
    </xf>
    <xf numFmtId="0" fontId="68" fillId="7" borderId="7" xfId="5" applyFont="1" applyFill="1" applyBorder="1" applyAlignment="1">
      <alignment horizontal="left" vertical="top" wrapText="1"/>
    </xf>
    <xf numFmtId="0" fontId="68" fillId="7" borderId="8" xfId="5" applyFont="1" applyFill="1" applyBorder="1" applyAlignment="1">
      <alignment horizontal="left" vertical="top" wrapText="1"/>
    </xf>
    <xf numFmtId="0" fontId="68" fillId="7" borderId="9" xfId="5" applyFont="1" applyFill="1" applyBorder="1" applyAlignment="1">
      <alignment horizontal="left" vertical="top" wrapText="1"/>
    </xf>
    <xf numFmtId="0" fontId="18" fillId="7" borderId="3" xfId="5" applyFont="1" applyFill="1" applyBorder="1" applyAlignment="1">
      <alignment horizontal="left" vertical="top" wrapText="1"/>
    </xf>
    <xf numFmtId="0" fontId="18" fillId="7" borderId="4" xfId="5" applyFont="1" applyFill="1" applyBorder="1" applyAlignment="1">
      <alignment horizontal="left" vertical="top" wrapText="1"/>
    </xf>
    <xf numFmtId="0" fontId="18" fillId="7" borderId="5" xfId="5" applyFont="1" applyFill="1" applyBorder="1" applyAlignment="1">
      <alignment horizontal="left" vertical="top" wrapText="1"/>
    </xf>
    <xf numFmtId="0" fontId="18" fillId="7" borderId="6" xfId="5" applyFont="1" applyFill="1" applyBorder="1" applyAlignment="1">
      <alignment horizontal="left" vertical="top" wrapText="1"/>
    </xf>
    <xf numFmtId="0" fontId="18" fillId="7" borderId="0" xfId="5" applyFont="1" applyFill="1" applyAlignment="1">
      <alignment horizontal="left" vertical="top" wrapText="1"/>
    </xf>
    <xf numFmtId="0" fontId="18" fillId="7" borderId="16" xfId="5" applyFont="1" applyFill="1" applyBorder="1" applyAlignment="1">
      <alignment horizontal="left" vertical="top" wrapText="1"/>
    </xf>
    <xf numFmtId="0" fontId="18" fillId="7" borderId="7" xfId="5" applyFont="1" applyFill="1" applyBorder="1" applyAlignment="1">
      <alignment horizontal="left" vertical="top" wrapText="1"/>
    </xf>
    <xf numFmtId="0" fontId="18" fillId="7" borderId="8" xfId="5" applyFont="1" applyFill="1" applyBorder="1" applyAlignment="1">
      <alignment horizontal="left" vertical="top" wrapText="1"/>
    </xf>
    <xf numFmtId="0" fontId="18" fillId="7" borderId="9" xfId="5" applyFont="1" applyFill="1" applyBorder="1" applyAlignment="1">
      <alignment horizontal="left" vertical="top" wrapText="1"/>
    </xf>
    <xf numFmtId="0" fontId="18" fillId="7" borderId="3" xfId="10" applyFont="1" applyFill="1" applyBorder="1" applyAlignment="1">
      <alignment horizontal="left" vertical="center" wrapText="1"/>
    </xf>
    <xf numFmtId="0" fontId="18" fillId="7" borderId="4" xfId="10" applyFont="1" applyFill="1" applyBorder="1" applyAlignment="1">
      <alignment horizontal="left" vertical="center" wrapText="1"/>
    </xf>
    <xf numFmtId="0" fontId="18" fillId="7" borderId="5" xfId="10" applyFont="1" applyFill="1" applyBorder="1" applyAlignment="1">
      <alignment horizontal="left" vertical="center" wrapText="1"/>
    </xf>
    <xf numFmtId="0" fontId="18" fillId="7" borderId="6" xfId="10" applyFont="1" applyFill="1" applyBorder="1" applyAlignment="1">
      <alignment horizontal="left" vertical="center" wrapText="1"/>
    </xf>
    <xf numFmtId="0" fontId="18" fillId="7" borderId="0" xfId="10" applyFont="1" applyFill="1" applyAlignment="1">
      <alignment horizontal="left" vertical="center" wrapText="1"/>
    </xf>
    <xf numFmtId="0" fontId="18" fillId="7" borderId="16" xfId="10" applyFont="1" applyFill="1" applyBorder="1" applyAlignment="1">
      <alignment horizontal="left" vertical="center" wrapText="1"/>
    </xf>
    <xf numFmtId="0" fontId="18" fillId="7" borderId="7" xfId="10" applyFont="1" applyFill="1" applyBorder="1" applyAlignment="1">
      <alignment horizontal="left" vertical="center" wrapText="1"/>
    </xf>
    <xf numFmtId="0" fontId="18" fillId="7" borderId="8" xfId="10" applyFont="1" applyFill="1" applyBorder="1" applyAlignment="1">
      <alignment horizontal="left" vertical="center" wrapText="1"/>
    </xf>
    <xf numFmtId="0" fontId="18" fillId="7" borderId="9" xfId="10" applyFont="1" applyFill="1" applyBorder="1" applyAlignment="1">
      <alignment horizontal="left" vertical="center" wrapText="1"/>
    </xf>
    <xf numFmtId="0" fontId="18" fillId="0" borderId="0" xfId="5" applyFont="1" applyAlignment="1" applyProtection="1">
      <alignment vertical="center" shrinkToFit="1"/>
      <protection locked="0"/>
    </xf>
    <xf numFmtId="0" fontId="18" fillId="7" borderId="7" xfId="5" applyFont="1" applyFill="1" applyBorder="1" applyAlignment="1">
      <alignment horizontal="distributed" vertical="center" wrapText="1"/>
    </xf>
    <xf numFmtId="0" fontId="18" fillId="7" borderId="8" xfId="5" applyFont="1" applyFill="1" applyBorder="1" applyAlignment="1">
      <alignment horizontal="distributed" vertical="center" wrapText="1"/>
    </xf>
    <xf numFmtId="0" fontId="18" fillId="3" borderId="4" xfId="5" applyFont="1" applyFill="1" applyBorder="1" applyAlignment="1">
      <alignment horizontal="center" vertical="center"/>
    </xf>
    <xf numFmtId="0" fontId="20" fillId="3" borderId="0" xfId="5" applyFont="1" applyFill="1" applyAlignment="1">
      <alignment horizontal="center" vertical="center"/>
    </xf>
    <xf numFmtId="0" fontId="18" fillId="3" borderId="0" xfId="5" applyFont="1" applyFill="1" applyAlignment="1">
      <alignment horizontal="center" vertical="center"/>
    </xf>
    <xf numFmtId="0" fontId="18" fillId="3" borderId="8" xfId="5" applyFont="1" applyFill="1" applyBorder="1" applyAlignment="1">
      <alignment horizontal="center" vertical="center"/>
    </xf>
    <xf numFmtId="0" fontId="18" fillId="0" borderId="3" xfId="5" applyFont="1" applyBorder="1" applyAlignment="1" applyProtection="1">
      <alignment horizontal="center" vertical="center"/>
      <protection locked="0"/>
    </xf>
    <xf numFmtId="0" fontId="18" fillId="0" borderId="4" xfId="5" applyFont="1" applyBorder="1" applyAlignment="1" applyProtection="1">
      <alignment horizontal="center" vertical="center"/>
      <protection locked="0"/>
    </xf>
    <xf numFmtId="0" fontId="18" fillId="0" borderId="5" xfId="5" applyFont="1" applyBorder="1" applyAlignment="1" applyProtection="1">
      <alignment horizontal="center" vertical="center"/>
      <protection locked="0"/>
    </xf>
    <xf numFmtId="0" fontId="18" fillId="0" borderId="4" xfId="5" applyFont="1" applyBorder="1" applyAlignment="1" applyProtection="1">
      <alignment vertical="center" shrinkToFit="1"/>
      <protection locked="0"/>
    </xf>
    <xf numFmtId="0" fontId="18" fillId="0" borderId="5" xfId="5" applyFont="1" applyBorder="1" applyAlignment="1" applyProtection="1">
      <alignment vertical="center" shrinkToFit="1"/>
      <protection locked="0"/>
    </xf>
    <xf numFmtId="0" fontId="79" fillId="3" borderId="0" xfId="5" applyFont="1" applyFill="1" applyAlignment="1">
      <alignment horizontal="center" vertical="center"/>
    </xf>
    <xf numFmtId="0" fontId="79" fillId="3" borderId="0" xfId="5" applyFont="1" applyFill="1" applyAlignment="1" applyProtection="1">
      <alignment horizontal="center" vertical="center"/>
      <protection locked="0"/>
    </xf>
    <xf numFmtId="0" fontId="18" fillId="7" borderId="3" xfId="10" applyFont="1" applyFill="1" applyBorder="1" applyAlignment="1">
      <alignment horizontal="left" vertical="top" wrapText="1"/>
    </xf>
    <xf numFmtId="0" fontId="18" fillId="7" borderId="4" xfId="10" applyFont="1" applyFill="1" applyBorder="1" applyAlignment="1">
      <alignment horizontal="left" vertical="top" wrapText="1"/>
    </xf>
    <xf numFmtId="0" fontId="18" fillId="7" borderId="5" xfId="10" applyFont="1" applyFill="1" applyBorder="1" applyAlignment="1">
      <alignment horizontal="left" vertical="top" wrapText="1"/>
    </xf>
    <xf numFmtId="0" fontId="18" fillId="7" borderId="6" xfId="10" applyFont="1" applyFill="1" applyBorder="1" applyAlignment="1">
      <alignment horizontal="left" vertical="top" wrapText="1"/>
    </xf>
    <xf numFmtId="0" fontId="18" fillId="7" borderId="0" xfId="10" applyFont="1" applyFill="1" applyAlignment="1">
      <alignment horizontal="left" vertical="top" wrapText="1"/>
    </xf>
    <xf numFmtId="0" fontId="18" fillId="7" borderId="16" xfId="10" applyFont="1" applyFill="1" applyBorder="1" applyAlignment="1">
      <alignment horizontal="left" vertical="top" wrapText="1"/>
    </xf>
    <xf numFmtId="0" fontId="18" fillId="7" borderId="7" xfId="10" applyFont="1" applyFill="1" applyBorder="1" applyAlignment="1">
      <alignment horizontal="left" vertical="top" wrapText="1"/>
    </xf>
    <xf numFmtId="0" fontId="18" fillId="7" borderId="8" xfId="10" applyFont="1" applyFill="1" applyBorder="1" applyAlignment="1">
      <alignment horizontal="left" vertical="top" wrapText="1"/>
    </xf>
    <xf numFmtId="0" fontId="18" fillId="7" borderId="9" xfId="10" applyFont="1" applyFill="1" applyBorder="1" applyAlignment="1">
      <alignment horizontal="left" vertical="top" wrapText="1"/>
    </xf>
    <xf numFmtId="0" fontId="20" fillId="3" borderId="8" xfId="5" applyFont="1" applyFill="1" applyBorder="1" applyAlignment="1">
      <alignment horizontal="center" vertical="center"/>
    </xf>
    <xf numFmtId="0" fontId="81" fillId="3" borderId="0" xfId="5" applyFont="1" applyFill="1" applyAlignment="1">
      <alignment horizontal="center" vertical="center"/>
    </xf>
    <xf numFmtId="0" fontId="67" fillId="3" borderId="8" xfId="5" applyFont="1" applyFill="1" applyBorder="1" applyAlignment="1" applyProtection="1">
      <alignment horizontal="center" vertical="center"/>
      <protection locked="0"/>
    </xf>
    <xf numFmtId="0" fontId="18" fillId="7" borderId="31" xfId="5" applyFont="1" applyFill="1" applyBorder="1" applyAlignment="1">
      <alignment horizontal="distributed" vertical="center" wrapText="1"/>
    </xf>
    <xf numFmtId="0" fontId="18" fillId="7" borderId="32" xfId="5" applyFont="1" applyFill="1" applyBorder="1" applyAlignment="1">
      <alignment horizontal="distributed" vertical="center" wrapText="1"/>
    </xf>
    <xf numFmtId="0" fontId="18" fillId="7" borderId="33" xfId="5" applyFont="1" applyFill="1" applyBorder="1" applyAlignment="1">
      <alignment horizontal="distributed" vertical="center" wrapText="1"/>
    </xf>
    <xf numFmtId="0" fontId="18" fillId="0" borderId="16" xfId="5" applyFont="1" applyBorder="1" applyAlignment="1" applyProtection="1">
      <alignment vertical="center" shrinkToFit="1"/>
      <protection locked="0"/>
    </xf>
    <xf numFmtId="0" fontId="23" fillId="3" borderId="8" xfId="5" applyFont="1" applyFill="1" applyBorder="1" applyAlignment="1" applyProtection="1">
      <alignment horizontal="center" vertical="center" shrinkToFit="1"/>
      <protection locked="0"/>
    </xf>
    <xf numFmtId="0" fontId="68" fillId="7" borderId="3" xfId="10" applyFont="1" applyFill="1" applyBorder="1" applyAlignment="1">
      <alignment horizontal="left" vertical="top" wrapText="1"/>
    </xf>
    <xf numFmtId="0" fontId="68" fillId="7" borderId="4" xfId="10" applyFont="1" applyFill="1" applyBorder="1" applyAlignment="1">
      <alignment horizontal="left" vertical="top" wrapText="1"/>
    </xf>
    <xf numFmtId="0" fontId="68" fillId="7" borderId="5" xfId="10" applyFont="1" applyFill="1" applyBorder="1" applyAlignment="1">
      <alignment horizontal="left" vertical="top" wrapText="1"/>
    </xf>
    <xf numFmtId="0" fontId="68" fillId="7" borderId="6" xfId="10" applyFont="1" applyFill="1" applyBorder="1" applyAlignment="1">
      <alignment horizontal="left" vertical="top" wrapText="1"/>
    </xf>
    <xf numFmtId="0" fontId="68" fillId="7" borderId="0" xfId="10" applyFont="1" applyFill="1" applyAlignment="1">
      <alignment horizontal="left" vertical="top" wrapText="1"/>
    </xf>
    <xf numFmtId="0" fontId="68" fillId="7" borderId="16" xfId="10" applyFont="1" applyFill="1" applyBorder="1" applyAlignment="1">
      <alignment horizontal="left" vertical="top" wrapText="1"/>
    </xf>
    <xf numFmtId="0" fontId="68" fillId="7" borderId="7" xfId="10" applyFont="1" applyFill="1" applyBorder="1" applyAlignment="1">
      <alignment horizontal="left" vertical="top" wrapText="1"/>
    </xf>
    <xf numFmtId="0" fontId="68" fillId="7" borderId="8" xfId="10" applyFont="1" applyFill="1" applyBorder="1" applyAlignment="1">
      <alignment horizontal="left" vertical="top" wrapText="1"/>
    </xf>
    <xf numFmtId="0" fontId="68" fillId="7" borderId="9" xfId="10" applyFont="1" applyFill="1" applyBorder="1" applyAlignment="1">
      <alignment horizontal="left" vertical="top" wrapText="1"/>
    </xf>
    <xf numFmtId="0" fontId="82" fillId="3" borderId="0" xfId="5" applyFont="1" applyFill="1" applyAlignment="1">
      <alignment horizontal="center" vertical="center"/>
    </xf>
    <xf numFmtId="0" fontId="8" fillId="7" borderId="3" xfId="5" applyFont="1" applyFill="1" applyBorder="1" applyAlignment="1">
      <alignment horizontal="center" vertical="center"/>
    </xf>
    <xf numFmtId="0" fontId="8" fillId="7" borderId="4" xfId="5" applyFont="1" applyFill="1" applyBorder="1" applyAlignment="1">
      <alignment horizontal="center" vertical="center"/>
    </xf>
    <xf numFmtId="0" fontId="8" fillId="7" borderId="5" xfId="5" applyFont="1" applyFill="1" applyBorder="1" applyAlignment="1">
      <alignment horizontal="center" vertical="center"/>
    </xf>
    <xf numFmtId="0" fontId="18" fillId="7" borderId="15" xfId="5" applyFont="1" applyFill="1" applyBorder="1" applyAlignment="1">
      <alignment horizontal="distributed" vertical="center" wrapText="1"/>
    </xf>
    <xf numFmtId="0" fontId="18" fillId="7" borderId="11" xfId="5" applyFont="1" applyFill="1" applyBorder="1" applyAlignment="1">
      <alignment horizontal="distributed" vertical="center" wrapText="1"/>
    </xf>
    <xf numFmtId="0" fontId="8" fillId="7" borderId="6" xfId="5" applyFont="1" applyFill="1" applyBorder="1" applyAlignment="1">
      <alignment horizontal="center" vertical="center"/>
    </xf>
    <xf numFmtId="0" fontId="8" fillId="7" borderId="0" xfId="5" applyFont="1" applyFill="1" applyAlignment="1">
      <alignment horizontal="center" vertical="center"/>
    </xf>
    <xf numFmtId="0" fontId="8" fillId="7" borderId="16" xfId="5" applyFont="1" applyFill="1" applyBorder="1" applyAlignment="1">
      <alignment horizontal="center" vertical="center"/>
    </xf>
    <xf numFmtId="0" fontId="8" fillId="7" borderId="15" xfId="5" applyFont="1" applyFill="1" applyBorder="1" applyAlignment="1">
      <alignment horizontal="center" vertical="center"/>
    </xf>
    <xf numFmtId="0" fontId="8" fillId="7" borderId="11" xfId="5" applyFont="1" applyFill="1" applyBorder="1" applyAlignment="1">
      <alignment horizontal="center" vertical="center"/>
    </xf>
    <xf numFmtId="0" fontId="8" fillId="7" borderId="12" xfId="5" applyFont="1" applyFill="1" applyBorder="1" applyAlignment="1">
      <alignment horizontal="center" vertical="center"/>
    </xf>
    <xf numFmtId="0" fontId="18" fillId="0" borderId="3" xfId="5" applyFont="1" applyBorder="1" applyAlignment="1">
      <alignment horizontal="center" vertical="center"/>
    </xf>
    <xf numFmtId="0" fontId="18" fillId="0" borderId="5" xfId="5" applyFont="1" applyBorder="1" applyAlignment="1">
      <alignment horizontal="center" vertical="center"/>
    </xf>
    <xf numFmtId="0" fontId="68" fillId="7" borderId="150" xfId="5" applyFont="1" applyFill="1" applyBorder="1" applyAlignment="1">
      <alignment horizontal="left" vertical="top" wrapText="1"/>
    </xf>
    <xf numFmtId="0" fontId="18" fillId="7" borderId="150" xfId="5" applyFont="1" applyFill="1" applyBorder="1" applyAlignment="1">
      <alignment horizontal="left" vertical="top" wrapText="1"/>
    </xf>
    <xf numFmtId="183" fontId="18" fillId="3" borderId="4" xfId="5" applyNumberFormat="1" applyFont="1" applyFill="1" applyBorder="1" applyAlignment="1">
      <alignment horizontal="center" vertical="center"/>
    </xf>
    <xf numFmtId="0" fontId="23" fillId="0" borderId="0" xfId="5" applyFont="1" applyAlignment="1">
      <alignment horizontal="distributed" vertical="center" wrapText="1"/>
    </xf>
    <xf numFmtId="0" fontId="83" fillId="0" borderId="0" xfId="5" applyFont="1">
      <alignment vertical="center"/>
    </xf>
    <xf numFmtId="0" fontId="83" fillId="0" borderId="16" xfId="5" applyFont="1" applyBorder="1">
      <alignment vertical="center"/>
    </xf>
    <xf numFmtId="183" fontId="18" fillId="3" borderId="0" xfId="5" applyNumberFormat="1" applyFont="1" applyFill="1" applyAlignment="1">
      <alignment horizontal="center" vertical="center"/>
    </xf>
    <xf numFmtId="183" fontId="18" fillId="3" borderId="8" xfId="5" applyNumberFormat="1" applyFont="1" applyFill="1" applyBorder="1" applyAlignment="1">
      <alignment horizontal="center" vertical="center"/>
    </xf>
    <xf numFmtId="0" fontId="63" fillId="7" borderId="150" xfId="5" applyFont="1" applyFill="1" applyBorder="1" applyAlignment="1">
      <alignment horizontal="left" vertical="top" wrapText="1"/>
    </xf>
    <xf numFmtId="0" fontId="84" fillId="3" borderId="8" xfId="5" applyFont="1" applyFill="1" applyBorder="1" applyAlignment="1">
      <alignment horizontal="center" vertical="center"/>
    </xf>
    <xf numFmtId="0" fontId="18" fillId="7" borderId="3" xfId="5" applyFont="1" applyFill="1" applyBorder="1" applyAlignment="1">
      <alignment horizontal="center" vertical="top"/>
    </xf>
    <xf numFmtId="0" fontId="18" fillId="7" borderId="4" xfId="5" applyFont="1" applyFill="1" applyBorder="1" applyAlignment="1">
      <alignment horizontal="center" vertical="top"/>
    </xf>
    <xf numFmtId="0" fontId="18" fillId="7" borderId="5" xfId="5" applyFont="1" applyFill="1" applyBorder="1" applyAlignment="1">
      <alignment horizontal="center" vertical="top"/>
    </xf>
    <xf numFmtId="0" fontId="18" fillId="7" borderId="6" xfId="5" applyFont="1" applyFill="1" applyBorder="1" applyAlignment="1">
      <alignment horizontal="center" vertical="top"/>
    </xf>
    <xf numFmtId="0" fontId="18" fillId="7" borderId="0" xfId="5" applyFont="1" applyFill="1" applyAlignment="1">
      <alignment horizontal="center" vertical="top"/>
    </xf>
    <xf numFmtId="0" fontId="18" fillId="7" borderId="16" xfId="5" applyFont="1" applyFill="1" applyBorder="1" applyAlignment="1">
      <alignment horizontal="center" vertical="top"/>
    </xf>
    <xf numFmtId="0" fontId="18" fillId="7" borderId="7" xfId="5" applyFont="1" applyFill="1" applyBorder="1" applyAlignment="1">
      <alignment horizontal="center" vertical="top"/>
    </xf>
    <xf numFmtId="0" fontId="18" fillId="7" borderId="8" xfId="5" applyFont="1" applyFill="1" applyBorder="1" applyAlignment="1">
      <alignment horizontal="center" vertical="top"/>
    </xf>
    <xf numFmtId="0" fontId="18" fillId="7" borderId="9" xfId="5" applyFont="1" applyFill="1" applyBorder="1" applyAlignment="1">
      <alignment horizontal="center" vertical="top"/>
    </xf>
    <xf numFmtId="0" fontId="18" fillId="7" borderId="3" xfId="5" applyFont="1" applyFill="1" applyBorder="1" applyAlignment="1">
      <alignment horizontal="left" vertical="top"/>
    </xf>
    <xf numFmtId="0" fontId="18" fillId="7" borderId="4" xfId="5" applyFont="1" applyFill="1" applyBorder="1" applyAlignment="1">
      <alignment horizontal="left" vertical="top"/>
    </xf>
    <xf numFmtId="0" fontId="18" fillId="7" borderId="5" xfId="5" applyFont="1" applyFill="1" applyBorder="1" applyAlignment="1">
      <alignment horizontal="left" vertical="top"/>
    </xf>
    <xf numFmtId="0" fontId="18" fillId="3" borderId="9" xfId="5" applyFont="1" applyFill="1" applyBorder="1" applyAlignment="1" applyProtection="1">
      <alignment vertical="center" shrinkToFit="1"/>
      <protection locked="0"/>
    </xf>
    <xf numFmtId="0" fontId="80" fillId="3" borderId="8" xfId="5" applyFont="1" applyFill="1" applyBorder="1" applyAlignment="1">
      <alignment horizontal="center" vertical="center"/>
    </xf>
    <xf numFmtId="0" fontId="18" fillId="3" borderId="4" xfId="5" applyFont="1" applyFill="1" applyBorder="1" applyAlignment="1" applyProtection="1">
      <alignment horizontal="center" vertical="center" shrinkToFit="1"/>
      <protection locked="0"/>
    </xf>
    <xf numFmtId="0" fontId="18" fillId="7" borderId="31" xfId="5" applyFont="1" applyFill="1" applyBorder="1" applyAlignment="1">
      <alignment horizontal="left" vertical="center"/>
    </xf>
    <xf numFmtId="0" fontId="18" fillId="7" borderId="32" xfId="5" applyFont="1" applyFill="1" applyBorder="1" applyAlignment="1">
      <alignment horizontal="left" vertical="center"/>
    </xf>
    <xf numFmtId="0" fontId="18" fillId="7" borderId="33" xfId="5" applyFont="1" applyFill="1" applyBorder="1" applyAlignment="1">
      <alignment horizontal="left" vertical="center"/>
    </xf>
    <xf numFmtId="0" fontId="18" fillId="3" borderId="32" xfId="5" applyFont="1" applyFill="1" applyBorder="1" applyAlignment="1">
      <alignment horizontal="center" vertical="center"/>
    </xf>
    <xf numFmtId="0" fontId="18" fillId="7" borderId="15" xfId="5" applyFont="1" applyFill="1" applyBorder="1" applyAlignment="1">
      <alignment horizontal="left" vertical="top" wrapText="1"/>
    </xf>
    <xf numFmtId="0" fontId="18" fillId="7" borderId="11" xfId="5" applyFont="1" applyFill="1" applyBorder="1" applyAlignment="1">
      <alignment horizontal="left" vertical="top" wrapText="1"/>
    </xf>
    <xf numFmtId="0" fontId="18" fillId="7" borderId="12" xfId="5" applyFont="1" applyFill="1" applyBorder="1" applyAlignment="1">
      <alignment horizontal="left" vertical="top" wrapText="1"/>
    </xf>
    <xf numFmtId="0" fontId="18" fillId="0" borderId="11" xfId="5" applyFont="1" applyBorder="1" applyAlignment="1" applyProtection="1">
      <alignment vertical="center" shrinkToFit="1"/>
      <protection locked="0"/>
    </xf>
    <xf numFmtId="0" fontId="63" fillId="0" borderId="0" xfId="5" applyFont="1" applyAlignment="1">
      <alignment horizontal="right" vertical="center"/>
    </xf>
    <xf numFmtId="0" fontId="30" fillId="0" borderId="0" xfId="10" applyFont="1" applyAlignment="1" applyProtection="1">
      <alignment horizontal="distributed" vertical="center" shrinkToFit="1"/>
      <protection locked="0"/>
    </xf>
    <xf numFmtId="0" fontId="30" fillId="0" borderId="4" xfId="10" applyFont="1" applyBorder="1" applyAlignment="1" applyProtection="1">
      <alignment horizontal="distributed" vertical="center" shrinkToFit="1"/>
      <protection locked="0"/>
    </xf>
    <xf numFmtId="0" fontId="18" fillId="0" borderId="3" xfId="10" applyFont="1" applyBorder="1" applyAlignment="1">
      <alignment horizontal="distributed" vertical="center"/>
    </xf>
    <xf numFmtId="0" fontId="18" fillId="0" borderId="4" xfId="10" applyFont="1" applyBorder="1" applyAlignment="1">
      <alignment horizontal="distributed" vertical="center"/>
    </xf>
    <xf numFmtId="0" fontId="18" fillId="0" borderId="151" xfId="10" applyFont="1" applyBorder="1" applyAlignment="1">
      <alignment horizontal="distributed" vertical="center"/>
    </xf>
    <xf numFmtId="0" fontId="18" fillId="0" borderId="7" xfId="10" applyFont="1" applyBorder="1" applyAlignment="1">
      <alignment horizontal="distributed" vertical="center"/>
    </xf>
    <xf numFmtId="0" fontId="18" fillId="0" borderId="8" xfId="10" applyFont="1" applyBorder="1" applyAlignment="1">
      <alignment horizontal="distributed" vertical="center"/>
    </xf>
    <xf numFmtId="0" fontId="18" fillId="0" borderId="156" xfId="10" applyFont="1" applyBorder="1" applyAlignment="1">
      <alignment horizontal="distributed" vertical="center"/>
    </xf>
    <xf numFmtId="0" fontId="18" fillId="0" borderId="152" xfId="10" applyFont="1" applyBorder="1" applyAlignment="1">
      <alignment horizontal="center" vertical="center"/>
    </xf>
    <xf numFmtId="0" fontId="18" fillId="0" borderId="10" xfId="10" applyFont="1" applyBorder="1" applyAlignment="1">
      <alignment horizontal="center" vertical="center"/>
    </xf>
    <xf numFmtId="0" fontId="20" fillId="0" borderId="10" xfId="10" applyFont="1" applyBorder="1" applyAlignment="1" applyProtection="1">
      <alignment horizontal="left" vertical="center" shrinkToFit="1"/>
      <protection locked="0"/>
    </xf>
    <xf numFmtId="0" fontId="20" fillId="0" borderId="153" xfId="10" applyFont="1" applyBorder="1" applyAlignment="1" applyProtection="1">
      <alignment horizontal="left" vertical="center" shrinkToFit="1"/>
      <protection locked="0"/>
    </xf>
    <xf numFmtId="0" fontId="18" fillId="0" borderId="152" xfId="10" applyFont="1" applyBorder="1" applyAlignment="1">
      <alignment horizontal="center" vertical="center" shrinkToFit="1"/>
    </xf>
    <xf numFmtId="0" fontId="18" fillId="0" borderId="10" xfId="10" applyFont="1" applyBorder="1" applyAlignment="1">
      <alignment horizontal="center" vertical="center" shrinkToFit="1"/>
    </xf>
    <xf numFmtId="0" fontId="85" fillId="8" borderId="3" xfId="11" applyFont="1" applyFill="1" applyBorder="1" applyAlignment="1">
      <alignment horizontal="distributed" vertical="center" indent="1"/>
    </xf>
    <xf numFmtId="0" fontId="85" fillId="8" borderId="4" xfId="11" applyFont="1" applyFill="1" applyBorder="1" applyAlignment="1">
      <alignment horizontal="distributed" vertical="center" indent="1"/>
    </xf>
    <xf numFmtId="0" fontId="85" fillId="8" borderId="5" xfId="11" applyFont="1" applyFill="1" applyBorder="1" applyAlignment="1">
      <alignment horizontal="distributed" vertical="center" indent="1"/>
    </xf>
    <xf numFmtId="0" fontId="85" fillId="8" borderId="7" xfId="11" applyFont="1" applyFill="1" applyBorder="1" applyAlignment="1">
      <alignment horizontal="distributed" vertical="center" indent="1"/>
    </xf>
    <xf numFmtId="0" fontId="85" fillId="8" borderId="8" xfId="11" applyFont="1" applyFill="1" applyBorder="1" applyAlignment="1">
      <alignment horizontal="distributed" vertical="center" indent="1"/>
    </xf>
    <xf numFmtId="0" fontId="85" fillId="8" borderId="9" xfId="11" applyFont="1" applyFill="1" applyBorder="1" applyAlignment="1">
      <alignment horizontal="distributed" vertical="center" indent="1"/>
    </xf>
    <xf numFmtId="0" fontId="20" fillId="9" borderId="10" xfId="10" applyFont="1" applyFill="1" applyBorder="1" applyAlignment="1" applyProtection="1">
      <alignment vertical="center" shrinkToFit="1"/>
      <protection locked="0"/>
    </xf>
    <xf numFmtId="0" fontId="20" fillId="9" borderId="149" xfId="10" applyFont="1" applyFill="1" applyBorder="1" applyAlignment="1" applyProtection="1">
      <alignment vertical="center" shrinkToFit="1"/>
      <protection locked="0"/>
    </xf>
    <xf numFmtId="0" fontId="18" fillId="0" borderId="138" xfId="10" applyFont="1" applyBorder="1" applyAlignment="1">
      <alignment horizontal="distributed" vertical="center"/>
    </xf>
    <xf numFmtId="0" fontId="18" fillId="0" borderId="1" xfId="10" applyFont="1" applyBorder="1" applyAlignment="1">
      <alignment horizontal="distributed" vertical="center"/>
    </xf>
    <xf numFmtId="179" fontId="20" fillId="9" borderId="1" xfId="10" applyNumberFormat="1" applyFont="1" applyFill="1" applyBorder="1" applyAlignment="1" applyProtection="1">
      <alignment vertical="center" shrinkToFit="1"/>
      <protection locked="0"/>
    </xf>
    <xf numFmtId="0" fontId="18" fillId="0" borderId="3" xfId="10" applyFont="1" applyBorder="1" applyAlignment="1">
      <alignment horizontal="distributed" vertical="center" shrinkToFit="1"/>
    </xf>
    <xf numFmtId="0" fontId="18" fillId="0" borderId="4" xfId="10" applyFont="1" applyBorder="1" applyAlignment="1">
      <alignment horizontal="distributed" vertical="center" shrinkToFit="1"/>
    </xf>
    <xf numFmtId="0" fontId="18" fillId="0" borderId="151" xfId="10" applyFont="1" applyBorder="1" applyAlignment="1">
      <alignment horizontal="distributed" vertical="center" shrinkToFit="1"/>
    </xf>
    <xf numFmtId="0" fontId="18" fillId="0" borderId="7" xfId="10" applyFont="1" applyBorder="1" applyAlignment="1">
      <alignment horizontal="distributed" vertical="center" shrinkToFit="1"/>
    </xf>
    <xf numFmtId="0" fontId="18" fillId="0" borderId="8" xfId="10" applyFont="1" applyBorder="1" applyAlignment="1">
      <alignment horizontal="distributed" vertical="center" shrinkToFit="1"/>
    </xf>
    <xf numFmtId="0" fontId="18" fillId="0" borderId="156" xfId="10" applyFont="1" applyBorder="1" applyAlignment="1">
      <alignment horizontal="distributed" vertical="center" shrinkToFit="1"/>
    </xf>
    <xf numFmtId="0" fontId="20" fillId="9" borderId="153" xfId="10" applyFont="1" applyFill="1" applyBorder="1" applyAlignment="1" applyProtection="1">
      <alignment vertical="center" shrinkToFit="1"/>
      <protection locked="0"/>
    </xf>
    <xf numFmtId="0" fontId="20" fillId="9" borderId="162" xfId="10" applyFont="1" applyFill="1" applyBorder="1" applyAlignment="1" applyProtection="1">
      <alignment vertical="center" shrinkToFit="1"/>
      <protection locked="0"/>
    </xf>
    <xf numFmtId="0" fontId="20" fillId="9" borderId="30" xfId="10" applyFont="1" applyFill="1" applyBorder="1" applyAlignment="1" applyProtection="1">
      <alignment vertical="center" shrinkToFit="1"/>
      <protection locked="0"/>
    </xf>
    <xf numFmtId="0" fontId="20" fillId="9" borderId="157" xfId="10" applyFont="1" applyFill="1" applyBorder="1" applyAlignment="1" applyProtection="1">
      <alignment vertical="center" shrinkToFit="1"/>
      <protection locked="0"/>
    </xf>
    <xf numFmtId="0" fontId="29" fillId="0" borderId="0" xfId="12" applyFont="1" applyFill="1" applyAlignment="1">
      <alignment horizontal="right" vertical="center"/>
    </xf>
    <xf numFmtId="0" fontId="18" fillId="0" borderId="31" xfId="10" applyFont="1" applyBorder="1" applyAlignment="1">
      <alignment horizontal="distributed" vertical="center"/>
    </xf>
    <xf numFmtId="0" fontId="18" fillId="0" borderId="32" xfId="10" applyFont="1" applyBorder="1" applyAlignment="1">
      <alignment horizontal="distributed" vertical="center"/>
    </xf>
    <xf numFmtId="0" fontId="60" fillId="0" borderId="32" xfId="10" applyFont="1" applyBorder="1" applyAlignment="1" applyProtection="1">
      <alignment vertical="center" shrinkToFit="1"/>
      <protection locked="0"/>
    </xf>
    <xf numFmtId="0" fontId="60" fillId="0" borderId="33" xfId="10" applyFont="1" applyBorder="1" applyAlignment="1" applyProtection="1">
      <alignment vertical="center" shrinkToFit="1"/>
      <protection locked="0"/>
    </xf>
    <xf numFmtId="0" fontId="20" fillId="0" borderId="32" xfId="10" applyFont="1" applyBorder="1" applyAlignment="1" applyProtection="1">
      <alignment horizontal="left" vertical="center" shrinkToFit="1"/>
      <protection locked="0"/>
    </xf>
    <xf numFmtId="0" fontId="20" fillId="0" borderId="33" xfId="10" applyFont="1" applyBorder="1" applyAlignment="1" applyProtection="1">
      <alignment horizontal="left" vertical="center" shrinkToFit="1"/>
      <protection locked="0"/>
    </xf>
    <xf numFmtId="0" fontId="20" fillId="0" borderId="10" xfId="10" applyFont="1" applyBorder="1" applyAlignment="1" applyProtection="1">
      <alignment vertical="center" shrinkToFit="1"/>
      <protection locked="0"/>
    </xf>
    <xf numFmtId="0" fontId="20" fillId="0" borderId="149" xfId="10" applyFont="1" applyBorder="1" applyAlignment="1" applyProtection="1">
      <alignment vertical="center" shrinkToFit="1"/>
      <protection locked="0"/>
    </xf>
    <xf numFmtId="0" fontId="18" fillId="0" borderId="28" xfId="10" applyFont="1" applyBorder="1" applyAlignment="1">
      <alignment horizontal="distributed" vertical="center"/>
    </xf>
    <xf numFmtId="0" fontId="18" fillId="0" borderId="10" xfId="10" applyFont="1" applyBorder="1" applyAlignment="1">
      <alignment horizontal="distributed" vertical="center"/>
    </xf>
    <xf numFmtId="176" fontId="20" fillId="9" borderId="10" xfId="10" applyNumberFormat="1" applyFont="1" applyFill="1" applyBorder="1" applyAlignment="1" applyProtection="1">
      <alignment horizontal="right" vertical="center" shrinkToFit="1"/>
      <protection locked="0"/>
    </xf>
    <xf numFmtId="176" fontId="20" fillId="9" borderId="149" xfId="10" applyNumberFormat="1" applyFont="1" applyFill="1" applyBorder="1" applyAlignment="1" applyProtection="1">
      <alignment horizontal="right" vertical="center" shrinkToFit="1"/>
      <protection locked="0"/>
    </xf>
    <xf numFmtId="179" fontId="20" fillId="9" borderId="10" xfId="10" applyNumberFormat="1" applyFont="1" applyFill="1" applyBorder="1" applyAlignment="1" applyProtection="1">
      <alignment vertical="center" shrinkToFit="1"/>
      <protection locked="0"/>
    </xf>
    <xf numFmtId="0" fontId="31" fillId="10" borderId="154" xfId="12" applyFont="1" applyFill="1" applyBorder="1" applyAlignment="1">
      <alignment horizontal="left" vertical="center" shrinkToFit="1"/>
    </xf>
    <xf numFmtId="0" fontId="31" fillId="10" borderId="34" xfId="12" applyFont="1" applyFill="1" applyBorder="1" applyAlignment="1">
      <alignment horizontal="left" vertical="center" shrinkToFit="1"/>
    </xf>
    <xf numFmtId="0" fontId="31" fillId="10" borderId="155" xfId="12" applyFont="1" applyFill="1" applyBorder="1" applyAlignment="1">
      <alignment horizontal="left" vertical="center" shrinkToFit="1"/>
    </xf>
    <xf numFmtId="0" fontId="18" fillId="0" borderId="8" xfId="10" applyFont="1" applyBorder="1" applyAlignment="1">
      <alignment horizontal="center" vertical="center"/>
    </xf>
    <xf numFmtId="0" fontId="20" fillId="0" borderId="30" xfId="10" applyFont="1" applyBorder="1" applyAlignment="1" applyProtection="1">
      <alignment horizontal="left" vertical="center" shrinkToFit="1"/>
      <protection locked="0"/>
    </xf>
    <xf numFmtId="0" fontId="20" fillId="0" borderId="157" xfId="10" applyFont="1" applyBorder="1" applyAlignment="1" applyProtection="1">
      <alignment horizontal="left" vertical="center" shrinkToFit="1"/>
      <protection locked="0"/>
    </xf>
    <xf numFmtId="176" fontId="20" fillId="9" borderId="1" xfId="10" applyNumberFormat="1" applyFont="1" applyFill="1" applyBorder="1" applyAlignment="1" applyProtection="1">
      <alignment vertical="center" shrinkToFit="1"/>
      <protection locked="0"/>
    </xf>
    <xf numFmtId="176" fontId="20" fillId="9" borderId="139" xfId="10" applyNumberFormat="1" applyFont="1" applyFill="1" applyBorder="1" applyAlignment="1" applyProtection="1">
      <alignment vertical="center" shrinkToFit="1"/>
      <protection locked="0"/>
    </xf>
    <xf numFmtId="0" fontId="91" fillId="0" borderId="4" xfId="10" applyFont="1" applyBorder="1">
      <alignment vertical="center"/>
    </xf>
    <xf numFmtId="49" fontId="90" fillId="0" borderId="4" xfId="10" applyNumberFormat="1" applyFont="1" applyBorder="1" applyAlignment="1">
      <alignment horizontal="distributed" vertical="center" shrinkToFit="1"/>
    </xf>
    <xf numFmtId="49" fontId="90" fillId="0" borderId="5" xfId="10" applyNumberFormat="1" applyFont="1" applyBorder="1" applyAlignment="1">
      <alignment horizontal="distributed" vertical="center" shrinkToFit="1"/>
    </xf>
    <xf numFmtId="0" fontId="86" fillId="0" borderId="0" xfId="10" applyFont="1" applyAlignment="1">
      <alignment horizontal="distributed" vertical="center" shrinkToFit="1"/>
    </xf>
    <xf numFmtId="176" fontId="90" fillId="0" borderId="0" xfId="10" applyNumberFormat="1" applyFont="1" applyAlignment="1">
      <alignment horizontal="left" vertical="center" shrinkToFit="1"/>
    </xf>
    <xf numFmtId="0" fontId="20" fillId="11" borderId="1" xfId="10" applyFont="1" applyFill="1" applyBorder="1" applyAlignment="1" applyProtection="1">
      <alignment horizontal="left" vertical="center" shrinkToFit="1"/>
      <protection locked="0"/>
    </xf>
    <xf numFmtId="0" fontId="20" fillId="11" borderId="139" xfId="10" applyFont="1" applyFill="1" applyBorder="1" applyAlignment="1" applyProtection="1">
      <alignment horizontal="left" vertical="center" shrinkToFit="1"/>
      <protection locked="0"/>
    </xf>
    <xf numFmtId="0" fontId="18" fillId="0" borderId="160" xfId="10" applyFont="1" applyBorder="1" applyAlignment="1">
      <alignment horizontal="center" vertical="center"/>
    </xf>
    <xf numFmtId="0" fontId="20" fillId="9" borderId="161" xfId="10" applyFont="1" applyFill="1" applyBorder="1" applyAlignment="1" applyProtection="1">
      <alignment vertical="center" shrinkToFit="1"/>
      <protection locked="0"/>
    </xf>
    <xf numFmtId="5" fontId="20" fillId="0" borderId="0" xfId="10" applyNumberFormat="1" applyFont="1" applyAlignment="1">
      <alignment horizontal="left" vertical="center"/>
    </xf>
    <xf numFmtId="5" fontId="20" fillId="0" borderId="16" xfId="10" applyNumberFormat="1" applyFont="1" applyBorder="1" applyAlignment="1">
      <alignment horizontal="left" vertical="center"/>
    </xf>
    <xf numFmtId="0" fontId="61" fillId="0" borderId="0" xfId="10" applyFont="1" applyAlignment="1">
      <alignment horizontal="distributed" vertical="center" shrinkToFit="1"/>
    </xf>
    <xf numFmtId="0" fontId="90" fillId="0" borderId="0" xfId="10" applyFont="1" applyAlignment="1">
      <alignment horizontal="center" vertical="center" shrinkToFit="1"/>
    </xf>
    <xf numFmtId="0" fontId="91" fillId="0" borderId="0" xfId="10" applyFont="1">
      <alignment vertical="center"/>
    </xf>
    <xf numFmtId="49" fontId="90" fillId="0" borderId="0" xfId="10" quotePrefix="1" applyNumberFormat="1" applyFont="1" applyAlignment="1">
      <alignment horizontal="distributed" vertical="center" shrinkToFit="1"/>
    </xf>
    <xf numFmtId="0" fontId="18" fillId="0" borderId="4" xfId="10" applyFont="1" applyBorder="1" applyAlignment="1">
      <alignment horizontal="center" vertical="center"/>
    </xf>
    <xf numFmtId="0" fontId="61" fillId="0" borderId="3" xfId="10" applyFont="1" applyBorder="1" applyAlignment="1">
      <alignment horizontal="distributed" vertical="center" shrinkToFit="1"/>
    </xf>
    <xf numFmtId="0" fontId="61" fillId="0" borderId="4" xfId="10" applyFont="1" applyBorder="1" applyAlignment="1">
      <alignment horizontal="distributed" vertical="center" shrinkToFit="1"/>
    </xf>
    <xf numFmtId="0" fontId="90" fillId="0" borderId="4" xfId="10" applyFont="1" applyBorder="1" applyAlignment="1">
      <alignment horizontal="distributed" vertical="center" shrinkToFit="1"/>
    </xf>
    <xf numFmtId="0" fontId="20" fillId="0" borderId="0" xfId="10" applyFont="1" applyAlignment="1">
      <alignment horizontal="distributed" vertical="center"/>
    </xf>
    <xf numFmtId="176" fontId="20" fillId="0" borderId="0" xfId="10" applyNumberFormat="1" applyFont="1" applyAlignment="1">
      <alignment horizontal="left" vertical="center"/>
    </xf>
    <xf numFmtId="0" fontId="20" fillId="0" borderId="0" xfId="10" applyFont="1" applyAlignment="1">
      <alignment horizontal="center" vertical="distributed"/>
    </xf>
    <xf numFmtId="185" fontId="20" fillId="9" borderId="1" xfId="13" applyNumberFormat="1" applyFont="1" applyFill="1" applyBorder="1" applyAlignment="1" applyProtection="1">
      <alignment vertical="center" shrinkToFit="1"/>
      <protection locked="0"/>
    </xf>
    <xf numFmtId="0" fontId="86" fillId="0" borderId="6" xfId="10" applyFont="1" applyBorder="1" applyAlignment="1">
      <alignment horizontal="distributed" vertical="center" shrinkToFit="1"/>
    </xf>
    <xf numFmtId="176" fontId="90" fillId="0" borderId="16" xfId="10" applyNumberFormat="1" applyFont="1" applyBorder="1" applyAlignment="1">
      <alignment horizontal="left" vertical="center" shrinkToFit="1"/>
    </xf>
    <xf numFmtId="184" fontId="20" fillId="0" borderId="0" xfId="10" applyNumberFormat="1" applyFont="1" applyAlignment="1">
      <alignment horizontal="center" vertical="center"/>
    </xf>
    <xf numFmtId="0" fontId="20" fillId="0" borderId="0" xfId="10" applyFont="1" applyAlignment="1">
      <alignment horizontal="left" vertical="center"/>
    </xf>
    <xf numFmtId="0" fontId="20" fillId="0" borderId="6" xfId="10" applyFont="1" applyBorder="1" applyAlignment="1">
      <alignment horizontal="distributed" vertical="center"/>
    </xf>
    <xf numFmtId="176" fontId="20" fillId="9" borderId="32" xfId="10" applyNumberFormat="1" applyFont="1" applyFill="1" applyBorder="1" applyAlignment="1" applyProtection="1">
      <alignment horizontal="center" vertical="center" shrinkToFit="1"/>
      <protection locked="0"/>
    </xf>
    <xf numFmtId="176" fontId="20" fillId="9" borderId="33" xfId="10" applyNumberFormat="1" applyFont="1" applyFill="1" applyBorder="1" applyAlignment="1" applyProtection="1">
      <alignment horizontal="center" vertical="center" shrinkToFit="1"/>
      <protection locked="0"/>
    </xf>
    <xf numFmtId="0" fontId="18" fillId="0" borderId="31" xfId="10" applyFont="1" applyBorder="1" applyAlignment="1">
      <alignment horizontal="distributed" vertical="center" shrinkToFit="1"/>
    </xf>
    <xf numFmtId="0" fontId="18" fillId="0" borderId="32" xfId="10" applyFont="1" applyBorder="1" applyAlignment="1">
      <alignment horizontal="distributed" vertical="center" shrinkToFit="1"/>
    </xf>
    <xf numFmtId="176" fontId="20" fillId="9" borderId="30" xfId="10" applyNumberFormat="1" applyFont="1" applyFill="1" applyBorder="1" applyAlignment="1" applyProtection="1">
      <alignment horizontal="center" vertical="center" shrinkToFit="1"/>
      <protection locked="0"/>
    </xf>
    <xf numFmtId="176" fontId="20" fillId="9" borderId="157" xfId="10" applyNumberFormat="1" applyFont="1" applyFill="1" applyBorder="1" applyAlignment="1" applyProtection="1">
      <alignment horizontal="center" vertical="center" shrinkToFit="1"/>
      <protection locked="0"/>
    </xf>
    <xf numFmtId="0" fontId="20" fillId="0" borderId="7" xfId="10" applyFont="1" applyBorder="1" applyAlignment="1">
      <alignment horizontal="center" vertical="center" shrinkToFit="1"/>
    </xf>
    <xf numFmtId="0" fontId="20" fillId="0" borderId="8" xfId="10" applyFont="1" applyBorder="1" applyAlignment="1">
      <alignment horizontal="center" vertical="center" shrinkToFit="1"/>
    </xf>
    <xf numFmtId="0" fontId="31" fillId="10" borderId="154" xfId="12" applyFont="1" applyFill="1" applyBorder="1" applyAlignment="1">
      <alignment horizontal="distributed" vertical="center" shrinkToFit="1"/>
    </xf>
    <xf numFmtId="0" fontId="31" fillId="10" borderId="34" xfId="12" applyFont="1" applyFill="1" applyBorder="1" applyAlignment="1">
      <alignment horizontal="distributed" vertical="center" shrinkToFit="1"/>
    </xf>
    <xf numFmtId="0" fontId="31" fillId="10" borderId="36" xfId="12" applyFont="1" applyFill="1" applyBorder="1" applyAlignment="1">
      <alignment horizontal="distributed" vertical="center" shrinkToFit="1"/>
    </xf>
    <xf numFmtId="177" fontId="20" fillId="9" borderId="30" xfId="10" applyNumberFormat="1" applyFont="1" applyFill="1" applyBorder="1" applyAlignment="1" applyProtection="1">
      <alignment horizontal="center" vertical="center" shrinkToFit="1"/>
      <protection locked="0"/>
    </xf>
    <xf numFmtId="0" fontId="18" fillId="0" borderId="30" xfId="10" applyFont="1" applyBorder="1" applyAlignment="1">
      <alignment horizontal="center" vertical="center" shrinkToFit="1"/>
    </xf>
    <xf numFmtId="177" fontId="20" fillId="0" borderId="8" xfId="10" applyNumberFormat="1" applyFont="1" applyBorder="1" applyAlignment="1" applyProtection="1">
      <alignment horizontal="center" vertical="center" shrinkToFit="1"/>
      <protection locked="0"/>
    </xf>
    <xf numFmtId="176" fontId="20" fillId="9" borderId="0" xfId="10" applyNumberFormat="1" applyFont="1" applyFill="1" applyAlignment="1" applyProtection="1">
      <alignment horizontal="center" vertical="center" shrinkToFit="1"/>
      <protection locked="0"/>
    </xf>
    <xf numFmtId="176" fontId="20" fillId="9" borderId="2" xfId="10" applyNumberFormat="1" applyFont="1" applyFill="1" applyBorder="1" applyAlignment="1" applyProtection="1">
      <alignment horizontal="center" vertical="center" shrinkToFit="1"/>
      <protection locked="0"/>
    </xf>
    <xf numFmtId="176" fontId="20" fillId="9" borderId="119" xfId="10" applyNumberFormat="1" applyFont="1" applyFill="1" applyBorder="1" applyAlignment="1" applyProtection="1">
      <alignment horizontal="center" vertical="center" shrinkToFit="1"/>
      <protection locked="0"/>
    </xf>
    <xf numFmtId="0" fontId="20" fillId="0" borderId="6" xfId="10" applyFont="1" applyBorder="1" applyAlignment="1">
      <alignment horizontal="center" vertical="center" shrinkToFit="1"/>
    </xf>
    <xf numFmtId="0" fontId="20" fillId="0" borderId="0" xfId="10" applyFont="1" applyAlignment="1">
      <alignment horizontal="center" vertical="center" shrinkToFit="1"/>
    </xf>
    <xf numFmtId="184" fontId="20" fillId="0" borderId="0" xfId="10" applyNumberFormat="1" applyFont="1" applyAlignment="1">
      <alignment horizontal="left" vertical="center" shrinkToFit="1"/>
    </xf>
    <xf numFmtId="0" fontId="18" fillId="0" borderId="29" xfId="10" applyFont="1" applyBorder="1" applyAlignment="1">
      <alignment horizontal="distributed" vertical="center"/>
    </xf>
    <xf numFmtId="0" fontId="18" fillId="0" borderId="30" xfId="10" applyFont="1" applyBorder="1" applyAlignment="1">
      <alignment horizontal="distributed" vertical="center"/>
    </xf>
    <xf numFmtId="0" fontId="18" fillId="0" borderId="120" xfId="10" applyFont="1" applyBorder="1" applyAlignment="1">
      <alignment horizontal="distributed" vertical="center"/>
    </xf>
    <xf numFmtId="0" fontId="18" fillId="0" borderId="121" xfId="10" applyFont="1" applyBorder="1" applyAlignment="1">
      <alignment horizontal="distributed" vertical="center"/>
    </xf>
    <xf numFmtId="177" fontId="20" fillId="0" borderId="121" xfId="10" applyNumberFormat="1" applyFont="1" applyBorder="1" applyAlignment="1" applyProtection="1">
      <alignment horizontal="center" vertical="center" shrinkToFit="1"/>
      <protection locked="0"/>
    </xf>
    <xf numFmtId="0" fontId="20" fillId="13" borderId="31" xfId="12" applyFont="1" applyFill="1" applyBorder="1" applyAlignment="1" applyProtection="1">
      <alignment horizontal="center" vertical="center" shrinkToFit="1"/>
      <protection locked="0"/>
    </xf>
    <xf numFmtId="0" fontId="20" fillId="13" borderId="32" xfId="12" applyFont="1" applyFill="1" applyBorder="1" applyAlignment="1" applyProtection="1">
      <alignment horizontal="center" vertical="center" shrinkToFit="1"/>
      <protection locked="0"/>
    </xf>
    <xf numFmtId="0" fontId="20" fillId="13" borderId="33" xfId="12" applyFont="1" applyFill="1" applyBorder="1" applyAlignment="1" applyProtection="1">
      <alignment horizontal="center" vertical="center" shrinkToFit="1"/>
      <protection locked="0"/>
    </xf>
    <xf numFmtId="0" fontId="0" fillId="12" borderId="31" xfId="10" applyFont="1" applyFill="1" applyBorder="1" applyAlignment="1" applyProtection="1">
      <alignment horizontal="left" vertical="center" shrinkToFit="1"/>
      <protection locked="0"/>
    </xf>
    <xf numFmtId="0" fontId="4" fillId="12" borderId="32" xfId="10" applyFill="1" applyBorder="1" applyAlignment="1" applyProtection="1">
      <alignment horizontal="left" vertical="center" shrinkToFit="1"/>
      <protection locked="0"/>
    </xf>
    <xf numFmtId="0" fontId="4" fillId="12" borderId="33" xfId="10" applyFill="1" applyBorder="1" applyAlignment="1" applyProtection="1">
      <alignment horizontal="left" vertical="center" shrinkToFit="1"/>
      <protection locked="0"/>
    </xf>
    <xf numFmtId="0" fontId="20" fillId="12" borderId="31" xfId="12" applyFont="1" applyFill="1" applyBorder="1" applyAlignment="1" applyProtection="1">
      <alignment horizontal="left" vertical="center" shrinkToFit="1"/>
      <protection locked="0"/>
    </xf>
    <xf numFmtId="0" fontId="20" fillId="12" borderId="32" xfId="12" applyFont="1" applyFill="1" applyBorder="1" applyAlignment="1" applyProtection="1">
      <alignment horizontal="left" vertical="center" shrinkToFit="1"/>
      <protection locked="0"/>
    </xf>
    <xf numFmtId="0" fontId="20" fillId="12" borderId="33" xfId="12" applyFont="1" applyFill="1" applyBorder="1" applyAlignment="1" applyProtection="1">
      <alignment horizontal="left" vertical="center" shrinkToFit="1"/>
      <protection locked="0"/>
    </xf>
    <xf numFmtId="0" fontId="20" fillId="12" borderId="31" xfId="12" applyFont="1" applyFill="1" applyBorder="1" applyAlignment="1" applyProtection="1">
      <alignment horizontal="center" vertical="center"/>
      <protection locked="0"/>
    </xf>
    <xf numFmtId="0" fontId="20" fillId="12" borderId="32" xfId="12" applyFont="1" applyFill="1" applyBorder="1" applyAlignment="1" applyProtection="1">
      <alignment horizontal="center" vertical="center"/>
      <protection locked="0"/>
    </xf>
    <xf numFmtId="0" fontId="20" fillId="12" borderId="33" xfId="12" applyFont="1" applyFill="1" applyBorder="1" applyAlignment="1" applyProtection="1">
      <alignment horizontal="center" vertical="center"/>
      <protection locked="0"/>
    </xf>
    <xf numFmtId="0" fontId="18" fillId="9" borderId="0" xfId="12" applyFont="1" applyFill="1" applyAlignment="1" applyProtection="1">
      <alignment horizontal="center" vertical="center" shrinkToFit="1"/>
      <protection locked="0"/>
    </xf>
    <xf numFmtId="0" fontId="0" fillId="12" borderId="32" xfId="10" applyFont="1" applyFill="1" applyBorder="1" applyAlignment="1" applyProtection="1">
      <alignment horizontal="left" vertical="center" shrinkToFit="1"/>
      <protection locked="0"/>
    </xf>
    <xf numFmtId="0" fontId="0" fillId="12" borderId="33" xfId="10" applyFont="1" applyFill="1" applyBorder="1" applyAlignment="1" applyProtection="1">
      <alignment horizontal="left" vertical="center" shrinkToFit="1"/>
      <protection locked="0"/>
    </xf>
    <xf numFmtId="0" fontId="20" fillId="12" borderId="31" xfId="12" applyFont="1" applyFill="1" applyBorder="1" applyAlignment="1" applyProtection="1">
      <alignment horizontal="center" vertical="center" shrinkToFit="1"/>
      <protection locked="0"/>
    </xf>
    <xf numFmtId="0" fontId="20" fillId="12" borderId="32" xfId="12" applyFont="1" applyFill="1" applyBorder="1" applyAlignment="1" applyProtection="1">
      <alignment horizontal="center" vertical="center" shrinkToFit="1"/>
      <protection locked="0"/>
    </xf>
    <xf numFmtId="0" fontId="20" fillId="12" borderId="33" xfId="12" applyFont="1" applyFill="1" applyBorder="1" applyAlignment="1" applyProtection="1">
      <alignment horizontal="center" vertical="center" shrinkToFit="1"/>
      <protection locked="0"/>
    </xf>
    <xf numFmtId="0" fontId="4" fillId="12" borderId="31" xfId="10" applyFill="1" applyBorder="1" applyAlignment="1" applyProtection="1">
      <alignment horizontal="left" vertical="center" shrinkToFit="1"/>
      <protection locked="0"/>
    </xf>
    <xf numFmtId="0" fontId="20" fillId="13" borderId="31" xfId="12" applyFont="1" applyFill="1" applyBorder="1" applyAlignment="1" applyProtection="1">
      <alignment horizontal="center" vertical="center"/>
      <protection locked="0"/>
    </xf>
    <xf numFmtId="0" fontId="20" fillId="13" borderId="32" xfId="12" applyFont="1" applyFill="1" applyBorder="1" applyAlignment="1" applyProtection="1">
      <alignment horizontal="center" vertical="center"/>
      <protection locked="0"/>
    </xf>
    <xf numFmtId="0" fontId="20" fillId="13" borderId="33" xfId="12" applyFont="1" applyFill="1" applyBorder="1" applyAlignment="1" applyProtection="1">
      <alignment horizontal="center" vertical="center"/>
      <protection locked="0"/>
    </xf>
    <xf numFmtId="0" fontId="20" fillId="12" borderId="31" xfId="12" applyFont="1" applyFill="1" applyBorder="1" applyAlignment="1" applyProtection="1">
      <alignment horizontal="center" vertical="center" wrapText="1"/>
      <protection locked="0"/>
    </xf>
    <xf numFmtId="0" fontId="20" fillId="12" borderId="32" xfId="12" applyFont="1" applyFill="1" applyBorder="1" applyAlignment="1" applyProtection="1">
      <alignment horizontal="center" vertical="center" wrapText="1"/>
      <protection locked="0"/>
    </xf>
    <xf numFmtId="0" fontId="20" fillId="12" borderId="33" xfId="12" applyFont="1" applyFill="1" applyBorder="1" applyAlignment="1" applyProtection="1">
      <alignment horizontal="center" vertical="center" wrapText="1"/>
      <protection locked="0"/>
    </xf>
    <xf numFmtId="0" fontId="18" fillId="13" borderId="6" xfId="12" applyFont="1" applyFill="1" applyBorder="1" applyAlignment="1">
      <alignment horizontal="center" shrinkToFit="1"/>
    </xf>
    <xf numFmtId="0" fontId="18" fillId="13" borderId="16" xfId="12" applyFont="1" applyFill="1" applyBorder="1" applyAlignment="1">
      <alignment horizontal="center" shrinkToFit="1"/>
    </xf>
    <xf numFmtId="0" fontId="18" fillId="13" borderId="3" xfId="12" applyFont="1" applyFill="1" applyBorder="1" applyAlignment="1">
      <alignment horizontal="center" shrinkToFit="1"/>
    </xf>
    <xf numFmtId="0" fontId="18" fillId="13" borderId="4" xfId="12" applyFont="1" applyFill="1" applyBorder="1" applyAlignment="1">
      <alignment horizontal="center" shrinkToFit="1"/>
    </xf>
    <xf numFmtId="0" fontId="18" fillId="13" borderId="5" xfId="12" applyFont="1" applyFill="1" applyBorder="1" applyAlignment="1">
      <alignment horizontal="center" shrinkToFit="1"/>
    </xf>
    <xf numFmtId="0" fontId="18" fillId="13" borderId="31" xfId="12" applyFont="1" applyFill="1" applyBorder="1" applyAlignment="1">
      <alignment horizontal="center" shrinkToFit="1"/>
    </xf>
    <xf numFmtId="0" fontId="18" fillId="13" borderId="32" xfId="12" applyFont="1" applyFill="1" applyBorder="1" applyAlignment="1">
      <alignment horizontal="center" shrinkToFit="1"/>
    </xf>
    <xf numFmtId="0" fontId="18" fillId="13" borderId="33" xfId="12" applyFont="1" applyFill="1" applyBorder="1" applyAlignment="1">
      <alignment horizontal="center" shrinkToFit="1"/>
    </xf>
    <xf numFmtId="0" fontId="18" fillId="13" borderId="31" xfId="12" applyFont="1" applyFill="1" applyBorder="1" applyAlignment="1">
      <alignment horizontal="center"/>
    </xf>
    <xf numFmtId="0" fontId="18" fillId="13" borderId="32" xfId="12" applyFont="1" applyFill="1" applyBorder="1" applyAlignment="1">
      <alignment horizontal="center"/>
    </xf>
    <xf numFmtId="0" fontId="18" fillId="13" borderId="33" xfId="12" applyFont="1" applyFill="1" applyBorder="1" applyAlignment="1">
      <alignment horizontal="center"/>
    </xf>
    <xf numFmtId="0" fontId="18" fillId="13" borderId="3" xfId="12" applyFont="1" applyFill="1" applyBorder="1" applyAlignment="1">
      <alignment horizontal="center"/>
    </xf>
    <xf numFmtId="0" fontId="18" fillId="13" borderId="4" xfId="12" applyFont="1" applyFill="1" applyBorder="1" applyAlignment="1">
      <alignment horizontal="center"/>
    </xf>
    <xf numFmtId="0" fontId="18" fillId="13" borderId="40" xfId="12" applyFont="1" applyFill="1" applyBorder="1" applyAlignment="1">
      <alignment horizontal="center"/>
    </xf>
    <xf numFmtId="0" fontId="70" fillId="10" borderId="22" xfId="12" applyFont="1" applyFill="1" applyBorder="1" applyAlignment="1">
      <alignment horizontal="center" vertical="center" wrapText="1" shrinkToFit="1"/>
    </xf>
    <xf numFmtId="0" fontId="70" fillId="10" borderId="38" xfId="12" applyFont="1" applyFill="1" applyBorder="1" applyAlignment="1">
      <alignment horizontal="center" vertical="center" shrinkToFit="1"/>
    </xf>
    <xf numFmtId="0" fontId="70" fillId="10" borderId="7" xfId="12" applyFont="1" applyFill="1" applyBorder="1" applyAlignment="1">
      <alignment horizontal="center" vertical="center" shrinkToFit="1"/>
    </xf>
    <xf numFmtId="0" fontId="70" fillId="10" borderId="9" xfId="12" applyFont="1" applyFill="1" applyBorder="1" applyAlignment="1">
      <alignment horizontal="center" vertical="center" shrinkToFit="1"/>
    </xf>
    <xf numFmtId="0" fontId="70" fillId="10" borderId="22" xfId="12" applyFont="1" applyFill="1" applyBorder="1" applyAlignment="1">
      <alignment horizontal="center" vertical="center"/>
    </xf>
    <xf numFmtId="0" fontId="70" fillId="10" borderId="21" xfId="12" applyFont="1" applyFill="1" applyBorder="1" applyAlignment="1">
      <alignment horizontal="center" vertical="center"/>
    </xf>
    <xf numFmtId="0" fontId="70" fillId="10" borderId="38" xfId="12" applyFont="1" applyFill="1" applyBorder="1" applyAlignment="1">
      <alignment horizontal="center" vertical="center"/>
    </xf>
    <xf numFmtId="0" fontId="70" fillId="10" borderId="7" xfId="12" applyFont="1" applyFill="1" applyBorder="1" applyAlignment="1">
      <alignment horizontal="center" vertical="center"/>
    </xf>
    <xf numFmtId="0" fontId="70" fillId="10" borderId="8" xfId="12" applyFont="1" applyFill="1" applyBorder="1" applyAlignment="1">
      <alignment horizontal="center" vertical="center"/>
    </xf>
    <xf numFmtId="0" fontId="70" fillId="10" borderId="9" xfId="12" applyFont="1" applyFill="1" applyBorder="1" applyAlignment="1">
      <alignment horizontal="center" vertical="center"/>
    </xf>
    <xf numFmtId="0" fontId="70" fillId="10" borderId="23" xfId="12" applyFont="1" applyFill="1" applyBorder="1" applyAlignment="1">
      <alignment horizontal="center" vertical="center"/>
    </xf>
    <xf numFmtId="0" fontId="70" fillId="10" borderId="39" xfId="12" applyFont="1" applyFill="1" applyBorder="1" applyAlignment="1">
      <alignment horizontal="center" vertical="center"/>
    </xf>
    <xf numFmtId="0" fontId="18" fillId="12" borderId="22" xfId="12" applyFont="1" applyFill="1" applyBorder="1" applyAlignment="1">
      <alignment horizontal="center" shrinkToFit="1"/>
    </xf>
    <xf numFmtId="0" fontId="18" fillId="12" borderId="21" xfId="12" applyFont="1" applyFill="1" applyBorder="1" applyAlignment="1">
      <alignment horizontal="center" shrinkToFit="1"/>
    </xf>
    <xf numFmtId="0" fontId="18" fillId="12" borderId="38" xfId="12" applyFont="1" applyFill="1" applyBorder="1" applyAlignment="1">
      <alignment horizontal="center" shrinkToFit="1"/>
    </xf>
    <xf numFmtId="0" fontId="18" fillId="13" borderId="7" xfId="12" applyFont="1" applyFill="1" applyBorder="1" applyAlignment="1">
      <alignment horizontal="center" shrinkToFit="1"/>
    </xf>
    <xf numFmtId="0" fontId="18" fillId="13" borderId="8" xfId="12" applyFont="1" applyFill="1" applyBorder="1" applyAlignment="1">
      <alignment horizontal="center" shrinkToFit="1"/>
    </xf>
    <xf numFmtId="0" fontId="18" fillId="13" borderId="9" xfId="12" applyFont="1" applyFill="1" applyBorder="1" applyAlignment="1">
      <alignment horizontal="center" shrinkToFit="1"/>
    </xf>
    <xf numFmtId="0" fontId="18" fillId="13" borderId="31" xfId="12" applyFont="1" applyFill="1" applyBorder="1" applyAlignment="1">
      <alignment horizontal="center" wrapText="1" shrinkToFit="1"/>
    </xf>
    <xf numFmtId="0" fontId="18" fillId="13" borderId="32" xfId="12" applyFont="1" applyFill="1" applyBorder="1" applyAlignment="1">
      <alignment horizontal="center" wrapText="1" shrinkToFit="1"/>
    </xf>
    <xf numFmtId="0" fontId="18" fillId="13" borderId="33" xfId="12" applyFont="1" applyFill="1" applyBorder="1" applyAlignment="1">
      <alignment horizontal="center" wrapText="1" shrinkToFit="1"/>
    </xf>
    <xf numFmtId="0" fontId="31" fillId="10" borderId="27" xfId="12" applyFont="1" applyFill="1" applyBorder="1" applyAlignment="1">
      <alignment horizontal="distributed" vertical="center" wrapText="1" shrinkToFit="1"/>
    </xf>
    <xf numFmtId="0" fontId="31" fillId="10" borderId="21" xfId="12" applyFont="1" applyFill="1" applyBorder="1" applyAlignment="1">
      <alignment horizontal="distributed" vertical="center" shrinkToFit="1"/>
    </xf>
    <xf numFmtId="0" fontId="31" fillId="10" borderId="23" xfId="12" applyFont="1" applyFill="1" applyBorder="1" applyAlignment="1">
      <alignment horizontal="distributed" vertical="center" shrinkToFit="1"/>
    </xf>
    <xf numFmtId="0" fontId="31" fillId="10" borderId="17" xfId="12" applyFont="1" applyFill="1" applyBorder="1" applyAlignment="1">
      <alignment horizontal="distributed" vertical="center" shrinkToFit="1"/>
    </xf>
    <xf numFmtId="0" fontId="31" fillId="10" borderId="0" xfId="12" applyFont="1" applyFill="1" applyAlignment="1">
      <alignment horizontal="distributed" vertical="center" shrinkToFit="1"/>
    </xf>
    <xf numFmtId="0" fontId="31" fillId="10" borderId="18" xfId="12" applyFont="1" applyFill="1" applyBorder="1" applyAlignment="1">
      <alignment horizontal="distributed" vertical="center" shrinkToFit="1"/>
    </xf>
    <xf numFmtId="0" fontId="70" fillId="10" borderId="27" xfId="12" applyFont="1" applyFill="1" applyBorder="1" applyAlignment="1">
      <alignment horizontal="center" vertical="center"/>
    </xf>
    <xf numFmtId="0" fontId="70" fillId="10" borderId="19" xfId="12" applyFont="1" applyFill="1" applyBorder="1" applyAlignment="1">
      <alignment horizontal="center" vertical="center"/>
    </xf>
    <xf numFmtId="0" fontId="70" fillId="10" borderId="22" xfId="12" applyFont="1" applyFill="1" applyBorder="1" applyAlignment="1">
      <alignment horizontal="center" vertical="center" shrinkToFit="1"/>
    </xf>
    <xf numFmtId="0" fontId="70" fillId="10" borderId="21" xfId="12" applyFont="1" applyFill="1" applyBorder="1" applyAlignment="1">
      <alignment horizontal="center" vertical="center" shrinkToFit="1"/>
    </xf>
    <xf numFmtId="0" fontId="70" fillId="10" borderId="8" xfId="12" applyFont="1" applyFill="1" applyBorder="1" applyAlignment="1">
      <alignment horizontal="center" vertical="center" shrinkToFit="1"/>
    </xf>
    <xf numFmtId="0" fontId="70" fillId="10" borderId="15" xfId="12" applyFont="1" applyFill="1" applyBorder="1" applyAlignment="1">
      <alignment horizontal="center" vertical="center" shrinkToFit="1"/>
    </xf>
    <xf numFmtId="0" fontId="70" fillId="10" borderId="11" xfId="12" applyFont="1" applyFill="1" applyBorder="1" applyAlignment="1">
      <alignment horizontal="center" vertical="center" shrinkToFit="1"/>
    </xf>
    <xf numFmtId="0" fontId="20" fillId="13" borderId="178" xfId="12" applyFont="1" applyFill="1" applyBorder="1" applyAlignment="1">
      <alignment horizontal="center" vertical="top" textRotation="255" shrinkToFit="1"/>
    </xf>
    <xf numFmtId="0" fontId="20" fillId="13" borderId="187" xfId="12" applyFont="1" applyFill="1" applyBorder="1" applyAlignment="1">
      <alignment horizontal="center" vertical="top" textRotation="255" shrinkToFit="1"/>
    </xf>
    <xf numFmtId="0" fontId="20" fillId="13" borderId="172" xfId="12" applyFont="1" applyFill="1" applyBorder="1" applyAlignment="1">
      <alignment horizontal="center" vertical="top" textRotation="255" shrinkToFit="1"/>
    </xf>
    <xf numFmtId="0" fontId="20" fillId="13" borderId="179" xfId="12" applyFont="1" applyFill="1" applyBorder="1" applyAlignment="1">
      <alignment horizontal="center" vertical="top" textRotation="255" shrinkToFit="1"/>
    </xf>
    <xf numFmtId="0" fontId="20" fillId="13" borderId="188" xfId="12" applyFont="1" applyFill="1" applyBorder="1" applyAlignment="1">
      <alignment horizontal="center" vertical="top" textRotation="255" shrinkToFit="1"/>
    </xf>
    <xf numFmtId="0" fontId="20" fillId="13" borderId="173" xfId="12" applyFont="1" applyFill="1" applyBorder="1" applyAlignment="1">
      <alignment horizontal="center" vertical="top" textRotation="255" shrinkToFit="1"/>
    </xf>
    <xf numFmtId="0" fontId="20" fillId="13" borderId="177" xfId="12" applyFont="1" applyFill="1" applyBorder="1" applyAlignment="1">
      <alignment horizontal="center" vertical="top" textRotation="255" shrinkToFit="1"/>
    </xf>
    <xf numFmtId="0" fontId="20" fillId="13" borderId="186" xfId="12" applyFont="1" applyFill="1" applyBorder="1" applyAlignment="1">
      <alignment horizontal="center" vertical="top" textRotation="255" shrinkToFit="1"/>
    </xf>
    <xf numFmtId="0" fontId="20" fillId="13" borderId="171" xfId="12" applyFont="1" applyFill="1" applyBorder="1" applyAlignment="1">
      <alignment horizontal="center" vertical="top" textRotation="255" shrinkToFit="1"/>
    </xf>
    <xf numFmtId="0" fontId="18" fillId="13" borderId="8" xfId="12" applyFont="1" applyFill="1" applyBorder="1" applyAlignment="1">
      <alignment horizontal="center"/>
    </xf>
    <xf numFmtId="0" fontId="18" fillId="13" borderId="9" xfId="12" applyFont="1" applyFill="1" applyBorder="1" applyAlignment="1">
      <alignment horizontal="center"/>
    </xf>
    <xf numFmtId="0" fontId="18" fillId="13" borderId="8" xfId="10" applyFont="1" applyFill="1" applyBorder="1" applyAlignment="1">
      <alignment horizontal="center"/>
    </xf>
    <xf numFmtId="0" fontId="18" fillId="13" borderId="9" xfId="10" applyFont="1" applyFill="1" applyBorder="1" applyAlignment="1">
      <alignment horizontal="center"/>
    </xf>
    <xf numFmtId="0" fontId="20" fillId="13" borderId="117" xfId="12" applyFont="1" applyFill="1" applyBorder="1" applyAlignment="1">
      <alignment horizontal="center" vertical="top" textRotation="255" shrinkToFit="1"/>
    </xf>
    <xf numFmtId="0" fontId="20" fillId="13" borderId="116" xfId="12" applyFont="1" applyFill="1" applyBorder="1" applyAlignment="1">
      <alignment horizontal="center" vertical="top" textRotation="255" shrinkToFit="1"/>
    </xf>
    <xf numFmtId="0" fontId="20" fillId="13" borderId="195" xfId="12" applyFont="1" applyFill="1" applyBorder="1" applyAlignment="1">
      <alignment horizontal="center" vertical="top" textRotation="255" shrinkToFit="1"/>
    </xf>
    <xf numFmtId="0" fontId="20" fillId="13" borderId="176" xfId="12" applyFont="1" applyFill="1" applyBorder="1" applyAlignment="1">
      <alignment horizontal="center" vertical="top" textRotation="255" shrinkToFit="1"/>
    </xf>
    <xf numFmtId="0" fontId="20" fillId="13" borderId="169" xfId="12" applyFont="1" applyFill="1" applyBorder="1" applyAlignment="1">
      <alignment horizontal="center" vertical="top" textRotation="255" shrinkToFit="1"/>
    </xf>
    <xf numFmtId="0" fontId="20" fillId="13" borderId="170" xfId="12" applyFont="1" applyFill="1" applyBorder="1" applyAlignment="1">
      <alignment horizontal="center" vertical="top" textRotation="255" shrinkToFit="1"/>
    </xf>
    <xf numFmtId="0" fontId="18" fillId="13" borderId="171" xfId="12" applyFont="1" applyFill="1" applyBorder="1" applyAlignment="1">
      <alignment horizontal="center" shrinkToFit="1"/>
    </xf>
    <xf numFmtId="0" fontId="18" fillId="13" borderId="172" xfId="10" applyFont="1" applyFill="1" applyBorder="1" applyAlignment="1">
      <alignment horizontal="center" shrinkToFit="1"/>
    </xf>
    <xf numFmtId="0" fontId="18" fillId="13" borderId="173" xfId="10" applyFont="1" applyFill="1" applyBorder="1" applyAlignment="1">
      <alignment horizontal="center" shrinkToFit="1"/>
    </xf>
    <xf numFmtId="0" fontId="18" fillId="13" borderId="8" xfId="10" applyFont="1" applyFill="1" applyBorder="1" applyAlignment="1">
      <alignment horizontal="center" shrinkToFit="1"/>
    </xf>
    <xf numFmtId="0" fontId="18" fillId="13" borderId="9" xfId="10" applyFont="1" applyFill="1" applyBorder="1" applyAlignment="1">
      <alignment horizontal="center" shrinkToFit="1"/>
    </xf>
    <xf numFmtId="0" fontId="18" fillId="13" borderId="31" xfId="10" applyFont="1" applyFill="1" applyBorder="1" applyAlignment="1">
      <alignment horizontal="center" shrinkToFit="1"/>
    </xf>
    <xf numFmtId="0" fontId="18" fillId="13" borderId="32" xfId="10" applyFont="1" applyFill="1" applyBorder="1" applyAlignment="1">
      <alignment horizontal="center" shrinkToFit="1"/>
    </xf>
    <xf numFmtId="0" fontId="18" fillId="13" borderId="33" xfId="10" applyFont="1" applyFill="1" applyBorder="1" applyAlignment="1">
      <alignment horizontal="center" shrinkToFit="1"/>
    </xf>
    <xf numFmtId="0" fontId="86" fillId="12" borderId="7" xfId="12" applyFont="1" applyFill="1" applyBorder="1" applyAlignment="1">
      <alignment horizontal="center" shrinkToFit="1"/>
    </xf>
    <xf numFmtId="0" fontId="86" fillId="12" borderId="8" xfId="12" applyFont="1" applyFill="1" applyBorder="1" applyAlignment="1">
      <alignment horizontal="center" shrinkToFit="1"/>
    </xf>
    <xf numFmtId="0" fontId="86" fillId="12" borderId="9" xfId="12" applyFont="1" applyFill="1" applyBorder="1" applyAlignment="1">
      <alignment horizontal="center" shrinkToFit="1"/>
    </xf>
    <xf numFmtId="0" fontId="23" fillId="12" borderId="7" xfId="12" applyFont="1" applyFill="1" applyBorder="1" applyAlignment="1">
      <alignment horizontal="center"/>
    </xf>
    <xf numFmtId="0" fontId="23" fillId="12" borderId="8" xfId="12" applyFont="1" applyFill="1" applyBorder="1" applyAlignment="1">
      <alignment horizontal="center"/>
    </xf>
    <xf numFmtId="0" fontId="23" fillId="12" borderId="9" xfId="12" applyFont="1" applyFill="1" applyBorder="1" applyAlignment="1">
      <alignment horizontal="center"/>
    </xf>
    <xf numFmtId="0" fontId="20" fillId="12" borderId="0" xfId="12" applyFont="1" applyFill="1" applyAlignment="1">
      <alignment vertical="top" wrapText="1"/>
    </xf>
    <xf numFmtId="0" fontId="20" fillId="12" borderId="174" xfId="10" applyFont="1" applyFill="1" applyBorder="1" applyAlignment="1">
      <alignment vertical="top" wrapText="1"/>
    </xf>
    <xf numFmtId="0" fontId="20" fillId="12" borderId="4" xfId="10" applyFont="1" applyFill="1" applyBorder="1" applyAlignment="1">
      <alignment vertical="top" wrapText="1"/>
    </xf>
    <xf numFmtId="0" fontId="20" fillId="12" borderId="5" xfId="10" applyFont="1" applyFill="1" applyBorder="1" applyAlignment="1">
      <alignment vertical="top" wrapText="1"/>
    </xf>
    <xf numFmtId="0" fontId="20" fillId="12" borderId="184" xfId="10" applyFont="1" applyFill="1" applyBorder="1" applyAlignment="1">
      <alignment vertical="top" wrapText="1"/>
    </xf>
    <xf numFmtId="0" fontId="20" fillId="12" borderId="0" xfId="10" applyFont="1" applyFill="1" applyAlignment="1">
      <alignment vertical="top" wrapText="1"/>
    </xf>
    <xf numFmtId="0" fontId="20" fillId="12" borderId="16" xfId="10" applyFont="1" applyFill="1" applyBorder="1" applyAlignment="1">
      <alignment vertical="top" wrapText="1"/>
    </xf>
    <xf numFmtId="0" fontId="20" fillId="12" borderId="177" xfId="12" applyFont="1" applyFill="1" applyBorder="1" applyAlignment="1">
      <alignment horizontal="center" vertical="top" textRotation="255" shrinkToFit="1"/>
    </xf>
    <xf numFmtId="0" fontId="20" fillId="12" borderId="186" xfId="12" applyFont="1" applyFill="1" applyBorder="1" applyAlignment="1">
      <alignment horizontal="center" vertical="top" textRotation="255" shrinkToFit="1"/>
    </xf>
    <xf numFmtId="0" fontId="20" fillId="12" borderId="171" xfId="12" applyFont="1" applyFill="1" applyBorder="1" applyAlignment="1">
      <alignment horizontal="center" vertical="top" textRotation="255" shrinkToFit="1"/>
    </xf>
    <xf numFmtId="0" fontId="20" fillId="12" borderId="178" xfId="12" applyFont="1" applyFill="1" applyBorder="1" applyAlignment="1">
      <alignment horizontal="center" vertical="top" textRotation="255" shrinkToFit="1"/>
    </xf>
    <xf numFmtId="0" fontId="20" fillId="12" borderId="187" xfId="12" applyFont="1" applyFill="1" applyBorder="1" applyAlignment="1">
      <alignment horizontal="center" vertical="top" textRotation="255" shrinkToFit="1"/>
    </xf>
    <xf numFmtId="0" fontId="20" fillId="12" borderId="172" xfId="12" applyFont="1" applyFill="1" applyBorder="1" applyAlignment="1">
      <alignment horizontal="center" vertical="top" textRotation="255" shrinkToFit="1"/>
    </xf>
    <xf numFmtId="0" fontId="20" fillId="12" borderId="16" xfId="12" applyFont="1" applyFill="1" applyBorder="1" applyAlignment="1">
      <alignment vertical="top" wrapText="1"/>
    </xf>
    <xf numFmtId="0" fontId="20" fillId="12" borderId="8" xfId="12" applyFont="1" applyFill="1" applyBorder="1" applyAlignment="1">
      <alignment horizontal="center" vertical="top" shrinkToFit="1"/>
    </xf>
    <xf numFmtId="0" fontId="20" fillId="12" borderId="9" xfId="12" applyFont="1" applyFill="1" applyBorder="1" applyAlignment="1">
      <alignment horizontal="center" vertical="top" shrinkToFit="1"/>
    </xf>
    <xf numFmtId="0" fontId="20" fillId="12" borderId="176" xfId="12" applyFont="1" applyFill="1" applyBorder="1" applyAlignment="1">
      <alignment horizontal="center" vertical="top" textRotation="255" shrinkToFit="1"/>
    </xf>
    <xf numFmtId="0" fontId="20" fillId="12" borderId="169" xfId="12" applyFont="1" applyFill="1" applyBorder="1" applyAlignment="1">
      <alignment horizontal="center" vertical="top" textRotation="255" shrinkToFit="1"/>
    </xf>
    <xf numFmtId="0" fontId="20" fillId="12" borderId="170" xfId="12" applyFont="1" applyFill="1" applyBorder="1" applyAlignment="1">
      <alignment horizontal="center" vertical="top" textRotation="255" shrinkToFit="1"/>
    </xf>
    <xf numFmtId="0" fontId="20" fillId="13" borderId="3" xfId="12" applyFont="1" applyFill="1" applyBorder="1" applyAlignment="1">
      <alignment horizontal="center" vertical="top" textRotation="255" wrapText="1" shrinkToFit="1"/>
    </xf>
    <xf numFmtId="0" fontId="20" fillId="13" borderId="4" xfId="12" applyFont="1" applyFill="1" applyBorder="1" applyAlignment="1">
      <alignment horizontal="center" vertical="top" textRotation="255" wrapText="1" shrinkToFit="1"/>
    </xf>
    <xf numFmtId="0" fontId="20" fillId="13" borderId="5" xfId="12" applyFont="1" applyFill="1" applyBorder="1" applyAlignment="1">
      <alignment horizontal="center" vertical="top" textRotation="255" wrapText="1" shrinkToFit="1"/>
    </xf>
    <xf numFmtId="0" fontId="20" fillId="13" borderId="6" xfId="12" applyFont="1" applyFill="1" applyBorder="1" applyAlignment="1">
      <alignment horizontal="center" vertical="top" textRotation="255" wrapText="1" shrinkToFit="1"/>
    </xf>
    <xf numFmtId="0" fontId="20" fillId="13" borderId="0" xfId="12" applyFont="1" applyFill="1" applyAlignment="1">
      <alignment horizontal="center" vertical="top" textRotation="255" wrapText="1" shrinkToFit="1"/>
    </xf>
    <xf numFmtId="0" fontId="20" fillId="13" borderId="16" xfId="12" applyFont="1" applyFill="1" applyBorder="1" applyAlignment="1">
      <alignment horizontal="center" vertical="top" textRotation="255" wrapText="1" shrinkToFit="1"/>
    </xf>
    <xf numFmtId="0" fontId="18" fillId="13" borderId="28" xfId="12" applyFont="1" applyFill="1" applyBorder="1" applyAlignment="1">
      <alignment horizontal="center"/>
    </xf>
    <xf numFmtId="0" fontId="18" fillId="13" borderId="10" xfId="12" applyFont="1" applyFill="1" applyBorder="1" applyAlignment="1">
      <alignment horizontal="center"/>
    </xf>
    <xf numFmtId="0" fontId="18" fillId="13" borderId="149" xfId="12" applyFont="1" applyFill="1" applyBorder="1" applyAlignment="1">
      <alignment horizontal="center"/>
    </xf>
    <xf numFmtId="0" fontId="18" fillId="13" borderId="28" xfId="12" applyFont="1" applyFill="1" applyBorder="1" applyAlignment="1">
      <alignment horizontal="center" shrinkToFit="1"/>
    </xf>
    <xf numFmtId="0" fontId="18" fillId="13" borderId="149" xfId="12" applyFont="1" applyFill="1" applyBorder="1" applyAlignment="1">
      <alignment horizontal="center" shrinkToFit="1"/>
    </xf>
    <xf numFmtId="0" fontId="20" fillId="13" borderId="191" xfId="12" applyFont="1" applyFill="1" applyBorder="1" applyAlignment="1">
      <alignment horizontal="center" vertical="top" textRotation="255" shrinkToFit="1"/>
    </xf>
    <xf numFmtId="0" fontId="20" fillId="13" borderId="192" xfId="12" applyFont="1" applyFill="1" applyBorder="1" applyAlignment="1">
      <alignment horizontal="center" vertical="top" textRotation="255" shrinkToFit="1"/>
    </xf>
    <xf numFmtId="0" fontId="20" fillId="13" borderId="174" xfId="12" applyFont="1" applyFill="1" applyBorder="1" applyAlignment="1">
      <alignment horizontal="center" vertical="top" textRotation="255" shrinkToFit="1"/>
    </xf>
    <xf numFmtId="0" fontId="20" fillId="13" borderId="4" xfId="12" applyFont="1" applyFill="1" applyBorder="1" applyAlignment="1">
      <alignment horizontal="center" vertical="top" textRotation="255" shrinkToFit="1"/>
    </xf>
    <xf numFmtId="0" fontId="20" fillId="13" borderId="151" xfId="12" applyFont="1" applyFill="1" applyBorder="1" applyAlignment="1">
      <alignment horizontal="center" vertical="top" textRotation="255" shrinkToFit="1"/>
    </xf>
    <xf numFmtId="0" fontId="20" fillId="13" borderId="184" xfId="12" applyFont="1" applyFill="1" applyBorder="1" applyAlignment="1">
      <alignment horizontal="center" vertical="top" textRotation="255" shrinkToFit="1"/>
    </xf>
    <xf numFmtId="0" fontId="20" fillId="13" borderId="0" xfId="12" applyFont="1" applyFill="1" applyAlignment="1">
      <alignment horizontal="center" vertical="top" textRotation="255" shrinkToFit="1"/>
    </xf>
    <xf numFmtId="0" fontId="20" fillId="13" borderId="183" xfId="12" applyFont="1" applyFill="1" applyBorder="1" applyAlignment="1">
      <alignment horizontal="center" vertical="top" textRotation="255" shrinkToFit="1"/>
    </xf>
    <xf numFmtId="0" fontId="20" fillId="13" borderId="160" xfId="12" applyFont="1" applyFill="1" applyBorder="1" applyAlignment="1">
      <alignment horizontal="center" vertical="top" textRotation="255" shrinkToFit="1"/>
    </xf>
    <xf numFmtId="0" fontId="20" fillId="13" borderId="8" xfId="12" applyFont="1" applyFill="1" applyBorder="1" applyAlignment="1">
      <alignment horizontal="center" vertical="top" textRotation="255" shrinkToFit="1"/>
    </xf>
    <xf numFmtId="0" fontId="20" fillId="13" borderId="156" xfId="12" applyFont="1" applyFill="1" applyBorder="1" applyAlignment="1">
      <alignment horizontal="center" vertical="top" textRotation="255" shrinkToFit="1"/>
    </xf>
    <xf numFmtId="0" fontId="20" fillId="13" borderId="174" xfId="12" applyFont="1" applyFill="1" applyBorder="1" applyAlignment="1">
      <alignment vertical="top" textRotation="255" shrinkToFit="1"/>
    </xf>
    <xf numFmtId="0" fontId="20" fillId="13" borderId="4" xfId="12" applyFont="1" applyFill="1" applyBorder="1" applyAlignment="1">
      <alignment vertical="top" textRotation="255" shrinkToFit="1"/>
    </xf>
    <xf numFmtId="0" fontId="20" fillId="13" borderId="5" xfId="12" applyFont="1" applyFill="1" applyBorder="1" applyAlignment="1">
      <alignment vertical="top" textRotation="255" shrinkToFit="1"/>
    </xf>
    <xf numFmtId="0" fontId="20" fillId="13" borderId="184" xfId="12" applyFont="1" applyFill="1" applyBorder="1" applyAlignment="1">
      <alignment vertical="top" textRotation="255" shrinkToFit="1"/>
    </xf>
    <xf numFmtId="0" fontId="20" fillId="13" borderId="0" xfId="12" applyFont="1" applyFill="1" applyAlignment="1">
      <alignment vertical="top" textRotation="255" shrinkToFit="1"/>
    </xf>
    <xf numFmtId="0" fontId="20" fillId="13" borderId="16" xfId="12" applyFont="1" applyFill="1" applyBorder="1" applyAlignment="1">
      <alignment vertical="top" textRotation="255" shrinkToFit="1"/>
    </xf>
    <xf numFmtId="0" fontId="20" fillId="13" borderId="160" xfId="12" applyFont="1" applyFill="1" applyBorder="1" applyAlignment="1">
      <alignment vertical="top" textRotation="255" shrinkToFit="1"/>
    </xf>
    <xf numFmtId="0" fontId="20" fillId="13" borderId="8" xfId="12" applyFont="1" applyFill="1" applyBorder="1" applyAlignment="1">
      <alignment vertical="top" textRotation="255" shrinkToFit="1"/>
    </xf>
    <xf numFmtId="0" fontId="20" fillId="13" borderId="9" xfId="12" applyFont="1" applyFill="1" applyBorder="1" applyAlignment="1">
      <alignment vertical="top" textRotation="255" shrinkToFit="1"/>
    </xf>
    <xf numFmtId="0" fontId="20" fillId="13" borderId="5" xfId="12" applyFont="1" applyFill="1" applyBorder="1" applyAlignment="1">
      <alignment horizontal="center" vertical="top" textRotation="255" shrinkToFit="1"/>
    </xf>
    <xf numFmtId="0" fontId="20" fillId="13" borderId="16" xfId="12" applyFont="1" applyFill="1" applyBorder="1" applyAlignment="1">
      <alignment horizontal="center" vertical="top" textRotation="255" shrinkToFit="1"/>
    </xf>
    <xf numFmtId="0" fontId="20" fillId="13" borderId="9" xfId="12" applyFont="1" applyFill="1" applyBorder="1" applyAlignment="1">
      <alignment horizontal="center" vertical="top" textRotation="255" shrinkToFit="1"/>
    </xf>
    <xf numFmtId="0" fontId="20" fillId="13" borderId="3" xfId="12" applyFont="1" applyFill="1" applyBorder="1" applyAlignment="1">
      <alignment horizontal="center" vertical="top" textRotation="255" shrinkToFit="1"/>
    </xf>
    <xf numFmtId="0" fontId="20" fillId="13" borderId="6" xfId="12" applyFont="1" applyFill="1" applyBorder="1" applyAlignment="1">
      <alignment horizontal="center" vertical="top" textRotation="255" shrinkToFit="1"/>
    </xf>
    <xf numFmtId="0" fontId="20" fillId="13" borderId="7" xfId="12" applyFont="1" applyFill="1" applyBorder="1" applyAlignment="1">
      <alignment horizontal="center" vertical="top" textRotation="255" shrinkToFit="1"/>
    </xf>
    <xf numFmtId="0" fontId="18" fillId="13" borderId="118" xfId="12" applyFont="1" applyFill="1" applyBorder="1" applyAlignment="1">
      <alignment horizontal="center" shrinkToFit="1"/>
    </xf>
    <xf numFmtId="0" fontId="18" fillId="13" borderId="119" xfId="12" applyFont="1" applyFill="1" applyBorder="1" applyAlignment="1">
      <alignment horizontal="center" shrinkToFit="1"/>
    </xf>
    <xf numFmtId="0" fontId="20" fillId="10" borderId="17" xfId="12" applyFont="1" applyFill="1" applyBorder="1" applyAlignment="1">
      <alignment horizontal="center" vertical="top" shrinkToFit="1"/>
    </xf>
    <xf numFmtId="0" fontId="20" fillId="10" borderId="0" xfId="12" applyFont="1" applyFill="1" applyAlignment="1">
      <alignment horizontal="center" vertical="top" shrinkToFit="1"/>
    </xf>
    <xf numFmtId="0" fontId="20" fillId="10" borderId="183" xfId="12" applyFont="1" applyFill="1" applyBorder="1" applyAlignment="1">
      <alignment horizontal="center" vertical="top" shrinkToFit="1"/>
    </xf>
    <xf numFmtId="0" fontId="20" fillId="10" borderId="19" xfId="12" applyFont="1" applyFill="1" applyBorder="1" applyAlignment="1">
      <alignment horizontal="center" vertical="top" shrinkToFit="1"/>
    </xf>
    <xf numFmtId="0" fontId="20" fillId="10" borderId="8" xfId="12" applyFont="1" applyFill="1" applyBorder="1" applyAlignment="1">
      <alignment horizontal="center" vertical="top" shrinkToFit="1"/>
    </xf>
    <xf numFmtId="0" fontId="20" fillId="10" borderId="156" xfId="12" applyFont="1" applyFill="1" applyBorder="1" applyAlignment="1">
      <alignment horizontal="center" vertical="top" shrinkToFit="1"/>
    </xf>
    <xf numFmtId="0" fontId="20" fillId="10" borderId="184" xfId="12" applyFont="1" applyFill="1" applyBorder="1" applyAlignment="1">
      <alignment horizontal="center" vertical="top" textRotation="255" shrinkToFit="1"/>
    </xf>
    <xf numFmtId="0" fontId="20" fillId="10" borderId="183" xfId="12" applyFont="1" applyFill="1" applyBorder="1" applyAlignment="1">
      <alignment horizontal="center" vertical="top" textRotation="255" shrinkToFit="1"/>
    </xf>
    <xf numFmtId="0" fontId="20" fillId="10" borderId="160" xfId="12" applyFont="1" applyFill="1" applyBorder="1" applyAlignment="1">
      <alignment horizontal="center" vertical="top" textRotation="255" shrinkToFit="1"/>
    </xf>
    <xf numFmtId="0" fontId="20" fillId="10" borderId="156" xfId="12" applyFont="1" applyFill="1" applyBorder="1" applyAlignment="1">
      <alignment horizontal="center" vertical="top" textRotation="255" shrinkToFit="1"/>
    </xf>
    <xf numFmtId="0" fontId="20" fillId="10" borderId="185" xfId="12" applyFont="1" applyFill="1" applyBorder="1" applyAlignment="1">
      <alignment horizontal="center" vertical="top" textRotation="255" shrinkToFit="1"/>
    </xf>
    <xf numFmtId="0" fontId="20" fillId="10" borderId="194" xfId="12" applyFont="1" applyFill="1" applyBorder="1" applyAlignment="1">
      <alignment horizontal="center" vertical="top" textRotation="255" shrinkToFit="1"/>
    </xf>
    <xf numFmtId="0" fontId="20" fillId="13" borderId="120" xfId="12" applyFont="1" applyFill="1" applyBorder="1" applyAlignment="1">
      <alignment horizontal="center" vertical="top" textRotation="255" wrapText="1" shrinkToFit="1"/>
    </xf>
    <xf numFmtId="0" fontId="20" fillId="13" borderId="121" xfId="12" applyFont="1" applyFill="1" applyBorder="1" applyAlignment="1">
      <alignment horizontal="center" vertical="top" textRotation="255" wrapText="1" shrinkToFit="1"/>
    </xf>
    <xf numFmtId="0" fontId="20" fillId="13" borderId="189" xfId="12" applyFont="1" applyFill="1" applyBorder="1" applyAlignment="1">
      <alignment horizontal="center" vertical="top" textRotation="255" wrapText="1" shrinkToFit="1"/>
    </xf>
    <xf numFmtId="0" fontId="20" fillId="13" borderId="183" xfId="12" applyFont="1" applyFill="1" applyBorder="1" applyAlignment="1">
      <alignment horizontal="center" vertical="top" textRotation="255" wrapText="1" shrinkToFit="1"/>
    </xf>
    <xf numFmtId="0" fontId="20" fillId="13" borderId="190" xfId="12" applyFont="1" applyFill="1" applyBorder="1" applyAlignment="1">
      <alignment horizontal="center" vertical="top" textRotation="255" shrinkToFit="1"/>
    </xf>
    <xf numFmtId="0" fontId="20" fillId="13" borderId="121" xfId="12" applyFont="1" applyFill="1" applyBorder="1" applyAlignment="1">
      <alignment horizontal="center" vertical="top" textRotation="255" shrinkToFit="1"/>
    </xf>
    <xf numFmtId="0" fontId="20" fillId="13" borderId="122" xfId="12" applyFont="1" applyFill="1" applyBorder="1" applyAlignment="1">
      <alignment horizontal="center" vertical="top" textRotation="255" shrinkToFit="1"/>
    </xf>
    <xf numFmtId="0" fontId="20" fillId="13" borderId="7" xfId="12" applyFont="1" applyFill="1" applyBorder="1" applyAlignment="1">
      <alignment horizontal="center" vertical="top" shrinkToFit="1"/>
    </xf>
    <xf numFmtId="0" fontId="20" fillId="13" borderId="8" xfId="12" applyFont="1" applyFill="1" applyBorder="1" applyAlignment="1">
      <alignment horizontal="center" vertical="top" shrinkToFit="1"/>
    </xf>
    <xf numFmtId="0" fontId="20" fillId="13" borderId="9" xfId="12" applyFont="1" applyFill="1" applyBorder="1" applyAlignment="1">
      <alignment horizontal="center" vertical="top" shrinkToFit="1"/>
    </xf>
    <xf numFmtId="0" fontId="20" fillId="13" borderId="6" xfId="12" applyFont="1" applyFill="1" applyBorder="1" applyAlignment="1">
      <alignment horizontal="center" vertical="top" shrinkToFit="1"/>
    </xf>
    <xf numFmtId="0" fontId="20" fillId="13" borderId="0" xfId="12" applyFont="1" applyFill="1" applyAlignment="1">
      <alignment horizontal="center" vertical="top" shrinkToFit="1"/>
    </xf>
    <xf numFmtId="0" fontId="20" fillId="13" borderId="183" xfId="12" applyFont="1" applyFill="1" applyBorder="1" applyAlignment="1">
      <alignment horizontal="center" vertical="top" shrinkToFit="1"/>
    </xf>
    <xf numFmtId="0" fontId="23" fillId="13" borderId="28" xfId="12" applyFont="1" applyFill="1" applyBorder="1" applyAlignment="1">
      <alignment horizontal="center"/>
    </xf>
    <xf numFmtId="0" fontId="23" fillId="13" borderId="10" xfId="12" applyFont="1" applyFill="1" applyBorder="1" applyAlignment="1">
      <alignment horizontal="center"/>
    </xf>
    <xf numFmtId="0" fontId="23" fillId="13" borderId="149" xfId="12" applyFont="1" applyFill="1" applyBorder="1" applyAlignment="1">
      <alignment horizontal="center"/>
    </xf>
    <xf numFmtId="0" fontId="20" fillId="13" borderId="175" xfId="12" applyFont="1" applyFill="1" applyBorder="1" applyAlignment="1">
      <alignment horizontal="center" vertical="top" textRotation="255" shrinkToFit="1"/>
    </xf>
    <xf numFmtId="0" fontId="20" fillId="13" borderId="185" xfId="12" applyFont="1" applyFill="1" applyBorder="1" applyAlignment="1">
      <alignment horizontal="center" vertical="top" textRotation="255" shrinkToFit="1"/>
    </xf>
    <xf numFmtId="0" fontId="20" fillId="13" borderId="194" xfId="12" applyFont="1" applyFill="1" applyBorder="1" applyAlignment="1">
      <alignment horizontal="center" vertical="top" textRotation="255" shrinkToFit="1"/>
    </xf>
    <xf numFmtId="0" fontId="23" fillId="13" borderId="10" xfId="10" applyFont="1" applyFill="1" applyBorder="1" applyAlignment="1">
      <alignment horizontal="center"/>
    </xf>
    <xf numFmtId="0" fontId="23" fillId="13" borderId="149" xfId="10" applyFont="1" applyFill="1" applyBorder="1" applyAlignment="1">
      <alignment horizontal="center"/>
    </xf>
    <xf numFmtId="0" fontId="20" fillId="13" borderId="176" xfId="12" applyFont="1" applyFill="1" applyBorder="1" applyAlignment="1">
      <alignment horizontal="center" vertical="top" shrinkToFit="1"/>
    </xf>
    <xf numFmtId="0" fontId="20" fillId="13" borderId="169" xfId="12" applyFont="1" applyFill="1" applyBorder="1" applyAlignment="1">
      <alignment horizontal="center" vertical="top" shrinkToFit="1"/>
    </xf>
    <xf numFmtId="0" fontId="20" fillId="13" borderId="170" xfId="12" applyFont="1" applyFill="1" applyBorder="1" applyAlignment="1">
      <alignment horizontal="center" vertical="top" shrinkToFit="1"/>
    </xf>
    <xf numFmtId="0" fontId="23" fillId="13" borderId="153" xfId="12" applyFont="1" applyFill="1" applyBorder="1" applyAlignment="1">
      <alignment horizontal="center"/>
    </xf>
    <xf numFmtId="0" fontId="23" fillId="13" borderId="180" xfId="12" applyFont="1" applyFill="1" applyBorder="1" applyAlignment="1">
      <alignment horizontal="center"/>
    </xf>
    <xf numFmtId="0" fontId="23" fillId="13" borderId="152" xfId="12" applyFont="1" applyFill="1" applyBorder="1" applyAlignment="1">
      <alignment horizontal="center"/>
    </xf>
    <xf numFmtId="0" fontId="23" fillId="13" borderId="181" xfId="12" applyFont="1" applyFill="1" applyBorder="1" applyAlignment="1">
      <alignment horizontal="center"/>
    </xf>
    <xf numFmtId="0" fontId="23" fillId="13" borderId="182" xfId="12" applyFont="1" applyFill="1" applyBorder="1" applyAlignment="1">
      <alignment horizontal="center"/>
    </xf>
    <xf numFmtId="0" fontId="23" fillId="13" borderId="28" xfId="12" applyFont="1" applyFill="1" applyBorder="1" applyAlignment="1">
      <alignment horizontal="center" shrinkToFit="1"/>
    </xf>
    <xf numFmtId="0" fontId="23" fillId="13" borderId="10" xfId="12" applyFont="1" applyFill="1" applyBorder="1" applyAlignment="1">
      <alignment horizontal="center" shrinkToFit="1"/>
    </xf>
    <xf numFmtId="0" fontId="23" fillId="13" borderId="149" xfId="12" applyFont="1" applyFill="1" applyBorder="1" applyAlignment="1">
      <alignment horizontal="center" shrinkToFit="1"/>
    </xf>
    <xf numFmtId="0" fontId="0" fillId="13" borderId="10" xfId="10" applyFont="1" applyFill="1" applyBorder="1" applyAlignment="1">
      <alignment horizontal="center"/>
    </xf>
    <xf numFmtId="0" fontId="20" fillId="13" borderId="193" xfId="12" applyFont="1" applyFill="1" applyBorder="1" applyAlignment="1">
      <alignment horizontal="center" vertical="top" textRotation="255" shrinkToFit="1"/>
    </xf>
    <xf numFmtId="0" fontId="60" fillId="0" borderId="31" xfId="12" applyFont="1" applyFill="1" applyBorder="1" applyAlignment="1" applyProtection="1">
      <alignment horizontal="center" vertical="center" shrinkToFit="1"/>
      <protection locked="0"/>
    </xf>
    <xf numFmtId="0" fontId="60" fillId="0" borderId="33" xfId="12" applyFont="1" applyFill="1" applyBorder="1" applyAlignment="1" applyProtection="1">
      <alignment horizontal="center" vertical="center" shrinkToFit="1"/>
      <protection locked="0"/>
    </xf>
    <xf numFmtId="0" fontId="60" fillId="0" borderId="32" xfId="12" applyFont="1" applyFill="1" applyBorder="1" applyAlignment="1" applyProtection="1">
      <alignment horizontal="center" vertical="center" shrinkToFit="1"/>
      <protection locked="0"/>
    </xf>
    <xf numFmtId="0" fontId="60" fillId="0" borderId="41" xfId="12" applyFont="1" applyFill="1" applyBorder="1" applyAlignment="1" applyProtection="1">
      <alignment horizontal="center" vertical="center" shrinkToFit="1"/>
      <protection locked="0"/>
    </xf>
    <xf numFmtId="0" fontId="60" fillId="0" borderId="197" xfId="12" applyFont="1" applyFill="1" applyBorder="1" applyAlignment="1" applyProtection="1">
      <alignment horizontal="center" vertical="center" shrinkToFit="1"/>
      <protection locked="0"/>
    </xf>
    <xf numFmtId="0" fontId="60" fillId="0" borderId="32" xfId="12" applyFont="1" applyBorder="1" applyAlignment="1" applyProtection="1">
      <alignment horizontal="center" vertical="center" shrinkToFit="1"/>
      <protection locked="0"/>
    </xf>
    <xf numFmtId="0" fontId="60" fillId="0" borderId="41" xfId="12" applyFont="1" applyBorder="1" applyAlignment="1" applyProtection="1">
      <alignment horizontal="center" vertical="center" shrinkToFit="1"/>
      <protection locked="0"/>
    </xf>
    <xf numFmtId="0" fontId="60" fillId="0" borderId="33" xfId="12" applyFont="1" applyBorder="1" applyAlignment="1" applyProtection="1">
      <alignment horizontal="center" vertical="center" shrinkToFit="1"/>
      <protection locked="0"/>
    </xf>
    <xf numFmtId="49" fontId="60" fillId="0" borderId="196" xfId="12" applyNumberFormat="1" applyFont="1" applyFill="1" applyBorder="1" applyAlignment="1" applyProtection="1">
      <alignment horizontal="center" vertical="center" shrinkToFit="1"/>
      <protection locked="0"/>
    </xf>
    <xf numFmtId="49" fontId="60" fillId="0" borderId="32" xfId="12" applyNumberFormat="1" applyFont="1" applyFill="1" applyBorder="1" applyAlignment="1" applyProtection="1">
      <alignment horizontal="center" vertical="center" shrinkToFit="1"/>
      <protection locked="0"/>
    </xf>
    <xf numFmtId="49" fontId="60" fillId="0" borderId="197" xfId="12" applyNumberFormat="1" applyFont="1" applyFill="1" applyBorder="1" applyAlignment="1" applyProtection="1">
      <alignment horizontal="center" vertical="center" shrinkToFit="1"/>
      <protection locked="0"/>
    </xf>
    <xf numFmtId="49" fontId="60" fillId="0" borderId="41" xfId="12" applyNumberFormat="1" applyFont="1" applyFill="1" applyBorder="1" applyAlignment="1" applyProtection="1">
      <alignment horizontal="center" vertical="center" shrinkToFit="1"/>
      <protection locked="0"/>
    </xf>
    <xf numFmtId="49" fontId="60" fillId="0" borderId="31" xfId="12" applyNumberFormat="1" applyFont="1" applyFill="1" applyBorder="1" applyAlignment="1" applyProtection="1">
      <alignment horizontal="center" vertical="center" shrinkToFit="1"/>
      <protection locked="0"/>
    </xf>
    <xf numFmtId="49" fontId="60" fillId="0" borderId="33" xfId="12" applyNumberFormat="1" applyFont="1" applyFill="1" applyBorder="1" applyAlignment="1" applyProtection="1">
      <alignment horizontal="center" vertical="center" shrinkToFit="1"/>
      <protection locked="0"/>
    </xf>
    <xf numFmtId="0" fontId="18" fillId="0" borderId="6" xfId="5" applyFont="1" applyBorder="1" applyAlignment="1">
      <alignment horizontal="left" vertical="center"/>
    </xf>
    <xf numFmtId="0" fontId="18" fillId="0" borderId="0" xfId="5" applyFont="1" applyAlignment="1">
      <alignment horizontal="left" vertical="center"/>
    </xf>
    <xf numFmtId="0" fontId="18" fillId="0" borderId="16" xfId="5" applyFont="1" applyBorder="1" applyAlignment="1">
      <alignment horizontal="left" vertical="center"/>
    </xf>
    <xf numFmtId="0" fontId="18" fillId="0" borderId="115" xfId="5" applyFont="1" applyBorder="1" applyAlignment="1">
      <alignment horizontal="center" vertical="top" textRotation="255" wrapText="1"/>
    </xf>
    <xf numFmtId="0" fontId="18" fillId="0" borderId="116" xfId="5" applyFont="1" applyBorder="1" applyAlignment="1">
      <alignment horizontal="center" vertical="top" textRotation="255" wrapText="1"/>
    </xf>
    <xf numFmtId="0" fontId="102" fillId="0" borderId="6" xfId="5" applyFont="1" applyBorder="1" applyAlignment="1">
      <alignment horizontal="left" vertical="center"/>
    </xf>
    <xf numFmtId="0" fontId="102" fillId="0" borderId="0" xfId="5" applyFont="1" applyAlignment="1">
      <alignment horizontal="left" vertical="center"/>
    </xf>
    <xf numFmtId="0" fontId="102" fillId="0" borderId="16" xfId="5" applyFont="1" applyBorder="1" applyAlignment="1">
      <alignment horizontal="left" vertical="center"/>
    </xf>
    <xf numFmtId="0" fontId="102" fillId="0" borderId="6" xfId="5" applyFont="1" applyBorder="1" applyAlignment="1">
      <alignment horizontal="distributed" vertical="center"/>
    </xf>
    <xf numFmtId="0" fontId="102" fillId="0" borderId="0" xfId="5" applyFont="1" applyAlignment="1">
      <alignment horizontal="distributed" vertical="center"/>
    </xf>
    <xf numFmtId="0" fontId="102" fillId="0" borderId="16" xfId="5" applyFont="1" applyBorder="1" applyAlignment="1">
      <alignment horizontal="distributed" vertical="center"/>
    </xf>
    <xf numFmtId="0" fontId="18" fillId="0" borderId="120" xfId="5" applyFont="1" applyBorder="1" applyAlignment="1">
      <alignment horizontal="center" vertical="center"/>
    </xf>
    <xf numFmtId="0" fontId="18" fillId="0" borderId="121" xfId="5" applyFont="1" applyBorder="1" applyAlignment="1">
      <alignment horizontal="center" vertical="center"/>
    </xf>
    <xf numFmtId="0" fontId="18" fillId="0" borderId="122" xfId="5" applyFont="1" applyBorder="1" applyAlignment="1">
      <alignment horizontal="center" vertical="center"/>
    </xf>
    <xf numFmtId="0" fontId="18" fillId="0" borderId="118" xfId="5" applyFont="1" applyBorder="1" applyAlignment="1">
      <alignment horizontal="distributed" vertical="center"/>
    </xf>
    <xf numFmtId="0" fontId="18" fillId="0" borderId="2" xfId="5" applyFont="1" applyBorder="1" applyAlignment="1">
      <alignment horizontal="distributed" vertical="center"/>
    </xf>
    <xf numFmtId="0" fontId="18" fillId="0" borderId="119" xfId="5" applyFont="1" applyBorder="1" applyAlignment="1">
      <alignment horizontal="distributed" vertical="center"/>
    </xf>
    <xf numFmtId="0" fontId="23" fillId="0" borderId="0" xfId="5" applyFont="1" applyAlignment="1">
      <alignment horizontal="left" vertical="center"/>
    </xf>
    <xf numFmtId="0" fontId="23" fillId="0" borderId="16" xfId="5" applyFont="1" applyBorder="1" applyAlignment="1">
      <alignment horizontal="left" vertical="center"/>
    </xf>
    <xf numFmtId="0" fontId="23" fillId="0" borderId="11" xfId="5" applyFont="1" applyBorder="1" applyAlignment="1">
      <alignment horizontal="left" vertical="center"/>
    </xf>
    <xf numFmtId="0" fontId="23" fillId="0" borderId="12" xfId="5" applyFont="1" applyBorder="1" applyAlignment="1">
      <alignment horizontal="left" vertical="center"/>
    </xf>
    <xf numFmtId="0" fontId="18" fillId="0" borderId="17" xfId="5" applyFont="1" applyBorder="1" applyAlignment="1">
      <alignment horizontal="center" vertical="top" textRotation="255"/>
    </xf>
    <xf numFmtId="0" fontId="18" fillId="0" borderId="138" xfId="5" applyFont="1" applyBorder="1" applyAlignment="1">
      <alignment horizontal="distributed" vertical="center"/>
    </xf>
    <xf numFmtId="0" fontId="18" fillId="0" borderId="1" xfId="5" applyFont="1" applyBorder="1" applyAlignment="1">
      <alignment horizontal="distributed" vertical="center"/>
    </xf>
    <xf numFmtId="0" fontId="18" fillId="0" borderId="139" xfId="5" applyFont="1" applyBorder="1" applyAlignment="1">
      <alignment horizontal="distributed" vertical="center"/>
    </xf>
    <xf numFmtId="0" fontId="4" fillId="0" borderId="0" xfId="5" applyFont="1" applyAlignment="1">
      <alignment horizontal="distributed"/>
    </xf>
    <xf numFmtId="0" fontId="4" fillId="0" borderId="16" xfId="5" applyFont="1" applyBorder="1" applyAlignment="1">
      <alignment horizontal="distributed"/>
    </xf>
    <xf numFmtId="56" fontId="18" fillId="0" borderId="6" xfId="5" applyNumberFormat="1" applyFont="1" applyBorder="1" applyAlignment="1">
      <alignment vertical="top" wrapText="1"/>
    </xf>
    <xf numFmtId="56" fontId="18" fillId="0" borderId="0" xfId="5" applyNumberFormat="1" applyFont="1" applyAlignment="1">
      <alignment vertical="top" wrapText="1"/>
    </xf>
    <xf numFmtId="56" fontId="18" fillId="0" borderId="16" xfId="5" applyNumberFormat="1" applyFont="1" applyBorder="1" applyAlignment="1">
      <alignment vertical="top" wrapText="1"/>
    </xf>
    <xf numFmtId="0" fontId="18" fillId="0" borderId="120" xfId="5" applyFont="1" applyBorder="1" applyAlignment="1">
      <alignment horizontal="distributed" vertical="center"/>
    </xf>
    <xf numFmtId="0" fontId="18" fillId="0" borderId="121" xfId="5" applyFont="1" applyBorder="1" applyAlignment="1">
      <alignment horizontal="distributed" vertical="center"/>
    </xf>
    <xf numFmtId="0" fontId="18" fillId="0" borderId="122" xfId="5" applyFont="1" applyBorder="1" applyAlignment="1">
      <alignment horizontal="distributed" vertical="center"/>
    </xf>
    <xf numFmtId="0" fontId="18" fillId="2" borderId="0" xfId="5" applyFont="1" applyFill="1" applyAlignment="1" applyProtection="1">
      <alignment horizontal="center" vertical="center" shrinkToFit="1"/>
      <protection locked="0"/>
    </xf>
    <xf numFmtId="0" fontId="23" fillId="0" borderId="8" xfId="5" applyFont="1" applyBorder="1" applyAlignment="1">
      <alignment horizontal="left" vertical="center"/>
    </xf>
    <xf numFmtId="0" fontId="23" fillId="0" borderId="9" xfId="5" applyFont="1" applyBorder="1" applyAlignment="1">
      <alignment horizontal="left" vertical="center"/>
    </xf>
    <xf numFmtId="0" fontId="68" fillId="0" borderId="6" xfId="5" applyFont="1" applyBorder="1" applyAlignment="1">
      <alignment horizontal="right" vertical="center"/>
    </xf>
    <xf numFmtId="0" fontId="68" fillId="0" borderId="0" xfId="5" applyFont="1" applyAlignment="1">
      <alignment horizontal="right" vertical="center"/>
    </xf>
    <xf numFmtId="187" fontId="18" fillId="3" borderId="0" xfId="5" applyNumberFormat="1" applyFont="1" applyFill="1" applyAlignment="1" applyProtection="1">
      <alignment horizontal="center" vertical="center" shrinkToFit="1"/>
      <protection locked="0"/>
    </xf>
    <xf numFmtId="0" fontId="18" fillId="0" borderId="0" xfId="5" applyFont="1" applyAlignment="1">
      <alignment horizontal="right" vertical="center"/>
    </xf>
    <xf numFmtId="0" fontId="18" fillId="0" borderId="6" xfId="5" applyFont="1" applyBorder="1" applyAlignment="1">
      <alignment horizontal="right" vertical="center"/>
    </xf>
    <xf numFmtId="0" fontId="67" fillId="0" borderId="3" xfId="15" applyFont="1" applyBorder="1" applyAlignment="1">
      <alignment horizontal="center" vertical="center" wrapText="1"/>
    </xf>
    <xf numFmtId="0" fontId="67" fillId="0" borderId="5" xfId="15" applyFont="1" applyBorder="1" applyAlignment="1">
      <alignment horizontal="center" vertical="center" wrapText="1"/>
    </xf>
    <xf numFmtId="0" fontId="67" fillId="0" borderId="6" xfId="15" applyFont="1" applyBorder="1" applyAlignment="1">
      <alignment horizontal="center" vertical="center" wrapText="1"/>
    </xf>
    <xf numFmtId="0" fontId="67" fillId="0" borderId="16" xfId="15" applyFont="1" applyBorder="1" applyAlignment="1">
      <alignment horizontal="center" vertical="center" wrapText="1"/>
    </xf>
    <xf numFmtId="0" fontId="67" fillId="0" borderId="7" xfId="15" applyFont="1" applyBorder="1" applyAlignment="1">
      <alignment horizontal="center" vertical="center" wrapText="1"/>
    </xf>
    <xf numFmtId="0" fontId="67" fillId="0" borderId="9" xfId="15" applyFont="1" applyBorder="1" applyAlignment="1">
      <alignment horizontal="center" vertical="center" wrapText="1"/>
    </xf>
    <xf numFmtId="0" fontId="67" fillId="0" borderId="3" xfId="15" applyFont="1" applyBorder="1" applyAlignment="1">
      <alignment horizontal="center" vertical="center"/>
    </xf>
    <xf numFmtId="0" fontId="67" fillId="0" borderId="4" xfId="15" applyFont="1" applyBorder="1" applyAlignment="1">
      <alignment horizontal="center" vertical="center"/>
    </xf>
    <xf numFmtId="0" fontId="67" fillId="0" borderId="5" xfId="15" applyFont="1" applyBorder="1" applyAlignment="1">
      <alignment horizontal="center" vertical="center"/>
    </xf>
    <xf numFmtId="0" fontId="67" fillId="0" borderId="6" xfId="15" applyFont="1" applyBorder="1" applyAlignment="1">
      <alignment horizontal="center" vertical="center"/>
    </xf>
    <xf numFmtId="0" fontId="67" fillId="0" borderId="0" xfId="15" applyFont="1" applyAlignment="1">
      <alignment horizontal="center" vertical="center"/>
    </xf>
    <xf numFmtId="0" fontId="67" fillId="0" borderId="16" xfId="15" applyFont="1" applyBorder="1" applyAlignment="1">
      <alignment horizontal="center" vertical="center"/>
    </xf>
    <xf numFmtId="0" fontId="67" fillId="0" borderId="7" xfId="15" applyFont="1" applyBorder="1" applyAlignment="1">
      <alignment horizontal="center" vertical="center"/>
    </xf>
    <xf numFmtId="0" fontId="67" fillId="0" borderId="8" xfId="15" applyFont="1" applyBorder="1" applyAlignment="1">
      <alignment horizontal="center" vertical="center"/>
    </xf>
    <xf numFmtId="0" fontId="67" fillId="0" borderId="9" xfId="15" applyFont="1" applyBorder="1" applyAlignment="1">
      <alignment horizontal="center" vertical="center"/>
    </xf>
    <xf numFmtId="0" fontId="67" fillId="0" borderId="31" xfId="15" applyFont="1" applyBorder="1" applyAlignment="1">
      <alignment horizontal="center" vertical="center"/>
    </xf>
    <xf numFmtId="0" fontId="67" fillId="0" borderId="32" xfId="15" applyFont="1" applyBorder="1" applyAlignment="1">
      <alignment horizontal="center" vertical="center"/>
    </xf>
    <xf numFmtId="0" fontId="67" fillId="0" borderId="33" xfId="15" applyFont="1" applyBorder="1" applyAlignment="1">
      <alignment horizontal="center" vertical="center"/>
    </xf>
    <xf numFmtId="0" fontId="67" fillId="0" borderId="176" xfId="15" applyFont="1" applyBorder="1" applyAlignment="1">
      <alignment horizontal="center" vertical="center" wrapText="1"/>
    </xf>
    <xf numFmtId="0" fontId="67" fillId="0" borderId="170" xfId="15" applyFont="1" applyBorder="1" applyAlignment="1">
      <alignment horizontal="center" vertical="center" wrapText="1"/>
    </xf>
    <xf numFmtId="0" fontId="67" fillId="0" borderId="176" xfId="15" applyFont="1" applyBorder="1" applyAlignment="1">
      <alignment horizontal="center" vertical="center"/>
    </xf>
    <xf numFmtId="0" fontId="67" fillId="0" borderId="169" xfId="15" applyFont="1" applyBorder="1" applyAlignment="1">
      <alignment horizontal="center" vertical="center"/>
    </xf>
    <xf numFmtId="0" fontId="67" fillId="0" borderId="170" xfId="15" applyFont="1" applyBorder="1" applyAlignment="1">
      <alignment horizontal="center" vertical="center"/>
    </xf>
    <xf numFmtId="0" fontId="67" fillId="0" borderId="3" xfId="15" quotePrefix="1" applyFont="1" applyBorder="1" applyAlignment="1">
      <alignment horizontal="center" vertical="center"/>
    </xf>
    <xf numFmtId="0" fontId="67" fillId="0" borderId="5" xfId="15" quotePrefix="1" applyFont="1" applyBorder="1" applyAlignment="1">
      <alignment horizontal="center" vertical="center"/>
    </xf>
    <xf numFmtId="0" fontId="67" fillId="0" borderId="7" xfId="15" quotePrefix="1" applyFont="1" applyBorder="1" applyAlignment="1">
      <alignment horizontal="center" vertical="center"/>
    </xf>
    <xf numFmtId="0" fontId="67" fillId="0" borderId="9" xfId="15" quotePrefix="1" applyFont="1" applyBorder="1" applyAlignment="1">
      <alignment horizontal="center" vertical="center"/>
    </xf>
    <xf numFmtId="0" fontId="67" fillId="0" borderId="209" xfId="15" applyFont="1" applyBorder="1" applyAlignment="1">
      <alignment horizontal="center" vertical="center" shrinkToFit="1"/>
    </xf>
    <xf numFmtId="0" fontId="67" fillId="0" borderId="170" xfId="15" applyFont="1" applyBorder="1" applyAlignment="1">
      <alignment horizontal="center" vertical="center" shrinkToFit="1"/>
    </xf>
    <xf numFmtId="9" fontId="32" fillId="15" borderId="209" xfId="17" applyFont="1" applyFill="1" applyBorder="1" applyAlignment="1" applyProtection="1">
      <alignment vertical="center" shrinkToFit="1"/>
      <protection hidden="1"/>
    </xf>
    <xf numFmtId="0" fontId="32" fillId="15" borderId="169" xfId="15" applyFont="1" applyFill="1" applyBorder="1" applyAlignment="1" applyProtection="1">
      <alignment shrinkToFit="1"/>
      <protection hidden="1"/>
    </xf>
    <xf numFmtId="9" fontId="32" fillId="15" borderId="210" xfId="17" applyFont="1" applyFill="1" applyBorder="1" applyAlignment="1" applyProtection="1">
      <alignment horizontal="right" vertical="center" shrinkToFit="1"/>
      <protection hidden="1"/>
    </xf>
    <xf numFmtId="0" fontId="32" fillId="15" borderId="16" xfId="15" applyFont="1" applyFill="1" applyBorder="1" applyAlignment="1" applyProtection="1">
      <alignment horizontal="right" shrinkToFit="1"/>
      <protection hidden="1"/>
    </xf>
    <xf numFmtId="9" fontId="32" fillId="15" borderId="209" xfId="17" applyFont="1" applyFill="1" applyBorder="1" applyAlignment="1" applyProtection="1">
      <alignment horizontal="right" vertical="center" shrinkToFit="1"/>
      <protection hidden="1"/>
    </xf>
    <xf numFmtId="0" fontId="32" fillId="15" borderId="169" xfId="15" applyFont="1" applyFill="1" applyBorder="1" applyAlignment="1" applyProtection="1">
      <alignment horizontal="right" shrinkToFit="1"/>
      <protection hidden="1"/>
    </xf>
    <xf numFmtId="0" fontId="67" fillId="0" borderId="6" xfId="15" applyFont="1" applyBorder="1" applyAlignment="1" applyProtection="1">
      <alignment vertical="center" wrapText="1" shrinkToFit="1"/>
      <protection locked="0"/>
    </xf>
    <xf numFmtId="0" fontId="67" fillId="0" borderId="0" xfId="15" applyFont="1" applyAlignment="1" applyProtection="1">
      <alignment vertical="center" wrapText="1" shrinkToFit="1"/>
      <protection locked="0"/>
    </xf>
    <xf numFmtId="0" fontId="67" fillId="0" borderId="16" xfId="15" applyFont="1" applyBorder="1" applyAlignment="1" applyProtection="1">
      <alignment vertical="center" wrapText="1" shrinkToFit="1"/>
      <protection locked="0"/>
    </xf>
    <xf numFmtId="0" fontId="67" fillId="0" borderId="7" xfId="15" applyFont="1" applyBorder="1" applyAlignment="1" applyProtection="1">
      <alignment vertical="center" wrapText="1" shrinkToFit="1"/>
      <protection locked="0"/>
    </xf>
    <xf numFmtId="0" fontId="67" fillId="0" borderId="8" xfId="15" applyFont="1" applyBorder="1" applyAlignment="1" applyProtection="1">
      <alignment vertical="center" wrapText="1" shrinkToFit="1"/>
      <protection locked="0"/>
    </xf>
    <xf numFmtId="0" fontId="67" fillId="0" borderId="9" xfId="15" applyFont="1" applyBorder="1" applyAlignment="1" applyProtection="1">
      <alignment vertical="center" wrapText="1" shrinkToFit="1"/>
      <protection locked="0"/>
    </xf>
    <xf numFmtId="0" fontId="67" fillId="0" borderId="176" xfId="15" applyFont="1" applyBorder="1" applyAlignment="1" applyProtection="1">
      <alignment horizontal="center" vertical="center" shrinkToFit="1"/>
      <protection hidden="1"/>
    </xf>
    <xf numFmtId="0" fontId="67" fillId="0" borderId="169" xfId="15" applyFont="1" applyBorder="1" applyAlignment="1" applyProtection="1">
      <alignment horizontal="center" vertical="center" shrinkToFit="1"/>
      <protection hidden="1"/>
    </xf>
    <xf numFmtId="0" fontId="67" fillId="0" borderId="170" xfId="15" applyFont="1" applyBorder="1" applyAlignment="1" applyProtection="1">
      <alignment horizontal="center" vertical="center" shrinkToFit="1"/>
      <protection hidden="1"/>
    </xf>
    <xf numFmtId="0" fontId="67" fillId="0" borderId="176" xfId="15" applyFont="1" applyBorder="1" applyAlignment="1">
      <alignment horizontal="center" vertical="center" shrinkToFit="1"/>
    </xf>
    <xf numFmtId="0" fontId="67" fillId="0" borderId="207" xfId="15" applyFont="1" applyBorder="1" applyAlignment="1">
      <alignment horizontal="center" vertical="center" shrinkToFit="1"/>
    </xf>
    <xf numFmtId="9" fontId="45" fillId="0" borderId="169" xfId="17" applyFont="1" applyFill="1" applyBorder="1" applyAlignment="1" applyProtection="1">
      <alignment vertical="center" shrinkToFit="1"/>
      <protection hidden="1"/>
    </xf>
    <xf numFmtId="0" fontId="45" fillId="0" borderId="169" xfId="15" applyFont="1" applyBorder="1" applyAlignment="1" applyProtection="1">
      <alignment shrinkToFit="1"/>
      <protection hidden="1"/>
    </xf>
    <xf numFmtId="9" fontId="45" fillId="0" borderId="16" xfId="17" applyFont="1" applyFill="1" applyBorder="1" applyAlignment="1" applyProtection="1">
      <alignment horizontal="right" vertical="center" shrinkToFit="1"/>
      <protection hidden="1"/>
    </xf>
    <xf numFmtId="0" fontId="45" fillId="0" borderId="208" xfId="15" applyFont="1" applyBorder="1" applyAlignment="1" applyProtection="1">
      <alignment horizontal="right" shrinkToFit="1"/>
      <protection hidden="1"/>
    </xf>
    <xf numFmtId="9" fontId="45" fillId="0" borderId="169" xfId="17" applyFont="1" applyFill="1" applyBorder="1" applyAlignment="1" applyProtection="1">
      <alignment horizontal="right" vertical="center" shrinkToFit="1"/>
      <protection hidden="1"/>
    </xf>
    <xf numFmtId="0" fontId="45" fillId="0" borderId="207" xfId="15" applyFont="1" applyBorder="1" applyAlignment="1" applyProtection="1">
      <alignment horizontal="right" shrinkToFit="1"/>
      <protection hidden="1"/>
    </xf>
    <xf numFmtId="49" fontId="18" fillId="0" borderId="138" xfId="15" applyNumberFormat="1" applyFont="1" applyBorder="1" applyAlignment="1" applyProtection="1">
      <alignment vertical="center"/>
      <protection locked="0"/>
    </xf>
    <xf numFmtId="49" fontId="18" fillId="0" borderId="139" xfId="15" applyNumberFormat="1" applyFont="1" applyBorder="1" applyAlignment="1" applyProtection="1">
      <alignment vertical="center"/>
      <protection locked="0"/>
    </xf>
    <xf numFmtId="0" fontId="18" fillId="0" borderId="6" xfId="15" applyFont="1" applyBorder="1" applyAlignment="1" applyProtection="1">
      <alignment horizontal="center" vertical="center"/>
      <protection locked="0"/>
    </xf>
    <xf numFmtId="0" fontId="18" fillId="0" borderId="7" xfId="15" applyFont="1" applyBorder="1" applyAlignment="1" applyProtection="1">
      <alignment horizontal="center" vertical="center"/>
      <protection locked="0"/>
    </xf>
    <xf numFmtId="0" fontId="18" fillId="0" borderId="169" xfId="15" applyFont="1" applyBorder="1" applyAlignment="1" applyProtection="1">
      <alignment horizontal="center" vertical="center"/>
      <protection locked="0"/>
    </xf>
    <xf numFmtId="0" fontId="18" fillId="0" borderId="170" xfId="15" applyFont="1" applyBorder="1" applyAlignment="1" applyProtection="1">
      <alignment vertical="center"/>
      <protection locked="0"/>
    </xf>
    <xf numFmtId="0" fontId="18" fillId="0" borderId="2" xfId="15" applyFont="1" applyBorder="1" applyAlignment="1" applyProtection="1">
      <alignment horizontal="center" vertical="center"/>
      <protection locked="0"/>
    </xf>
    <xf numFmtId="0" fontId="18" fillId="0" borderId="16" xfId="15" applyFont="1" applyBorder="1" applyAlignment="1" applyProtection="1">
      <alignment horizontal="center" vertical="center"/>
      <protection locked="0"/>
    </xf>
    <xf numFmtId="0" fontId="18" fillId="0" borderId="9" xfId="15" applyFont="1" applyBorder="1" applyAlignment="1" applyProtection="1">
      <alignment horizontal="center" vertical="center"/>
      <protection locked="0"/>
    </xf>
    <xf numFmtId="49" fontId="18" fillId="0" borderId="28" xfId="15" applyNumberFormat="1" applyFont="1" applyBorder="1" applyAlignment="1" applyProtection="1">
      <alignment vertical="center"/>
      <protection locked="0"/>
    </xf>
    <xf numFmtId="49" fontId="18" fillId="0" borderId="149" xfId="15" applyNumberFormat="1" applyFont="1" applyBorder="1" applyAlignment="1" applyProtection="1">
      <alignment vertical="center"/>
      <protection locked="0"/>
    </xf>
    <xf numFmtId="49" fontId="18" fillId="0" borderId="29" xfId="15" applyNumberFormat="1" applyFont="1" applyBorder="1" applyAlignment="1" applyProtection="1">
      <alignment vertical="center"/>
      <protection locked="0"/>
    </xf>
    <xf numFmtId="49" fontId="18" fillId="0" borderId="157" xfId="15" applyNumberFormat="1" applyFont="1" applyBorder="1" applyAlignment="1" applyProtection="1">
      <alignment vertical="center"/>
      <protection locked="0"/>
    </xf>
    <xf numFmtId="49" fontId="20" fillId="0" borderId="176" xfId="10" applyNumberFormat="1" applyFont="1" applyBorder="1" applyAlignment="1">
      <alignment horizontal="center" vertical="top" textRotation="255"/>
    </xf>
    <xf numFmtId="49" fontId="20" fillId="0" borderId="169" xfId="10" applyNumberFormat="1" applyFont="1" applyBorder="1" applyAlignment="1">
      <alignment horizontal="center" vertical="top" textRotation="255"/>
    </xf>
    <xf numFmtId="49" fontId="20" fillId="0" borderId="170" xfId="10" applyNumberFormat="1" applyFont="1" applyBorder="1" applyAlignment="1">
      <alignment horizontal="center" vertical="top" textRotation="255"/>
    </xf>
    <xf numFmtId="49" fontId="18" fillId="3" borderId="4" xfId="10" applyNumberFormat="1" applyFont="1" applyFill="1" applyBorder="1" applyAlignment="1" applyProtection="1">
      <alignment vertical="center" shrinkToFit="1"/>
      <protection locked="0"/>
    </xf>
    <xf numFmtId="49" fontId="18" fillId="3" borderId="5" xfId="10" applyNumberFormat="1" applyFont="1" applyFill="1" applyBorder="1" applyAlignment="1" applyProtection="1">
      <alignment vertical="center" shrinkToFit="1"/>
      <protection locked="0"/>
    </xf>
    <xf numFmtId="49" fontId="18" fillId="3" borderId="8" xfId="10" applyNumberFormat="1" applyFont="1" applyFill="1" applyBorder="1" applyAlignment="1" applyProtection="1">
      <alignment vertical="center" shrinkToFit="1"/>
      <protection locked="0"/>
    </xf>
    <xf numFmtId="49" fontId="18" fillId="3" borderId="9" xfId="10" applyNumberFormat="1" applyFont="1" applyFill="1" applyBorder="1" applyAlignment="1" applyProtection="1">
      <alignment vertical="center" shrinkToFit="1"/>
      <protection locked="0"/>
    </xf>
    <xf numFmtId="0" fontId="68" fillId="0" borderId="89" xfId="5" applyFont="1" applyBorder="1" applyAlignment="1">
      <alignment horizontal="center" vertical="center"/>
    </xf>
    <xf numFmtId="0" fontId="56" fillId="0" borderId="25" xfId="5" applyFont="1" applyBorder="1" applyAlignment="1">
      <alignment horizontal="center" vertical="center"/>
    </xf>
    <xf numFmtId="0" fontId="56" fillId="0" borderId="110" xfId="5" applyFont="1" applyBorder="1" applyAlignment="1">
      <alignment horizontal="center" vertical="center"/>
    </xf>
    <xf numFmtId="0" fontId="18" fillId="0" borderId="27" xfId="5" applyFont="1" applyBorder="1" applyAlignment="1">
      <alignment horizontal="center" vertical="top" textRotation="255"/>
    </xf>
    <xf numFmtId="0" fontId="18" fillId="0" borderId="14" xfId="5" applyFont="1" applyBorder="1" applyAlignment="1">
      <alignment horizontal="center" vertical="top" textRotation="255"/>
    </xf>
    <xf numFmtId="56" fontId="18" fillId="0" borderId="6" xfId="5" applyNumberFormat="1" applyFont="1" applyBorder="1" applyAlignment="1">
      <alignment horizontal="distributed" vertical="center"/>
    </xf>
    <xf numFmtId="0" fontId="18" fillId="0" borderId="24" xfId="5" applyFont="1" applyBorder="1" applyAlignment="1">
      <alignment horizontal="center" vertical="center"/>
    </xf>
    <xf numFmtId="0" fontId="18" fillId="0" borderId="26" xfId="5" applyFont="1" applyBorder="1" applyAlignment="1">
      <alignment horizontal="center" vertical="center"/>
    </xf>
    <xf numFmtId="0" fontId="18" fillId="0" borderId="89" xfId="5" applyFont="1" applyBorder="1" applyAlignment="1">
      <alignment horizontal="center" vertical="center" wrapText="1"/>
    </xf>
    <xf numFmtId="0" fontId="35" fillId="0" borderId="25" xfId="5" applyFont="1" applyBorder="1" applyAlignment="1">
      <alignment horizontal="center" vertical="center" wrapText="1"/>
    </xf>
    <xf numFmtId="0" fontId="35" fillId="0" borderId="26" xfId="5" applyFont="1" applyBorder="1" applyAlignment="1">
      <alignment horizontal="center" vertical="center" wrapText="1"/>
    </xf>
    <xf numFmtId="0" fontId="18" fillId="0" borderId="215" xfId="5" applyFont="1" applyBorder="1" applyAlignment="1">
      <alignment horizontal="center" vertical="center"/>
    </xf>
    <xf numFmtId="0" fontId="68" fillId="3" borderId="196" xfId="5" applyFont="1" applyFill="1" applyBorder="1" applyAlignment="1" applyProtection="1">
      <alignment horizontal="center" vertical="center" shrinkToFit="1"/>
      <protection locked="0"/>
    </xf>
    <xf numFmtId="0" fontId="68" fillId="3" borderId="32" xfId="5" applyFont="1" applyFill="1" applyBorder="1" applyAlignment="1" applyProtection="1">
      <alignment horizontal="center" vertical="center" shrinkToFit="1"/>
      <protection locked="0"/>
    </xf>
    <xf numFmtId="0" fontId="68" fillId="3" borderId="33" xfId="5" applyFont="1" applyFill="1" applyBorder="1" applyAlignment="1" applyProtection="1">
      <alignment horizontal="center" vertical="center" shrinkToFit="1"/>
      <protection locked="0"/>
    </xf>
    <xf numFmtId="0" fontId="68" fillId="3" borderId="216" xfId="5" applyFont="1" applyFill="1" applyBorder="1" applyAlignment="1" applyProtection="1">
      <alignment horizontal="center" vertical="center" shrinkToFit="1"/>
      <protection locked="0"/>
    </xf>
    <xf numFmtId="0" fontId="68" fillId="3" borderId="106" xfId="5" applyFont="1" applyFill="1" applyBorder="1" applyAlignment="1" applyProtection="1">
      <alignment horizontal="center" vertical="center" shrinkToFit="1"/>
      <protection locked="0"/>
    </xf>
    <xf numFmtId="0" fontId="68" fillId="3" borderId="114" xfId="5" applyFont="1" applyFill="1" applyBorder="1" applyAlignment="1" applyProtection="1">
      <alignment horizontal="center" vertical="center" shrinkToFit="1"/>
      <protection locked="0"/>
    </xf>
    <xf numFmtId="0" fontId="18" fillId="0" borderId="22" xfId="5" applyFont="1" applyBorder="1" applyAlignment="1">
      <alignment horizontal="center" vertical="center"/>
    </xf>
    <xf numFmtId="0" fontId="18" fillId="2" borderId="21" xfId="5" applyFont="1" applyFill="1" applyBorder="1" applyAlignment="1" applyProtection="1">
      <alignment horizontal="center" vertical="center" shrinkToFit="1"/>
      <protection locked="0"/>
    </xf>
    <xf numFmtId="0" fontId="18" fillId="0" borderId="8" xfId="5" applyFont="1" applyBorder="1" applyAlignment="1">
      <alignment horizontal="distributed" vertical="center"/>
    </xf>
    <xf numFmtId="0" fontId="18" fillId="0" borderId="9" xfId="5" applyFont="1" applyBorder="1" applyAlignment="1">
      <alignment horizontal="distributed" vertical="center"/>
    </xf>
    <xf numFmtId="0" fontId="18" fillId="0" borderId="105" xfId="5" applyFont="1" applyBorder="1" applyAlignment="1">
      <alignment horizontal="distributed" vertical="center" wrapText="1"/>
    </xf>
    <xf numFmtId="0" fontId="18" fillId="0" borderId="106" xfId="5" applyFont="1" applyBorder="1" applyAlignment="1">
      <alignment horizontal="distributed" vertical="center" wrapText="1"/>
    </xf>
    <xf numFmtId="0" fontId="138" fillId="0" borderId="21" xfId="19" applyFont="1" applyBorder="1" applyAlignment="1">
      <alignment horizontal="center" vertical="center"/>
    </xf>
    <xf numFmtId="0" fontId="30" fillId="2" borderId="0" xfId="11" applyFont="1" applyFill="1" applyAlignment="1" applyProtection="1">
      <alignment horizontal="distributed" vertical="center" shrinkToFit="1"/>
      <protection locked="0"/>
    </xf>
    <xf numFmtId="0" fontId="30" fillId="2" borderId="4" xfId="11" applyFont="1" applyFill="1" applyBorder="1" applyAlignment="1" applyProtection="1">
      <alignment horizontal="distributed" vertical="center" shrinkToFit="1"/>
      <protection locked="0"/>
    </xf>
    <xf numFmtId="0" fontId="18" fillId="0" borderId="3" xfId="11" applyFont="1" applyBorder="1" applyAlignment="1">
      <alignment horizontal="distributed" vertical="center"/>
    </xf>
    <xf numFmtId="0" fontId="18" fillId="0" borderId="4" xfId="11" applyFont="1" applyBorder="1" applyAlignment="1">
      <alignment horizontal="distributed" vertical="center"/>
    </xf>
    <xf numFmtId="0" fontId="18" fillId="0" borderId="151" xfId="11" applyFont="1" applyBorder="1" applyAlignment="1">
      <alignment horizontal="distributed" vertical="center"/>
    </xf>
    <xf numFmtId="0" fontId="18" fillId="0" borderId="7" xfId="11" applyFont="1" applyBorder="1" applyAlignment="1">
      <alignment horizontal="distributed" vertical="center"/>
    </xf>
    <xf numFmtId="0" fontId="18" fillId="0" borderId="8" xfId="11" applyFont="1" applyBorder="1" applyAlignment="1">
      <alignment horizontal="distributed" vertical="center"/>
    </xf>
    <xf numFmtId="0" fontId="18" fillId="0" borderId="156" xfId="11" applyFont="1" applyBorder="1" applyAlignment="1">
      <alignment horizontal="distributed" vertical="center"/>
    </xf>
    <xf numFmtId="0" fontId="18" fillId="0" borderId="152" xfId="11" applyFont="1" applyBorder="1" applyAlignment="1">
      <alignment horizontal="center" vertical="center"/>
    </xf>
    <xf numFmtId="0" fontId="18" fillId="0" borderId="10" xfId="11" applyFont="1" applyBorder="1" applyAlignment="1">
      <alignment horizontal="center" vertical="center"/>
    </xf>
    <xf numFmtId="0" fontId="20" fillId="3" borderId="10" xfId="11" applyFont="1" applyFill="1" applyBorder="1" applyAlignment="1" applyProtection="1">
      <alignment vertical="center" shrinkToFit="1"/>
      <protection locked="0"/>
    </xf>
    <xf numFmtId="0" fontId="31" fillId="8" borderId="154" xfId="14" applyFont="1" applyFill="1" applyBorder="1" applyAlignment="1">
      <alignment horizontal="left" vertical="center" shrinkToFit="1"/>
    </xf>
    <xf numFmtId="0" fontId="31" fillId="8" borderId="34" xfId="14" applyFont="1" applyFill="1" applyBorder="1" applyAlignment="1">
      <alignment horizontal="left" vertical="center" shrinkToFit="1"/>
    </xf>
    <xf numFmtId="0" fontId="31" fillId="8" borderId="155" xfId="14" applyFont="1" applyFill="1" applyBorder="1" applyAlignment="1">
      <alignment horizontal="left" vertical="center" shrinkToFit="1"/>
    </xf>
    <xf numFmtId="0" fontId="18" fillId="0" borderId="8" xfId="11" applyFont="1" applyBorder="1" applyAlignment="1">
      <alignment horizontal="center" vertical="center"/>
    </xf>
    <xf numFmtId="0" fontId="20" fillId="3" borderId="30" xfId="11" applyFont="1" applyFill="1" applyBorder="1" applyAlignment="1" applyProtection="1">
      <alignment vertical="center" shrinkToFit="1"/>
      <protection locked="0"/>
    </xf>
    <xf numFmtId="0" fontId="20" fillId="3" borderId="161" xfId="11" applyFont="1" applyFill="1" applyBorder="1" applyAlignment="1" applyProtection="1">
      <alignment vertical="center" shrinkToFit="1"/>
      <protection locked="0"/>
    </xf>
    <xf numFmtId="0" fontId="20" fillId="3" borderId="8" xfId="11" applyFont="1" applyFill="1" applyBorder="1" applyAlignment="1" applyProtection="1">
      <alignment vertical="center" shrinkToFit="1"/>
      <protection locked="0"/>
    </xf>
    <xf numFmtId="0" fontId="20" fillId="3" borderId="9" xfId="11" applyFont="1" applyFill="1" applyBorder="1" applyAlignment="1" applyProtection="1">
      <alignment vertical="center" shrinkToFit="1"/>
      <protection locked="0"/>
    </xf>
    <xf numFmtId="0" fontId="18" fillId="0" borderId="138" xfId="11" applyFont="1" applyBorder="1" applyAlignment="1">
      <alignment horizontal="distributed" vertical="center"/>
    </xf>
    <xf numFmtId="0" fontId="18" fillId="0" borderId="1" xfId="11" applyFont="1" applyBorder="1" applyAlignment="1">
      <alignment horizontal="distributed" vertical="center"/>
    </xf>
    <xf numFmtId="176" fontId="20" fillId="3" borderId="1" xfId="11" applyNumberFormat="1" applyFont="1" applyFill="1" applyBorder="1" applyAlignment="1" applyProtection="1">
      <alignment vertical="center" shrinkToFit="1"/>
      <protection locked="0"/>
    </xf>
    <xf numFmtId="176" fontId="20" fillId="3" borderId="139" xfId="11" applyNumberFormat="1" applyFont="1" applyFill="1" applyBorder="1" applyAlignment="1" applyProtection="1">
      <alignment vertical="center" shrinkToFit="1"/>
      <protection locked="0"/>
    </xf>
    <xf numFmtId="179" fontId="20" fillId="3" borderId="1" xfId="11" applyNumberFormat="1" applyFont="1" applyFill="1" applyBorder="1" applyAlignment="1" applyProtection="1">
      <alignment vertical="center" shrinkToFit="1"/>
      <protection locked="0"/>
    </xf>
    <xf numFmtId="0" fontId="18" fillId="0" borderId="3" xfId="11" applyFont="1" applyBorder="1" applyAlignment="1">
      <alignment horizontal="distributed" vertical="center" shrinkToFit="1"/>
    </xf>
    <xf numFmtId="0" fontId="18" fillId="0" borderId="4" xfId="11" applyFont="1" applyBorder="1" applyAlignment="1">
      <alignment horizontal="distributed" vertical="center" shrinkToFit="1"/>
    </xf>
    <xf numFmtId="0" fontId="18" fillId="0" borderId="151" xfId="11" applyFont="1" applyBorder="1" applyAlignment="1">
      <alignment horizontal="distributed" vertical="center" shrinkToFit="1"/>
    </xf>
    <xf numFmtId="0" fontId="18" fillId="0" borderId="7" xfId="11" applyFont="1" applyBorder="1" applyAlignment="1">
      <alignment horizontal="distributed" vertical="center" shrinkToFit="1"/>
    </xf>
    <xf numFmtId="0" fontId="18" fillId="0" borderId="8" xfId="11" applyFont="1" applyBorder="1" applyAlignment="1">
      <alignment horizontal="distributed" vertical="center" shrinkToFit="1"/>
    </xf>
    <xf numFmtId="0" fontId="18" fillId="0" borderId="156" xfId="11" applyFont="1" applyBorder="1" applyAlignment="1">
      <alignment horizontal="distributed" vertical="center" shrinkToFit="1"/>
    </xf>
    <xf numFmtId="0" fontId="20" fillId="2" borderId="1" xfId="11" applyFont="1" applyFill="1" applyBorder="1" applyAlignment="1" applyProtection="1">
      <alignment vertical="center" shrinkToFit="1"/>
      <protection locked="0"/>
    </xf>
    <xf numFmtId="0" fontId="20" fillId="2" borderId="139" xfId="11" applyFont="1" applyFill="1" applyBorder="1" applyAlignment="1" applyProtection="1">
      <alignment vertical="center" shrinkToFit="1"/>
      <protection locked="0"/>
    </xf>
    <xf numFmtId="0" fontId="18" fillId="0" borderId="160" xfId="11" applyFont="1" applyBorder="1" applyAlignment="1">
      <alignment horizontal="center" vertical="center"/>
    </xf>
    <xf numFmtId="0" fontId="18" fillId="0" borderId="31" xfId="11" applyFont="1" applyBorder="1" applyAlignment="1">
      <alignment horizontal="distributed" vertical="center"/>
    </xf>
    <xf numFmtId="0" fontId="18" fillId="0" borderId="32" xfId="11" applyFont="1" applyBorder="1" applyAlignment="1">
      <alignment horizontal="distributed" vertical="center"/>
    </xf>
    <xf numFmtId="0" fontId="60" fillId="3" borderId="32" xfId="11" applyFont="1" applyFill="1" applyBorder="1" applyAlignment="1" applyProtection="1">
      <alignment vertical="center" shrinkToFit="1"/>
      <protection locked="0"/>
    </xf>
    <xf numFmtId="0" fontId="60" fillId="3" borderId="33" xfId="11" applyFont="1" applyFill="1" applyBorder="1" applyAlignment="1" applyProtection="1">
      <alignment vertical="center" shrinkToFit="1"/>
      <protection locked="0"/>
    </xf>
    <xf numFmtId="0" fontId="20" fillId="3" borderId="32" xfId="11" applyFont="1" applyFill="1" applyBorder="1" applyAlignment="1" applyProtection="1">
      <alignment horizontal="left" vertical="center" shrinkToFit="1"/>
      <protection locked="0"/>
    </xf>
    <xf numFmtId="0" fontId="20" fillId="3" borderId="33" xfId="11" applyFont="1" applyFill="1" applyBorder="1" applyAlignment="1" applyProtection="1">
      <alignment horizontal="left" vertical="center" shrinkToFit="1"/>
      <protection locked="0"/>
    </xf>
    <xf numFmtId="0" fontId="18" fillId="0" borderId="152" xfId="11" applyFont="1" applyBorder="1" applyAlignment="1">
      <alignment horizontal="center" vertical="center" shrinkToFit="1"/>
    </xf>
    <xf numFmtId="0" fontId="18" fillId="0" borderId="10" xfId="11" applyFont="1" applyBorder="1" applyAlignment="1">
      <alignment horizontal="center" vertical="center" shrinkToFit="1"/>
    </xf>
    <xf numFmtId="0" fontId="20" fillId="3" borderId="149" xfId="11" applyFont="1" applyFill="1" applyBorder="1" applyAlignment="1" applyProtection="1">
      <alignment vertical="center" shrinkToFit="1"/>
      <protection locked="0"/>
    </xf>
    <xf numFmtId="0" fontId="18" fillId="0" borderId="28" xfId="11" applyFont="1" applyBorder="1" applyAlignment="1">
      <alignment horizontal="distributed" vertical="center"/>
    </xf>
    <xf numFmtId="0" fontId="18" fillId="0" borderId="10" xfId="11" applyFont="1" applyBorder="1" applyAlignment="1">
      <alignment horizontal="distributed" vertical="center"/>
    </xf>
    <xf numFmtId="176" fontId="20" fillId="3" borderId="10" xfId="11" applyNumberFormat="1" applyFont="1" applyFill="1" applyBorder="1" applyAlignment="1" applyProtection="1">
      <alignment vertical="center" shrinkToFit="1"/>
      <protection locked="0"/>
    </xf>
    <xf numFmtId="176" fontId="20" fillId="3" borderId="149" xfId="11" applyNumberFormat="1" applyFont="1" applyFill="1" applyBorder="1" applyAlignment="1" applyProtection="1">
      <alignment vertical="center" shrinkToFit="1"/>
      <protection locked="0"/>
    </xf>
    <xf numFmtId="179" fontId="20" fillId="3" borderId="10" xfId="11" applyNumberFormat="1" applyFont="1" applyFill="1" applyBorder="1" applyAlignment="1" applyProtection="1">
      <alignment vertical="center" shrinkToFit="1"/>
      <protection locked="0"/>
    </xf>
    <xf numFmtId="0" fontId="61" fillId="0" borderId="3" xfId="11" applyFont="1" applyBorder="1" applyAlignment="1">
      <alignment horizontal="distributed" vertical="center" shrinkToFit="1"/>
    </xf>
    <xf numFmtId="0" fontId="61" fillId="0" borderId="4" xfId="11" applyFont="1" applyBorder="1" applyAlignment="1">
      <alignment horizontal="distributed" vertical="center" shrinkToFit="1"/>
    </xf>
    <xf numFmtId="0" fontId="90" fillId="0" borderId="4" xfId="11" applyFont="1" applyBorder="1" applyAlignment="1">
      <alignment horizontal="distributed" vertical="center" shrinkToFit="1"/>
    </xf>
    <xf numFmtId="49" fontId="90" fillId="0" borderId="4" xfId="11" quotePrefix="1" applyNumberFormat="1" applyFont="1" applyBorder="1" applyAlignment="1">
      <alignment horizontal="distributed" vertical="center" shrinkToFit="1"/>
    </xf>
    <xf numFmtId="0" fontId="91" fillId="0" borderId="4" xfId="11" applyFont="1" applyBorder="1" applyAlignment="1">
      <alignment vertical="center"/>
    </xf>
    <xf numFmtId="0" fontId="20" fillId="3" borderId="153" xfId="11" applyFont="1" applyFill="1" applyBorder="1" applyAlignment="1" applyProtection="1">
      <alignment vertical="center" shrinkToFit="1"/>
      <protection locked="0"/>
    </xf>
    <xf numFmtId="0" fontId="20" fillId="3" borderId="162" xfId="11" applyFont="1" applyFill="1" applyBorder="1" applyAlignment="1" applyProtection="1">
      <alignment vertical="center" shrinkToFit="1"/>
      <protection locked="0"/>
    </xf>
    <xf numFmtId="0" fontId="20" fillId="3" borderId="157" xfId="11" applyFont="1" applyFill="1" applyBorder="1" applyAlignment="1" applyProtection="1">
      <alignment vertical="center" shrinkToFit="1"/>
      <protection locked="0"/>
    </xf>
    <xf numFmtId="184" fontId="20" fillId="0" borderId="0" xfId="11" applyNumberFormat="1" applyFont="1" applyAlignment="1">
      <alignment horizontal="center" vertical="center"/>
    </xf>
    <xf numFmtId="0" fontId="20" fillId="0" borderId="0" xfId="11" applyFont="1" applyAlignment="1">
      <alignment horizontal="center" vertical="distributed"/>
    </xf>
    <xf numFmtId="5" fontId="20" fillId="0" borderId="0" xfId="11" applyNumberFormat="1" applyFont="1" applyAlignment="1">
      <alignment horizontal="left" vertical="center"/>
    </xf>
    <xf numFmtId="5" fontId="20" fillId="0" borderId="16" xfId="11" applyNumberFormat="1" applyFont="1" applyBorder="1" applyAlignment="1">
      <alignment horizontal="left" vertical="center"/>
    </xf>
    <xf numFmtId="185" fontId="20" fillId="3" borderId="1" xfId="6" applyNumberFormat="1" applyFont="1" applyFill="1" applyBorder="1" applyAlignment="1" applyProtection="1">
      <alignment vertical="center" shrinkToFit="1"/>
      <protection locked="0"/>
    </xf>
    <xf numFmtId="0" fontId="86" fillId="0" borderId="6" xfId="11" applyFont="1" applyBorder="1" applyAlignment="1">
      <alignment horizontal="distributed" vertical="center" shrinkToFit="1"/>
    </xf>
    <xf numFmtId="0" fontId="86" fillId="0" borderId="0" xfId="11" applyFont="1" applyAlignment="1">
      <alignment horizontal="distributed" vertical="center" shrinkToFit="1"/>
    </xf>
    <xf numFmtId="176" fontId="90" fillId="0" borderId="0" xfId="11" applyNumberFormat="1" applyFont="1" applyAlignment="1">
      <alignment horizontal="left" vertical="center" shrinkToFit="1"/>
    </xf>
    <xf numFmtId="176" fontId="90" fillId="0" borderId="16" xfId="11" applyNumberFormat="1" applyFont="1" applyBorder="1" applyAlignment="1">
      <alignment horizontal="left" vertical="center" shrinkToFit="1"/>
    </xf>
    <xf numFmtId="0" fontId="29" fillId="0" borderId="0" xfId="14" applyFont="1" applyFill="1" applyAlignment="1">
      <alignment horizontal="right" vertical="center"/>
    </xf>
    <xf numFmtId="0" fontId="18" fillId="0" borderId="31" xfId="11" applyFont="1" applyBorder="1" applyAlignment="1">
      <alignment horizontal="distributed" vertical="center" shrinkToFit="1"/>
    </xf>
    <xf numFmtId="0" fontId="18" fillId="0" borderId="32" xfId="11" applyFont="1" applyBorder="1" applyAlignment="1">
      <alignment horizontal="distributed" vertical="center" shrinkToFit="1"/>
    </xf>
    <xf numFmtId="176" fontId="20" fillId="3" borderId="32" xfId="11" applyNumberFormat="1" applyFont="1" applyFill="1" applyBorder="1" applyAlignment="1" applyProtection="1">
      <alignment horizontal="center" vertical="center" shrinkToFit="1"/>
      <protection locked="0"/>
    </xf>
    <xf numFmtId="176" fontId="20" fillId="3" borderId="33" xfId="11" applyNumberFormat="1" applyFont="1" applyFill="1" applyBorder="1" applyAlignment="1" applyProtection="1">
      <alignment horizontal="center" vertical="center" shrinkToFit="1"/>
      <protection locked="0"/>
    </xf>
    <xf numFmtId="0" fontId="18" fillId="0" borderId="4" xfId="11" applyFont="1" applyBorder="1" applyAlignment="1">
      <alignment horizontal="center" vertical="center"/>
    </xf>
    <xf numFmtId="0" fontId="20" fillId="0" borderId="6" xfId="11" applyFont="1" applyBorder="1" applyAlignment="1">
      <alignment horizontal="distributed" vertical="center"/>
    </xf>
    <xf numFmtId="0" fontId="20" fillId="0" borderId="0" xfId="11" applyFont="1" applyAlignment="1">
      <alignment horizontal="distributed" vertical="center"/>
    </xf>
    <xf numFmtId="49" fontId="90" fillId="0" borderId="5" xfId="11" quotePrefix="1" applyNumberFormat="1" applyFont="1" applyBorder="1" applyAlignment="1">
      <alignment horizontal="distributed" vertical="center" shrinkToFit="1"/>
    </xf>
    <xf numFmtId="176" fontId="20" fillId="3" borderId="0" xfId="11" applyNumberFormat="1" applyFont="1" applyFill="1" applyAlignment="1" applyProtection="1">
      <alignment horizontal="center" vertical="center" shrinkToFit="1"/>
      <protection locked="0"/>
    </xf>
    <xf numFmtId="176" fontId="20" fillId="3" borderId="2" xfId="11" applyNumberFormat="1" applyFont="1" applyFill="1" applyBorder="1" applyAlignment="1" applyProtection="1">
      <alignment horizontal="center" vertical="center" shrinkToFit="1"/>
      <protection locked="0"/>
    </xf>
    <xf numFmtId="176" fontId="20" fillId="3" borderId="119" xfId="11" applyNumberFormat="1" applyFont="1" applyFill="1" applyBorder="1" applyAlignment="1" applyProtection="1">
      <alignment horizontal="center" vertical="center" shrinkToFit="1"/>
      <protection locked="0"/>
    </xf>
    <xf numFmtId="0" fontId="20" fillId="0" borderId="6" xfId="11" applyFont="1" applyBorder="1" applyAlignment="1">
      <alignment horizontal="center" vertical="center" shrinkToFit="1"/>
    </xf>
    <xf numFmtId="0" fontId="20" fillId="0" borderId="0" xfId="11" applyFont="1" applyAlignment="1">
      <alignment horizontal="center" vertical="center" shrinkToFit="1"/>
    </xf>
    <xf numFmtId="0" fontId="18" fillId="0" borderId="120" xfId="11" applyFont="1" applyBorder="1" applyAlignment="1">
      <alignment horizontal="distributed" vertical="center"/>
    </xf>
    <xf numFmtId="0" fontId="18" fillId="0" borderId="121" xfId="11" applyFont="1" applyBorder="1" applyAlignment="1">
      <alignment horizontal="distributed" vertical="center"/>
    </xf>
    <xf numFmtId="177" fontId="20" fillId="3" borderId="121" xfId="11" applyNumberFormat="1" applyFont="1" applyFill="1" applyBorder="1" applyAlignment="1" applyProtection="1">
      <alignment horizontal="center" vertical="center" shrinkToFit="1"/>
      <protection locked="0"/>
    </xf>
    <xf numFmtId="0" fontId="18" fillId="0" borderId="30" xfId="11" applyFont="1" applyBorder="1" applyAlignment="1">
      <alignment horizontal="center" vertical="center" shrinkToFit="1"/>
    </xf>
    <xf numFmtId="177" fontId="20" fillId="3" borderId="30" xfId="11" applyNumberFormat="1" applyFont="1" applyFill="1" applyBorder="1" applyAlignment="1" applyProtection="1">
      <alignment horizontal="center" vertical="center" shrinkToFit="1"/>
      <protection locked="0"/>
    </xf>
    <xf numFmtId="177" fontId="20" fillId="3" borderId="8" xfId="11" applyNumberFormat="1" applyFont="1" applyFill="1" applyBorder="1" applyAlignment="1" applyProtection="1">
      <alignment horizontal="center" vertical="center" shrinkToFit="1"/>
      <protection locked="0"/>
    </xf>
    <xf numFmtId="176" fontId="20" fillId="0" borderId="0" xfId="11" applyNumberFormat="1" applyFont="1" applyAlignment="1">
      <alignment horizontal="left" vertical="center"/>
    </xf>
    <xf numFmtId="0" fontId="31" fillId="8" borderId="154" xfId="14" applyFont="1" applyFill="1" applyBorder="1" applyAlignment="1">
      <alignment horizontal="distributed" vertical="center" shrinkToFit="1"/>
    </xf>
    <xf numFmtId="0" fontId="31" fillId="8" borderId="34" xfId="14" applyFont="1" applyFill="1" applyBorder="1" applyAlignment="1">
      <alignment horizontal="distributed" vertical="center" shrinkToFit="1"/>
    </xf>
    <xf numFmtId="0" fontId="31" fillId="8" borderId="36" xfId="14" applyFont="1" applyFill="1" applyBorder="1" applyAlignment="1">
      <alignment horizontal="distributed" vertical="center" shrinkToFit="1"/>
    </xf>
    <xf numFmtId="0" fontId="20" fillId="14" borderId="31" xfId="14" applyFont="1" applyFill="1" applyBorder="1" applyAlignment="1" applyProtection="1">
      <alignment horizontal="center" vertical="center" shrinkToFit="1"/>
      <protection locked="0"/>
    </xf>
    <xf numFmtId="0" fontId="20" fillId="14" borderId="32" xfId="14" applyFont="1" applyFill="1" applyBorder="1" applyAlignment="1" applyProtection="1">
      <alignment horizontal="center" vertical="center" shrinkToFit="1"/>
      <protection locked="0"/>
    </xf>
    <xf numFmtId="0" fontId="20" fillId="14" borderId="33" xfId="14" applyFont="1" applyFill="1" applyBorder="1" applyAlignment="1" applyProtection="1">
      <alignment horizontal="center" vertical="center" shrinkToFit="1"/>
      <protection locked="0"/>
    </xf>
    <xf numFmtId="0" fontId="4" fillId="14" borderId="31" xfId="11" applyFill="1" applyBorder="1" applyAlignment="1" applyProtection="1">
      <alignment horizontal="left" vertical="center" shrinkToFit="1"/>
      <protection locked="0"/>
    </xf>
    <xf numFmtId="0" fontId="4" fillId="14" borderId="32" xfId="11" applyFill="1" applyBorder="1" applyAlignment="1" applyProtection="1">
      <alignment horizontal="left" vertical="center" shrinkToFit="1"/>
      <protection locked="0"/>
    </xf>
    <xf numFmtId="0" fontId="4" fillId="14" borderId="33" xfId="11" applyFill="1" applyBorder="1" applyAlignment="1" applyProtection="1">
      <alignment horizontal="left" vertical="center" shrinkToFit="1"/>
      <protection locked="0"/>
    </xf>
    <xf numFmtId="0" fontId="20" fillId="14" borderId="31" xfId="14" applyFont="1" applyFill="1" applyBorder="1" applyAlignment="1" applyProtection="1">
      <alignment horizontal="left" vertical="center" shrinkToFit="1"/>
      <protection locked="0"/>
    </xf>
    <xf numFmtId="0" fontId="20" fillId="14" borderId="32" xfId="14" applyFont="1" applyFill="1" applyBorder="1" applyAlignment="1" applyProtection="1">
      <alignment horizontal="left" vertical="center" shrinkToFit="1"/>
      <protection locked="0"/>
    </xf>
    <xf numFmtId="0" fontId="20" fillId="14" borderId="33" xfId="14" applyFont="1" applyFill="1" applyBorder="1" applyAlignment="1" applyProtection="1">
      <alignment horizontal="left" vertical="center" shrinkToFit="1"/>
      <protection locked="0"/>
    </xf>
    <xf numFmtId="0" fontId="20" fillId="15" borderId="31" xfId="14" applyFont="1" applyFill="1" applyBorder="1" applyAlignment="1" applyProtection="1">
      <alignment horizontal="center" vertical="center"/>
      <protection locked="0"/>
    </xf>
    <xf numFmtId="0" fontId="20" fillId="15" borderId="32" xfId="14" applyFont="1" applyFill="1" applyBorder="1" applyAlignment="1" applyProtection="1">
      <alignment horizontal="center" vertical="center"/>
      <protection locked="0"/>
    </xf>
    <xf numFmtId="0" fontId="20" fillId="15" borderId="33" xfId="14" applyFont="1" applyFill="1" applyBorder="1" applyAlignment="1" applyProtection="1">
      <alignment horizontal="center" vertical="center"/>
      <protection locked="0"/>
    </xf>
    <xf numFmtId="176" fontId="20" fillId="3" borderId="30" xfId="11" applyNumberFormat="1" applyFont="1" applyFill="1" applyBorder="1" applyAlignment="1" applyProtection="1">
      <alignment horizontal="center" vertical="center" shrinkToFit="1"/>
      <protection locked="0"/>
    </xf>
    <xf numFmtId="176" fontId="20" fillId="3" borderId="157" xfId="11" applyNumberFormat="1" applyFont="1" applyFill="1" applyBorder="1" applyAlignment="1" applyProtection="1">
      <alignment horizontal="center" vertical="center" shrinkToFit="1"/>
      <protection locked="0"/>
    </xf>
    <xf numFmtId="0" fontId="20" fillId="0" borderId="7" xfId="11" applyFont="1" applyBorder="1" applyAlignment="1">
      <alignment horizontal="center" vertical="center" shrinkToFit="1"/>
    </xf>
    <xf numFmtId="0" fontId="20" fillId="0" borderId="8" xfId="11" applyFont="1" applyBorder="1" applyAlignment="1">
      <alignment horizontal="center" vertical="center" shrinkToFit="1"/>
    </xf>
    <xf numFmtId="0" fontId="18" fillId="0" borderId="29" xfId="11" applyFont="1" applyBorder="1" applyAlignment="1">
      <alignment horizontal="distributed" vertical="center"/>
    </xf>
    <xf numFmtId="0" fontId="18" fillId="0" borderId="30" xfId="11" applyFont="1" applyBorder="1" applyAlignment="1">
      <alignment horizontal="distributed" vertical="center"/>
    </xf>
    <xf numFmtId="0" fontId="20" fillId="15" borderId="31" xfId="14" applyFont="1" applyFill="1" applyBorder="1" applyAlignment="1" applyProtection="1">
      <alignment horizontal="center" vertical="center" shrinkToFit="1"/>
      <protection locked="0"/>
    </xf>
    <xf numFmtId="0" fontId="20" fillId="15" borderId="32" xfId="14" applyFont="1" applyFill="1" applyBorder="1" applyAlignment="1" applyProtection="1">
      <alignment horizontal="center" vertical="center" shrinkToFit="1"/>
      <protection locked="0"/>
    </xf>
    <xf numFmtId="0" fontId="20" fillId="15" borderId="33" xfId="14" applyFont="1" applyFill="1" applyBorder="1" applyAlignment="1" applyProtection="1">
      <alignment horizontal="center" vertical="center" shrinkToFit="1"/>
      <protection locked="0"/>
    </xf>
    <xf numFmtId="0" fontId="20" fillId="14" borderId="31" xfId="14" applyFont="1" applyFill="1" applyBorder="1" applyAlignment="1" applyProtection="1">
      <alignment horizontal="center" vertical="center"/>
      <protection locked="0"/>
    </xf>
    <xf numFmtId="0" fontId="20" fillId="14" borderId="32" xfId="14" applyFont="1" applyFill="1" applyBorder="1" applyAlignment="1" applyProtection="1">
      <alignment horizontal="center" vertical="center"/>
      <protection locked="0"/>
    </xf>
    <xf numFmtId="0" fontId="20" fillId="14" borderId="33" xfId="14" applyFont="1" applyFill="1" applyBorder="1" applyAlignment="1" applyProtection="1">
      <alignment horizontal="center" vertical="center"/>
      <protection locked="0"/>
    </xf>
    <xf numFmtId="0" fontId="18" fillId="3" borderId="0" xfId="14" applyFont="1" applyFill="1" applyAlignment="1" applyProtection="1">
      <alignment horizontal="center" vertical="center" shrinkToFit="1"/>
      <protection locked="0"/>
    </xf>
    <xf numFmtId="0" fontId="20" fillId="14" borderId="31" xfId="14" applyFont="1" applyFill="1" applyBorder="1" applyAlignment="1" applyProtection="1">
      <alignment horizontal="center" vertical="center" wrapText="1"/>
      <protection locked="0"/>
    </xf>
    <xf numFmtId="0" fontId="20" fillId="14" borderId="32" xfId="14" applyFont="1" applyFill="1" applyBorder="1" applyAlignment="1" applyProtection="1">
      <alignment horizontal="center" vertical="center" wrapText="1"/>
      <protection locked="0"/>
    </xf>
    <xf numFmtId="0" fontId="20" fillId="14" borderId="33" xfId="14" applyFont="1" applyFill="1" applyBorder="1" applyAlignment="1" applyProtection="1">
      <alignment horizontal="center" vertical="center" wrapText="1"/>
      <protection locked="0"/>
    </xf>
    <xf numFmtId="0" fontId="18" fillId="15" borderId="6" xfId="14" applyFont="1" applyFill="1" applyBorder="1" applyAlignment="1">
      <alignment horizontal="center" shrinkToFit="1"/>
    </xf>
    <xf numFmtId="0" fontId="18" fillId="15" borderId="16" xfId="14" applyFont="1" applyFill="1" applyBorder="1" applyAlignment="1">
      <alignment horizontal="center" shrinkToFit="1"/>
    </xf>
    <xf numFmtId="0" fontId="18" fillId="15" borderId="3" xfId="14" applyFont="1" applyFill="1" applyBorder="1" applyAlignment="1">
      <alignment horizontal="center" shrinkToFit="1"/>
    </xf>
    <xf numFmtId="0" fontId="18" fillId="15" borderId="4" xfId="14" applyFont="1" applyFill="1" applyBorder="1" applyAlignment="1">
      <alignment horizontal="center" shrinkToFit="1"/>
    </xf>
    <xf numFmtId="0" fontId="18" fillId="15" borderId="5" xfId="14" applyFont="1" applyFill="1" applyBorder="1" applyAlignment="1">
      <alignment horizontal="center" shrinkToFit="1"/>
    </xf>
    <xf numFmtId="0" fontId="18" fillId="15" borderId="31" xfId="14" applyFont="1" applyFill="1" applyBorder="1" applyAlignment="1">
      <alignment horizontal="center" shrinkToFit="1"/>
    </xf>
    <xf numFmtId="0" fontId="18" fillId="15" borderId="32" xfId="14" applyFont="1" applyFill="1" applyBorder="1" applyAlignment="1">
      <alignment horizontal="center" shrinkToFit="1"/>
    </xf>
    <xf numFmtId="0" fontId="18" fillId="15" borderId="33" xfId="14" applyFont="1" applyFill="1" applyBorder="1" applyAlignment="1">
      <alignment horizontal="center" shrinkToFit="1"/>
    </xf>
    <xf numFmtId="0" fontId="18" fillId="15" borderId="31" xfId="14" applyFont="1" applyFill="1" applyBorder="1" applyAlignment="1">
      <alignment horizontal="center"/>
    </xf>
    <xf numFmtId="0" fontId="18" fillId="15" borderId="32" xfId="14" applyFont="1" applyFill="1" applyBorder="1" applyAlignment="1">
      <alignment horizontal="center"/>
    </xf>
    <xf numFmtId="0" fontId="18" fillId="15" borderId="33" xfId="14" applyFont="1" applyFill="1" applyBorder="1" applyAlignment="1">
      <alignment horizontal="center"/>
    </xf>
    <xf numFmtId="0" fontId="18" fillId="15" borderId="3" xfId="14" applyFont="1" applyFill="1" applyBorder="1" applyAlignment="1">
      <alignment horizontal="center"/>
    </xf>
    <xf numFmtId="0" fontId="18" fillId="15" borderId="4" xfId="14" applyFont="1" applyFill="1" applyBorder="1" applyAlignment="1">
      <alignment horizontal="center"/>
    </xf>
    <xf numFmtId="0" fontId="18" fillId="15" borderId="40" xfId="14" applyFont="1" applyFill="1" applyBorder="1" applyAlignment="1">
      <alignment horizontal="center"/>
    </xf>
    <xf numFmtId="0" fontId="70" fillId="8" borderId="22" xfId="14" applyFont="1" applyFill="1" applyBorder="1" applyAlignment="1">
      <alignment horizontal="center" vertical="center" wrapText="1" shrinkToFit="1"/>
    </xf>
    <xf numFmtId="0" fontId="70" fillId="8" borderId="38" xfId="14" applyFont="1" applyFill="1" applyBorder="1" applyAlignment="1">
      <alignment horizontal="center" vertical="center" shrinkToFit="1"/>
    </xf>
    <xf numFmtId="0" fontId="70" fillId="8" borderId="7" xfId="14" applyFont="1" applyFill="1" applyBorder="1" applyAlignment="1">
      <alignment horizontal="center" vertical="center" shrinkToFit="1"/>
    </xf>
    <xf numFmtId="0" fontId="70" fillId="8" borderId="9" xfId="14" applyFont="1" applyFill="1" applyBorder="1" applyAlignment="1">
      <alignment horizontal="center" vertical="center" shrinkToFit="1"/>
    </xf>
    <xf numFmtId="0" fontId="70" fillId="8" borderId="22" xfId="14" applyFont="1" applyFill="1" applyBorder="1" applyAlignment="1">
      <alignment horizontal="center" vertical="center"/>
    </xf>
    <xf numFmtId="0" fontId="70" fillId="8" borderId="21" xfId="14" applyFont="1" applyFill="1" applyBorder="1" applyAlignment="1">
      <alignment horizontal="center" vertical="center"/>
    </xf>
    <xf numFmtId="0" fontId="70" fillId="8" borderId="38" xfId="14" applyFont="1" applyFill="1" applyBorder="1" applyAlignment="1">
      <alignment horizontal="center" vertical="center"/>
    </xf>
    <xf numFmtId="0" fontId="70" fillId="8" borderId="7" xfId="14" applyFont="1" applyFill="1" applyBorder="1" applyAlignment="1">
      <alignment horizontal="center" vertical="center"/>
    </xf>
    <xf numFmtId="0" fontId="70" fillId="8" borderId="8" xfId="14" applyFont="1" applyFill="1" applyBorder="1" applyAlignment="1">
      <alignment horizontal="center" vertical="center"/>
    </xf>
    <xf numFmtId="0" fontId="70" fillId="8" borderId="9" xfId="14" applyFont="1" applyFill="1" applyBorder="1" applyAlignment="1">
      <alignment horizontal="center" vertical="center"/>
    </xf>
    <xf numFmtId="0" fontId="70" fillId="8" borderId="23" xfId="14" applyFont="1" applyFill="1" applyBorder="1" applyAlignment="1">
      <alignment horizontal="center" vertical="center"/>
    </xf>
    <xf numFmtId="0" fontId="70" fillId="8" borderId="39" xfId="14" applyFont="1" applyFill="1" applyBorder="1" applyAlignment="1">
      <alignment horizontal="center" vertical="center"/>
    </xf>
    <xf numFmtId="0" fontId="18" fillId="14" borderId="22" xfId="14" applyFont="1" applyFill="1" applyBorder="1" applyAlignment="1">
      <alignment horizontal="center" shrinkToFit="1"/>
    </xf>
    <xf numFmtId="0" fontId="18" fillId="14" borderId="21" xfId="14" applyFont="1" applyFill="1" applyBorder="1" applyAlignment="1">
      <alignment horizontal="center" shrinkToFit="1"/>
    </xf>
    <xf numFmtId="0" fontId="18" fillId="14" borderId="38" xfId="14" applyFont="1" applyFill="1" applyBorder="1" applyAlignment="1">
      <alignment horizontal="center" shrinkToFit="1"/>
    </xf>
    <xf numFmtId="0" fontId="18" fillId="15" borderId="7" xfId="14" applyFont="1" applyFill="1" applyBorder="1" applyAlignment="1">
      <alignment horizontal="center" shrinkToFit="1"/>
    </xf>
    <xf numFmtId="0" fontId="18" fillId="15" borderId="8" xfId="14" applyFont="1" applyFill="1" applyBorder="1" applyAlignment="1">
      <alignment horizontal="center" shrinkToFit="1"/>
    </xf>
    <xf numFmtId="0" fontId="18" fillId="15" borderId="9" xfId="14" applyFont="1" applyFill="1" applyBorder="1" applyAlignment="1">
      <alignment horizontal="center" shrinkToFit="1"/>
    </xf>
    <xf numFmtId="0" fontId="18" fillId="15" borderId="31" xfId="14" applyFont="1" applyFill="1" applyBorder="1" applyAlignment="1">
      <alignment horizontal="center" wrapText="1" shrinkToFit="1"/>
    </xf>
    <xf numFmtId="0" fontId="18" fillId="15" borderId="32" xfId="14" applyFont="1" applyFill="1" applyBorder="1" applyAlignment="1">
      <alignment horizontal="center" wrapText="1" shrinkToFit="1"/>
    </xf>
    <xf numFmtId="0" fontId="18" fillId="15" borderId="33" xfId="14" applyFont="1" applyFill="1" applyBorder="1" applyAlignment="1">
      <alignment horizontal="center" wrapText="1" shrinkToFit="1"/>
    </xf>
    <xf numFmtId="0" fontId="31" fillId="8" borderId="27" xfId="14" applyFont="1" applyFill="1" applyBorder="1" applyAlignment="1">
      <alignment horizontal="distributed" vertical="center" wrapText="1" shrinkToFit="1"/>
    </xf>
    <xf numFmtId="0" fontId="31" fillId="8" borderId="21" xfId="14" applyFont="1" applyFill="1" applyBorder="1" applyAlignment="1">
      <alignment horizontal="distributed" vertical="center" shrinkToFit="1"/>
    </xf>
    <xf numFmtId="0" fontId="31" fillId="8" borderId="23" xfId="14" applyFont="1" applyFill="1" applyBorder="1" applyAlignment="1">
      <alignment horizontal="distributed" vertical="center" shrinkToFit="1"/>
    </xf>
    <xf numFmtId="0" fontId="31" fillId="8" borderId="17" xfId="14" applyFont="1" applyFill="1" applyBorder="1" applyAlignment="1">
      <alignment horizontal="distributed" vertical="center" shrinkToFit="1"/>
    </xf>
    <xf numFmtId="0" fontId="31" fillId="8" borderId="0" xfId="14" applyFont="1" applyFill="1" applyAlignment="1">
      <alignment horizontal="distributed" vertical="center" shrinkToFit="1"/>
    </xf>
    <xf numFmtId="0" fontId="31" fillId="8" borderId="18" xfId="14" applyFont="1" applyFill="1" applyBorder="1" applyAlignment="1">
      <alignment horizontal="distributed" vertical="center" shrinkToFit="1"/>
    </xf>
    <xf numFmtId="0" fontId="70" fillId="8" borderId="27" xfId="14" applyFont="1" applyFill="1" applyBorder="1" applyAlignment="1">
      <alignment horizontal="center" vertical="center"/>
    </xf>
    <xf numFmtId="0" fontId="70" fillId="8" borderId="19" xfId="14" applyFont="1" applyFill="1" applyBorder="1" applyAlignment="1">
      <alignment horizontal="center" vertical="center"/>
    </xf>
    <xf numFmtId="0" fontId="70" fillId="8" borderId="22" xfId="14" applyFont="1" applyFill="1" applyBorder="1" applyAlignment="1">
      <alignment horizontal="center" vertical="center" shrinkToFit="1"/>
    </xf>
    <xf numFmtId="0" fontId="70" fillId="8" borderId="21" xfId="14" applyFont="1" applyFill="1" applyBorder="1" applyAlignment="1">
      <alignment horizontal="center" vertical="center" shrinkToFit="1"/>
    </xf>
    <xf numFmtId="0" fontId="70" fillId="8" borderId="8" xfId="14" applyFont="1" applyFill="1" applyBorder="1" applyAlignment="1">
      <alignment horizontal="center" vertical="center" shrinkToFit="1"/>
    </xf>
    <xf numFmtId="0" fontId="70" fillId="8" borderId="15" xfId="14" applyFont="1" applyFill="1" applyBorder="1" applyAlignment="1">
      <alignment horizontal="center" vertical="center" shrinkToFit="1"/>
    </xf>
    <xf numFmtId="0" fontId="70" fillId="8" borderId="11" xfId="14" applyFont="1" applyFill="1" applyBorder="1" applyAlignment="1">
      <alignment horizontal="center" vertical="center" shrinkToFit="1"/>
    </xf>
    <xf numFmtId="0" fontId="20" fillId="15" borderId="178" xfId="14" applyFont="1" applyFill="1" applyBorder="1" applyAlignment="1">
      <alignment horizontal="center" vertical="top" textRotation="255" shrinkToFit="1"/>
    </xf>
    <xf numFmtId="0" fontId="20" fillId="15" borderId="187" xfId="14" applyFont="1" applyFill="1" applyBorder="1" applyAlignment="1">
      <alignment horizontal="center" vertical="top" textRotation="255" shrinkToFit="1"/>
    </xf>
    <xf numFmtId="0" fontId="20" fillId="15" borderId="172" xfId="14" applyFont="1" applyFill="1" applyBorder="1" applyAlignment="1">
      <alignment horizontal="center" vertical="top" textRotation="255" shrinkToFit="1"/>
    </xf>
    <xf numFmtId="0" fontId="20" fillId="15" borderId="179" xfId="14" applyFont="1" applyFill="1" applyBorder="1" applyAlignment="1">
      <alignment horizontal="center" vertical="top" textRotation="255" shrinkToFit="1"/>
    </xf>
    <xf numFmtId="0" fontId="20" fillId="15" borderId="188" xfId="14" applyFont="1" applyFill="1" applyBorder="1" applyAlignment="1">
      <alignment horizontal="center" vertical="top" textRotation="255" shrinkToFit="1"/>
    </xf>
    <xf numFmtId="0" fontId="20" fillId="15" borderId="173" xfId="14" applyFont="1" applyFill="1" applyBorder="1" applyAlignment="1">
      <alignment horizontal="center" vertical="top" textRotation="255" shrinkToFit="1"/>
    </xf>
    <xf numFmtId="0" fontId="20" fillId="15" borderId="177" xfId="14" applyFont="1" applyFill="1" applyBorder="1" applyAlignment="1">
      <alignment horizontal="center" vertical="top" textRotation="255" shrinkToFit="1"/>
    </xf>
    <xf numFmtId="0" fontId="20" fillId="15" borderId="186" xfId="14" applyFont="1" applyFill="1" applyBorder="1" applyAlignment="1">
      <alignment horizontal="center" vertical="top" textRotation="255" shrinkToFit="1"/>
    </xf>
    <xf numFmtId="0" fontId="20" fillId="15" borderId="171" xfId="14" applyFont="1" applyFill="1" applyBorder="1" applyAlignment="1">
      <alignment horizontal="center" vertical="top" textRotation="255" shrinkToFit="1"/>
    </xf>
    <xf numFmtId="0" fontId="18" fillId="15" borderId="8" xfId="14" applyFont="1" applyFill="1" applyBorder="1" applyAlignment="1">
      <alignment horizontal="center"/>
    </xf>
    <xf numFmtId="0" fontId="18" fillId="15" borderId="9" xfId="14" applyFont="1" applyFill="1" applyBorder="1" applyAlignment="1">
      <alignment horizontal="center"/>
    </xf>
    <xf numFmtId="0" fontId="18" fillId="15" borderId="8" xfId="11" applyFont="1" applyFill="1" applyBorder="1" applyAlignment="1">
      <alignment horizontal="center"/>
    </xf>
    <xf numFmtId="0" fontId="18" fillId="15" borderId="9" xfId="11" applyFont="1" applyFill="1" applyBorder="1" applyAlignment="1">
      <alignment horizontal="center"/>
    </xf>
    <xf numFmtId="0" fontId="20" fillId="15" borderId="117" xfId="14" applyFont="1" applyFill="1" applyBorder="1" applyAlignment="1">
      <alignment horizontal="center" vertical="top" textRotation="255" shrinkToFit="1"/>
    </xf>
    <xf numFmtId="0" fontId="20" fillId="15" borderId="116" xfId="14" applyFont="1" applyFill="1" applyBorder="1" applyAlignment="1">
      <alignment horizontal="center" vertical="top" textRotation="255" shrinkToFit="1"/>
    </xf>
    <xf numFmtId="0" fontId="20" fillId="15" borderId="195" xfId="14" applyFont="1" applyFill="1" applyBorder="1" applyAlignment="1">
      <alignment horizontal="center" vertical="top" textRotation="255" shrinkToFit="1"/>
    </xf>
    <xf numFmtId="0" fontId="20" fillId="15" borderId="176" xfId="14" applyFont="1" applyFill="1" applyBorder="1" applyAlignment="1">
      <alignment horizontal="center" vertical="top" textRotation="255" shrinkToFit="1"/>
    </xf>
    <xf numFmtId="0" fontId="20" fillId="15" borderId="169" xfId="14" applyFont="1" applyFill="1" applyBorder="1" applyAlignment="1">
      <alignment horizontal="center" vertical="top" textRotation="255" shrinkToFit="1"/>
    </xf>
    <xf numFmtId="0" fontId="20" fillId="15" borderId="170" xfId="14" applyFont="1" applyFill="1" applyBorder="1" applyAlignment="1">
      <alignment horizontal="center" vertical="top" textRotation="255" shrinkToFit="1"/>
    </xf>
    <xf numFmtId="0" fontId="18" fillId="15" borderId="171" xfId="14" applyFont="1" applyFill="1" applyBorder="1" applyAlignment="1">
      <alignment horizontal="center" shrinkToFit="1"/>
    </xf>
    <xf numFmtId="0" fontId="18" fillId="15" borderId="172" xfId="11" applyFont="1" applyFill="1" applyBorder="1" applyAlignment="1">
      <alignment horizontal="center" shrinkToFit="1"/>
    </xf>
    <xf numFmtId="0" fontId="18" fillId="15" borderId="173" xfId="11" applyFont="1" applyFill="1" applyBorder="1" applyAlignment="1">
      <alignment horizontal="center" shrinkToFit="1"/>
    </xf>
    <xf numFmtId="0" fontId="18" fillId="15" borderId="8" xfId="11" applyFont="1" applyFill="1" applyBorder="1" applyAlignment="1">
      <alignment horizontal="center" shrinkToFit="1"/>
    </xf>
    <xf numFmtId="0" fontId="18" fillId="15" borderId="9" xfId="11" applyFont="1" applyFill="1" applyBorder="1" applyAlignment="1">
      <alignment horizontal="center" shrinkToFit="1"/>
    </xf>
    <xf numFmtId="0" fontId="18" fillId="15" borderId="31" xfId="11" applyFont="1" applyFill="1" applyBorder="1" applyAlignment="1">
      <alignment horizontal="center" shrinkToFit="1"/>
    </xf>
    <xf numFmtId="0" fontId="18" fillId="15" borderId="32" xfId="11" applyFont="1" applyFill="1" applyBorder="1" applyAlignment="1">
      <alignment horizontal="center" shrinkToFit="1"/>
    </xf>
    <xf numFmtId="0" fontId="18" fillId="15" borderId="33" xfId="11" applyFont="1" applyFill="1" applyBorder="1" applyAlignment="1">
      <alignment horizontal="center" shrinkToFit="1"/>
    </xf>
    <xf numFmtId="0" fontId="76" fillId="14" borderId="7" xfId="14" applyFont="1" applyFill="1" applyBorder="1" applyAlignment="1">
      <alignment horizontal="center" shrinkToFit="1"/>
    </xf>
    <xf numFmtId="0" fontId="76" fillId="14" borderId="8" xfId="14" applyFont="1" applyFill="1" applyBorder="1" applyAlignment="1">
      <alignment horizontal="center" shrinkToFit="1"/>
    </xf>
    <xf numFmtId="0" fontId="76" fillId="14" borderId="9" xfId="14" applyFont="1" applyFill="1" applyBorder="1" applyAlignment="1">
      <alignment horizontal="center" shrinkToFit="1"/>
    </xf>
    <xf numFmtId="0" fontId="23" fillId="14" borderId="7" xfId="14" applyFont="1" applyFill="1" applyBorder="1" applyAlignment="1">
      <alignment horizontal="center"/>
    </xf>
    <xf numFmtId="0" fontId="23" fillId="14" borderId="8" xfId="14" applyFont="1" applyFill="1" applyBorder="1" applyAlignment="1">
      <alignment horizontal="center"/>
    </xf>
    <xf numFmtId="0" fontId="23" fillId="14" borderId="9" xfId="14" applyFont="1" applyFill="1" applyBorder="1" applyAlignment="1">
      <alignment horizontal="center"/>
    </xf>
    <xf numFmtId="0" fontId="20" fillId="14" borderId="0" xfId="14" applyFont="1" applyFill="1" applyAlignment="1">
      <alignment vertical="top" wrapText="1"/>
    </xf>
    <xf numFmtId="0" fontId="20" fillId="14" borderId="174" xfId="11" applyFont="1" applyFill="1" applyBorder="1" applyAlignment="1">
      <alignment vertical="top" wrapText="1"/>
    </xf>
    <xf numFmtId="0" fontId="20" fillId="14" borderId="4" xfId="11" applyFont="1" applyFill="1" applyBorder="1" applyAlignment="1">
      <alignment vertical="top" wrapText="1"/>
    </xf>
    <xf numFmtId="0" fontId="20" fillId="14" borderId="5" xfId="11" applyFont="1" applyFill="1" applyBorder="1" applyAlignment="1">
      <alignment vertical="top" wrapText="1"/>
    </xf>
    <xf numFmtId="0" fontId="20" fillId="14" borderId="184" xfId="11" applyFont="1" applyFill="1" applyBorder="1" applyAlignment="1">
      <alignment vertical="top" wrapText="1"/>
    </xf>
    <xf numFmtId="0" fontId="20" fillId="14" borderId="0" xfId="11" applyFont="1" applyFill="1" applyAlignment="1">
      <alignment vertical="top" wrapText="1"/>
    </xf>
    <xf numFmtId="0" fontId="20" fillId="14" borderId="16" xfId="11" applyFont="1" applyFill="1" applyBorder="1" applyAlignment="1">
      <alignment vertical="top" wrapText="1"/>
    </xf>
    <xf numFmtId="0" fontId="20" fillId="14" borderId="177" xfId="14" applyFont="1" applyFill="1" applyBorder="1" applyAlignment="1">
      <alignment horizontal="center" vertical="top" textRotation="255" shrinkToFit="1"/>
    </xf>
    <xf numFmtId="0" fontId="20" fillId="14" borderId="186" xfId="14" applyFont="1" applyFill="1" applyBorder="1" applyAlignment="1">
      <alignment horizontal="center" vertical="top" textRotation="255" shrinkToFit="1"/>
    </xf>
    <xf numFmtId="0" fontId="20" fillId="14" borderId="171" xfId="14" applyFont="1" applyFill="1" applyBorder="1" applyAlignment="1">
      <alignment horizontal="center" vertical="top" textRotation="255" shrinkToFit="1"/>
    </xf>
    <xf numFmtId="0" fontId="20" fillId="14" borderId="178" xfId="14" applyFont="1" applyFill="1" applyBorder="1" applyAlignment="1">
      <alignment horizontal="center" vertical="top" textRotation="255" shrinkToFit="1"/>
    </xf>
    <xf numFmtId="0" fontId="20" fillId="14" borderId="187" xfId="14" applyFont="1" applyFill="1" applyBorder="1" applyAlignment="1">
      <alignment horizontal="center" vertical="top" textRotation="255" shrinkToFit="1"/>
    </xf>
    <xf numFmtId="0" fontId="20" fillId="14" borderId="172" xfId="14" applyFont="1" applyFill="1" applyBorder="1" applyAlignment="1">
      <alignment horizontal="center" vertical="top" textRotation="255" shrinkToFit="1"/>
    </xf>
    <xf numFmtId="0" fontId="20" fillId="14" borderId="16" xfId="14" applyFont="1" applyFill="1" applyBorder="1" applyAlignment="1">
      <alignment vertical="top" wrapText="1"/>
    </xf>
    <xf numFmtId="0" fontId="20" fillId="14" borderId="8" xfId="14" applyFont="1" applyFill="1" applyBorder="1" applyAlignment="1">
      <alignment horizontal="center" vertical="top" shrinkToFit="1"/>
    </xf>
    <xf numFmtId="0" fontId="20" fillId="14" borderId="9" xfId="14" applyFont="1" applyFill="1" applyBorder="1" applyAlignment="1">
      <alignment horizontal="center" vertical="top" shrinkToFit="1"/>
    </xf>
    <xf numFmtId="0" fontId="20" fillId="14" borderId="176" xfId="14" applyFont="1" applyFill="1" applyBorder="1" applyAlignment="1">
      <alignment horizontal="center" vertical="top" textRotation="255" shrinkToFit="1"/>
    </xf>
    <xf numFmtId="0" fontId="20" fillId="14" borderId="169" xfId="14" applyFont="1" applyFill="1" applyBorder="1" applyAlignment="1">
      <alignment horizontal="center" vertical="top" textRotation="255" shrinkToFit="1"/>
    </xf>
    <xf numFmtId="0" fontId="20" fillId="14" borderId="170" xfId="14" applyFont="1" applyFill="1" applyBorder="1" applyAlignment="1">
      <alignment horizontal="center" vertical="top" textRotation="255" shrinkToFit="1"/>
    </xf>
    <xf numFmtId="0" fontId="20" fillId="15" borderId="3" xfId="14" applyFont="1" applyFill="1" applyBorder="1" applyAlignment="1">
      <alignment horizontal="center" vertical="top" textRotation="255" wrapText="1" shrinkToFit="1"/>
    </xf>
    <xf numFmtId="0" fontId="20" fillId="15" borderId="4" xfId="14" applyFont="1" applyFill="1" applyBorder="1" applyAlignment="1">
      <alignment horizontal="center" vertical="top" textRotation="255" wrapText="1" shrinkToFit="1"/>
    </xf>
    <xf numFmtId="0" fontId="20" fillId="15" borderId="5" xfId="14" applyFont="1" applyFill="1" applyBorder="1" applyAlignment="1">
      <alignment horizontal="center" vertical="top" textRotation="255" wrapText="1" shrinkToFit="1"/>
    </xf>
    <xf numFmtId="0" fontId="20" fillId="15" borderId="6" xfId="14" applyFont="1" applyFill="1" applyBorder="1" applyAlignment="1">
      <alignment horizontal="center" vertical="top" textRotation="255" wrapText="1" shrinkToFit="1"/>
    </xf>
    <xf numFmtId="0" fontId="20" fillId="15" borderId="0" xfId="14" applyFont="1" applyFill="1" applyAlignment="1">
      <alignment horizontal="center" vertical="top" textRotation="255" wrapText="1" shrinkToFit="1"/>
    </xf>
    <xf numFmtId="0" fontId="20" fillId="15" borderId="16" xfId="14" applyFont="1" applyFill="1" applyBorder="1" applyAlignment="1">
      <alignment horizontal="center" vertical="top" textRotation="255" wrapText="1" shrinkToFit="1"/>
    </xf>
    <xf numFmtId="0" fontId="18" fillId="15" borderId="28" xfId="14" applyFont="1" applyFill="1" applyBorder="1" applyAlignment="1">
      <alignment horizontal="center"/>
    </xf>
    <xf numFmtId="0" fontId="18" fillId="15" borderId="10" xfId="14" applyFont="1" applyFill="1" applyBorder="1" applyAlignment="1">
      <alignment horizontal="center"/>
    </xf>
    <xf numFmtId="0" fontId="18" fillId="15" borderId="149" xfId="14" applyFont="1" applyFill="1" applyBorder="1" applyAlignment="1">
      <alignment horizontal="center"/>
    </xf>
    <xf numFmtId="0" fontId="18" fillId="15" borderId="28" xfId="14" applyFont="1" applyFill="1" applyBorder="1" applyAlignment="1">
      <alignment horizontal="center" shrinkToFit="1"/>
    </xf>
    <xf numFmtId="0" fontId="18" fillId="15" borderId="149" xfId="14" applyFont="1" applyFill="1" applyBorder="1" applyAlignment="1">
      <alignment horizontal="center" shrinkToFit="1"/>
    </xf>
    <xf numFmtId="0" fontId="20" fillId="15" borderId="191" xfId="14" applyFont="1" applyFill="1" applyBorder="1" applyAlignment="1">
      <alignment horizontal="center" vertical="top" textRotation="255" shrinkToFit="1"/>
    </xf>
    <xf numFmtId="0" fontId="20" fillId="15" borderId="192" xfId="14" applyFont="1" applyFill="1" applyBorder="1" applyAlignment="1">
      <alignment horizontal="center" vertical="top" textRotation="255" shrinkToFit="1"/>
    </xf>
    <xf numFmtId="0" fontId="20" fillId="15" borderId="174" xfId="14" applyFont="1" applyFill="1" applyBorder="1" applyAlignment="1">
      <alignment horizontal="center" vertical="top" textRotation="255" shrinkToFit="1"/>
    </xf>
    <xf numFmtId="0" fontId="20" fillId="15" borderId="4" xfId="14" applyFont="1" applyFill="1" applyBorder="1" applyAlignment="1">
      <alignment horizontal="center" vertical="top" textRotation="255" shrinkToFit="1"/>
    </xf>
    <xf numFmtId="0" fontId="20" fillId="15" borderId="151" xfId="14" applyFont="1" applyFill="1" applyBorder="1" applyAlignment="1">
      <alignment horizontal="center" vertical="top" textRotation="255" shrinkToFit="1"/>
    </xf>
    <xf numFmtId="0" fontId="20" fillId="15" borderId="184" xfId="14" applyFont="1" applyFill="1" applyBorder="1" applyAlignment="1">
      <alignment horizontal="center" vertical="top" textRotation="255" shrinkToFit="1"/>
    </xf>
    <xf numFmtId="0" fontId="20" fillId="15" borderId="0" xfId="14" applyFont="1" applyFill="1" applyAlignment="1">
      <alignment horizontal="center" vertical="top" textRotation="255" shrinkToFit="1"/>
    </xf>
    <xf numFmtId="0" fontId="20" fillId="15" borderId="183" xfId="14" applyFont="1" applyFill="1" applyBorder="1" applyAlignment="1">
      <alignment horizontal="center" vertical="top" textRotation="255" shrinkToFit="1"/>
    </xf>
    <xf numFmtId="0" fontId="20" fillId="15" borderId="160" xfId="14" applyFont="1" applyFill="1" applyBorder="1" applyAlignment="1">
      <alignment horizontal="center" vertical="top" textRotation="255" shrinkToFit="1"/>
    </xf>
    <xf numFmtId="0" fontId="20" fillId="15" borderId="8" xfId="14" applyFont="1" applyFill="1" applyBorder="1" applyAlignment="1">
      <alignment horizontal="center" vertical="top" textRotation="255" shrinkToFit="1"/>
    </xf>
    <xf numFmtId="0" fontId="20" fillId="15" borderId="156" xfId="14" applyFont="1" applyFill="1" applyBorder="1" applyAlignment="1">
      <alignment horizontal="center" vertical="top" textRotation="255" shrinkToFit="1"/>
    </xf>
    <xf numFmtId="0" fontId="20" fillId="15" borderId="174" xfId="14" applyFont="1" applyFill="1" applyBorder="1" applyAlignment="1">
      <alignment vertical="top" textRotation="255" shrinkToFit="1"/>
    </xf>
    <xf numFmtId="0" fontId="20" fillId="15" borderId="4" xfId="14" applyFont="1" applyFill="1" applyBorder="1" applyAlignment="1">
      <alignment vertical="top" textRotation="255" shrinkToFit="1"/>
    </xf>
    <xf numFmtId="0" fontId="20" fillId="15" borderId="5" xfId="14" applyFont="1" applyFill="1" applyBorder="1" applyAlignment="1">
      <alignment vertical="top" textRotation="255" shrinkToFit="1"/>
    </xf>
    <xf numFmtId="0" fontId="20" fillId="15" borderId="184" xfId="14" applyFont="1" applyFill="1" applyBorder="1" applyAlignment="1">
      <alignment vertical="top" textRotation="255" shrinkToFit="1"/>
    </xf>
    <xf numFmtId="0" fontId="20" fillId="15" borderId="0" xfId="14" applyFont="1" applyFill="1" applyAlignment="1">
      <alignment vertical="top" textRotation="255" shrinkToFit="1"/>
    </xf>
    <xf numFmtId="0" fontId="20" fillId="15" borderId="16" xfId="14" applyFont="1" applyFill="1" applyBorder="1" applyAlignment="1">
      <alignment vertical="top" textRotation="255" shrinkToFit="1"/>
    </xf>
    <xf numFmtId="0" fontId="20" fillId="15" borderId="160" xfId="14" applyFont="1" applyFill="1" applyBorder="1" applyAlignment="1">
      <alignment vertical="top" textRotation="255" shrinkToFit="1"/>
    </xf>
    <xf numFmtId="0" fontId="20" fillId="15" borderId="8" xfId="14" applyFont="1" applyFill="1" applyBorder="1" applyAlignment="1">
      <alignment vertical="top" textRotation="255" shrinkToFit="1"/>
    </xf>
    <xf numFmtId="0" fontId="20" fillId="15" borderId="9" xfId="14" applyFont="1" applyFill="1" applyBorder="1" applyAlignment="1">
      <alignment vertical="top" textRotation="255" shrinkToFit="1"/>
    </xf>
    <xf numFmtId="0" fontId="20" fillId="15" borderId="5" xfId="14" applyFont="1" applyFill="1" applyBorder="1" applyAlignment="1">
      <alignment horizontal="center" vertical="top" textRotation="255" shrinkToFit="1"/>
    </xf>
    <xf numFmtId="0" fontId="20" fillId="15" borderId="16" xfId="14" applyFont="1" applyFill="1" applyBorder="1" applyAlignment="1">
      <alignment horizontal="center" vertical="top" textRotation="255" shrinkToFit="1"/>
    </xf>
    <xf numFmtId="0" fontId="20" fillId="15" borderId="9" xfId="14" applyFont="1" applyFill="1" applyBorder="1" applyAlignment="1">
      <alignment horizontal="center" vertical="top" textRotation="255" shrinkToFit="1"/>
    </xf>
    <xf numFmtId="0" fontId="20" fillId="15" borderId="3" xfId="14" applyFont="1" applyFill="1" applyBorder="1" applyAlignment="1">
      <alignment horizontal="center" vertical="top" textRotation="255" shrinkToFit="1"/>
    </xf>
    <xf numFmtId="0" fontId="20" fillId="15" borderId="6" xfId="14" applyFont="1" applyFill="1" applyBorder="1" applyAlignment="1">
      <alignment horizontal="center" vertical="top" textRotation="255" shrinkToFit="1"/>
    </xf>
    <xf numFmtId="0" fontId="20" fillId="15" borderId="7" xfId="14" applyFont="1" applyFill="1" applyBorder="1" applyAlignment="1">
      <alignment horizontal="center" vertical="top" textRotation="255" shrinkToFit="1"/>
    </xf>
    <xf numFmtId="0" fontId="18" fillId="15" borderId="118" xfId="14" applyFont="1" applyFill="1" applyBorder="1" applyAlignment="1">
      <alignment horizontal="center" shrinkToFit="1"/>
    </xf>
    <xf numFmtId="0" fontId="18" fillId="15" borderId="119" xfId="14" applyFont="1" applyFill="1" applyBorder="1" applyAlignment="1">
      <alignment horizontal="center" shrinkToFit="1"/>
    </xf>
    <xf numFmtId="0" fontId="20" fillId="8" borderId="17" xfId="14" applyFont="1" applyFill="1" applyBorder="1" applyAlignment="1">
      <alignment horizontal="center" vertical="top" shrinkToFit="1"/>
    </xf>
    <xf numFmtId="0" fontId="20" fillId="8" borderId="0" xfId="14" applyFont="1" applyFill="1" applyAlignment="1">
      <alignment horizontal="center" vertical="top" shrinkToFit="1"/>
    </xf>
    <xf numFmtId="0" fontId="20" fillId="8" borderId="183" xfId="14" applyFont="1" applyFill="1" applyBorder="1" applyAlignment="1">
      <alignment horizontal="center" vertical="top" shrinkToFit="1"/>
    </xf>
    <xf numFmtId="0" fontId="20" fillId="8" borderId="19" xfId="14" applyFont="1" applyFill="1" applyBorder="1" applyAlignment="1">
      <alignment horizontal="center" vertical="top" shrinkToFit="1"/>
    </xf>
    <xf numFmtId="0" fontId="20" fillId="8" borderId="8" xfId="14" applyFont="1" applyFill="1" applyBorder="1" applyAlignment="1">
      <alignment horizontal="center" vertical="top" shrinkToFit="1"/>
    </xf>
    <xf numFmtId="0" fontId="20" fillId="8" borderId="156" xfId="14" applyFont="1" applyFill="1" applyBorder="1" applyAlignment="1">
      <alignment horizontal="center" vertical="top" shrinkToFit="1"/>
    </xf>
    <xf numFmtId="0" fontId="20" fillId="8" borderId="184" xfId="14" applyFont="1" applyFill="1" applyBorder="1" applyAlignment="1">
      <alignment horizontal="center" vertical="top" textRotation="255" shrinkToFit="1"/>
    </xf>
    <xf numFmtId="0" fontId="20" fillId="8" borderId="183" xfId="14" applyFont="1" applyFill="1" applyBorder="1" applyAlignment="1">
      <alignment horizontal="center" vertical="top" textRotation="255" shrinkToFit="1"/>
    </xf>
    <xf numFmtId="0" fontId="20" fillId="8" borderId="160" xfId="14" applyFont="1" applyFill="1" applyBorder="1" applyAlignment="1">
      <alignment horizontal="center" vertical="top" textRotation="255" shrinkToFit="1"/>
    </xf>
    <xf numFmtId="0" fontId="20" fillId="8" borderId="156" xfId="14" applyFont="1" applyFill="1" applyBorder="1" applyAlignment="1">
      <alignment horizontal="center" vertical="top" textRotation="255" shrinkToFit="1"/>
    </xf>
    <xf numFmtId="0" fontId="20" fillId="8" borderId="185" xfId="14" applyFont="1" applyFill="1" applyBorder="1" applyAlignment="1">
      <alignment horizontal="center" vertical="top" textRotation="255" shrinkToFit="1"/>
    </xf>
    <xf numFmtId="0" fontId="20" fillId="8" borderId="194" xfId="14" applyFont="1" applyFill="1" applyBorder="1" applyAlignment="1">
      <alignment horizontal="center" vertical="top" textRotation="255" shrinkToFit="1"/>
    </xf>
    <xf numFmtId="0" fontId="20" fillId="15" borderId="120" xfId="14" applyFont="1" applyFill="1" applyBorder="1" applyAlignment="1">
      <alignment horizontal="center" vertical="top" textRotation="255" wrapText="1" shrinkToFit="1"/>
    </xf>
    <xf numFmtId="0" fontId="20" fillId="15" borderId="121" xfId="14" applyFont="1" applyFill="1" applyBorder="1" applyAlignment="1">
      <alignment horizontal="center" vertical="top" textRotation="255" wrapText="1" shrinkToFit="1"/>
    </xf>
    <xf numFmtId="0" fontId="20" fillId="15" borderId="189" xfId="14" applyFont="1" applyFill="1" applyBorder="1" applyAlignment="1">
      <alignment horizontal="center" vertical="top" textRotation="255" wrapText="1" shrinkToFit="1"/>
    </xf>
    <xf numFmtId="0" fontId="20" fillId="15" borderId="183" xfId="14" applyFont="1" applyFill="1" applyBorder="1" applyAlignment="1">
      <alignment horizontal="center" vertical="top" textRotation="255" wrapText="1" shrinkToFit="1"/>
    </xf>
    <xf numFmtId="0" fontId="20" fillId="15" borderId="190" xfId="14" applyFont="1" applyFill="1" applyBorder="1" applyAlignment="1">
      <alignment horizontal="center" vertical="top" textRotation="255" shrinkToFit="1"/>
    </xf>
    <xf numFmtId="0" fontId="20" fillId="15" borderId="121" xfId="14" applyFont="1" applyFill="1" applyBorder="1" applyAlignment="1">
      <alignment horizontal="center" vertical="top" textRotation="255" shrinkToFit="1"/>
    </xf>
    <xf numFmtId="0" fontId="20" fillId="15" borderId="122" xfId="14" applyFont="1" applyFill="1" applyBorder="1" applyAlignment="1">
      <alignment horizontal="center" vertical="top" textRotation="255" shrinkToFit="1"/>
    </xf>
    <xf numFmtId="0" fontId="20" fillId="15" borderId="7" xfId="14" applyFont="1" applyFill="1" applyBorder="1" applyAlignment="1">
      <alignment horizontal="center" vertical="top" shrinkToFit="1"/>
    </xf>
    <xf numFmtId="0" fontId="20" fillId="15" borderId="8" xfId="14" applyFont="1" applyFill="1" applyBorder="1" applyAlignment="1">
      <alignment horizontal="center" vertical="top" shrinkToFit="1"/>
    </xf>
    <xf numFmtId="0" fontId="20" fillId="15" borderId="9" xfId="14" applyFont="1" applyFill="1" applyBorder="1" applyAlignment="1">
      <alignment horizontal="center" vertical="top" shrinkToFit="1"/>
    </xf>
    <xf numFmtId="0" fontId="20" fillId="15" borderId="6" xfId="14" applyFont="1" applyFill="1" applyBorder="1" applyAlignment="1">
      <alignment horizontal="center" vertical="top" shrinkToFit="1"/>
    </xf>
    <xf numFmtId="0" fontId="20" fillId="15" borderId="0" xfId="14" applyFont="1" applyFill="1" applyAlignment="1">
      <alignment horizontal="center" vertical="top" shrinkToFit="1"/>
    </xf>
    <xf numFmtId="0" fontId="20" fillId="15" borderId="183" xfId="14" applyFont="1" applyFill="1" applyBorder="1" applyAlignment="1">
      <alignment horizontal="center" vertical="top" shrinkToFit="1"/>
    </xf>
    <xf numFmtId="0" fontId="23" fillId="15" borderId="28" xfId="14" applyFont="1" applyFill="1" applyBorder="1" applyAlignment="1">
      <alignment horizontal="center"/>
    </xf>
    <xf numFmtId="0" fontId="23" fillId="15" borderId="10" xfId="14" applyFont="1" applyFill="1" applyBorder="1" applyAlignment="1">
      <alignment horizontal="center"/>
    </xf>
    <xf numFmtId="0" fontId="23" fillId="15" borderId="149" xfId="14" applyFont="1" applyFill="1" applyBorder="1" applyAlignment="1">
      <alignment horizontal="center"/>
    </xf>
    <xf numFmtId="0" fontId="20" fillId="15" borderId="175" xfId="14" applyFont="1" applyFill="1" applyBorder="1" applyAlignment="1">
      <alignment horizontal="center" vertical="top" textRotation="255" shrinkToFit="1"/>
    </xf>
    <xf numFmtId="0" fontId="20" fillId="15" borderId="185" xfId="14" applyFont="1" applyFill="1" applyBorder="1" applyAlignment="1">
      <alignment horizontal="center" vertical="top" textRotation="255" shrinkToFit="1"/>
    </xf>
    <xf numFmtId="0" fontId="20" fillId="15" borderId="194" xfId="14" applyFont="1" applyFill="1" applyBorder="1" applyAlignment="1">
      <alignment horizontal="center" vertical="top" textRotation="255" shrinkToFit="1"/>
    </xf>
    <xf numFmtId="0" fontId="23" fillId="15" borderId="10" xfId="11" applyFont="1" applyFill="1" applyBorder="1" applyAlignment="1">
      <alignment horizontal="center"/>
    </xf>
    <xf numFmtId="0" fontId="23" fillId="15" borderId="149" xfId="11" applyFont="1" applyFill="1" applyBorder="1" applyAlignment="1">
      <alignment horizontal="center"/>
    </xf>
    <xf numFmtId="0" fontId="20" fillId="15" borderId="176" xfId="14" applyFont="1" applyFill="1" applyBorder="1" applyAlignment="1">
      <alignment horizontal="center" vertical="top" shrinkToFit="1"/>
    </xf>
    <xf numFmtId="0" fontId="20" fillId="15" borderId="169" xfId="14" applyFont="1" applyFill="1" applyBorder="1" applyAlignment="1">
      <alignment horizontal="center" vertical="top" shrinkToFit="1"/>
    </xf>
    <xf numFmtId="0" fontId="20" fillId="15" borderId="170" xfId="14" applyFont="1" applyFill="1" applyBorder="1" applyAlignment="1">
      <alignment horizontal="center" vertical="top" shrinkToFit="1"/>
    </xf>
    <xf numFmtId="0" fontId="23" fillId="15" borderId="153" xfId="14" applyFont="1" applyFill="1" applyBorder="1" applyAlignment="1">
      <alignment horizontal="center"/>
    </xf>
    <xf numFmtId="0" fontId="23" fillId="15" borderId="180" xfId="14" applyFont="1" applyFill="1" applyBorder="1" applyAlignment="1">
      <alignment horizontal="center"/>
    </xf>
    <xf numFmtId="0" fontId="23" fillId="15" borderId="152" xfId="14" applyFont="1" applyFill="1" applyBorder="1" applyAlignment="1">
      <alignment horizontal="center"/>
    </xf>
    <xf numFmtId="0" fontId="23" fillId="15" borderId="181" xfId="14" applyFont="1" applyFill="1" applyBorder="1" applyAlignment="1">
      <alignment horizontal="center"/>
    </xf>
    <xf numFmtId="0" fontId="23" fillId="15" borderId="182" xfId="14" applyFont="1" applyFill="1" applyBorder="1" applyAlignment="1">
      <alignment horizontal="center"/>
    </xf>
    <xf numFmtId="0" fontId="23" fillId="15" borderId="28" xfId="14" applyFont="1" applyFill="1" applyBorder="1" applyAlignment="1">
      <alignment horizontal="center" shrinkToFit="1"/>
    </xf>
    <xf numFmtId="0" fontId="23" fillId="15" borderId="10" xfId="14" applyFont="1" applyFill="1" applyBorder="1" applyAlignment="1">
      <alignment horizontal="center" shrinkToFit="1"/>
    </xf>
    <xf numFmtId="0" fontId="23" fillId="15" borderId="149" xfId="14" applyFont="1" applyFill="1" applyBorder="1" applyAlignment="1">
      <alignment horizontal="center" shrinkToFit="1"/>
    </xf>
    <xf numFmtId="0" fontId="4" fillId="15" borderId="10" xfId="11" applyFill="1" applyBorder="1" applyAlignment="1">
      <alignment horizontal="center"/>
    </xf>
    <xf numFmtId="0" fontId="20" fillId="15" borderId="193" xfId="14" applyFont="1" applyFill="1" applyBorder="1" applyAlignment="1">
      <alignment horizontal="center" vertical="top" textRotation="255" shrinkToFit="1"/>
    </xf>
    <xf numFmtId="49" fontId="60" fillId="0" borderId="31" xfId="14" applyNumberFormat="1" applyFont="1" applyFill="1" applyBorder="1" applyAlignment="1" applyProtection="1">
      <alignment horizontal="center" vertical="center" shrinkToFit="1"/>
      <protection locked="0"/>
    </xf>
    <xf numFmtId="49" fontId="60" fillId="0" borderId="33" xfId="14" applyNumberFormat="1" applyFont="1" applyFill="1" applyBorder="1" applyAlignment="1" applyProtection="1">
      <alignment horizontal="center" vertical="center" shrinkToFit="1"/>
      <protection locked="0"/>
    </xf>
    <xf numFmtId="49" fontId="60" fillId="0" borderId="32" xfId="14" applyNumberFormat="1" applyFont="1" applyFill="1" applyBorder="1" applyAlignment="1" applyProtection="1">
      <alignment horizontal="center" vertical="center" shrinkToFit="1"/>
      <protection locked="0"/>
    </xf>
    <xf numFmtId="49" fontId="60" fillId="0" borderId="41" xfId="14" applyNumberFormat="1" applyFont="1" applyFill="1" applyBorder="1" applyAlignment="1" applyProtection="1">
      <alignment horizontal="center" vertical="center" shrinkToFit="1"/>
      <protection locked="0"/>
    </xf>
    <xf numFmtId="49" fontId="60" fillId="0" borderId="197" xfId="14" applyNumberFormat="1" applyFont="1" applyFill="1" applyBorder="1" applyAlignment="1" applyProtection="1">
      <alignment horizontal="center" vertical="center" shrinkToFit="1"/>
      <protection locked="0"/>
    </xf>
    <xf numFmtId="0" fontId="60" fillId="0" borderId="31" xfId="14" applyFont="1" applyFill="1" applyBorder="1" applyAlignment="1" applyProtection="1">
      <alignment horizontal="center" vertical="center" shrinkToFit="1"/>
      <protection locked="0"/>
    </xf>
    <xf numFmtId="0" fontId="60" fillId="0" borderId="32" xfId="14" applyFont="1" applyFill="1" applyBorder="1" applyAlignment="1" applyProtection="1">
      <alignment horizontal="center" vertical="center" shrinkToFit="1"/>
      <protection locked="0"/>
    </xf>
    <xf numFmtId="0" fontId="60" fillId="0" borderId="41" xfId="14" applyFont="1" applyFill="1" applyBorder="1" applyAlignment="1" applyProtection="1">
      <alignment horizontal="center" vertical="center" shrinkToFit="1"/>
      <protection locked="0"/>
    </xf>
    <xf numFmtId="0" fontId="60" fillId="0" borderId="33" xfId="14" applyFont="1" applyFill="1" applyBorder="1" applyAlignment="1" applyProtection="1">
      <alignment horizontal="center" vertical="center" shrinkToFit="1"/>
      <protection locked="0"/>
    </xf>
    <xf numFmtId="0" fontId="60" fillId="0" borderId="32" xfId="14" applyFont="1" applyBorder="1" applyAlignment="1" applyProtection="1">
      <alignment horizontal="center" vertical="center" shrinkToFit="1"/>
      <protection locked="0"/>
    </xf>
    <xf numFmtId="0" fontId="60" fillId="0" borderId="41" xfId="14" applyFont="1" applyBorder="1" applyAlignment="1" applyProtection="1">
      <alignment horizontal="center" vertical="center" shrinkToFit="1"/>
      <protection locked="0"/>
    </xf>
    <xf numFmtId="0" fontId="60" fillId="0" borderId="33" xfId="14" applyFont="1" applyBorder="1" applyAlignment="1" applyProtection="1">
      <alignment horizontal="center" vertical="center" shrinkToFit="1"/>
      <protection locked="0"/>
    </xf>
    <xf numFmtId="0" fontId="60" fillId="0" borderId="197" xfId="14" applyFont="1" applyFill="1" applyBorder="1" applyAlignment="1" applyProtection="1">
      <alignment horizontal="center" vertical="center" shrinkToFit="1"/>
      <protection locked="0"/>
    </xf>
    <xf numFmtId="49" fontId="60" fillId="0" borderId="196" xfId="14" applyNumberFormat="1" applyFont="1" applyFill="1" applyBorder="1" applyAlignment="1" applyProtection="1">
      <alignment horizontal="center" vertical="center" shrinkToFit="1"/>
      <protection locked="0"/>
    </xf>
    <xf numFmtId="0" fontId="36" fillId="6" borderId="0" xfId="19" applyFont="1" applyFill="1" applyAlignment="1" applyProtection="1">
      <alignment horizontal="center" vertical="center" shrinkToFit="1"/>
      <protection locked="0"/>
    </xf>
    <xf numFmtId="0" fontId="36" fillId="19" borderId="0" xfId="19" applyFont="1" applyFill="1" applyAlignment="1">
      <alignment horizontal="center" vertical="center"/>
    </xf>
    <xf numFmtId="49" fontId="36" fillId="0" borderId="0" xfId="19" applyNumberFormat="1" applyFont="1" applyAlignment="1" applyProtection="1">
      <alignment horizontal="center" vertical="center" shrinkToFit="1"/>
      <protection locked="0"/>
    </xf>
    <xf numFmtId="0" fontId="36" fillId="0" borderId="0" xfId="19" applyFont="1" applyAlignment="1" applyProtection="1">
      <alignment vertical="center"/>
      <protection locked="0"/>
    </xf>
    <xf numFmtId="0" fontId="36" fillId="0" borderId="18" xfId="19" applyFont="1" applyBorder="1" applyAlignment="1" applyProtection="1">
      <alignment vertical="center"/>
      <protection locked="0"/>
    </xf>
    <xf numFmtId="0" fontId="36" fillId="6" borderId="0" xfId="19" applyFont="1" applyFill="1" applyAlignment="1" applyProtection="1">
      <alignment horizontal="center" vertical="center"/>
      <protection locked="0"/>
    </xf>
    <xf numFmtId="0" fontId="36" fillId="0" borderId="0" xfId="19" applyFont="1" applyAlignment="1" applyProtection="1">
      <alignment vertical="center" shrinkToFit="1"/>
      <protection locked="0"/>
    </xf>
    <xf numFmtId="0" fontId="36" fillId="0" borderId="18" xfId="19" applyFont="1" applyBorder="1" applyAlignment="1" applyProtection="1">
      <alignment vertical="center" shrinkToFit="1"/>
      <protection locked="0"/>
    </xf>
    <xf numFmtId="190" fontId="36" fillId="0" borderId="0" xfId="19" applyNumberFormat="1" applyFont="1" applyAlignment="1" applyProtection="1">
      <alignment horizontal="center" vertical="center"/>
      <protection locked="0"/>
    </xf>
    <xf numFmtId="0" fontId="36" fillId="0" borderId="0" xfId="19" applyFont="1" applyAlignment="1" applyProtection="1">
      <alignment horizontal="left" vertical="center" shrinkToFit="1"/>
      <protection locked="0"/>
    </xf>
    <xf numFmtId="0" fontId="36" fillId="0" borderId="18" xfId="19" applyFont="1" applyBorder="1" applyAlignment="1" applyProtection="1">
      <alignment horizontal="left" vertical="center" shrinkToFit="1"/>
      <protection locked="0"/>
    </xf>
    <xf numFmtId="49" fontId="36" fillId="0" borderId="0" xfId="19" applyNumberFormat="1" applyFont="1" applyAlignment="1" applyProtection="1">
      <alignment horizontal="left" vertical="center"/>
      <protection locked="0"/>
    </xf>
    <xf numFmtId="49" fontId="36" fillId="0" borderId="18" xfId="19" applyNumberFormat="1" applyFont="1" applyBorder="1" applyAlignment="1" applyProtection="1">
      <alignment horizontal="left" vertical="center"/>
      <protection locked="0"/>
    </xf>
    <xf numFmtId="49" fontId="36" fillId="0" borderId="11" xfId="19" applyNumberFormat="1" applyFont="1" applyBorder="1" applyAlignment="1" applyProtection="1">
      <alignment horizontal="left" vertical="center"/>
      <protection locked="0"/>
    </xf>
    <xf numFmtId="49" fontId="36" fillId="0" borderId="13" xfId="19" applyNumberFormat="1" applyFont="1" applyBorder="1" applyAlignment="1" applyProtection="1">
      <alignment horizontal="left" vertical="center"/>
      <protection locked="0"/>
    </xf>
    <xf numFmtId="0" fontId="36" fillId="19" borderId="0" xfId="19" applyFont="1" applyFill="1" applyAlignment="1">
      <alignment horizontal="right" vertical="center"/>
    </xf>
    <xf numFmtId="49" fontId="36" fillId="19" borderId="21" xfId="19" applyNumberFormat="1" applyFont="1" applyFill="1" applyBorder="1" applyAlignment="1" applyProtection="1">
      <alignment horizontal="left" vertical="center"/>
      <protection locked="0"/>
    </xf>
    <xf numFmtId="49" fontId="36" fillId="19" borderId="23" xfId="19" applyNumberFormat="1" applyFont="1" applyFill="1" applyBorder="1" applyAlignment="1" applyProtection="1">
      <alignment horizontal="left" vertical="center"/>
      <protection locked="0"/>
    </xf>
    <xf numFmtId="0" fontId="10" fillId="4" borderId="0" xfId="2" applyFont="1" applyFill="1" applyAlignment="1">
      <alignment horizontal="center" vertical="center"/>
    </xf>
    <xf numFmtId="0" fontId="12" fillId="4" borderId="0" xfId="2" applyFont="1" applyFill="1" applyAlignment="1" applyProtection="1">
      <alignment horizontal="center" vertical="center" shrinkToFit="1"/>
      <protection hidden="1"/>
    </xf>
    <xf numFmtId="0" fontId="12" fillId="4" borderId="0" xfId="2" applyFont="1" applyFill="1" applyAlignment="1" applyProtection="1">
      <alignment vertical="center" wrapText="1" shrinkToFit="1"/>
      <protection hidden="1"/>
    </xf>
    <xf numFmtId="49" fontId="11" fillId="4" borderId="0" xfId="2" quotePrefix="1" applyNumberFormat="1" applyFont="1" applyFill="1" applyAlignment="1">
      <alignment horizontal="center" vertical="center"/>
    </xf>
    <xf numFmtId="49" fontId="11" fillId="4" borderId="0" xfId="2" applyNumberFormat="1" applyFont="1" applyFill="1" applyAlignment="1">
      <alignment horizontal="center" vertical="center"/>
    </xf>
    <xf numFmtId="0" fontId="12" fillId="2" borderId="0" xfId="2" applyFont="1" applyFill="1" applyAlignment="1" applyProtection="1">
      <alignment horizontal="center" vertical="center"/>
      <protection locked="0"/>
    </xf>
    <xf numFmtId="0" fontId="11" fillId="4" borderId="0" xfId="2" applyFont="1" applyFill="1" applyAlignment="1">
      <alignment horizontal="center" vertical="center"/>
    </xf>
    <xf numFmtId="0" fontId="12" fillId="0" borderId="0" xfId="2" applyFont="1" applyAlignment="1" applyProtection="1">
      <alignment vertical="center" shrinkToFit="1"/>
      <protection locked="0"/>
    </xf>
    <xf numFmtId="0" fontId="12" fillId="4" borderId="0" xfId="2" applyFont="1" applyFill="1" applyAlignment="1" applyProtection="1">
      <alignment vertical="center" wrapText="1" shrinkToFit="1"/>
      <protection locked="0"/>
    </xf>
    <xf numFmtId="0" fontId="12" fillId="0" borderId="0" xfId="2" applyFont="1" applyAlignment="1" applyProtection="1">
      <alignment vertical="top" wrapText="1" shrinkToFit="1"/>
      <protection locked="0"/>
    </xf>
  </cellXfs>
  <cellStyles count="27">
    <cellStyle name="パーセント 2" xfId="17" xr:uid="{DC403937-425B-4333-BE74-582B16CF3605}"/>
    <cellStyle name="ハイパーリンク" xfId="1" builtinId="8"/>
    <cellStyle name="ハイパーリンク 2" xfId="8" xr:uid="{D1FD6AED-4876-4B4D-85AD-A533B4E874DF}"/>
    <cellStyle name="ハイパーリンク 3" xfId="20" xr:uid="{56EDA322-2A0A-4F25-A9F4-E9271BA157B1}"/>
    <cellStyle name="桁区切り 2" xfId="6" xr:uid="{98761736-9E20-40D3-A441-2C4A2CF30B8B}"/>
    <cellStyle name="桁区切り 2 2" xfId="13" xr:uid="{7A84700C-DF6A-4429-A02B-CDE4EFC60BF5}"/>
    <cellStyle name="標準" xfId="0" builtinId="0"/>
    <cellStyle name="標準 2" xfId="5" xr:uid="{8E0EAB87-8317-424E-9D96-C49F6F79B98E}"/>
    <cellStyle name="標準 2 2" xfId="10" xr:uid="{5AE6CE8E-F8F1-4250-8872-4AB6B353803F}"/>
    <cellStyle name="標準 3" xfId="7" xr:uid="{5109BDED-ED33-4A87-A1A5-2BDD769A2555}"/>
    <cellStyle name="標準 3 2" xfId="11" xr:uid="{687249D8-C0B3-4A71-8877-DB7EFDC1142A}"/>
    <cellStyle name="標準 4" xfId="18" xr:uid="{D801141F-96A9-4451-B6A6-5BE9F6FB3D6B}"/>
    <cellStyle name="標準 4 2" xfId="19" xr:uid="{7E079AE8-1027-48CE-8F4D-F36923DCFE78}"/>
    <cellStyle name="標準 5" xfId="22" xr:uid="{693D0B1E-B14E-49F6-997F-DA6C99722C76}"/>
    <cellStyle name="標準 5 2" xfId="26" xr:uid="{A8FCB114-7FEF-4B59-8076-86A97B99D09A}"/>
    <cellStyle name="標準_61" xfId="9" xr:uid="{892824A5-98AF-4771-9689-30DC0C7B064A}"/>
    <cellStyle name="標準_ef0801-1" xfId="2" xr:uid="{00000000-0005-0000-0000-000002000000}"/>
    <cellStyle name="標準_KHPE0001" xfId="25" xr:uid="{A8DDDABB-9C6D-4B54-B428-00E98A35F010}"/>
    <cellStyle name="標準_建築主１" xfId="24" xr:uid="{D09A37B0-9B7D-46F1-9DB8-01A3A103A344}"/>
    <cellStyle name="標準_建築物データ" xfId="23" xr:uid="{198A0F54-1102-4847-B5C6-423698435F0B}"/>
    <cellStyle name="標準_光視開口率計算書" xfId="15" xr:uid="{7599E4A8-D5E4-437F-903E-2036DD941C0F}"/>
    <cellStyle name="標準_住宅性能評価申請書の受理要件（札幌）" xfId="4" xr:uid="{40448176-E601-4CCD-BA69-DE5848EFEB94}"/>
    <cellStyle name="標準_申請申請_戸建" xfId="3" xr:uid="{00000000-0005-0000-0000-000003000000}"/>
    <cellStyle name="標準_設計住宅性能評価（防犯）" xfId="14" xr:uid="{A6603908-18B9-436F-B6E2-1AE02D72F8EF}"/>
    <cellStyle name="標準_設計住宅性能評価（防犯） 2" xfId="12" xr:uid="{4D28C94F-ADB6-455F-B363-70DC07E4A031}"/>
    <cellStyle name="標準_第二面_1" xfId="21" xr:uid="{894EA910-BAEA-41AD-AA6A-9722EF891E01}"/>
    <cellStyle name="標準_別紙②新基準開口率計算シート" xfId="16" xr:uid="{9CCF0C53-4CD4-4D4A-AEC1-91754A50D0B9}"/>
  </cellStyles>
  <dxfs count="65">
    <dxf>
      <border>
        <top style="thin">
          <color indexed="64"/>
        </top>
      </border>
    </dxf>
    <dxf>
      <border>
        <top style="thin">
          <color indexed="64"/>
        </top>
        <bottom style="thin">
          <color indexed="64"/>
        </bottom>
      </border>
    </dxf>
    <dxf>
      <border>
        <top style="thin">
          <color indexed="64"/>
        </top>
      </border>
    </dxf>
    <dxf>
      <border>
        <top style="thin">
          <color indexed="64"/>
        </top>
        <bottom style="thin">
          <color indexed="64"/>
        </bottom>
      </border>
    </dxf>
    <dxf>
      <border>
        <top style="thin">
          <color indexed="64"/>
        </top>
      </border>
    </dxf>
    <dxf>
      <border>
        <top style="thin">
          <color indexed="64"/>
        </top>
        <bottom style="thin">
          <color indexed="64"/>
        </bottom>
      </border>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border>
        <top style="thin">
          <color indexed="64"/>
        </top>
      </border>
    </dxf>
    <dxf>
      <border>
        <top style="thin">
          <color indexed="64"/>
        </top>
        <bottom style="thin">
          <color indexed="64"/>
        </bottom>
      </border>
    </dxf>
    <dxf>
      <border>
        <top style="thin">
          <color indexed="64"/>
        </top>
      </border>
    </dxf>
    <dxf>
      <border>
        <top style="thin">
          <color indexed="64"/>
        </top>
        <bottom style="thin">
          <color indexed="64"/>
        </bottom>
      </border>
    </dxf>
    <dxf>
      <border>
        <top style="thin">
          <color indexed="64"/>
        </top>
      </border>
    </dxf>
    <dxf>
      <border>
        <top style="thin">
          <color indexed="64"/>
        </top>
        <bottom style="thin">
          <color indexed="64"/>
        </bottom>
      </border>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ont>
        <color rgb="FF00B050"/>
      </font>
      <fill>
        <patternFill>
          <bgColor theme="9" tint="0.39994506668294322"/>
        </patternFill>
      </fill>
    </dxf>
  </dxfs>
  <tableStyles count="0" defaultTableStyle="TableStyleMedium9" defaultPivotStyle="PivotStyleLight16"/>
  <colors>
    <mruColors>
      <color rgb="FFFFFF00"/>
      <color rgb="FFCCFFCC"/>
      <color rgb="FF99FFCC"/>
      <color rgb="FF00FF00"/>
      <color rgb="FF99FF99"/>
      <color rgb="FFFFCC99"/>
      <color rgb="FF33CC33"/>
      <color rgb="FFCCFFFF"/>
      <color rgb="FF66FF66"/>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fmlaLink="$C$12" lockText="1" noThreeD="1"/>
</file>

<file path=xl/ctrlProps/ctrlProp134.xml><?xml version="1.0" encoding="utf-8"?>
<formControlPr xmlns="http://schemas.microsoft.com/office/spreadsheetml/2009/9/main" objectType="CheckBox" fmlaLink="$C$17" lockText="1" noThreeD="1"/>
</file>

<file path=xl/ctrlProps/ctrlProp135.xml><?xml version="1.0" encoding="utf-8"?>
<formControlPr xmlns="http://schemas.microsoft.com/office/spreadsheetml/2009/9/main" objectType="CheckBox" fmlaLink="C23" lockText="1" noThreeD="1"/>
</file>

<file path=xl/ctrlProps/ctrlProp136.xml><?xml version="1.0" encoding="utf-8"?>
<formControlPr xmlns="http://schemas.microsoft.com/office/spreadsheetml/2009/9/main" objectType="CheckBox" fmlaLink="C30" lockText="1" noThreeD="1"/>
</file>

<file path=xl/ctrlProps/ctrlProp137.xml><?xml version="1.0" encoding="utf-8"?>
<formControlPr xmlns="http://schemas.microsoft.com/office/spreadsheetml/2009/9/main" objectType="CheckBox" fmlaLink="$C$39" lockText="1" noThreeD="1"/>
</file>

<file path=xl/ctrlProps/ctrlProp138.xml><?xml version="1.0" encoding="utf-8"?>
<formControlPr xmlns="http://schemas.microsoft.com/office/spreadsheetml/2009/9/main" objectType="CheckBox" fmlaLink="$C$47" lockText="1" noThreeD="1"/>
</file>

<file path=xl/ctrlProps/ctrlProp139.xml><?xml version="1.0" encoding="utf-8"?>
<formControlPr xmlns="http://schemas.microsoft.com/office/spreadsheetml/2009/9/main" objectType="CheckBox" fmlaLink="$C$51"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fmlaLink="$C$55" lockText="1" noThreeD="1"/>
</file>

<file path=xl/ctrlProps/ctrlProp141.xml><?xml version="1.0" encoding="utf-8"?>
<formControlPr xmlns="http://schemas.microsoft.com/office/spreadsheetml/2009/9/main" objectType="CheckBox" lockText="1" noThreeD="1"/>
</file>

<file path=xl/ctrlProps/ctrlProp142.xml><?xml version="1.0" encoding="utf-8"?>
<formControlPr xmlns="http://schemas.microsoft.com/office/spreadsheetml/2009/9/main" objectType="CheckBox" lockText="1" noThreeD="1"/>
</file>

<file path=xl/ctrlProps/ctrlProp143.xml><?xml version="1.0" encoding="utf-8"?>
<formControlPr xmlns="http://schemas.microsoft.com/office/spreadsheetml/2009/9/main" objectType="CheckBox" lockText="1" noThreeD="1"/>
</file>

<file path=xl/ctrlProps/ctrlProp144.xml><?xml version="1.0" encoding="utf-8"?>
<formControlPr xmlns="http://schemas.microsoft.com/office/spreadsheetml/2009/9/main" objectType="CheckBox" lockText="1" noThreeD="1"/>
</file>

<file path=xl/ctrlProps/ctrlProp145.xml><?xml version="1.0" encoding="utf-8"?>
<formControlPr xmlns="http://schemas.microsoft.com/office/spreadsheetml/2009/9/main" objectType="CheckBox" lockText="1" noThreeD="1"/>
</file>

<file path=xl/ctrlProps/ctrlProp146.xml><?xml version="1.0" encoding="utf-8"?>
<formControlPr xmlns="http://schemas.microsoft.com/office/spreadsheetml/2009/9/main" objectType="CheckBox" lockText="1" noThreeD="1"/>
</file>

<file path=xl/ctrlProps/ctrlProp147.xml><?xml version="1.0" encoding="utf-8"?>
<formControlPr xmlns="http://schemas.microsoft.com/office/spreadsheetml/2009/9/main" objectType="CheckBox" lockText="1" noThreeD="1"/>
</file>

<file path=xl/ctrlProps/ctrlProp148.xml><?xml version="1.0" encoding="utf-8"?>
<formControlPr xmlns="http://schemas.microsoft.com/office/spreadsheetml/2009/9/main" objectType="CheckBox" lockText="1" noThreeD="1"/>
</file>

<file path=xl/ctrlProps/ctrlProp149.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50.xml><?xml version="1.0" encoding="utf-8"?>
<formControlPr xmlns="http://schemas.microsoft.com/office/spreadsheetml/2009/9/main" objectType="CheckBox" lockText="1" noThreeD="1"/>
</file>

<file path=xl/ctrlProps/ctrlProp151.xml><?xml version="1.0" encoding="utf-8"?>
<formControlPr xmlns="http://schemas.microsoft.com/office/spreadsheetml/2009/9/main" objectType="CheckBox" lockText="1" noThreeD="1"/>
</file>

<file path=xl/ctrlProps/ctrlProp152.xml><?xml version="1.0" encoding="utf-8"?>
<formControlPr xmlns="http://schemas.microsoft.com/office/spreadsheetml/2009/9/main" objectType="CheckBox" lockText="1" noThreeD="1"/>
</file>

<file path=xl/ctrlProps/ctrlProp153.xml><?xml version="1.0" encoding="utf-8"?>
<formControlPr xmlns="http://schemas.microsoft.com/office/spreadsheetml/2009/9/main" objectType="CheckBox" lockText="1" noThreeD="1"/>
</file>

<file path=xl/ctrlProps/ctrlProp154.xml><?xml version="1.0" encoding="utf-8"?>
<formControlPr xmlns="http://schemas.microsoft.com/office/spreadsheetml/2009/9/main" objectType="CheckBox" lockText="1" noThreeD="1"/>
</file>

<file path=xl/ctrlProps/ctrlProp155.xml><?xml version="1.0" encoding="utf-8"?>
<formControlPr xmlns="http://schemas.microsoft.com/office/spreadsheetml/2009/9/main" objectType="CheckBox" lockText="1" noThreeD="1"/>
</file>

<file path=xl/ctrlProps/ctrlProp156.xml><?xml version="1.0" encoding="utf-8"?>
<formControlPr xmlns="http://schemas.microsoft.com/office/spreadsheetml/2009/9/main" objectType="CheckBox" lockText="1" noThreeD="1"/>
</file>

<file path=xl/ctrlProps/ctrlProp157.xml><?xml version="1.0" encoding="utf-8"?>
<formControlPr xmlns="http://schemas.microsoft.com/office/spreadsheetml/2009/9/main" objectType="CheckBox" lockText="1" noThreeD="1"/>
</file>

<file path=xl/ctrlProps/ctrlProp158.xml><?xml version="1.0" encoding="utf-8"?>
<formControlPr xmlns="http://schemas.microsoft.com/office/spreadsheetml/2009/9/main" objectType="CheckBox" lockText="1" noThreeD="1"/>
</file>

<file path=xl/ctrlProps/ctrlProp159.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60.xml><?xml version="1.0" encoding="utf-8"?>
<formControlPr xmlns="http://schemas.microsoft.com/office/spreadsheetml/2009/9/main" objectType="CheckBox" lockText="1" noThreeD="1"/>
</file>

<file path=xl/ctrlProps/ctrlProp161.xml><?xml version="1.0" encoding="utf-8"?>
<formControlPr xmlns="http://schemas.microsoft.com/office/spreadsheetml/2009/9/main" objectType="CheckBox" lockText="1" noThreeD="1"/>
</file>

<file path=xl/ctrlProps/ctrlProp162.xml><?xml version="1.0" encoding="utf-8"?>
<formControlPr xmlns="http://schemas.microsoft.com/office/spreadsheetml/2009/9/main" objectType="CheckBox" lockText="1" noThreeD="1"/>
</file>

<file path=xl/ctrlProps/ctrlProp163.xml><?xml version="1.0" encoding="utf-8"?>
<formControlPr xmlns="http://schemas.microsoft.com/office/spreadsheetml/2009/9/main" objectType="CheckBox" lockText="1" noThreeD="1"/>
</file>

<file path=xl/ctrlProps/ctrlProp164.xml><?xml version="1.0" encoding="utf-8"?>
<formControlPr xmlns="http://schemas.microsoft.com/office/spreadsheetml/2009/9/main" objectType="CheckBox" lockText="1" noThreeD="1"/>
</file>

<file path=xl/ctrlProps/ctrlProp165.xml><?xml version="1.0" encoding="utf-8"?>
<formControlPr xmlns="http://schemas.microsoft.com/office/spreadsheetml/2009/9/main" objectType="CheckBox" lockText="1" noThreeD="1"/>
</file>

<file path=xl/ctrlProps/ctrlProp166.xml><?xml version="1.0" encoding="utf-8"?>
<formControlPr xmlns="http://schemas.microsoft.com/office/spreadsheetml/2009/9/main" objectType="CheckBox" lockText="1" noThreeD="1"/>
</file>

<file path=xl/ctrlProps/ctrlProp167.xml><?xml version="1.0" encoding="utf-8"?>
<formControlPr xmlns="http://schemas.microsoft.com/office/spreadsheetml/2009/9/main" objectType="CheckBox" lockText="1" noThreeD="1"/>
</file>

<file path=xl/ctrlProps/ctrlProp168.xml><?xml version="1.0" encoding="utf-8"?>
<formControlPr xmlns="http://schemas.microsoft.com/office/spreadsheetml/2009/9/main" objectType="CheckBox" lockText="1" noThreeD="1"/>
</file>

<file path=xl/ctrlProps/ctrlProp169.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70.xml><?xml version="1.0" encoding="utf-8"?>
<formControlPr xmlns="http://schemas.microsoft.com/office/spreadsheetml/2009/9/main" objectType="CheckBox" lockText="1" noThreeD="1"/>
</file>

<file path=xl/ctrlProps/ctrlProp171.xml><?xml version="1.0" encoding="utf-8"?>
<formControlPr xmlns="http://schemas.microsoft.com/office/spreadsheetml/2009/9/main" objectType="CheckBox" lockText="1" noThreeD="1"/>
</file>

<file path=xl/ctrlProps/ctrlProp172.xml><?xml version="1.0" encoding="utf-8"?>
<formControlPr xmlns="http://schemas.microsoft.com/office/spreadsheetml/2009/9/main" objectType="CheckBox" lockText="1" noThreeD="1"/>
</file>

<file path=xl/ctrlProps/ctrlProp173.xml><?xml version="1.0" encoding="utf-8"?>
<formControlPr xmlns="http://schemas.microsoft.com/office/spreadsheetml/2009/9/main" objectType="CheckBox" lockText="1" noThreeD="1"/>
</file>

<file path=xl/ctrlProps/ctrlProp174.xml><?xml version="1.0" encoding="utf-8"?>
<formControlPr xmlns="http://schemas.microsoft.com/office/spreadsheetml/2009/9/main" objectType="CheckBox" lockText="1" noThreeD="1"/>
</file>

<file path=xl/ctrlProps/ctrlProp175.xml><?xml version="1.0" encoding="utf-8"?>
<formControlPr xmlns="http://schemas.microsoft.com/office/spreadsheetml/2009/9/main" objectType="CheckBox" lockText="1" noThreeD="1"/>
</file>

<file path=xl/ctrlProps/ctrlProp176.xml><?xml version="1.0" encoding="utf-8"?>
<formControlPr xmlns="http://schemas.microsoft.com/office/spreadsheetml/2009/9/main" objectType="CheckBox" lockText="1" noThreeD="1"/>
</file>

<file path=xl/ctrlProps/ctrlProp177.xml><?xml version="1.0" encoding="utf-8"?>
<formControlPr xmlns="http://schemas.microsoft.com/office/spreadsheetml/2009/9/main" objectType="CheckBox" lockText="1" noThreeD="1"/>
</file>

<file path=xl/ctrlProps/ctrlProp178.xml><?xml version="1.0" encoding="utf-8"?>
<formControlPr xmlns="http://schemas.microsoft.com/office/spreadsheetml/2009/9/main" objectType="CheckBox" lockText="1" noThreeD="1"/>
</file>

<file path=xl/ctrlProps/ctrlProp179.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80.xml><?xml version="1.0" encoding="utf-8"?>
<formControlPr xmlns="http://schemas.microsoft.com/office/spreadsheetml/2009/9/main" objectType="CheckBox" lockText="1" noThreeD="1"/>
</file>

<file path=xl/ctrlProps/ctrlProp181.xml><?xml version="1.0" encoding="utf-8"?>
<formControlPr xmlns="http://schemas.microsoft.com/office/spreadsheetml/2009/9/main" objectType="CheckBox" lockText="1" noThreeD="1"/>
</file>

<file path=xl/ctrlProps/ctrlProp182.xml><?xml version="1.0" encoding="utf-8"?>
<formControlPr xmlns="http://schemas.microsoft.com/office/spreadsheetml/2009/9/main" objectType="CheckBox" lockText="1" noThreeD="1"/>
</file>

<file path=xl/ctrlProps/ctrlProp183.xml><?xml version="1.0" encoding="utf-8"?>
<formControlPr xmlns="http://schemas.microsoft.com/office/spreadsheetml/2009/9/main" objectType="CheckBox" lockText="1" noThreeD="1"/>
</file>

<file path=xl/ctrlProps/ctrlProp184.xml><?xml version="1.0" encoding="utf-8"?>
<formControlPr xmlns="http://schemas.microsoft.com/office/spreadsheetml/2009/9/main" objectType="CheckBox" lockText="1" noThreeD="1"/>
</file>

<file path=xl/ctrlProps/ctrlProp185.xml><?xml version="1.0" encoding="utf-8"?>
<formControlPr xmlns="http://schemas.microsoft.com/office/spreadsheetml/2009/9/main" objectType="CheckBox" lockText="1" noThreeD="1"/>
</file>

<file path=xl/ctrlProps/ctrlProp186.xml><?xml version="1.0" encoding="utf-8"?>
<formControlPr xmlns="http://schemas.microsoft.com/office/spreadsheetml/2009/9/main" objectType="CheckBox" lockText="1" noThreeD="1"/>
</file>

<file path=xl/ctrlProps/ctrlProp187.xml><?xml version="1.0" encoding="utf-8"?>
<formControlPr xmlns="http://schemas.microsoft.com/office/spreadsheetml/2009/9/main" objectType="CheckBox" lockText="1" noThreeD="1"/>
</file>

<file path=xl/ctrlProps/ctrlProp188.xml><?xml version="1.0" encoding="utf-8"?>
<formControlPr xmlns="http://schemas.microsoft.com/office/spreadsheetml/2009/9/main" objectType="CheckBox" lockText="1" noThreeD="1"/>
</file>

<file path=xl/ctrlProps/ctrlProp189.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190.xml><?xml version="1.0" encoding="utf-8"?>
<formControlPr xmlns="http://schemas.microsoft.com/office/spreadsheetml/2009/9/main" objectType="CheckBox" lockText="1" noThreeD="1"/>
</file>

<file path=xl/ctrlProps/ctrlProp191.xml><?xml version="1.0" encoding="utf-8"?>
<formControlPr xmlns="http://schemas.microsoft.com/office/spreadsheetml/2009/9/main" objectType="CheckBox" lockText="1" noThreeD="1"/>
</file>

<file path=xl/ctrlProps/ctrlProp192.xml><?xml version="1.0" encoding="utf-8"?>
<formControlPr xmlns="http://schemas.microsoft.com/office/spreadsheetml/2009/9/main" objectType="CheckBox" lockText="1" noThreeD="1"/>
</file>

<file path=xl/ctrlProps/ctrlProp193.xml><?xml version="1.0" encoding="utf-8"?>
<formControlPr xmlns="http://schemas.microsoft.com/office/spreadsheetml/2009/9/main" objectType="CheckBox" lockText="1" noThreeD="1"/>
</file>

<file path=xl/ctrlProps/ctrlProp194.xml><?xml version="1.0" encoding="utf-8"?>
<formControlPr xmlns="http://schemas.microsoft.com/office/spreadsheetml/2009/9/main" objectType="CheckBox" lockText="1" noThreeD="1"/>
</file>

<file path=xl/ctrlProps/ctrlProp195.xml><?xml version="1.0" encoding="utf-8"?>
<formControlPr xmlns="http://schemas.microsoft.com/office/spreadsheetml/2009/9/main" objectType="CheckBox" lockText="1" noThreeD="1"/>
</file>

<file path=xl/ctrlProps/ctrlProp196.xml><?xml version="1.0" encoding="utf-8"?>
<formControlPr xmlns="http://schemas.microsoft.com/office/spreadsheetml/2009/9/main" objectType="CheckBox" lockText="1" noThreeD="1"/>
</file>

<file path=xl/ctrlProps/ctrlProp197.xml><?xml version="1.0" encoding="utf-8"?>
<formControlPr xmlns="http://schemas.microsoft.com/office/spreadsheetml/2009/9/main" objectType="CheckBox" lockText="1" noThreeD="1"/>
</file>

<file path=xl/ctrlProps/ctrlProp198.xml><?xml version="1.0" encoding="utf-8"?>
<formControlPr xmlns="http://schemas.microsoft.com/office/spreadsheetml/2009/9/main" objectType="CheckBox" lockText="1" noThreeD="1"/>
</file>

<file path=xl/ctrlProps/ctrlProp19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00.xml><?xml version="1.0" encoding="utf-8"?>
<formControlPr xmlns="http://schemas.microsoft.com/office/spreadsheetml/2009/9/main" objectType="CheckBox" lockText="1" noThreeD="1"/>
</file>

<file path=xl/ctrlProps/ctrlProp201.xml><?xml version="1.0" encoding="utf-8"?>
<formControlPr xmlns="http://schemas.microsoft.com/office/spreadsheetml/2009/9/main" objectType="CheckBox" lockText="1" noThreeD="1"/>
</file>

<file path=xl/ctrlProps/ctrlProp202.xml><?xml version="1.0" encoding="utf-8"?>
<formControlPr xmlns="http://schemas.microsoft.com/office/spreadsheetml/2009/9/main" objectType="CheckBox" lockText="1" noThreeD="1"/>
</file>

<file path=xl/ctrlProps/ctrlProp203.xml><?xml version="1.0" encoding="utf-8"?>
<formControlPr xmlns="http://schemas.microsoft.com/office/spreadsheetml/2009/9/main" objectType="CheckBox" lockText="1" noThreeD="1"/>
</file>

<file path=xl/ctrlProps/ctrlProp204.xml><?xml version="1.0" encoding="utf-8"?>
<formControlPr xmlns="http://schemas.microsoft.com/office/spreadsheetml/2009/9/main" objectType="CheckBox" lockText="1" noThreeD="1"/>
</file>

<file path=xl/ctrlProps/ctrlProp205.xml><?xml version="1.0" encoding="utf-8"?>
<formControlPr xmlns="http://schemas.microsoft.com/office/spreadsheetml/2009/9/main" objectType="CheckBox" lockText="1" noThreeD="1"/>
</file>

<file path=xl/ctrlProps/ctrlProp206.xml><?xml version="1.0" encoding="utf-8"?>
<formControlPr xmlns="http://schemas.microsoft.com/office/spreadsheetml/2009/9/main" objectType="CheckBox" lockText="1" noThreeD="1"/>
</file>

<file path=xl/ctrlProps/ctrlProp207.xml><?xml version="1.0" encoding="utf-8"?>
<formControlPr xmlns="http://schemas.microsoft.com/office/spreadsheetml/2009/9/main" objectType="CheckBox" lockText="1" noThreeD="1"/>
</file>

<file path=xl/ctrlProps/ctrlProp208.xml><?xml version="1.0" encoding="utf-8"?>
<formControlPr xmlns="http://schemas.microsoft.com/office/spreadsheetml/2009/9/main" objectType="CheckBox" lockText="1" noThreeD="1"/>
</file>

<file path=xl/ctrlProps/ctrlProp209.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10.xml><?xml version="1.0" encoding="utf-8"?>
<formControlPr xmlns="http://schemas.microsoft.com/office/spreadsheetml/2009/9/main" objectType="CheckBox" lockText="1" noThreeD="1"/>
</file>

<file path=xl/ctrlProps/ctrlProp211.xml><?xml version="1.0" encoding="utf-8"?>
<formControlPr xmlns="http://schemas.microsoft.com/office/spreadsheetml/2009/9/main" objectType="CheckBox" lockText="1" noThreeD="1"/>
</file>

<file path=xl/ctrlProps/ctrlProp212.xml><?xml version="1.0" encoding="utf-8"?>
<formControlPr xmlns="http://schemas.microsoft.com/office/spreadsheetml/2009/9/main" objectType="CheckBox" lockText="1" noThreeD="1"/>
</file>

<file path=xl/ctrlProps/ctrlProp213.xml><?xml version="1.0" encoding="utf-8"?>
<formControlPr xmlns="http://schemas.microsoft.com/office/spreadsheetml/2009/9/main" objectType="CheckBox" lockText="1" noThreeD="1"/>
</file>

<file path=xl/ctrlProps/ctrlProp214.xml><?xml version="1.0" encoding="utf-8"?>
<formControlPr xmlns="http://schemas.microsoft.com/office/spreadsheetml/2009/9/main" objectType="CheckBox" lockText="1" noThreeD="1"/>
</file>

<file path=xl/ctrlProps/ctrlProp215.xml><?xml version="1.0" encoding="utf-8"?>
<formControlPr xmlns="http://schemas.microsoft.com/office/spreadsheetml/2009/9/main" objectType="CheckBox" lockText="1" noThreeD="1"/>
</file>

<file path=xl/ctrlProps/ctrlProp216.xml><?xml version="1.0" encoding="utf-8"?>
<formControlPr xmlns="http://schemas.microsoft.com/office/spreadsheetml/2009/9/main" objectType="CheckBox" lockText="1" noThreeD="1"/>
</file>

<file path=xl/ctrlProps/ctrlProp217.xml><?xml version="1.0" encoding="utf-8"?>
<formControlPr xmlns="http://schemas.microsoft.com/office/spreadsheetml/2009/9/main" objectType="CheckBox" lockText="1" noThreeD="1"/>
</file>

<file path=xl/ctrlProps/ctrlProp218.xml><?xml version="1.0" encoding="utf-8"?>
<formControlPr xmlns="http://schemas.microsoft.com/office/spreadsheetml/2009/9/main" objectType="CheckBox" lockText="1" noThreeD="1"/>
</file>

<file path=xl/ctrlProps/ctrlProp219.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20.xml><?xml version="1.0" encoding="utf-8"?>
<formControlPr xmlns="http://schemas.microsoft.com/office/spreadsheetml/2009/9/main" objectType="CheckBox" lockText="1" noThreeD="1"/>
</file>

<file path=xl/ctrlProps/ctrlProp221.xml><?xml version="1.0" encoding="utf-8"?>
<formControlPr xmlns="http://schemas.microsoft.com/office/spreadsheetml/2009/9/main" objectType="CheckBox" lockText="1" noThreeD="1"/>
</file>

<file path=xl/ctrlProps/ctrlProp222.xml><?xml version="1.0" encoding="utf-8"?>
<formControlPr xmlns="http://schemas.microsoft.com/office/spreadsheetml/2009/9/main" objectType="CheckBox" lockText="1" noThreeD="1"/>
</file>

<file path=xl/ctrlProps/ctrlProp223.xml><?xml version="1.0" encoding="utf-8"?>
<formControlPr xmlns="http://schemas.microsoft.com/office/spreadsheetml/2009/9/main" objectType="CheckBox" lockText="1" noThreeD="1"/>
</file>

<file path=xl/ctrlProps/ctrlProp224.xml><?xml version="1.0" encoding="utf-8"?>
<formControlPr xmlns="http://schemas.microsoft.com/office/spreadsheetml/2009/9/main" objectType="CheckBox" lockText="1" noThreeD="1"/>
</file>

<file path=xl/ctrlProps/ctrlProp225.xml><?xml version="1.0" encoding="utf-8"?>
<formControlPr xmlns="http://schemas.microsoft.com/office/spreadsheetml/2009/9/main" objectType="CheckBox" lockText="1" noThreeD="1"/>
</file>

<file path=xl/ctrlProps/ctrlProp226.xml><?xml version="1.0" encoding="utf-8"?>
<formControlPr xmlns="http://schemas.microsoft.com/office/spreadsheetml/2009/9/main" objectType="CheckBox" lockText="1" noThreeD="1"/>
</file>

<file path=xl/ctrlProps/ctrlProp227.xml><?xml version="1.0" encoding="utf-8"?>
<formControlPr xmlns="http://schemas.microsoft.com/office/spreadsheetml/2009/9/main" objectType="CheckBox" lockText="1" noThreeD="1"/>
</file>

<file path=xl/ctrlProps/ctrlProp228.xml><?xml version="1.0" encoding="utf-8"?>
<formControlPr xmlns="http://schemas.microsoft.com/office/spreadsheetml/2009/9/main" objectType="CheckBox" lockText="1" noThreeD="1"/>
</file>

<file path=xl/ctrlProps/ctrlProp229.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30.xml><?xml version="1.0" encoding="utf-8"?>
<formControlPr xmlns="http://schemas.microsoft.com/office/spreadsheetml/2009/9/main" objectType="CheckBox" lockText="1" noThreeD="1"/>
</file>

<file path=xl/ctrlProps/ctrlProp231.xml><?xml version="1.0" encoding="utf-8"?>
<formControlPr xmlns="http://schemas.microsoft.com/office/spreadsheetml/2009/9/main" objectType="CheckBox" lockText="1" noThreeD="1"/>
</file>

<file path=xl/ctrlProps/ctrlProp232.xml><?xml version="1.0" encoding="utf-8"?>
<formControlPr xmlns="http://schemas.microsoft.com/office/spreadsheetml/2009/9/main" objectType="CheckBox" lockText="1" noThreeD="1"/>
</file>

<file path=xl/ctrlProps/ctrlProp233.xml><?xml version="1.0" encoding="utf-8"?>
<formControlPr xmlns="http://schemas.microsoft.com/office/spreadsheetml/2009/9/main" objectType="CheckBox" lockText="1" noThreeD="1"/>
</file>

<file path=xl/ctrlProps/ctrlProp234.xml><?xml version="1.0" encoding="utf-8"?>
<formControlPr xmlns="http://schemas.microsoft.com/office/spreadsheetml/2009/9/main" objectType="CheckBox" lockText="1" noThreeD="1"/>
</file>

<file path=xl/ctrlProps/ctrlProp235.xml><?xml version="1.0" encoding="utf-8"?>
<formControlPr xmlns="http://schemas.microsoft.com/office/spreadsheetml/2009/9/main" objectType="CheckBox" lockText="1" noThreeD="1"/>
</file>

<file path=xl/ctrlProps/ctrlProp236.xml><?xml version="1.0" encoding="utf-8"?>
<formControlPr xmlns="http://schemas.microsoft.com/office/spreadsheetml/2009/9/main" objectType="CheckBox" lockText="1" noThreeD="1"/>
</file>

<file path=xl/ctrlProps/ctrlProp237.xml><?xml version="1.0" encoding="utf-8"?>
<formControlPr xmlns="http://schemas.microsoft.com/office/spreadsheetml/2009/9/main" objectType="CheckBox" lockText="1" noThreeD="1"/>
</file>

<file path=xl/ctrlProps/ctrlProp238.xml><?xml version="1.0" encoding="utf-8"?>
<formControlPr xmlns="http://schemas.microsoft.com/office/spreadsheetml/2009/9/main" objectType="CheckBox" lockText="1" noThreeD="1"/>
</file>

<file path=xl/ctrlProps/ctrlProp239.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40.xml><?xml version="1.0" encoding="utf-8"?>
<formControlPr xmlns="http://schemas.microsoft.com/office/spreadsheetml/2009/9/main" objectType="CheckBox" lockText="1" noThreeD="1"/>
</file>

<file path=xl/ctrlProps/ctrlProp241.xml><?xml version="1.0" encoding="utf-8"?>
<formControlPr xmlns="http://schemas.microsoft.com/office/spreadsheetml/2009/9/main" objectType="CheckBox" lockText="1" noThreeD="1"/>
</file>

<file path=xl/ctrlProps/ctrlProp242.xml><?xml version="1.0" encoding="utf-8"?>
<formControlPr xmlns="http://schemas.microsoft.com/office/spreadsheetml/2009/9/main" objectType="CheckBox" lockText="1" noThreeD="1"/>
</file>

<file path=xl/ctrlProps/ctrlProp243.xml><?xml version="1.0" encoding="utf-8"?>
<formControlPr xmlns="http://schemas.microsoft.com/office/spreadsheetml/2009/9/main" objectType="CheckBox" lockText="1" noThreeD="1"/>
</file>

<file path=xl/ctrlProps/ctrlProp244.xml><?xml version="1.0" encoding="utf-8"?>
<formControlPr xmlns="http://schemas.microsoft.com/office/spreadsheetml/2009/9/main" objectType="CheckBox" lockText="1" noThreeD="1"/>
</file>

<file path=xl/ctrlProps/ctrlProp245.xml><?xml version="1.0" encoding="utf-8"?>
<formControlPr xmlns="http://schemas.microsoft.com/office/spreadsheetml/2009/9/main" objectType="CheckBox" lockText="1" noThreeD="1"/>
</file>

<file path=xl/ctrlProps/ctrlProp246.xml><?xml version="1.0" encoding="utf-8"?>
<formControlPr xmlns="http://schemas.microsoft.com/office/spreadsheetml/2009/9/main" objectType="CheckBox" lockText="1" noThreeD="1"/>
</file>

<file path=xl/ctrlProps/ctrlProp247.xml><?xml version="1.0" encoding="utf-8"?>
<formControlPr xmlns="http://schemas.microsoft.com/office/spreadsheetml/2009/9/main" objectType="CheckBox" lockText="1" noThreeD="1"/>
</file>

<file path=xl/ctrlProps/ctrlProp248.xml><?xml version="1.0" encoding="utf-8"?>
<formControlPr xmlns="http://schemas.microsoft.com/office/spreadsheetml/2009/9/main" objectType="CheckBox" lockText="1" noThreeD="1"/>
</file>

<file path=xl/ctrlProps/ctrlProp249.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50.xml><?xml version="1.0" encoding="utf-8"?>
<formControlPr xmlns="http://schemas.microsoft.com/office/spreadsheetml/2009/9/main" objectType="CheckBox" lockText="1" noThreeD="1"/>
</file>

<file path=xl/ctrlProps/ctrlProp251.xml><?xml version="1.0" encoding="utf-8"?>
<formControlPr xmlns="http://schemas.microsoft.com/office/spreadsheetml/2009/9/main" objectType="CheckBox" lockText="1" noThreeD="1"/>
</file>

<file path=xl/ctrlProps/ctrlProp252.xml><?xml version="1.0" encoding="utf-8"?>
<formControlPr xmlns="http://schemas.microsoft.com/office/spreadsheetml/2009/9/main" objectType="CheckBox" lockText="1" noThreeD="1"/>
</file>

<file path=xl/ctrlProps/ctrlProp253.xml><?xml version="1.0" encoding="utf-8"?>
<formControlPr xmlns="http://schemas.microsoft.com/office/spreadsheetml/2009/9/main" objectType="CheckBox" lockText="1" noThreeD="1"/>
</file>

<file path=xl/ctrlProps/ctrlProp254.xml><?xml version="1.0" encoding="utf-8"?>
<formControlPr xmlns="http://schemas.microsoft.com/office/spreadsheetml/2009/9/main" objectType="CheckBox" lockText="1" noThreeD="1"/>
</file>

<file path=xl/ctrlProps/ctrlProp255.xml><?xml version="1.0" encoding="utf-8"?>
<formControlPr xmlns="http://schemas.microsoft.com/office/spreadsheetml/2009/9/main" objectType="CheckBox" lockText="1" noThreeD="1"/>
</file>

<file path=xl/ctrlProps/ctrlProp256.xml><?xml version="1.0" encoding="utf-8"?>
<formControlPr xmlns="http://schemas.microsoft.com/office/spreadsheetml/2009/9/main" objectType="CheckBox" lockText="1" noThreeD="1"/>
</file>

<file path=xl/ctrlProps/ctrlProp257.xml><?xml version="1.0" encoding="utf-8"?>
<formControlPr xmlns="http://schemas.microsoft.com/office/spreadsheetml/2009/9/main" objectType="CheckBox" lockText="1" noThreeD="1"/>
</file>

<file path=xl/ctrlProps/ctrlProp258.xml><?xml version="1.0" encoding="utf-8"?>
<formControlPr xmlns="http://schemas.microsoft.com/office/spreadsheetml/2009/9/main" objectType="CheckBox" lockText="1" noThreeD="1"/>
</file>

<file path=xl/ctrlProps/ctrlProp259.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60.xml><?xml version="1.0" encoding="utf-8"?>
<formControlPr xmlns="http://schemas.microsoft.com/office/spreadsheetml/2009/9/main" objectType="CheckBox" lockText="1" noThreeD="1"/>
</file>

<file path=xl/ctrlProps/ctrlProp261.xml><?xml version="1.0" encoding="utf-8"?>
<formControlPr xmlns="http://schemas.microsoft.com/office/spreadsheetml/2009/9/main" objectType="CheckBox" lockText="1" noThreeD="1"/>
</file>

<file path=xl/ctrlProps/ctrlProp262.xml><?xml version="1.0" encoding="utf-8"?>
<formControlPr xmlns="http://schemas.microsoft.com/office/spreadsheetml/2009/9/main" objectType="CheckBox" lockText="1" noThreeD="1"/>
</file>

<file path=xl/ctrlProps/ctrlProp263.xml><?xml version="1.0" encoding="utf-8"?>
<formControlPr xmlns="http://schemas.microsoft.com/office/spreadsheetml/2009/9/main" objectType="CheckBox" lockText="1" noThreeD="1"/>
</file>

<file path=xl/ctrlProps/ctrlProp264.xml><?xml version="1.0" encoding="utf-8"?>
<formControlPr xmlns="http://schemas.microsoft.com/office/spreadsheetml/2009/9/main" objectType="CheckBox" lockText="1" noThreeD="1"/>
</file>

<file path=xl/ctrlProps/ctrlProp265.xml><?xml version="1.0" encoding="utf-8"?>
<formControlPr xmlns="http://schemas.microsoft.com/office/spreadsheetml/2009/9/main" objectType="CheckBox" lockText="1" noThreeD="1"/>
</file>

<file path=xl/ctrlProps/ctrlProp266.xml><?xml version="1.0" encoding="utf-8"?>
<formControlPr xmlns="http://schemas.microsoft.com/office/spreadsheetml/2009/9/main" objectType="CheckBox" lockText="1" noThreeD="1"/>
</file>

<file path=xl/ctrlProps/ctrlProp267.xml><?xml version="1.0" encoding="utf-8"?>
<formControlPr xmlns="http://schemas.microsoft.com/office/spreadsheetml/2009/9/main" objectType="CheckBox" lockText="1" noThreeD="1"/>
</file>

<file path=xl/ctrlProps/ctrlProp268.xml><?xml version="1.0" encoding="utf-8"?>
<formControlPr xmlns="http://schemas.microsoft.com/office/spreadsheetml/2009/9/main" objectType="CheckBox" fmlaLink="$C$10" lockText="1" noThreeD="1"/>
</file>

<file path=xl/ctrlProps/ctrlProp269.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70.xml><?xml version="1.0" encoding="utf-8"?>
<formControlPr xmlns="http://schemas.microsoft.com/office/spreadsheetml/2009/9/main" objectType="CheckBox" lockText="1" noThreeD="1"/>
</file>

<file path=xl/ctrlProps/ctrlProp271.xml><?xml version="1.0" encoding="utf-8"?>
<formControlPr xmlns="http://schemas.microsoft.com/office/spreadsheetml/2009/9/main" objectType="CheckBox" lockText="1" noThreeD="1"/>
</file>

<file path=xl/ctrlProps/ctrlProp272.xml><?xml version="1.0" encoding="utf-8"?>
<formControlPr xmlns="http://schemas.microsoft.com/office/spreadsheetml/2009/9/main" objectType="CheckBox" lockText="1" noThreeD="1"/>
</file>

<file path=xl/ctrlProps/ctrlProp273.xml><?xml version="1.0" encoding="utf-8"?>
<formControlPr xmlns="http://schemas.microsoft.com/office/spreadsheetml/2009/9/main" objectType="CheckBox" lockText="1" noThreeD="1"/>
</file>

<file path=xl/ctrlProps/ctrlProp274.xml><?xml version="1.0" encoding="utf-8"?>
<formControlPr xmlns="http://schemas.microsoft.com/office/spreadsheetml/2009/9/main" objectType="CheckBox" lockText="1" noThreeD="1"/>
</file>

<file path=xl/ctrlProps/ctrlProp275.xml><?xml version="1.0" encoding="utf-8"?>
<formControlPr xmlns="http://schemas.microsoft.com/office/spreadsheetml/2009/9/main" objectType="CheckBox" lockText="1" noThreeD="1"/>
</file>

<file path=xl/ctrlProps/ctrlProp276.xml><?xml version="1.0" encoding="utf-8"?>
<formControlPr xmlns="http://schemas.microsoft.com/office/spreadsheetml/2009/9/main" objectType="CheckBox" lockText="1" noThreeD="1"/>
</file>

<file path=xl/ctrlProps/ctrlProp277.xml><?xml version="1.0" encoding="utf-8"?>
<formControlPr xmlns="http://schemas.microsoft.com/office/spreadsheetml/2009/9/main" objectType="CheckBox" lockText="1" noThreeD="1"/>
</file>

<file path=xl/ctrlProps/ctrlProp278.xml><?xml version="1.0" encoding="utf-8"?>
<formControlPr xmlns="http://schemas.microsoft.com/office/spreadsheetml/2009/9/main" objectType="CheckBox" lockText="1" noThreeD="1"/>
</file>

<file path=xl/ctrlProps/ctrlProp279.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80.xml><?xml version="1.0" encoding="utf-8"?>
<formControlPr xmlns="http://schemas.microsoft.com/office/spreadsheetml/2009/9/main" objectType="CheckBox" lockText="1" noThreeD="1"/>
</file>

<file path=xl/ctrlProps/ctrlProp281.xml><?xml version="1.0" encoding="utf-8"?>
<formControlPr xmlns="http://schemas.microsoft.com/office/spreadsheetml/2009/9/main" objectType="CheckBox" lockText="1" noThreeD="1"/>
</file>

<file path=xl/ctrlProps/ctrlProp282.xml><?xml version="1.0" encoding="utf-8"?>
<formControlPr xmlns="http://schemas.microsoft.com/office/spreadsheetml/2009/9/main" objectType="CheckBox" lockText="1" noThreeD="1"/>
</file>

<file path=xl/ctrlProps/ctrlProp283.xml><?xml version="1.0" encoding="utf-8"?>
<formControlPr xmlns="http://schemas.microsoft.com/office/spreadsheetml/2009/9/main" objectType="CheckBox" lockText="1" noThreeD="1"/>
</file>

<file path=xl/ctrlProps/ctrlProp284.xml><?xml version="1.0" encoding="utf-8"?>
<formControlPr xmlns="http://schemas.microsoft.com/office/spreadsheetml/2009/9/main" objectType="CheckBox" lockText="1" noThreeD="1"/>
</file>

<file path=xl/ctrlProps/ctrlProp285.xml><?xml version="1.0" encoding="utf-8"?>
<formControlPr xmlns="http://schemas.microsoft.com/office/spreadsheetml/2009/9/main" objectType="CheckBox" lockText="1" noThreeD="1"/>
</file>

<file path=xl/ctrlProps/ctrlProp286.xml><?xml version="1.0" encoding="utf-8"?>
<formControlPr xmlns="http://schemas.microsoft.com/office/spreadsheetml/2009/9/main" objectType="CheckBox" lockText="1" noThreeD="1"/>
</file>

<file path=xl/ctrlProps/ctrlProp287.xml><?xml version="1.0" encoding="utf-8"?>
<formControlPr xmlns="http://schemas.microsoft.com/office/spreadsheetml/2009/9/main" objectType="CheckBox" lockText="1" noThreeD="1"/>
</file>

<file path=xl/ctrlProps/ctrlProp288.xml><?xml version="1.0" encoding="utf-8"?>
<formControlPr xmlns="http://schemas.microsoft.com/office/spreadsheetml/2009/9/main" objectType="CheckBox" lockText="1" noThreeD="1"/>
</file>

<file path=xl/ctrlProps/ctrlProp289.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290.xml><?xml version="1.0" encoding="utf-8"?>
<formControlPr xmlns="http://schemas.microsoft.com/office/spreadsheetml/2009/9/main" objectType="CheckBox" lockText="1" noThreeD="1"/>
</file>

<file path=xl/ctrlProps/ctrlProp291.xml><?xml version="1.0" encoding="utf-8"?>
<formControlPr xmlns="http://schemas.microsoft.com/office/spreadsheetml/2009/9/main" objectType="CheckBox" lockText="1" noThreeD="1"/>
</file>

<file path=xl/ctrlProps/ctrlProp292.xml><?xml version="1.0" encoding="utf-8"?>
<formControlPr xmlns="http://schemas.microsoft.com/office/spreadsheetml/2009/9/main" objectType="CheckBox" lockText="1" noThreeD="1"/>
</file>

<file path=xl/ctrlProps/ctrlProp293.xml><?xml version="1.0" encoding="utf-8"?>
<formControlPr xmlns="http://schemas.microsoft.com/office/spreadsheetml/2009/9/main" objectType="CheckBox" lockText="1" noThreeD="1"/>
</file>

<file path=xl/ctrlProps/ctrlProp294.xml><?xml version="1.0" encoding="utf-8"?>
<formControlPr xmlns="http://schemas.microsoft.com/office/spreadsheetml/2009/9/main" objectType="CheckBox" lockText="1" noThreeD="1"/>
</file>

<file path=xl/ctrlProps/ctrlProp295.xml><?xml version="1.0" encoding="utf-8"?>
<formControlPr xmlns="http://schemas.microsoft.com/office/spreadsheetml/2009/9/main" objectType="CheckBox" lockText="1" noThreeD="1"/>
</file>

<file path=xl/ctrlProps/ctrlProp296.xml><?xml version="1.0" encoding="utf-8"?>
<formControlPr xmlns="http://schemas.microsoft.com/office/spreadsheetml/2009/9/main" objectType="CheckBox" lockText="1" noThreeD="1"/>
</file>

<file path=xl/ctrlProps/ctrlProp297.xml><?xml version="1.0" encoding="utf-8"?>
<formControlPr xmlns="http://schemas.microsoft.com/office/spreadsheetml/2009/9/main" objectType="CheckBox" lockText="1" noThreeD="1"/>
</file>

<file path=xl/ctrlProps/ctrlProp298.xml><?xml version="1.0" encoding="utf-8"?>
<formControlPr xmlns="http://schemas.microsoft.com/office/spreadsheetml/2009/9/main" objectType="CheckBox" lockText="1" noThreeD="1"/>
</file>

<file path=xl/ctrlProps/ctrlProp29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00.xml><?xml version="1.0" encoding="utf-8"?>
<formControlPr xmlns="http://schemas.microsoft.com/office/spreadsheetml/2009/9/main" objectType="CheckBox" lockText="1" noThreeD="1"/>
</file>

<file path=xl/ctrlProps/ctrlProp301.xml><?xml version="1.0" encoding="utf-8"?>
<formControlPr xmlns="http://schemas.microsoft.com/office/spreadsheetml/2009/9/main" objectType="CheckBox" fmlaLink="$C$22"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_rels/drawing1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_rels/drawing1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hyperlink" Target="https://www.post.japanpost.jp/service/letterpack/" TargetMode="External"/></Relationships>
</file>

<file path=xl/drawings/drawing1.xml><?xml version="1.0" encoding="utf-8"?>
<xdr:wsDr xmlns:xdr="http://schemas.openxmlformats.org/drawingml/2006/spreadsheetDrawing" xmlns:a="http://schemas.openxmlformats.org/drawingml/2006/main">
  <xdr:twoCellAnchor>
    <xdr:from>
      <xdr:col>29</xdr:col>
      <xdr:colOff>57150</xdr:colOff>
      <xdr:row>2</xdr:row>
      <xdr:rowOff>38100</xdr:rowOff>
    </xdr:from>
    <xdr:to>
      <xdr:col>42</xdr:col>
      <xdr:colOff>514351</xdr:colOff>
      <xdr:row>6</xdr:row>
      <xdr:rowOff>85726</xdr:rowOff>
    </xdr:to>
    <xdr:sp macro="" textlink="">
      <xdr:nvSpPr>
        <xdr:cNvPr id="2" name="テキスト ボックス 1">
          <a:extLst>
            <a:ext uri="{FF2B5EF4-FFF2-40B4-BE49-F238E27FC236}">
              <a16:creationId xmlns:a16="http://schemas.microsoft.com/office/drawing/2014/main" id="{00000000-0008-0000-0000-000002000000}"/>
            </a:ext>
          </a:extLst>
        </xdr:cNvPr>
        <xdr:cNvSpPr txBox="1"/>
      </xdr:nvSpPr>
      <xdr:spPr>
        <a:xfrm>
          <a:off x="7600950" y="419100"/>
          <a:ext cx="9372601" cy="809626"/>
        </a:xfrm>
        <a:prstGeom prst="rect">
          <a:avLst/>
        </a:prstGeom>
        <a:solidFill>
          <a:schemeClr val="accent5">
            <a:lumMod val="60000"/>
            <a:lumOff val="4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l"/>
          <a:r>
            <a:rPr kumimoji="1" lang="ja-JP" altLang="en-US" sz="2000" b="1">
              <a:solidFill>
                <a:srgbClr val="FF0000"/>
              </a:solidFill>
            </a:rPr>
            <a:t>↑電子申請で評価書の電子交付を希望しないの場合は</a:t>
          </a:r>
          <a:r>
            <a:rPr kumimoji="1" lang="en-US" altLang="ja-JP" sz="2000" b="1">
              <a:solidFill>
                <a:srgbClr val="FF0000"/>
              </a:solidFill>
            </a:rPr>
            <a:t>【</a:t>
          </a:r>
          <a:r>
            <a:rPr kumimoji="1" lang="ja-JP" altLang="en-US" sz="2000" b="1">
              <a:solidFill>
                <a:srgbClr val="FF0000"/>
              </a:solidFill>
            </a:rPr>
            <a:t>紙交付</a:t>
          </a:r>
          <a:r>
            <a:rPr kumimoji="1" lang="en-US" altLang="ja-JP" sz="2000" b="1">
              <a:solidFill>
                <a:srgbClr val="FF0000"/>
              </a:solidFill>
            </a:rPr>
            <a:t>】</a:t>
          </a:r>
          <a:r>
            <a:rPr kumimoji="1" lang="ja-JP" altLang="en-US" sz="2000" b="1">
              <a:solidFill>
                <a:srgbClr val="FF0000"/>
              </a:solidFill>
            </a:rPr>
            <a:t>を選択してください。</a:t>
          </a:r>
          <a:endParaRPr kumimoji="1" lang="en-US" altLang="ja-JP" sz="2000" b="1">
            <a:solidFill>
              <a:srgbClr val="FF0000"/>
            </a:solidFill>
          </a:endParaRPr>
        </a:p>
        <a:p>
          <a:pPr algn="l"/>
          <a:r>
            <a:rPr kumimoji="1" lang="ja-JP" altLang="en-US" sz="2000" b="1">
              <a:solidFill>
                <a:srgbClr val="FF0000"/>
              </a:solidFill>
            </a:rPr>
            <a:t>　紙面での印刷の場合は有料となります。</a:t>
          </a:r>
        </a:p>
      </xdr:txBody>
    </xdr:sp>
    <xdr:clientData/>
  </xdr:twoCellAnchor>
</xdr:wsDr>
</file>

<file path=xl/drawings/drawing10.xml><?xml version="1.0" encoding="utf-8"?>
<xdr:wsDr xmlns:xdr="http://schemas.openxmlformats.org/drawingml/2006/spreadsheetDrawing" xmlns:a="http://schemas.openxmlformats.org/drawingml/2006/main">
  <xdr:oneCellAnchor>
    <xdr:from>
      <xdr:col>37</xdr:col>
      <xdr:colOff>0</xdr:colOff>
      <xdr:row>5</xdr:row>
      <xdr:rowOff>0</xdr:rowOff>
    </xdr:from>
    <xdr:ext cx="6343650" cy="2245102"/>
    <xdr:sp macro="" textlink="">
      <xdr:nvSpPr>
        <xdr:cNvPr id="2" name="テキスト ボックス 1">
          <a:extLst>
            <a:ext uri="{FF2B5EF4-FFF2-40B4-BE49-F238E27FC236}">
              <a16:creationId xmlns:a16="http://schemas.microsoft.com/office/drawing/2014/main" id="{00000000-0008-0000-0C00-000002000000}"/>
            </a:ext>
          </a:extLst>
        </xdr:cNvPr>
        <xdr:cNvSpPr txBox="1"/>
      </xdr:nvSpPr>
      <xdr:spPr>
        <a:xfrm>
          <a:off x="7400925" y="1047750"/>
          <a:ext cx="6343650" cy="2245102"/>
        </a:xfrm>
        <a:prstGeom prst="rect">
          <a:avLst/>
        </a:prstGeom>
        <a:solidFill>
          <a:schemeClr val="bg1"/>
        </a:solidFill>
        <a:ln w="25400">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000"/>
            <a:t>・委任状は必ず、委任者（建築主等）本人の意思に基づいて作成ください。</a:t>
          </a:r>
          <a:endParaRPr kumimoji="1" lang="en-US" altLang="ja-JP" sz="2000"/>
        </a:p>
        <a:p>
          <a:endParaRPr kumimoji="1" lang="en-US" altLang="ja-JP" sz="2000"/>
        </a:p>
        <a:p>
          <a:r>
            <a:rPr kumimoji="1" lang="ja-JP" altLang="en-US" sz="2000"/>
            <a:t>・委任状の記載事項に関して、委任先（代理者）及び委任者（建築主等）の間で生じたトラブルについて、弊社はその責を負わないことをご了承ください。</a:t>
          </a:r>
          <a:endParaRPr kumimoji="1" lang="en-US" altLang="ja-JP" sz="2000"/>
        </a:p>
        <a:p>
          <a:endParaRPr kumimoji="1" lang="ja-JP" altLang="en-US" sz="1100"/>
        </a:p>
      </xdr:txBody>
    </xdr:sp>
    <xdr:clientData/>
  </xdr:oneCellAnchor>
</xdr:wsDr>
</file>

<file path=xl/drawings/drawing11.xml><?xml version="1.0" encoding="utf-8"?>
<xdr:wsDr xmlns:xdr="http://schemas.openxmlformats.org/drawingml/2006/spreadsheetDrawing" xmlns:a="http://schemas.openxmlformats.org/drawingml/2006/main">
  <xdr:twoCellAnchor>
    <xdr:from>
      <xdr:col>23</xdr:col>
      <xdr:colOff>19050</xdr:colOff>
      <xdr:row>6</xdr:row>
      <xdr:rowOff>28575</xdr:rowOff>
    </xdr:from>
    <xdr:to>
      <xdr:col>23</xdr:col>
      <xdr:colOff>168137</xdr:colOff>
      <xdr:row>7</xdr:row>
      <xdr:rowOff>152400</xdr:rowOff>
    </xdr:to>
    <xdr:sp macro="" textlink="">
      <xdr:nvSpPr>
        <xdr:cNvPr id="2" name="左中かっこ 1">
          <a:extLst>
            <a:ext uri="{FF2B5EF4-FFF2-40B4-BE49-F238E27FC236}">
              <a16:creationId xmlns:a16="http://schemas.microsoft.com/office/drawing/2014/main" id="{00000000-0008-0000-1100-000002000000}"/>
            </a:ext>
          </a:extLst>
        </xdr:cNvPr>
        <xdr:cNvSpPr/>
      </xdr:nvSpPr>
      <xdr:spPr>
        <a:xfrm>
          <a:off x="4619625" y="1400175"/>
          <a:ext cx="149087" cy="323850"/>
        </a:xfrm>
        <a:prstGeom prst="leftBrace">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119</xdr:col>
      <xdr:colOff>0</xdr:colOff>
      <xdr:row>1</xdr:row>
      <xdr:rowOff>0</xdr:rowOff>
    </xdr:from>
    <xdr:to>
      <xdr:col>120</xdr:col>
      <xdr:colOff>200025</xdr:colOff>
      <xdr:row>2</xdr:row>
      <xdr:rowOff>190500</xdr:rowOff>
    </xdr:to>
    <xdr:pic>
      <xdr:nvPicPr>
        <xdr:cNvPr id="2" name="Picture 8" descr="rId1">
          <a:extLst>
            <a:ext uri="{FF2B5EF4-FFF2-40B4-BE49-F238E27FC236}">
              <a16:creationId xmlns:a16="http://schemas.microsoft.com/office/drawing/2014/main" id="{00000000-0008-0000-17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955500" y="171450"/>
          <a:ext cx="409575"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106</xdr:col>
      <xdr:colOff>4646</xdr:colOff>
      <xdr:row>4</xdr:row>
      <xdr:rowOff>4646</xdr:rowOff>
    </xdr:from>
    <xdr:to>
      <xdr:col>140</xdr:col>
      <xdr:colOff>0</xdr:colOff>
      <xdr:row>11</xdr:row>
      <xdr:rowOff>4646</xdr:rowOff>
    </xdr:to>
    <xdr:cxnSp macro="">
      <xdr:nvCxnSpPr>
        <xdr:cNvPr id="3" name="直線コネクタ 2">
          <a:extLst>
            <a:ext uri="{FF2B5EF4-FFF2-40B4-BE49-F238E27FC236}">
              <a16:creationId xmlns:a16="http://schemas.microsoft.com/office/drawing/2014/main" id="{00000000-0008-0000-1700-000003000000}"/>
            </a:ext>
          </a:extLst>
        </xdr:cNvPr>
        <xdr:cNvCxnSpPr/>
      </xdr:nvCxnSpPr>
      <xdr:spPr>
        <a:xfrm flipV="1">
          <a:off x="22235996" y="861896"/>
          <a:ext cx="7120054" cy="160020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147814</xdr:colOff>
      <xdr:row>0</xdr:row>
      <xdr:rowOff>152399</xdr:rowOff>
    </xdr:from>
    <xdr:to>
      <xdr:col>13</xdr:col>
      <xdr:colOff>353315</xdr:colOff>
      <xdr:row>30</xdr:row>
      <xdr:rowOff>47624</xdr:rowOff>
    </xdr:to>
    <xdr:pic>
      <xdr:nvPicPr>
        <xdr:cNvPr id="2" name="図 1">
          <a:extLst>
            <a:ext uri="{FF2B5EF4-FFF2-40B4-BE49-F238E27FC236}">
              <a16:creationId xmlns:a16="http://schemas.microsoft.com/office/drawing/2014/main" id="{00000000-0008-0000-18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7814" y="152399"/>
          <a:ext cx="9120901" cy="5038725"/>
        </a:xfrm>
        <a:prstGeom prst="rect">
          <a:avLst/>
        </a:prstGeom>
        <a:noFill/>
        <a:ln w="12700">
          <a:solidFill>
            <a:srgbClr val="FF0000"/>
          </a:solidFill>
        </a:ln>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133349</xdr:colOff>
      <xdr:row>31</xdr:row>
      <xdr:rowOff>57150</xdr:rowOff>
    </xdr:from>
    <xdr:to>
      <xdr:col>7</xdr:col>
      <xdr:colOff>638174</xdr:colOff>
      <xdr:row>34</xdr:row>
      <xdr:rowOff>155448</xdr:rowOff>
    </xdr:to>
    <xdr:sp macro="" textlink="">
      <xdr:nvSpPr>
        <xdr:cNvPr id="3" name="吹き出し: 折線 2">
          <a:extLst>
            <a:ext uri="{FF2B5EF4-FFF2-40B4-BE49-F238E27FC236}">
              <a16:creationId xmlns:a16="http://schemas.microsoft.com/office/drawing/2014/main" id="{00000000-0008-0000-1800-000003000000}"/>
            </a:ext>
          </a:extLst>
        </xdr:cNvPr>
        <xdr:cNvSpPr/>
      </xdr:nvSpPr>
      <xdr:spPr>
        <a:xfrm>
          <a:off x="4248149" y="5372100"/>
          <a:ext cx="1190625" cy="612648"/>
        </a:xfrm>
        <a:prstGeom prst="borderCallout2">
          <a:avLst>
            <a:gd name="adj1" fmla="val 54508"/>
            <a:gd name="adj2" fmla="val 109267"/>
            <a:gd name="adj3" fmla="val 56064"/>
            <a:gd name="adj4" fmla="val 151333"/>
            <a:gd name="adj5" fmla="val 187126"/>
            <a:gd name="adj6" fmla="val 194699"/>
          </a:avLst>
        </a:prstGeom>
        <a:solidFill>
          <a:srgbClr val="FFFF00"/>
        </a:solidFill>
        <a:ln>
          <a:solidFill>
            <a:srgbClr val="FF0000"/>
          </a:solidFill>
          <a:tailEnd type="stealth" w="lg"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chemeClr val="tx1"/>
              </a:solidFill>
            </a:rPr>
            <a:t>どれかのシートタブを右クリックをする</a:t>
          </a:r>
        </a:p>
      </xdr:txBody>
    </xdr:sp>
    <xdr:clientData/>
  </xdr:twoCellAnchor>
  <xdr:twoCellAnchor editAs="oneCell">
    <xdr:from>
      <xdr:col>11</xdr:col>
      <xdr:colOff>152400</xdr:colOff>
      <xdr:row>4</xdr:row>
      <xdr:rowOff>28574</xdr:rowOff>
    </xdr:from>
    <xdr:to>
      <xdr:col>22</xdr:col>
      <xdr:colOff>190500</xdr:colOff>
      <xdr:row>34</xdr:row>
      <xdr:rowOff>126713</xdr:rowOff>
    </xdr:to>
    <xdr:pic>
      <xdr:nvPicPr>
        <xdr:cNvPr id="5" name="図 4">
          <a:extLst>
            <a:ext uri="{FF2B5EF4-FFF2-40B4-BE49-F238E27FC236}">
              <a16:creationId xmlns:a16="http://schemas.microsoft.com/office/drawing/2014/main" id="{00000000-0008-0000-18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96200" y="714374"/>
          <a:ext cx="7581900" cy="5241639"/>
        </a:xfrm>
        <a:prstGeom prst="rect">
          <a:avLst/>
        </a:prstGeom>
        <a:noFill/>
        <a:ln w="12700">
          <a:solidFill>
            <a:srgbClr val="FF0000"/>
          </a:solidFill>
        </a:ln>
        <a:extLst>
          <a:ext uri="{909E8E84-426E-40DD-AFC4-6F175D3DCCD1}">
            <a14:hiddenFill xmlns:a14="http://schemas.microsoft.com/office/drawing/2010/main">
              <a:solidFill>
                <a:srgbClr val="FFFFFF"/>
              </a:solidFill>
            </a14:hiddenFill>
          </a:ext>
        </a:extLst>
      </xdr:spPr>
    </xdr:pic>
    <xdr:clientData/>
  </xdr:twoCellAnchor>
  <xdr:twoCellAnchor>
    <xdr:from>
      <xdr:col>5</xdr:col>
      <xdr:colOff>409575</xdr:colOff>
      <xdr:row>26</xdr:row>
      <xdr:rowOff>161925</xdr:rowOff>
    </xdr:from>
    <xdr:to>
      <xdr:col>8</xdr:col>
      <xdr:colOff>28575</xdr:colOff>
      <xdr:row>28</xdr:row>
      <xdr:rowOff>114300</xdr:rowOff>
    </xdr:to>
    <xdr:sp macro="" textlink="">
      <xdr:nvSpPr>
        <xdr:cNvPr id="6" name="正方形/長方形 5">
          <a:extLst>
            <a:ext uri="{FF2B5EF4-FFF2-40B4-BE49-F238E27FC236}">
              <a16:creationId xmlns:a16="http://schemas.microsoft.com/office/drawing/2014/main" id="{00000000-0008-0000-1800-000006000000}"/>
            </a:ext>
          </a:extLst>
        </xdr:cNvPr>
        <xdr:cNvSpPr/>
      </xdr:nvSpPr>
      <xdr:spPr>
        <a:xfrm>
          <a:off x="3838575" y="4619625"/>
          <a:ext cx="1676400" cy="295275"/>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247650</xdr:colOff>
      <xdr:row>27</xdr:row>
      <xdr:rowOff>161925</xdr:rowOff>
    </xdr:from>
    <xdr:to>
      <xdr:col>17</xdr:col>
      <xdr:colOff>466725</xdr:colOff>
      <xdr:row>30</xdr:row>
      <xdr:rowOff>19050</xdr:rowOff>
    </xdr:to>
    <xdr:cxnSp macro="">
      <xdr:nvCxnSpPr>
        <xdr:cNvPr id="8" name="直線矢印コネクタ 7">
          <a:extLst>
            <a:ext uri="{FF2B5EF4-FFF2-40B4-BE49-F238E27FC236}">
              <a16:creationId xmlns:a16="http://schemas.microsoft.com/office/drawing/2014/main" id="{00000000-0008-0000-1800-000008000000}"/>
            </a:ext>
          </a:extLst>
        </xdr:cNvPr>
        <xdr:cNvCxnSpPr/>
      </xdr:nvCxnSpPr>
      <xdr:spPr>
        <a:xfrm>
          <a:off x="5734050" y="4791075"/>
          <a:ext cx="6391275" cy="371475"/>
        </a:xfrm>
        <a:prstGeom prst="straightConnector1">
          <a:avLst/>
        </a:prstGeom>
        <a:ln w="127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542925</xdr:colOff>
      <xdr:row>25</xdr:row>
      <xdr:rowOff>19050</xdr:rowOff>
    </xdr:from>
    <xdr:to>
      <xdr:col>21</xdr:col>
      <xdr:colOff>257175</xdr:colOff>
      <xdr:row>35</xdr:row>
      <xdr:rowOff>95250</xdr:rowOff>
    </xdr:to>
    <xdr:sp macro="" textlink="">
      <xdr:nvSpPr>
        <xdr:cNvPr id="9" name="正方形/長方形 8">
          <a:extLst>
            <a:ext uri="{FF2B5EF4-FFF2-40B4-BE49-F238E27FC236}">
              <a16:creationId xmlns:a16="http://schemas.microsoft.com/office/drawing/2014/main" id="{00000000-0008-0000-1800-000009000000}"/>
            </a:ext>
          </a:extLst>
        </xdr:cNvPr>
        <xdr:cNvSpPr/>
      </xdr:nvSpPr>
      <xdr:spPr>
        <a:xfrm>
          <a:off x="12201525" y="4305300"/>
          <a:ext cx="2457450" cy="1790700"/>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22</xdr:col>
      <xdr:colOff>9524</xdr:colOff>
      <xdr:row>11</xdr:row>
      <xdr:rowOff>152399</xdr:rowOff>
    </xdr:from>
    <xdr:to>
      <xdr:col>23</xdr:col>
      <xdr:colOff>514349</xdr:colOff>
      <xdr:row>19</xdr:row>
      <xdr:rowOff>161924</xdr:rowOff>
    </xdr:to>
    <xdr:sp macro="" textlink="">
      <xdr:nvSpPr>
        <xdr:cNvPr id="11" name="吹き出し: 折線 10">
          <a:extLst>
            <a:ext uri="{FF2B5EF4-FFF2-40B4-BE49-F238E27FC236}">
              <a16:creationId xmlns:a16="http://schemas.microsoft.com/office/drawing/2014/main" id="{00000000-0008-0000-1800-00000B000000}"/>
            </a:ext>
          </a:extLst>
        </xdr:cNvPr>
        <xdr:cNvSpPr/>
      </xdr:nvSpPr>
      <xdr:spPr>
        <a:xfrm>
          <a:off x="15097124" y="2038349"/>
          <a:ext cx="1190625" cy="1381125"/>
        </a:xfrm>
        <a:prstGeom prst="borderCallout2">
          <a:avLst>
            <a:gd name="adj1" fmla="val 57617"/>
            <a:gd name="adj2" fmla="val -14733"/>
            <a:gd name="adj3" fmla="val 57104"/>
            <a:gd name="adj4" fmla="val -47067"/>
            <a:gd name="adj5" fmla="val 149466"/>
            <a:gd name="adj6" fmla="val -119701"/>
          </a:avLst>
        </a:prstGeom>
        <a:solidFill>
          <a:srgbClr val="FFFF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chemeClr val="tx1"/>
              </a:solidFill>
            </a:rPr>
            <a:t>表示させるシートを選択してください。</a:t>
          </a:r>
          <a:r>
            <a:rPr kumimoji="1" lang="en-US" altLang="ja-JP" sz="1100" b="1">
              <a:solidFill>
                <a:schemeClr val="tx1"/>
              </a:solidFill>
            </a:rPr>
            <a:t>【</a:t>
          </a:r>
          <a:r>
            <a:rPr kumimoji="1" lang="ja-JP" altLang="en-US" sz="1100" b="1">
              <a:solidFill>
                <a:schemeClr val="tx1"/>
              </a:solidFill>
            </a:rPr>
            <a:t>ｃｔｒｌ</a:t>
          </a:r>
          <a:r>
            <a:rPr kumimoji="1" lang="en-US" altLang="ja-JP" sz="1100" b="1">
              <a:solidFill>
                <a:schemeClr val="tx1"/>
              </a:solidFill>
            </a:rPr>
            <a:t>】</a:t>
          </a:r>
          <a:r>
            <a:rPr kumimoji="1" lang="ja-JP" altLang="en-US" sz="1100" b="1">
              <a:solidFill>
                <a:schemeClr val="tx1"/>
              </a:solidFill>
            </a:rPr>
            <a:t>を押しながら選択すると複数選択できます。</a:t>
          </a:r>
        </a:p>
      </xdr:txBody>
    </xdr:sp>
    <xdr:clientData/>
  </xdr:twoCellAnchor>
  <xdr:oneCellAnchor>
    <xdr:from>
      <xdr:col>0</xdr:col>
      <xdr:colOff>381000</xdr:colOff>
      <xdr:row>2</xdr:row>
      <xdr:rowOff>123825</xdr:rowOff>
    </xdr:from>
    <xdr:ext cx="5867400" cy="759182"/>
    <xdr:sp macro="" textlink="">
      <xdr:nvSpPr>
        <xdr:cNvPr id="4" name="テキスト ボックス 3">
          <a:extLst>
            <a:ext uri="{FF2B5EF4-FFF2-40B4-BE49-F238E27FC236}">
              <a16:creationId xmlns:a16="http://schemas.microsoft.com/office/drawing/2014/main" id="{00000000-0008-0000-1800-000004000000}"/>
            </a:ext>
          </a:extLst>
        </xdr:cNvPr>
        <xdr:cNvSpPr txBox="1"/>
      </xdr:nvSpPr>
      <xdr:spPr>
        <a:xfrm>
          <a:off x="381000" y="466725"/>
          <a:ext cx="5867400" cy="759182"/>
        </a:xfrm>
        <a:prstGeom prst="rect">
          <a:avLst/>
        </a:prstGeom>
        <a:solidFill>
          <a:srgbClr val="FFFF00"/>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4000"/>
            <a:t>非表示シートの表示方法</a:t>
          </a:r>
        </a:p>
      </xdr:txBody>
    </xdr:sp>
    <xdr:clientData/>
  </xdr:oneCellAnchor>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34</xdr:col>
          <xdr:colOff>190500</xdr:colOff>
          <xdr:row>5</xdr:row>
          <xdr:rowOff>0</xdr:rowOff>
        </xdr:from>
        <xdr:to>
          <xdr:col>36</xdr:col>
          <xdr:colOff>95250</xdr:colOff>
          <xdr:row>6</xdr:row>
          <xdr:rowOff>9525</xdr:rowOff>
        </xdr:to>
        <xdr:sp macro="" textlink="">
          <xdr:nvSpPr>
            <xdr:cNvPr id="31745" name="Check Box 1" hidden="1">
              <a:extLst>
                <a:ext uri="{63B3BB69-23CF-44E3-9099-C40C66FF867C}">
                  <a14:compatExt spid="_x0000_s31745"/>
                </a:ext>
                <a:ext uri="{FF2B5EF4-FFF2-40B4-BE49-F238E27FC236}">
                  <a16:creationId xmlns:a16="http://schemas.microsoft.com/office/drawing/2014/main" id="{00000000-0008-0000-1900-00000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6</xdr:row>
          <xdr:rowOff>0</xdr:rowOff>
        </xdr:from>
        <xdr:to>
          <xdr:col>36</xdr:col>
          <xdr:colOff>95250</xdr:colOff>
          <xdr:row>7</xdr:row>
          <xdr:rowOff>9525</xdr:rowOff>
        </xdr:to>
        <xdr:sp macro="" textlink="">
          <xdr:nvSpPr>
            <xdr:cNvPr id="31746" name="Check Box 2" hidden="1">
              <a:extLst>
                <a:ext uri="{63B3BB69-23CF-44E3-9099-C40C66FF867C}">
                  <a14:compatExt spid="_x0000_s31746"/>
                </a:ext>
                <a:ext uri="{FF2B5EF4-FFF2-40B4-BE49-F238E27FC236}">
                  <a16:creationId xmlns:a16="http://schemas.microsoft.com/office/drawing/2014/main" id="{00000000-0008-0000-1900-00000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7</xdr:row>
          <xdr:rowOff>0</xdr:rowOff>
        </xdr:from>
        <xdr:to>
          <xdr:col>36</xdr:col>
          <xdr:colOff>95250</xdr:colOff>
          <xdr:row>8</xdr:row>
          <xdr:rowOff>9525</xdr:rowOff>
        </xdr:to>
        <xdr:sp macro="" textlink="">
          <xdr:nvSpPr>
            <xdr:cNvPr id="31747" name="Check Box 3" hidden="1">
              <a:extLst>
                <a:ext uri="{63B3BB69-23CF-44E3-9099-C40C66FF867C}">
                  <a14:compatExt spid="_x0000_s31747"/>
                </a:ext>
                <a:ext uri="{FF2B5EF4-FFF2-40B4-BE49-F238E27FC236}">
                  <a16:creationId xmlns:a16="http://schemas.microsoft.com/office/drawing/2014/main" id="{00000000-0008-0000-1900-000003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190500</xdr:colOff>
          <xdr:row>6</xdr:row>
          <xdr:rowOff>0</xdr:rowOff>
        </xdr:from>
        <xdr:to>
          <xdr:col>20</xdr:col>
          <xdr:colOff>95250</xdr:colOff>
          <xdr:row>7</xdr:row>
          <xdr:rowOff>9525</xdr:rowOff>
        </xdr:to>
        <xdr:sp macro="" textlink="">
          <xdr:nvSpPr>
            <xdr:cNvPr id="31748" name="Check Box 4" hidden="1">
              <a:extLst>
                <a:ext uri="{63B3BB69-23CF-44E3-9099-C40C66FF867C}">
                  <a14:compatExt spid="_x0000_s31748"/>
                </a:ext>
                <a:ext uri="{FF2B5EF4-FFF2-40B4-BE49-F238E27FC236}">
                  <a16:creationId xmlns:a16="http://schemas.microsoft.com/office/drawing/2014/main" id="{00000000-0008-0000-1900-000004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190500</xdr:colOff>
          <xdr:row>8</xdr:row>
          <xdr:rowOff>0</xdr:rowOff>
        </xdr:from>
        <xdr:to>
          <xdr:col>20</xdr:col>
          <xdr:colOff>95250</xdr:colOff>
          <xdr:row>9</xdr:row>
          <xdr:rowOff>9525</xdr:rowOff>
        </xdr:to>
        <xdr:sp macro="" textlink="">
          <xdr:nvSpPr>
            <xdr:cNvPr id="31749" name="Check Box 5" hidden="1">
              <a:extLst>
                <a:ext uri="{63B3BB69-23CF-44E3-9099-C40C66FF867C}">
                  <a14:compatExt spid="_x0000_s31749"/>
                </a:ext>
                <a:ext uri="{FF2B5EF4-FFF2-40B4-BE49-F238E27FC236}">
                  <a16:creationId xmlns:a16="http://schemas.microsoft.com/office/drawing/2014/main" id="{00000000-0008-0000-1900-000005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190500</xdr:colOff>
          <xdr:row>11</xdr:row>
          <xdr:rowOff>0</xdr:rowOff>
        </xdr:from>
        <xdr:to>
          <xdr:col>20</xdr:col>
          <xdr:colOff>95250</xdr:colOff>
          <xdr:row>12</xdr:row>
          <xdr:rowOff>9525</xdr:rowOff>
        </xdr:to>
        <xdr:sp macro="" textlink="">
          <xdr:nvSpPr>
            <xdr:cNvPr id="31750" name="Check Box 6" hidden="1">
              <a:extLst>
                <a:ext uri="{63B3BB69-23CF-44E3-9099-C40C66FF867C}">
                  <a14:compatExt spid="_x0000_s31750"/>
                </a:ext>
                <a:ext uri="{FF2B5EF4-FFF2-40B4-BE49-F238E27FC236}">
                  <a16:creationId xmlns:a16="http://schemas.microsoft.com/office/drawing/2014/main" id="{00000000-0008-0000-1900-000006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6</xdr:row>
          <xdr:rowOff>0</xdr:rowOff>
        </xdr:from>
        <xdr:to>
          <xdr:col>7</xdr:col>
          <xdr:colOff>95250</xdr:colOff>
          <xdr:row>7</xdr:row>
          <xdr:rowOff>9525</xdr:rowOff>
        </xdr:to>
        <xdr:sp macro="" textlink="">
          <xdr:nvSpPr>
            <xdr:cNvPr id="31751" name="Check Box 7" hidden="1">
              <a:extLst>
                <a:ext uri="{63B3BB69-23CF-44E3-9099-C40C66FF867C}">
                  <a14:compatExt spid="_x0000_s31751"/>
                </a:ext>
                <a:ext uri="{FF2B5EF4-FFF2-40B4-BE49-F238E27FC236}">
                  <a16:creationId xmlns:a16="http://schemas.microsoft.com/office/drawing/2014/main" id="{00000000-0008-0000-1900-000007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7</xdr:row>
          <xdr:rowOff>0</xdr:rowOff>
        </xdr:from>
        <xdr:to>
          <xdr:col>7</xdr:col>
          <xdr:colOff>95250</xdr:colOff>
          <xdr:row>8</xdr:row>
          <xdr:rowOff>9525</xdr:rowOff>
        </xdr:to>
        <xdr:sp macro="" textlink="">
          <xdr:nvSpPr>
            <xdr:cNvPr id="31752" name="Check Box 8" hidden="1">
              <a:extLst>
                <a:ext uri="{63B3BB69-23CF-44E3-9099-C40C66FF867C}">
                  <a14:compatExt spid="_x0000_s31752"/>
                </a:ext>
                <a:ext uri="{FF2B5EF4-FFF2-40B4-BE49-F238E27FC236}">
                  <a16:creationId xmlns:a16="http://schemas.microsoft.com/office/drawing/2014/main" id="{00000000-0008-0000-1900-000008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8</xdr:row>
          <xdr:rowOff>0</xdr:rowOff>
        </xdr:from>
        <xdr:to>
          <xdr:col>7</xdr:col>
          <xdr:colOff>95250</xdr:colOff>
          <xdr:row>9</xdr:row>
          <xdr:rowOff>9525</xdr:rowOff>
        </xdr:to>
        <xdr:sp macro="" textlink="">
          <xdr:nvSpPr>
            <xdr:cNvPr id="31753" name="Check Box 9" hidden="1">
              <a:extLst>
                <a:ext uri="{63B3BB69-23CF-44E3-9099-C40C66FF867C}">
                  <a14:compatExt spid="_x0000_s31753"/>
                </a:ext>
                <a:ext uri="{FF2B5EF4-FFF2-40B4-BE49-F238E27FC236}">
                  <a16:creationId xmlns:a16="http://schemas.microsoft.com/office/drawing/2014/main" id="{00000000-0008-0000-1900-000009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13</xdr:row>
          <xdr:rowOff>0</xdr:rowOff>
        </xdr:from>
        <xdr:to>
          <xdr:col>25</xdr:col>
          <xdr:colOff>95250</xdr:colOff>
          <xdr:row>14</xdr:row>
          <xdr:rowOff>9525</xdr:rowOff>
        </xdr:to>
        <xdr:sp macro="" textlink="">
          <xdr:nvSpPr>
            <xdr:cNvPr id="31754" name="Check Box 10" hidden="1">
              <a:extLst>
                <a:ext uri="{63B3BB69-23CF-44E3-9099-C40C66FF867C}">
                  <a14:compatExt spid="_x0000_s31754"/>
                </a:ext>
                <a:ext uri="{FF2B5EF4-FFF2-40B4-BE49-F238E27FC236}">
                  <a16:creationId xmlns:a16="http://schemas.microsoft.com/office/drawing/2014/main" id="{00000000-0008-0000-1900-00000A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14</xdr:row>
          <xdr:rowOff>0</xdr:rowOff>
        </xdr:from>
        <xdr:to>
          <xdr:col>25</xdr:col>
          <xdr:colOff>95250</xdr:colOff>
          <xdr:row>15</xdr:row>
          <xdr:rowOff>9525</xdr:rowOff>
        </xdr:to>
        <xdr:sp macro="" textlink="">
          <xdr:nvSpPr>
            <xdr:cNvPr id="31755" name="Check Box 11" hidden="1">
              <a:extLst>
                <a:ext uri="{63B3BB69-23CF-44E3-9099-C40C66FF867C}">
                  <a14:compatExt spid="_x0000_s31755"/>
                </a:ext>
                <a:ext uri="{FF2B5EF4-FFF2-40B4-BE49-F238E27FC236}">
                  <a16:creationId xmlns:a16="http://schemas.microsoft.com/office/drawing/2014/main" id="{00000000-0008-0000-1900-00000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15</xdr:row>
          <xdr:rowOff>0</xdr:rowOff>
        </xdr:from>
        <xdr:to>
          <xdr:col>25</xdr:col>
          <xdr:colOff>95250</xdr:colOff>
          <xdr:row>16</xdr:row>
          <xdr:rowOff>9525</xdr:rowOff>
        </xdr:to>
        <xdr:sp macro="" textlink="">
          <xdr:nvSpPr>
            <xdr:cNvPr id="31756" name="Check Box 12" hidden="1">
              <a:extLst>
                <a:ext uri="{63B3BB69-23CF-44E3-9099-C40C66FF867C}">
                  <a14:compatExt spid="_x0000_s31756"/>
                </a:ext>
                <a:ext uri="{FF2B5EF4-FFF2-40B4-BE49-F238E27FC236}">
                  <a16:creationId xmlns:a16="http://schemas.microsoft.com/office/drawing/2014/main" id="{00000000-0008-0000-1900-00000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16</xdr:row>
          <xdr:rowOff>0</xdr:rowOff>
        </xdr:from>
        <xdr:to>
          <xdr:col>25</xdr:col>
          <xdr:colOff>95250</xdr:colOff>
          <xdr:row>17</xdr:row>
          <xdr:rowOff>9525</xdr:rowOff>
        </xdr:to>
        <xdr:sp macro="" textlink="">
          <xdr:nvSpPr>
            <xdr:cNvPr id="31757" name="Check Box 13" hidden="1">
              <a:extLst>
                <a:ext uri="{63B3BB69-23CF-44E3-9099-C40C66FF867C}">
                  <a14:compatExt spid="_x0000_s31757"/>
                </a:ext>
                <a:ext uri="{FF2B5EF4-FFF2-40B4-BE49-F238E27FC236}">
                  <a16:creationId xmlns:a16="http://schemas.microsoft.com/office/drawing/2014/main" id="{00000000-0008-0000-1900-00000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190500</xdr:colOff>
          <xdr:row>13</xdr:row>
          <xdr:rowOff>0</xdr:rowOff>
        </xdr:from>
        <xdr:to>
          <xdr:col>31</xdr:col>
          <xdr:colOff>95250</xdr:colOff>
          <xdr:row>14</xdr:row>
          <xdr:rowOff>9525</xdr:rowOff>
        </xdr:to>
        <xdr:sp macro="" textlink="">
          <xdr:nvSpPr>
            <xdr:cNvPr id="31758" name="Check Box 14" hidden="1">
              <a:extLst>
                <a:ext uri="{63B3BB69-23CF-44E3-9099-C40C66FF867C}">
                  <a14:compatExt spid="_x0000_s31758"/>
                </a:ext>
                <a:ext uri="{FF2B5EF4-FFF2-40B4-BE49-F238E27FC236}">
                  <a16:creationId xmlns:a16="http://schemas.microsoft.com/office/drawing/2014/main" id="{00000000-0008-0000-1900-00000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190500</xdr:colOff>
          <xdr:row>14</xdr:row>
          <xdr:rowOff>0</xdr:rowOff>
        </xdr:from>
        <xdr:to>
          <xdr:col>31</xdr:col>
          <xdr:colOff>95250</xdr:colOff>
          <xdr:row>15</xdr:row>
          <xdr:rowOff>9525</xdr:rowOff>
        </xdr:to>
        <xdr:sp macro="" textlink="">
          <xdr:nvSpPr>
            <xdr:cNvPr id="31759" name="Check Box 15" hidden="1">
              <a:extLst>
                <a:ext uri="{63B3BB69-23CF-44E3-9099-C40C66FF867C}">
                  <a14:compatExt spid="_x0000_s31759"/>
                </a:ext>
                <a:ext uri="{FF2B5EF4-FFF2-40B4-BE49-F238E27FC236}">
                  <a16:creationId xmlns:a16="http://schemas.microsoft.com/office/drawing/2014/main" id="{00000000-0008-0000-1900-00000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190500</xdr:colOff>
          <xdr:row>15</xdr:row>
          <xdr:rowOff>0</xdr:rowOff>
        </xdr:from>
        <xdr:to>
          <xdr:col>31</xdr:col>
          <xdr:colOff>95250</xdr:colOff>
          <xdr:row>16</xdr:row>
          <xdr:rowOff>9525</xdr:rowOff>
        </xdr:to>
        <xdr:sp macro="" textlink="">
          <xdr:nvSpPr>
            <xdr:cNvPr id="31760" name="Check Box 16" hidden="1">
              <a:extLst>
                <a:ext uri="{63B3BB69-23CF-44E3-9099-C40C66FF867C}">
                  <a14:compatExt spid="_x0000_s31760"/>
                </a:ext>
                <a:ext uri="{FF2B5EF4-FFF2-40B4-BE49-F238E27FC236}">
                  <a16:creationId xmlns:a16="http://schemas.microsoft.com/office/drawing/2014/main" id="{00000000-0008-0000-1900-000010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190500</xdr:colOff>
          <xdr:row>16</xdr:row>
          <xdr:rowOff>0</xdr:rowOff>
        </xdr:from>
        <xdr:to>
          <xdr:col>31</xdr:col>
          <xdr:colOff>95250</xdr:colOff>
          <xdr:row>17</xdr:row>
          <xdr:rowOff>9525</xdr:rowOff>
        </xdr:to>
        <xdr:sp macro="" textlink="">
          <xdr:nvSpPr>
            <xdr:cNvPr id="31761" name="Check Box 17" hidden="1">
              <a:extLst>
                <a:ext uri="{63B3BB69-23CF-44E3-9099-C40C66FF867C}">
                  <a14:compatExt spid="_x0000_s31761"/>
                </a:ext>
                <a:ext uri="{FF2B5EF4-FFF2-40B4-BE49-F238E27FC236}">
                  <a16:creationId xmlns:a16="http://schemas.microsoft.com/office/drawing/2014/main" id="{00000000-0008-0000-1900-00001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12</xdr:row>
          <xdr:rowOff>0</xdr:rowOff>
        </xdr:from>
        <xdr:to>
          <xdr:col>36</xdr:col>
          <xdr:colOff>95250</xdr:colOff>
          <xdr:row>13</xdr:row>
          <xdr:rowOff>9525</xdr:rowOff>
        </xdr:to>
        <xdr:sp macro="" textlink="">
          <xdr:nvSpPr>
            <xdr:cNvPr id="31762" name="Check Box 18" hidden="1">
              <a:extLst>
                <a:ext uri="{63B3BB69-23CF-44E3-9099-C40C66FF867C}">
                  <a14:compatExt spid="_x0000_s31762"/>
                </a:ext>
                <a:ext uri="{FF2B5EF4-FFF2-40B4-BE49-F238E27FC236}">
                  <a16:creationId xmlns:a16="http://schemas.microsoft.com/office/drawing/2014/main" id="{00000000-0008-0000-1900-00001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13</xdr:row>
          <xdr:rowOff>0</xdr:rowOff>
        </xdr:from>
        <xdr:to>
          <xdr:col>36</xdr:col>
          <xdr:colOff>95250</xdr:colOff>
          <xdr:row>14</xdr:row>
          <xdr:rowOff>9525</xdr:rowOff>
        </xdr:to>
        <xdr:sp macro="" textlink="">
          <xdr:nvSpPr>
            <xdr:cNvPr id="31763" name="Check Box 19" hidden="1">
              <a:extLst>
                <a:ext uri="{63B3BB69-23CF-44E3-9099-C40C66FF867C}">
                  <a14:compatExt spid="_x0000_s31763"/>
                </a:ext>
                <a:ext uri="{FF2B5EF4-FFF2-40B4-BE49-F238E27FC236}">
                  <a16:creationId xmlns:a16="http://schemas.microsoft.com/office/drawing/2014/main" id="{00000000-0008-0000-1900-000013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14</xdr:row>
          <xdr:rowOff>0</xdr:rowOff>
        </xdr:from>
        <xdr:to>
          <xdr:col>36</xdr:col>
          <xdr:colOff>95250</xdr:colOff>
          <xdr:row>15</xdr:row>
          <xdr:rowOff>9525</xdr:rowOff>
        </xdr:to>
        <xdr:sp macro="" textlink="">
          <xdr:nvSpPr>
            <xdr:cNvPr id="31764" name="Check Box 20" hidden="1">
              <a:extLst>
                <a:ext uri="{63B3BB69-23CF-44E3-9099-C40C66FF867C}">
                  <a14:compatExt spid="_x0000_s31764"/>
                </a:ext>
                <a:ext uri="{FF2B5EF4-FFF2-40B4-BE49-F238E27FC236}">
                  <a16:creationId xmlns:a16="http://schemas.microsoft.com/office/drawing/2014/main" id="{00000000-0008-0000-1900-000014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17</xdr:row>
          <xdr:rowOff>0</xdr:rowOff>
        </xdr:from>
        <xdr:to>
          <xdr:col>3</xdr:col>
          <xdr:colOff>95250</xdr:colOff>
          <xdr:row>18</xdr:row>
          <xdr:rowOff>9525</xdr:rowOff>
        </xdr:to>
        <xdr:sp macro="" textlink="">
          <xdr:nvSpPr>
            <xdr:cNvPr id="31765" name="Check Box 21" hidden="1">
              <a:extLst>
                <a:ext uri="{63B3BB69-23CF-44E3-9099-C40C66FF867C}">
                  <a14:compatExt spid="_x0000_s31765"/>
                </a:ext>
                <a:ext uri="{FF2B5EF4-FFF2-40B4-BE49-F238E27FC236}">
                  <a16:creationId xmlns:a16="http://schemas.microsoft.com/office/drawing/2014/main" id="{00000000-0008-0000-1900-000015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17</xdr:row>
          <xdr:rowOff>0</xdr:rowOff>
        </xdr:from>
        <xdr:to>
          <xdr:col>19</xdr:col>
          <xdr:colOff>95250</xdr:colOff>
          <xdr:row>18</xdr:row>
          <xdr:rowOff>9525</xdr:rowOff>
        </xdr:to>
        <xdr:sp macro="" textlink="">
          <xdr:nvSpPr>
            <xdr:cNvPr id="31766" name="Check Box 22" hidden="1">
              <a:extLst>
                <a:ext uri="{63B3BB69-23CF-44E3-9099-C40C66FF867C}">
                  <a14:compatExt spid="_x0000_s31766"/>
                </a:ext>
                <a:ext uri="{FF2B5EF4-FFF2-40B4-BE49-F238E27FC236}">
                  <a16:creationId xmlns:a16="http://schemas.microsoft.com/office/drawing/2014/main" id="{00000000-0008-0000-1900-000016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13</xdr:row>
          <xdr:rowOff>0</xdr:rowOff>
        </xdr:from>
        <xdr:to>
          <xdr:col>19</xdr:col>
          <xdr:colOff>95250</xdr:colOff>
          <xdr:row>14</xdr:row>
          <xdr:rowOff>9525</xdr:rowOff>
        </xdr:to>
        <xdr:sp macro="" textlink="">
          <xdr:nvSpPr>
            <xdr:cNvPr id="31767" name="Check Box 23" hidden="1">
              <a:extLst>
                <a:ext uri="{63B3BB69-23CF-44E3-9099-C40C66FF867C}">
                  <a14:compatExt spid="_x0000_s31767"/>
                </a:ext>
                <a:ext uri="{FF2B5EF4-FFF2-40B4-BE49-F238E27FC236}">
                  <a16:creationId xmlns:a16="http://schemas.microsoft.com/office/drawing/2014/main" id="{00000000-0008-0000-1900-000017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18</xdr:row>
          <xdr:rowOff>0</xdr:rowOff>
        </xdr:from>
        <xdr:to>
          <xdr:col>36</xdr:col>
          <xdr:colOff>95250</xdr:colOff>
          <xdr:row>19</xdr:row>
          <xdr:rowOff>9525</xdr:rowOff>
        </xdr:to>
        <xdr:sp macro="" textlink="">
          <xdr:nvSpPr>
            <xdr:cNvPr id="31768" name="Check Box 24" hidden="1">
              <a:extLst>
                <a:ext uri="{63B3BB69-23CF-44E3-9099-C40C66FF867C}">
                  <a14:compatExt spid="_x0000_s31768"/>
                </a:ext>
                <a:ext uri="{FF2B5EF4-FFF2-40B4-BE49-F238E27FC236}">
                  <a16:creationId xmlns:a16="http://schemas.microsoft.com/office/drawing/2014/main" id="{00000000-0008-0000-1900-000018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19</xdr:row>
          <xdr:rowOff>0</xdr:rowOff>
        </xdr:from>
        <xdr:to>
          <xdr:col>36</xdr:col>
          <xdr:colOff>95250</xdr:colOff>
          <xdr:row>20</xdr:row>
          <xdr:rowOff>9525</xdr:rowOff>
        </xdr:to>
        <xdr:sp macro="" textlink="">
          <xdr:nvSpPr>
            <xdr:cNvPr id="31769" name="Check Box 25" hidden="1">
              <a:extLst>
                <a:ext uri="{63B3BB69-23CF-44E3-9099-C40C66FF867C}">
                  <a14:compatExt spid="_x0000_s31769"/>
                </a:ext>
                <a:ext uri="{FF2B5EF4-FFF2-40B4-BE49-F238E27FC236}">
                  <a16:creationId xmlns:a16="http://schemas.microsoft.com/office/drawing/2014/main" id="{00000000-0008-0000-1900-000019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20</xdr:row>
          <xdr:rowOff>0</xdr:rowOff>
        </xdr:from>
        <xdr:to>
          <xdr:col>36</xdr:col>
          <xdr:colOff>95250</xdr:colOff>
          <xdr:row>21</xdr:row>
          <xdr:rowOff>9525</xdr:rowOff>
        </xdr:to>
        <xdr:sp macro="" textlink="">
          <xdr:nvSpPr>
            <xdr:cNvPr id="31770" name="Check Box 26" hidden="1">
              <a:extLst>
                <a:ext uri="{63B3BB69-23CF-44E3-9099-C40C66FF867C}">
                  <a14:compatExt spid="_x0000_s31770"/>
                </a:ext>
                <a:ext uri="{FF2B5EF4-FFF2-40B4-BE49-F238E27FC236}">
                  <a16:creationId xmlns:a16="http://schemas.microsoft.com/office/drawing/2014/main" id="{00000000-0008-0000-1900-00001A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22</xdr:row>
          <xdr:rowOff>180975</xdr:rowOff>
        </xdr:from>
        <xdr:to>
          <xdr:col>3</xdr:col>
          <xdr:colOff>95250</xdr:colOff>
          <xdr:row>23</xdr:row>
          <xdr:rowOff>190500</xdr:rowOff>
        </xdr:to>
        <xdr:sp macro="" textlink="">
          <xdr:nvSpPr>
            <xdr:cNvPr id="31771" name="Check Box 27" hidden="1">
              <a:extLst>
                <a:ext uri="{63B3BB69-23CF-44E3-9099-C40C66FF867C}">
                  <a14:compatExt spid="_x0000_s31771"/>
                </a:ext>
                <a:ext uri="{FF2B5EF4-FFF2-40B4-BE49-F238E27FC236}">
                  <a16:creationId xmlns:a16="http://schemas.microsoft.com/office/drawing/2014/main" id="{00000000-0008-0000-1900-00001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19</xdr:row>
          <xdr:rowOff>0</xdr:rowOff>
        </xdr:from>
        <xdr:to>
          <xdr:col>7</xdr:col>
          <xdr:colOff>95250</xdr:colOff>
          <xdr:row>20</xdr:row>
          <xdr:rowOff>9525</xdr:rowOff>
        </xdr:to>
        <xdr:sp macro="" textlink="">
          <xdr:nvSpPr>
            <xdr:cNvPr id="31772" name="Check Box 28" hidden="1">
              <a:extLst>
                <a:ext uri="{63B3BB69-23CF-44E3-9099-C40C66FF867C}">
                  <a14:compatExt spid="_x0000_s31772"/>
                </a:ext>
                <a:ext uri="{FF2B5EF4-FFF2-40B4-BE49-F238E27FC236}">
                  <a16:creationId xmlns:a16="http://schemas.microsoft.com/office/drawing/2014/main" id="{00000000-0008-0000-1900-00001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20</xdr:row>
          <xdr:rowOff>0</xdr:rowOff>
        </xdr:from>
        <xdr:to>
          <xdr:col>7</xdr:col>
          <xdr:colOff>95250</xdr:colOff>
          <xdr:row>21</xdr:row>
          <xdr:rowOff>9525</xdr:rowOff>
        </xdr:to>
        <xdr:sp macro="" textlink="">
          <xdr:nvSpPr>
            <xdr:cNvPr id="31773" name="Check Box 29" hidden="1">
              <a:extLst>
                <a:ext uri="{63B3BB69-23CF-44E3-9099-C40C66FF867C}">
                  <a14:compatExt spid="_x0000_s31773"/>
                </a:ext>
                <a:ext uri="{FF2B5EF4-FFF2-40B4-BE49-F238E27FC236}">
                  <a16:creationId xmlns:a16="http://schemas.microsoft.com/office/drawing/2014/main" id="{00000000-0008-0000-1900-00001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21</xdr:row>
          <xdr:rowOff>0</xdr:rowOff>
        </xdr:from>
        <xdr:to>
          <xdr:col>7</xdr:col>
          <xdr:colOff>95250</xdr:colOff>
          <xdr:row>22</xdr:row>
          <xdr:rowOff>9525</xdr:rowOff>
        </xdr:to>
        <xdr:sp macro="" textlink="">
          <xdr:nvSpPr>
            <xdr:cNvPr id="31774" name="Check Box 30" hidden="1">
              <a:extLst>
                <a:ext uri="{63B3BB69-23CF-44E3-9099-C40C66FF867C}">
                  <a14:compatExt spid="_x0000_s31774"/>
                </a:ext>
                <a:ext uri="{FF2B5EF4-FFF2-40B4-BE49-F238E27FC236}">
                  <a16:creationId xmlns:a16="http://schemas.microsoft.com/office/drawing/2014/main" id="{00000000-0008-0000-1900-00001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24</xdr:row>
          <xdr:rowOff>0</xdr:rowOff>
        </xdr:from>
        <xdr:to>
          <xdr:col>36</xdr:col>
          <xdr:colOff>95250</xdr:colOff>
          <xdr:row>25</xdr:row>
          <xdr:rowOff>9525</xdr:rowOff>
        </xdr:to>
        <xdr:sp macro="" textlink="">
          <xdr:nvSpPr>
            <xdr:cNvPr id="31775" name="Check Box 31" hidden="1">
              <a:extLst>
                <a:ext uri="{63B3BB69-23CF-44E3-9099-C40C66FF867C}">
                  <a14:compatExt spid="_x0000_s31775"/>
                </a:ext>
                <a:ext uri="{FF2B5EF4-FFF2-40B4-BE49-F238E27FC236}">
                  <a16:creationId xmlns:a16="http://schemas.microsoft.com/office/drawing/2014/main" id="{00000000-0008-0000-1900-00001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26</xdr:row>
          <xdr:rowOff>0</xdr:rowOff>
        </xdr:from>
        <xdr:to>
          <xdr:col>36</xdr:col>
          <xdr:colOff>95250</xdr:colOff>
          <xdr:row>27</xdr:row>
          <xdr:rowOff>9525</xdr:rowOff>
        </xdr:to>
        <xdr:sp macro="" textlink="">
          <xdr:nvSpPr>
            <xdr:cNvPr id="31776" name="Check Box 32" hidden="1">
              <a:extLst>
                <a:ext uri="{63B3BB69-23CF-44E3-9099-C40C66FF867C}">
                  <a14:compatExt spid="_x0000_s31776"/>
                </a:ext>
                <a:ext uri="{FF2B5EF4-FFF2-40B4-BE49-F238E27FC236}">
                  <a16:creationId xmlns:a16="http://schemas.microsoft.com/office/drawing/2014/main" id="{00000000-0008-0000-1900-000020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25</xdr:row>
          <xdr:rowOff>0</xdr:rowOff>
        </xdr:from>
        <xdr:to>
          <xdr:col>36</xdr:col>
          <xdr:colOff>95250</xdr:colOff>
          <xdr:row>26</xdr:row>
          <xdr:rowOff>9525</xdr:rowOff>
        </xdr:to>
        <xdr:sp macro="" textlink="">
          <xdr:nvSpPr>
            <xdr:cNvPr id="31777" name="Check Box 33" hidden="1">
              <a:extLst>
                <a:ext uri="{63B3BB69-23CF-44E3-9099-C40C66FF867C}">
                  <a14:compatExt spid="_x0000_s31777"/>
                </a:ext>
                <a:ext uri="{FF2B5EF4-FFF2-40B4-BE49-F238E27FC236}">
                  <a16:creationId xmlns:a16="http://schemas.microsoft.com/office/drawing/2014/main" id="{00000000-0008-0000-1900-00002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25</xdr:row>
          <xdr:rowOff>0</xdr:rowOff>
        </xdr:from>
        <xdr:to>
          <xdr:col>7</xdr:col>
          <xdr:colOff>95250</xdr:colOff>
          <xdr:row>26</xdr:row>
          <xdr:rowOff>9525</xdr:rowOff>
        </xdr:to>
        <xdr:sp macro="" textlink="">
          <xdr:nvSpPr>
            <xdr:cNvPr id="31778" name="Check Box 34" hidden="1">
              <a:extLst>
                <a:ext uri="{63B3BB69-23CF-44E3-9099-C40C66FF867C}">
                  <a14:compatExt spid="_x0000_s31778"/>
                </a:ext>
                <a:ext uri="{FF2B5EF4-FFF2-40B4-BE49-F238E27FC236}">
                  <a16:creationId xmlns:a16="http://schemas.microsoft.com/office/drawing/2014/main" id="{00000000-0008-0000-1900-00002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26</xdr:row>
          <xdr:rowOff>0</xdr:rowOff>
        </xdr:from>
        <xdr:to>
          <xdr:col>7</xdr:col>
          <xdr:colOff>95250</xdr:colOff>
          <xdr:row>27</xdr:row>
          <xdr:rowOff>9525</xdr:rowOff>
        </xdr:to>
        <xdr:sp macro="" textlink="">
          <xdr:nvSpPr>
            <xdr:cNvPr id="31779" name="Check Box 35" hidden="1">
              <a:extLst>
                <a:ext uri="{63B3BB69-23CF-44E3-9099-C40C66FF867C}">
                  <a14:compatExt spid="_x0000_s31779"/>
                </a:ext>
                <a:ext uri="{FF2B5EF4-FFF2-40B4-BE49-F238E27FC236}">
                  <a16:creationId xmlns:a16="http://schemas.microsoft.com/office/drawing/2014/main" id="{00000000-0008-0000-1900-000023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27</xdr:row>
          <xdr:rowOff>0</xdr:rowOff>
        </xdr:from>
        <xdr:to>
          <xdr:col>7</xdr:col>
          <xdr:colOff>95250</xdr:colOff>
          <xdr:row>28</xdr:row>
          <xdr:rowOff>9525</xdr:rowOff>
        </xdr:to>
        <xdr:sp macro="" textlink="">
          <xdr:nvSpPr>
            <xdr:cNvPr id="31780" name="Check Box 36" hidden="1">
              <a:extLst>
                <a:ext uri="{63B3BB69-23CF-44E3-9099-C40C66FF867C}">
                  <a14:compatExt spid="_x0000_s31780"/>
                </a:ext>
                <a:ext uri="{FF2B5EF4-FFF2-40B4-BE49-F238E27FC236}">
                  <a16:creationId xmlns:a16="http://schemas.microsoft.com/office/drawing/2014/main" id="{00000000-0008-0000-1900-000024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28</xdr:row>
          <xdr:rowOff>0</xdr:rowOff>
        </xdr:from>
        <xdr:to>
          <xdr:col>7</xdr:col>
          <xdr:colOff>95250</xdr:colOff>
          <xdr:row>29</xdr:row>
          <xdr:rowOff>9525</xdr:rowOff>
        </xdr:to>
        <xdr:sp macro="" textlink="">
          <xdr:nvSpPr>
            <xdr:cNvPr id="31781" name="Check Box 37" hidden="1">
              <a:extLst>
                <a:ext uri="{63B3BB69-23CF-44E3-9099-C40C66FF867C}">
                  <a14:compatExt spid="_x0000_s31781"/>
                </a:ext>
                <a:ext uri="{FF2B5EF4-FFF2-40B4-BE49-F238E27FC236}">
                  <a16:creationId xmlns:a16="http://schemas.microsoft.com/office/drawing/2014/main" id="{00000000-0008-0000-1900-000025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29</xdr:row>
          <xdr:rowOff>171450</xdr:rowOff>
        </xdr:from>
        <xdr:to>
          <xdr:col>3</xdr:col>
          <xdr:colOff>95250</xdr:colOff>
          <xdr:row>30</xdr:row>
          <xdr:rowOff>180975</xdr:rowOff>
        </xdr:to>
        <xdr:sp macro="" textlink="">
          <xdr:nvSpPr>
            <xdr:cNvPr id="31782" name="Check Box 38" hidden="1">
              <a:extLst>
                <a:ext uri="{63B3BB69-23CF-44E3-9099-C40C66FF867C}">
                  <a14:compatExt spid="_x0000_s31782"/>
                </a:ext>
                <a:ext uri="{FF2B5EF4-FFF2-40B4-BE49-F238E27FC236}">
                  <a16:creationId xmlns:a16="http://schemas.microsoft.com/office/drawing/2014/main" id="{00000000-0008-0000-1900-000026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190500</xdr:colOff>
          <xdr:row>19</xdr:row>
          <xdr:rowOff>0</xdr:rowOff>
        </xdr:from>
        <xdr:to>
          <xdr:col>26</xdr:col>
          <xdr:colOff>95250</xdr:colOff>
          <xdr:row>20</xdr:row>
          <xdr:rowOff>9525</xdr:rowOff>
        </xdr:to>
        <xdr:sp macro="" textlink="">
          <xdr:nvSpPr>
            <xdr:cNvPr id="31783" name="Check Box 39" hidden="1">
              <a:extLst>
                <a:ext uri="{63B3BB69-23CF-44E3-9099-C40C66FF867C}">
                  <a14:compatExt spid="_x0000_s31783"/>
                </a:ext>
                <a:ext uri="{FF2B5EF4-FFF2-40B4-BE49-F238E27FC236}">
                  <a16:creationId xmlns:a16="http://schemas.microsoft.com/office/drawing/2014/main" id="{00000000-0008-0000-1900-000027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190500</xdr:colOff>
          <xdr:row>19</xdr:row>
          <xdr:rowOff>0</xdr:rowOff>
        </xdr:from>
        <xdr:to>
          <xdr:col>31</xdr:col>
          <xdr:colOff>95250</xdr:colOff>
          <xdr:row>20</xdr:row>
          <xdr:rowOff>9525</xdr:rowOff>
        </xdr:to>
        <xdr:sp macro="" textlink="">
          <xdr:nvSpPr>
            <xdr:cNvPr id="31784" name="Check Box 40" hidden="1">
              <a:extLst>
                <a:ext uri="{63B3BB69-23CF-44E3-9099-C40C66FF867C}">
                  <a14:compatExt spid="_x0000_s31784"/>
                </a:ext>
                <a:ext uri="{FF2B5EF4-FFF2-40B4-BE49-F238E27FC236}">
                  <a16:creationId xmlns:a16="http://schemas.microsoft.com/office/drawing/2014/main" id="{00000000-0008-0000-1900-000028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190500</xdr:colOff>
          <xdr:row>20</xdr:row>
          <xdr:rowOff>0</xdr:rowOff>
        </xdr:from>
        <xdr:to>
          <xdr:col>31</xdr:col>
          <xdr:colOff>95250</xdr:colOff>
          <xdr:row>21</xdr:row>
          <xdr:rowOff>9525</xdr:rowOff>
        </xdr:to>
        <xdr:sp macro="" textlink="">
          <xdr:nvSpPr>
            <xdr:cNvPr id="31785" name="Check Box 41" hidden="1">
              <a:extLst>
                <a:ext uri="{63B3BB69-23CF-44E3-9099-C40C66FF867C}">
                  <a14:compatExt spid="_x0000_s31785"/>
                </a:ext>
                <a:ext uri="{FF2B5EF4-FFF2-40B4-BE49-F238E27FC236}">
                  <a16:creationId xmlns:a16="http://schemas.microsoft.com/office/drawing/2014/main" id="{00000000-0008-0000-1900-000029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190500</xdr:colOff>
          <xdr:row>24</xdr:row>
          <xdr:rowOff>0</xdr:rowOff>
        </xdr:from>
        <xdr:to>
          <xdr:col>26</xdr:col>
          <xdr:colOff>95250</xdr:colOff>
          <xdr:row>25</xdr:row>
          <xdr:rowOff>9525</xdr:rowOff>
        </xdr:to>
        <xdr:sp macro="" textlink="">
          <xdr:nvSpPr>
            <xdr:cNvPr id="31786" name="Check Box 42" hidden="1">
              <a:extLst>
                <a:ext uri="{63B3BB69-23CF-44E3-9099-C40C66FF867C}">
                  <a14:compatExt spid="_x0000_s31786"/>
                </a:ext>
                <a:ext uri="{FF2B5EF4-FFF2-40B4-BE49-F238E27FC236}">
                  <a16:creationId xmlns:a16="http://schemas.microsoft.com/office/drawing/2014/main" id="{00000000-0008-0000-1900-00002A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190500</xdr:colOff>
          <xdr:row>25</xdr:row>
          <xdr:rowOff>0</xdr:rowOff>
        </xdr:from>
        <xdr:to>
          <xdr:col>26</xdr:col>
          <xdr:colOff>95250</xdr:colOff>
          <xdr:row>26</xdr:row>
          <xdr:rowOff>9525</xdr:rowOff>
        </xdr:to>
        <xdr:sp macro="" textlink="">
          <xdr:nvSpPr>
            <xdr:cNvPr id="31787" name="Check Box 43" hidden="1">
              <a:extLst>
                <a:ext uri="{63B3BB69-23CF-44E3-9099-C40C66FF867C}">
                  <a14:compatExt spid="_x0000_s31787"/>
                </a:ext>
                <a:ext uri="{FF2B5EF4-FFF2-40B4-BE49-F238E27FC236}">
                  <a16:creationId xmlns:a16="http://schemas.microsoft.com/office/drawing/2014/main" id="{00000000-0008-0000-1900-00002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190500</xdr:colOff>
          <xdr:row>24</xdr:row>
          <xdr:rowOff>0</xdr:rowOff>
        </xdr:from>
        <xdr:to>
          <xdr:col>31</xdr:col>
          <xdr:colOff>95250</xdr:colOff>
          <xdr:row>25</xdr:row>
          <xdr:rowOff>9525</xdr:rowOff>
        </xdr:to>
        <xdr:sp macro="" textlink="">
          <xdr:nvSpPr>
            <xdr:cNvPr id="31788" name="Check Box 44" hidden="1">
              <a:extLst>
                <a:ext uri="{63B3BB69-23CF-44E3-9099-C40C66FF867C}">
                  <a14:compatExt spid="_x0000_s31788"/>
                </a:ext>
                <a:ext uri="{FF2B5EF4-FFF2-40B4-BE49-F238E27FC236}">
                  <a16:creationId xmlns:a16="http://schemas.microsoft.com/office/drawing/2014/main" id="{00000000-0008-0000-1900-00002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190500</xdr:colOff>
          <xdr:row>25</xdr:row>
          <xdr:rowOff>0</xdr:rowOff>
        </xdr:from>
        <xdr:to>
          <xdr:col>31</xdr:col>
          <xdr:colOff>95250</xdr:colOff>
          <xdr:row>26</xdr:row>
          <xdr:rowOff>9525</xdr:rowOff>
        </xdr:to>
        <xdr:sp macro="" textlink="">
          <xdr:nvSpPr>
            <xdr:cNvPr id="31789" name="Check Box 45" hidden="1">
              <a:extLst>
                <a:ext uri="{63B3BB69-23CF-44E3-9099-C40C66FF867C}">
                  <a14:compatExt spid="_x0000_s31789"/>
                </a:ext>
                <a:ext uri="{FF2B5EF4-FFF2-40B4-BE49-F238E27FC236}">
                  <a16:creationId xmlns:a16="http://schemas.microsoft.com/office/drawing/2014/main" id="{00000000-0008-0000-1900-00002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190500</xdr:colOff>
          <xdr:row>26</xdr:row>
          <xdr:rowOff>0</xdr:rowOff>
        </xdr:from>
        <xdr:to>
          <xdr:col>26</xdr:col>
          <xdr:colOff>95250</xdr:colOff>
          <xdr:row>27</xdr:row>
          <xdr:rowOff>9525</xdr:rowOff>
        </xdr:to>
        <xdr:sp macro="" textlink="">
          <xdr:nvSpPr>
            <xdr:cNvPr id="31790" name="Check Box 46" hidden="1">
              <a:extLst>
                <a:ext uri="{63B3BB69-23CF-44E3-9099-C40C66FF867C}">
                  <a14:compatExt spid="_x0000_s31790"/>
                </a:ext>
                <a:ext uri="{FF2B5EF4-FFF2-40B4-BE49-F238E27FC236}">
                  <a16:creationId xmlns:a16="http://schemas.microsoft.com/office/drawing/2014/main" id="{00000000-0008-0000-1900-00002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190500</xdr:colOff>
          <xdr:row>27</xdr:row>
          <xdr:rowOff>0</xdr:rowOff>
        </xdr:from>
        <xdr:to>
          <xdr:col>26</xdr:col>
          <xdr:colOff>95250</xdr:colOff>
          <xdr:row>28</xdr:row>
          <xdr:rowOff>9525</xdr:rowOff>
        </xdr:to>
        <xdr:sp macro="" textlink="">
          <xdr:nvSpPr>
            <xdr:cNvPr id="31791" name="Check Box 47" hidden="1">
              <a:extLst>
                <a:ext uri="{63B3BB69-23CF-44E3-9099-C40C66FF867C}">
                  <a14:compatExt spid="_x0000_s31791"/>
                </a:ext>
                <a:ext uri="{FF2B5EF4-FFF2-40B4-BE49-F238E27FC236}">
                  <a16:creationId xmlns:a16="http://schemas.microsoft.com/office/drawing/2014/main" id="{00000000-0008-0000-1900-00002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190500</xdr:colOff>
          <xdr:row>26</xdr:row>
          <xdr:rowOff>0</xdr:rowOff>
        </xdr:from>
        <xdr:to>
          <xdr:col>31</xdr:col>
          <xdr:colOff>95250</xdr:colOff>
          <xdr:row>27</xdr:row>
          <xdr:rowOff>9525</xdr:rowOff>
        </xdr:to>
        <xdr:sp macro="" textlink="">
          <xdr:nvSpPr>
            <xdr:cNvPr id="31792" name="Check Box 48" hidden="1">
              <a:extLst>
                <a:ext uri="{63B3BB69-23CF-44E3-9099-C40C66FF867C}">
                  <a14:compatExt spid="_x0000_s31792"/>
                </a:ext>
                <a:ext uri="{FF2B5EF4-FFF2-40B4-BE49-F238E27FC236}">
                  <a16:creationId xmlns:a16="http://schemas.microsoft.com/office/drawing/2014/main" id="{00000000-0008-0000-1900-000030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190500</xdr:colOff>
          <xdr:row>27</xdr:row>
          <xdr:rowOff>0</xdr:rowOff>
        </xdr:from>
        <xdr:to>
          <xdr:col>31</xdr:col>
          <xdr:colOff>95250</xdr:colOff>
          <xdr:row>28</xdr:row>
          <xdr:rowOff>9525</xdr:rowOff>
        </xdr:to>
        <xdr:sp macro="" textlink="">
          <xdr:nvSpPr>
            <xdr:cNvPr id="31793" name="Check Box 49" hidden="1">
              <a:extLst>
                <a:ext uri="{63B3BB69-23CF-44E3-9099-C40C66FF867C}">
                  <a14:compatExt spid="_x0000_s31793"/>
                </a:ext>
                <a:ext uri="{FF2B5EF4-FFF2-40B4-BE49-F238E27FC236}">
                  <a16:creationId xmlns:a16="http://schemas.microsoft.com/office/drawing/2014/main" id="{00000000-0008-0000-1900-00003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6</xdr:row>
          <xdr:rowOff>0</xdr:rowOff>
        </xdr:from>
        <xdr:to>
          <xdr:col>9</xdr:col>
          <xdr:colOff>95250</xdr:colOff>
          <xdr:row>7</xdr:row>
          <xdr:rowOff>9525</xdr:rowOff>
        </xdr:to>
        <xdr:sp macro="" textlink="">
          <xdr:nvSpPr>
            <xdr:cNvPr id="31794" name="Check Box 50" hidden="1">
              <a:extLst>
                <a:ext uri="{63B3BB69-23CF-44E3-9099-C40C66FF867C}">
                  <a14:compatExt spid="_x0000_s31794"/>
                </a:ext>
                <a:ext uri="{FF2B5EF4-FFF2-40B4-BE49-F238E27FC236}">
                  <a16:creationId xmlns:a16="http://schemas.microsoft.com/office/drawing/2014/main" id="{00000000-0008-0000-1900-00003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7</xdr:row>
          <xdr:rowOff>0</xdr:rowOff>
        </xdr:from>
        <xdr:to>
          <xdr:col>9</xdr:col>
          <xdr:colOff>95250</xdr:colOff>
          <xdr:row>8</xdr:row>
          <xdr:rowOff>9525</xdr:rowOff>
        </xdr:to>
        <xdr:sp macro="" textlink="">
          <xdr:nvSpPr>
            <xdr:cNvPr id="31795" name="Check Box 51" hidden="1">
              <a:extLst>
                <a:ext uri="{63B3BB69-23CF-44E3-9099-C40C66FF867C}">
                  <a14:compatExt spid="_x0000_s31795"/>
                </a:ext>
                <a:ext uri="{FF2B5EF4-FFF2-40B4-BE49-F238E27FC236}">
                  <a16:creationId xmlns:a16="http://schemas.microsoft.com/office/drawing/2014/main" id="{00000000-0008-0000-1900-000033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8</xdr:row>
          <xdr:rowOff>0</xdr:rowOff>
        </xdr:from>
        <xdr:to>
          <xdr:col>9</xdr:col>
          <xdr:colOff>95250</xdr:colOff>
          <xdr:row>9</xdr:row>
          <xdr:rowOff>9525</xdr:rowOff>
        </xdr:to>
        <xdr:sp macro="" textlink="">
          <xdr:nvSpPr>
            <xdr:cNvPr id="31796" name="Check Box 52" hidden="1">
              <a:extLst>
                <a:ext uri="{63B3BB69-23CF-44E3-9099-C40C66FF867C}">
                  <a14:compatExt spid="_x0000_s31796"/>
                </a:ext>
                <a:ext uri="{FF2B5EF4-FFF2-40B4-BE49-F238E27FC236}">
                  <a16:creationId xmlns:a16="http://schemas.microsoft.com/office/drawing/2014/main" id="{00000000-0008-0000-1900-000034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19</xdr:row>
          <xdr:rowOff>0</xdr:rowOff>
        </xdr:from>
        <xdr:to>
          <xdr:col>9</xdr:col>
          <xdr:colOff>95250</xdr:colOff>
          <xdr:row>20</xdr:row>
          <xdr:rowOff>9525</xdr:rowOff>
        </xdr:to>
        <xdr:sp macro="" textlink="">
          <xdr:nvSpPr>
            <xdr:cNvPr id="31797" name="Check Box 53" hidden="1">
              <a:extLst>
                <a:ext uri="{63B3BB69-23CF-44E3-9099-C40C66FF867C}">
                  <a14:compatExt spid="_x0000_s31797"/>
                </a:ext>
                <a:ext uri="{FF2B5EF4-FFF2-40B4-BE49-F238E27FC236}">
                  <a16:creationId xmlns:a16="http://schemas.microsoft.com/office/drawing/2014/main" id="{00000000-0008-0000-1900-000035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20</xdr:row>
          <xdr:rowOff>0</xdr:rowOff>
        </xdr:from>
        <xdr:to>
          <xdr:col>9</xdr:col>
          <xdr:colOff>95250</xdr:colOff>
          <xdr:row>21</xdr:row>
          <xdr:rowOff>9525</xdr:rowOff>
        </xdr:to>
        <xdr:sp macro="" textlink="">
          <xdr:nvSpPr>
            <xdr:cNvPr id="31798" name="Check Box 54" hidden="1">
              <a:extLst>
                <a:ext uri="{63B3BB69-23CF-44E3-9099-C40C66FF867C}">
                  <a14:compatExt spid="_x0000_s31798"/>
                </a:ext>
                <a:ext uri="{FF2B5EF4-FFF2-40B4-BE49-F238E27FC236}">
                  <a16:creationId xmlns:a16="http://schemas.microsoft.com/office/drawing/2014/main" id="{00000000-0008-0000-1900-000036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21</xdr:row>
          <xdr:rowOff>0</xdr:rowOff>
        </xdr:from>
        <xdr:to>
          <xdr:col>9</xdr:col>
          <xdr:colOff>95250</xdr:colOff>
          <xdr:row>22</xdr:row>
          <xdr:rowOff>9525</xdr:rowOff>
        </xdr:to>
        <xdr:sp macro="" textlink="">
          <xdr:nvSpPr>
            <xdr:cNvPr id="31799" name="Check Box 55" hidden="1">
              <a:extLst>
                <a:ext uri="{63B3BB69-23CF-44E3-9099-C40C66FF867C}">
                  <a14:compatExt spid="_x0000_s31799"/>
                </a:ext>
                <a:ext uri="{FF2B5EF4-FFF2-40B4-BE49-F238E27FC236}">
                  <a16:creationId xmlns:a16="http://schemas.microsoft.com/office/drawing/2014/main" id="{00000000-0008-0000-1900-000037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25</xdr:row>
          <xdr:rowOff>0</xdr:rowOff>
        </xdr:from>
        <xdr:to>
          <xdr:col>9</xdr:col>
          <xdr:colOff>95250</xdr:colOff>
          <xdr:row>26</xdr:row>
          <xdr:rowOff>9525</xdr:rowOff>
        </xdr:to>
        <xdr:sp macro="" textlink="">
          <xdr:nvSpPr>
            <xdr:cNvPr id="31800" name="Check Box 56" hidden="1">
              <a:extLst>
                <a:ext uri="{63B3BB69-23CF-44E3-9099-C40C66FF867C}">
                  <a14:compatExt spid="_x0000_s31800"/>
                </a:ext>
                <a:ext uri="{FF2B5EF4-FFF2-40B4-BE49-F238E27FC236}">
                  <a16:creationId xmlns:a16="http://schemas.microsoft.com/office/drawing/2014/main" id="{00000000-0008-0000-1900-000038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26</xdr:row>
          <xdr:rowOff>0</xdr:rowOff>
        </xdr:from>
        <xdr:to>
          <xdr:col>9</xdr:col>
          <xdr:colOff>95250</xdr:colOff>
          <xdr:row>27</xdr:row>
          <xdr:rowOff>9525</xdr:rowOff>
        </xdr:to>
        <xdr:sp macro="" textlink="">
          <xdr:nvSpPr>
            <xdr:cNvPr id="31801" name="Check Box 57" hidden="1">
              <a:extLst>
                <a:ext uri="{63B3BB69-23CF-44E3-9099-C40C66FF867C}">
                  <a14:compatExt spid="_x0000_s31801"/>
                </a:ext>
                <a:ext uri="{FF2B5EF4-FFF2-40B4-BE49-F238E27FC236}">
                  <a16:creationId xmlns:a16="http://schemas.microsoft.com/office/drawing/2014/main" id="{00000000-0008-0000-1900-000039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27</xdr:row>
          <xdr:rowOff>0</xdr:rowOff>
        </xdr:from>
        <xdr:to>
          <xdr:col>9</xdr:col>
          <xdr:colOff>95250</xdr:colOff>
          <xdr:row>28</xdr:row>
          <xdr:rowOff>9525</xdr:rowOff>
        </xdr:to>
        <xdr:sp macro="" textlink="">
          <xdr:nvSpPr>
            <xdr:cNvPr id="31802" name="Check Box 58" hidden="1">
              <a:extLst>
                <a:ext uri="{63B3BB69-23CF-44E3-9099-C40C66FF867C}">
                  <a14:compatExt spid="_x0000_s31802"/>
                </a:ext>
                <a:ext uri="{FF2B5EF4-FFF2-40B4-BE49-F238E27FC236}">
                  <a16:creationId xmlns:a16="http://schemas.microsoft.com/office/drawing/2014/main" id="{00000000-0008-0000-1900-00003A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28</xdr:row>
          <xdr:rowOff>0</xdr:rowOff>
        </xdr:from>
        <xdr:to>
          <xdr:col>9</xdr:col>
          <xdr:colOff>95250</xdr:colOff>
          <xdr:row>29</xdr:row>
          <xdr:rowOff>9525</xdr:rowOff>
        </xdr:to>
        <xdr:sp macro="" textlink="">
          <xdr:nvSpPr>
            <xdr:cNvPr id="31803" name="Check Box 59" hidden="1">
              <a:extLst>
                <a:ext uri="{63B3BB69-23CF-44E3-9099-C40C66FF867C}">
                  <a14:compatExt spid="_x0000_s31803"/>
                </a:ext>
                <a:ext uri="{FF2B5EF4-FFF2-40B4-BE49-F238E27FC236}">
                  <a16:creationId xmlns:a16="http://schemas.microsoft.com/office/drawing/2014/main" id="{00000000-0008-0000-1900-00003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13</xdr:row>
          <xdr:rowOff>0</xdr:rowOff>
        </xdr:from>
        <xdr:to>
          <xdr:col>9</xdr:col>
          <xdr:colOff>95250</xdr:colOff>
          <xdr:row>14</xdr:row>
          <xdr:rowOff>9525</xdr:rowOff>
        </xdr:to>
        <xdr:sp macro="" textlink="">
          <xdr:nvSpPr>
            <xdr:cNvPr id="31804" name="Check Box 60" hidden="1">
              <a:extLst>
                <a:ext uri="{63B3BB69-23CF-44E3-9099-C40C66FF867C}">
                  <a14:compatExt spid="_x0000_s31804"/>
                </a:ext>
                <a:ext uri="{FF2B5EF4-FFF2-40B4-BE49-F238E27FC236}">
                  <a16:creationId xmlns:a16="http://schemas.microsoft.com/office/drawing/2014/main" id="{00000000-0008-0000-1900-00003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14</xdr:row>
          <xdr:rowOff>0</xdr:rowOff>
        </xdr:from>
        <xdr:to>
          <xdr:col>9</xdr:col>
          <xdr:colOff>95250</xdr:colOff>
          <xdr:row>15</xdr:row>
          <xdr:rowOff>9525</xdr:rowOff>
        </xdr:to>
        <xdr:sp macro="" textlink="">
          <xdr:nvSpPr>
            <xdr:cNvPr id="31805" name="Check Box 61" hidden="1">
              <a:extLst>
                <a:ext uri="{63B3BB69-23CF-44E3-9099-C40C66FF867C}">
                  <a14:compatExt spid="_x0000_s31805"/>
                </a:ext>
                <a:ext uri="{FF2B5EF4-FFF2-40B4-BE49-F238E27FC236}">
                  <a16:creationId xmlns:a16="http://schemas.microsoft.com/office/drawing/2014/main" id="{00000000-0008-0000-1900-00003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15</xdr:row>
          <xdr:rowOff>0</xdr:rowOff>
        </xdr:from>
        <xdr:to>
          <xdr:col>9</xdr:col>
          <xdr:colOff>95250</xdr:colOff>
          <xdr:row>16</xdr:row>
          <xdr:rowOff>9525</xdr:rowOff>
        </xdr:to>
        <xdr:sp macro="" textlink="">
          <xdr:nvSpPr>
            <xdr:cNvPr id="31806" name="Check Box 62" hidden="1">
              <a:extLst>
                <a:ext uri="{63B3BB69-23CF-44E3-9099-C40C66FF867C}">
                  <a14:compatExt spid="_x0000_s31806"/>
                </a:ext>
                <a:ext uri="{FF2B5EF4-FFF2-40B4-BE49-F238E27FC236}">
                  <a16:creationId xmlns:a16="http://schemas.microsoft.com/office/drawing/2014/main" id="{00000000-0008-0000-1900-00003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16</xdr:row>
          <xdr:rowOff>0</xdr:rowOff>
        </xdr:from>
        <xdr:to>
          <xdr:col>9</xdr:col>
          <xdr:colOff>95250</xdr:colOff>
          <xdr:row>17</xdr:row>
          <xdr:rowOff>9525</xdr:rowOff>
        </xdr:to>
        <xdr:sp macro="" textlink="">
          <xdr:nvSpPr>
            <xdr:cNvPr id="31807" name="Check Box 63" hidden="1">
              <a:extLst>
                <a:ext uri="{63B3BB69-23CF-44E3-9099-C40C66FF867C}">
                  <a14:compatExt spid="_x0000_s31807"/>
                </a:ext>
                <a:ext uri="{FF2B5EF4-FFF2-40B4-BE49-F238E27FC236}">
                  <a16:creationId xmlns:a16="http://schemas.microsoft.com/office/drawing/2014/main" id="{00000000-0008-0000-1900-00003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22</xdr:row>
          <xdr:rowOff>0</xdr:rowOff>
        </xdr:from>
        <xdr:to>
          <xdr:col>9</xdr:col>
          <xdr:colOff>95250</xdr:colOff>
          <xdr:row>23</xdr:row>
          <xdr:rowOff>9525</xdr:rowOff>
        </xdr:to>
        <xdr:sp macro="" textlink="">
          <xdr:nvSpPr>
            <xdr:cNvPr id="31808" name="Check Box 64" hidden="1">
              <a:extLst>
                <a:ext uri="{63B3BB69-23CF-44E3-9099-C40C66FF867C}">
                  <a14:compatExt spid="_x0000_s31808"/>
                </a:ext>
                <a:ext uri="{FF2B5EF4-FFF2-40B4-BE49-F238E27FC236}">
                  <a16:creationId xmlns:a16="http://schemas.microsoft.com/office/drawing/2014/main" id="{00000000-0008-0000-1900-000040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190500</xdr:colOff>
          <xdr:row>6</xdr:row>
          <xdr:rowOff>0</xdr:rowOff>
        </xdr:from>
        <xdr:to>
          <xdr:col>24</xdr:col>
          <xdr:colOff>95250</xdr:colOff>
          <xdr:row>7</xdr:row>
          <xdr:rowOff>9525</xdr:rowOff>
        </xdr:to>
        <xdr:sp macro="" textlink="">
          <xdr:nvSpPr>
            <xdr:cNvPr id="31809" name="Check Box 65" hidden="1">
              <a:extLst>
                <a:ext uri="{63B3BB69-23CF-44E3-9099-C40C66FF867C}">
                  <a14:compatExt spid="_x0000_s31809"/>
                </a:ext>
                <a:ext uri="{FF2B5EF4-FFF2-40B4-BE49-F238E27FC236}">
                  <a16:creationId xmlns:a16="http://schemas.microsoft.com/office/drawing/2014/main" id="{00000000-0008-0000-1900-00004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6</xdr:row>
          <xdr:rowOff>0</xdr:rowOff>
        </xdr:from>
        <xdr:to>
          <xdr:col>28</xdr:col>
          <xdr:colOff>95250</xdr:colOff>
          <xdr:row>7</xdr:row>
          <xdr:rowOff>9525</xdr:rowOff>
        </xdr:to>
        <xdr:sp macro="" textlink="">
          <xdr:nvSpPr>
            <xdr:cNvPr id="31810" name="Check Box 66" hidden="1">
              <a:extLst>
                <a:ext uri="{63B3BB69-23CF-44E3-9099-C40C66FF867C}">
                  <a14:compatExt spid="_x0000_s31810"/>
                </a:ext>
                <a:ext uri="{FF2B5EF4-FFF2-40B4-BE49-F238E27FC236}">
                  <a16:creationId xmlns:a16="http://schemas.microsoft.com/office/drawing/2014/main" id="{00000000-0008-0000-1900-00004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190500</xdr:colOff>
          <xdr:row>6</xdr:row>
          <xdr:rowOff>0</xdr:rowOff>
        </xdr:from>
        <xdr:to>
          <xdr:col>32</xdr:col>
          <xdr:colOff>95250</xdr:colOff>
          <xdr:row>7</xdr:row>
          <xdr:rowOff>9525</xdr:rowOff>
        </xdr:to>
        <xdr:sp macro="" textlink="">
          <xdr:nvSpPr>
            <xdr:cNvPr id="31811" name="Check Box 67" hidden="1">
              <a:extLst>
                <a:ext uri="{63B3BB69-23CF-44E3-9099-C40C66FF867C}">
                  <a14:compatExt spid="_x0000_s31811"/>
                </a:ext>
                <a:ext uri="{FF2B5EF4-FFF2-40B4-BE49-F238E27FC236}">
                  <a16:creationId xmlns:a16="http://schemas.microsoft.com/office/drawing/2014/main" id="{00000000-0008-0000-1900-000043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190500</xdr:colOff>
          <xdr:row>8</xdr:row>
          <xdr:rowOff>0</xdr:rowOff>
        </xdr:from>
        <xdr:to>
          <xdr:col>31</xdr:col>
          <xdr:colOff>95250</xdr:colOff>
          <xdr:row>9</xdr:row>
          <xdr:rowOff>9525</xdr:rowOff>
        </xdr:to>
        <xdr:sp macro="" textlink="">
          <xdr:nvSpPr>
            <xdr:cNvPr id="31812" name="Check Box 68" hidden="1">
              <a:extLst>
                <a:ext uri="{63B3BB69-23CF-44E3-9099-C40C66FF867C}">
                  <a14:compatExt spid="_x0000_s31812"/>
                </a:ext>
                <a:ext uri="{FF2B5EF4-FFF2-40B4-BE49-F238E27FC236}">
                  <a16:creationId xmlns:a16="http://schemas.microsoft.com/office/drawing/2014/main" id="{00000000-0008-0000-1900-000044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12</xdr:row>
          <xdr:rowOff>0</xdr:rowOff>
        </xdr:from>
        <xdr:to>
          <xdr:col>19</xdr:col>
          <xdr:colOff>95250</xdr:colOff>
          <xdr:row>13</xdr:row>
          <xdr:rowOff>9525</xdr:rowOff>
        </xdr:to>
        <xdr:sp macro="" textlink="">
          <xdr:nvSpPr>
            <xdr:cNvPr id="31813" name="Check Box 69" hidden="1">
              <a:extLst>
                <a:ext uri="{63B3BB69-23CF-44E3-9099-C40C66FF867C}">
                  <a14:compatExt spid="_x0000_s31813"/>
                </a:ext>
                <a:ext uri="{FF2B5EF4-FFF2-40B4-BE49-F238E27FC236}">
                  <a16:creationId xmlns:a16="http://schemas.microsoft.com/office/drawing/2014/main" id="{00000000-0008-0000-1900-000045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21</xdr:row>
          <xdr:rowOff>190500</xdr:rowOff>
        </xdr:from>
        <xdr:to>
          <xdr:col>19</xdr:col>
          <xdr:colOff>95250</xdr:colOff>
          <xdr:row>23</xdr:row>
          <xdr:rowOff>0</xdr:rowOff>
        </xdr:to>
        <xdr:sp macro="" textlink="">
          <xdr:nvSpPr>
            <xdr:cNvPr id="31814" name="Check Box 70" hidden="1">
              <a:extLst>
                <a:ext uri="{63B3BB69-23CF-44E3-9099-C40C66FF867C}">
                  <a14:compatExt spid="_x0000_s31814"/>
                </a:ext>
                <a:ext uri="{FF2B5EF4-FFF2-40B4-BE49-F238E27FC236}">
                  <a16:creationId xmlns:a16="http://schemas.microsoft.com/office/drawing/2014/main" id="{00000000-0008-0000-1900-000046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27</xdr:row>
          <xdr:rowOff>190500</xdr:rowOff>
        </xdr:from>
        <xdr:to>
          <xdr:col>19</xdr:col>
          <xdr:colOff>95250</xdr:colOff>
          <xdr:row>29</xdr:row>
          <xdr:rowOff>0</xdr:rowOff>
        </xdr:to>
        <xdr:sp macro="" textlink="">
          <xdr:nvSpPr>
            <xdr:cNvPr id="31815" name="Check Box 71" hidden="1">
              <a:extLst>
                <a:ext uri="{63B3BB69-23CF-44E3-9099-C40C66FF867C}">
                  <a14:compatExt spid="_x0000_s31815"/>
                </a:ext>
                <a:ext uri="{FF2B5EF4-FFF2-40B4-BE49-F238E27FC236}">
                  <a16:creationId xmlns:a16="http://schemas.microsoft.com/office/drawing/2014/main" id="{00000000-0008-0000-1900-000047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190500</xdr:colOff>
          <xdr:row>9</xdr:row>
          <xdr:rowOff>0</xdr:rowOff>
        </xdr:from>
        <xdr:to>
          <xdr:col>31</xdr:col>
          <xdr:colOff>95250</xdr:colOff>
          <xdr:row>10</xdr:row>
          <xdr:rowOff>9525</xdr:rowOff>
        </xdr:to>
        <xdr:sp macro="" textlink="">
          <xdr:nvSpPr>
            <xdr:cNvPr id="31816" name="Check Box 72" hidden="1">
              <a:extLst>
                <a:ext uri="{63B3BB69-23CF-44E3-9099-C40C66FF867C}">
                  <a14:compatExt spid="_x0000_s31816"/>
                </a:ext>
                <a:ext uri="{FF2B5EF4-FFF2-40B4-BE49-F238E27FC236}">
                  <a16:creationId xmlns:a16="http://schemas.microsoft.com/office/drawing/2014/main" id="{00000000-0008-0000-1900-000048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190500</xdr:colOff>
          <xdr:row>9</xdr:row>
          <xdr:rowOff>0</xdr:rowOff>
        </xdr:from>
        <xdr:to>
          <xdr:col>20</xdr:col>
          <xdr:colOff>95250</xdr:colOff>
          <xdr:row>10</xdr:row>
          <xdr:rowOff>9525</xdr:rowOff>
        </xdr:to>
        <xdr:sp macro="" textlink="">
          <xdr:nvSpPr>
            <xdr:cNvPr id="31817" name="Check Box 73" hidden="1">
              <a:extLst>
                <a:ext uri="{63B3BB69-23CF-44E3-9099-C40C66FF867C}">
                  <a14:compatExt spid="_x0000_s31817"/>
                </a:ext>
                <a:ext uri="{FF2B5EF4-FFF2-40B4-BE49-F238E27FC236}">
                  <a16:creationId xmlns:a16="http://schemas.microsoft.com/office/drawing/2014/main" id="{00000000-0008-0000-1900-000049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190500</xdr:colOff>
          <xdr:row>10</xdr:row>
          <xdr:rowOff>0</xdr:rowOff>
        </xdr:from>
        <xdr:to>
          <xdr:col>20</xdr:col>
          <xdr:colOff>95250</xdr:colOff>
          <xdr:row>11</xdr:row>
          <xdr:rowOff>9525</xdr:rowOff>
        </xdr:to>
        <xdr:sp macro="" textlink="">
          <xdr:nvSpPr>
            <xdr:cNvPr id="31818" name="Check Box 74" hidden="1">
              <a:extLst>
                <a:ext uri="{63B3BB69-23CF-44E3-9099-C40C66FF867C}">
                  <a14:compatExt spid="_x0000_s31818"/>
                </a:ext>
                <a:ext uri="{FF2B5EF4-FFF2-40B4-BE49-F238E27FC236}">
                  <a16:creationId xmlns:a16="http://schemas.microsoft.com/office/drawing/2014/main" id="{00000000-0008-0000-1900-00004A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190500</xdr:colOff>
          <xdr:row>10</xdr:row>
          <xdr:rowOff>0</xdr:rowOff>
        </xdr:from>
        <xdr:to>
          <xdr:col>26</xdr:col>
          <xdr:colOff>95250</xdr:colOff>
          <xdr:row>11</xdr:row>
          <xdr:rowOff>9525</xdr:rowOff>
        </xdr:to>
        <xdr:sp macro="" textlink="">
          <xdr:nvSpPr>
            <xdr:cNvPr id="31819" name="Check Box 75" hidden="1">
              <a:extLst>
                <a:ext uri="{63B3BB69-23CF-44E3-9099-C40C66FF867C}">
                  <a14:compatExt spid="_x0000_s31819"/>
                </a:ext>
                <a:ext uri="{FF2B5EF4-FFF2-40B4-BE49-F238E27FC236}">
                  <a16:creationId xmlns:a16="http://schemas.microsoft.com/office/drawing/2014/main" id="{00000000-0008-0000-1900-00004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190500</xdr:colOff>
          <xdr:row>10</xdr:row>
          <xdr:rowOff>0</xdr:rowOff>
        </xdr:from>
        <xdr:to>
          <xdr:col>31</xdr:col>
          <xdr:colOff>95250</xdr:colOff>
          <xdr:row>11</xdr:row>
          <xdr:rowOff>9525</xdr:rowOff>
        </xdr:to>
        <xdr:sp macro="" textlink="">
          <xdr:nvSpPr>
            <xdr:cNvPr id="31820" name="Check Box 76" hidden="1">
              <a:extLst>
                <a:ext uri="{63B3BB69-23CF-44E3-9099-C40C66FF867C}">
                  <a14:compatExt spid="_x0000_s31820"/>
                </a:ext>
                <a:ext uri="{FF2B5EF4-FFF2-40B4-BE49-F238E27FC236}">
                  <a16:creationId xmlns:a16="http://schemas.microsoft.com/office/drawing/2014/main" id="{00000000-0008-0000-1900-00004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8</xdr:row>
          <xdr:rowOff>190500</xdr:rowOff>
        </xdr:from>
        <xdr:to>
          <xdr:col>7</xdr:col>
          <xdr:colOff>95250</xdr:colOff>
          <xdr:row>10</xdr:row>
          <xdr:rowOff>0</xdr:rowOff>
        </xdr:to>
        <xdr:sp macro="" textlink="">
          <xdr:nvSpPr>
            <xdr:cNvPr id="31821" name="Check Box 77" hidden="1">
              <a:extLst>
                <a:ext uri="{63B3BB69-23CF-44E3-9099-C40C66FF867C}">
                  <a14:compatExt spid="_x0000_s31821"/>
                </a:ext>
                <a:ext uri="{FF2B5EF4-FFF2-40B4-BE49-F238E27FC236}">
                  <a16:creationId xmlns:a16="http://schemas.microsoft.com/office/drawing/2014/main" id="{00000000-0008-0000-1900-00004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9</xdr:row>
          <xdr:rowOff>0</xdr:rowOff>
        </xdr:from>
        <xdr:to>
          <xdr:col>9</xdr:col>
          <xdr:colOff>95250</xdr:colOff>
          <xdr:row>10</xdr:row>
          <xdr:rowOff>9525</xdr:rowOff>
        </xdr:to>
        <xdr:sp macro="" textlink="">
          <xdr:nvSpPr>
            <xdr:cNvPr id="31822" name="Check Box 78" hidden="1">
              <a:extLst>
                <a:ext uri="{63B3BB69-23CF-44E3-9099-C40C66FF867C}">
                  <a14:compatExt spid="_x0000_s31822"/>
                </a:ext>
                <a:ext uri="{FF2B5EF4-FFF2-40B4-BE49-F238E27FC236}">
                  <a16:creationId xmlns:a16="http://schemas.microsoft.com/office/drawing/2014/main" id="{00000000-0008-0000-1900-00004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31</xdr:row>
          <xdr:rowOff>0</xdr:rowOff>
        </xdr:from>
        <xdr:to>
          <xdr:col>36</xdr:col>
          <xdr:colOff>95250</xdr:colOff>
          <xdr:row>32</xdr:row>
          <xdr:rowOff>9525</xdr:rowOff>
        </xdr:to>
        <xdr:sp macro="" textlink="">
          <xdr:nvSpPr>
            <xdr:cNvPr id="31823" name="Check Box 79" hidden="1">
              <a:extLst>
                <a:ext uri="{63B3BB69-23CF-44E3-9099-C40C66FF867C}">
                  <a14:compatExt spid="_x0000_s31823"/>
                </a:ext>
                <a:ext uri="{FF2B5EF4-FFF2-40B4-BE49-F238E27FC236}">
                  <a16:creationId xmlns:a16="http://schemas.microsoft.com/office/drawing/2014/main" id="{00000000-0008-0000-1900-00004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32</xdr:row>
          <xdr:rowOff>0</xdr:rowOff>
        </xdr:from>
        <xdr:to>
          <xdr:col>36</xdr:col>
          <xdr:colOff>95250</xdr:colOff>
          <xdr:row>33</xdr:row>
          <xdr:rowOff>9525</xdr:rowOff>
        </xdr:to>
        <xdr:sp macro="" textlink="">
          <xdr:nvSpPr>
            <xdr:cNvPr id="31824" name="Check Box 80" hidden="1">
              <a:extLst>
                <a:ext uri="{63B3BB69-23CF-44E3-9099-C40C66FF867C}">
                  <a14:compatExt spid="_x0000_s31824"/>
                </a:ext>
                <a:ext uri="{FF2B5EF4-FFF2-40B4-BE49-F238E27FC236}">
                  <a16:creationId xmlns:a16="http://schemas.microsoft.com/office/drawing/2014/main" id="{00000000-0008-0000-1900-000050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33</xdr:row>
          <xdr:rowOff>0</xdr:rowOff>
        </xdr:from>
        <xdr:to>
          <xdr:col>36</xdr:col>
          <xdr:colOff>95250</xdr:colOff>
          <xdr:row>34</xdr:row>
          <xdr:rowOff>9525</xdr:rowOff>
        </xdr:to>
        <xdr:sp macro="" textlink="">
          <xdr:nvSpPr>
            <xdr:cNvPr id="31825" name="Check Box 81" hidden="1">
              <a:extLst>
                <a:ext uri="{63B3BB69-23CF-44E3-9099-C40C66FF867C}">
                  <a14:compatExt spid="_x0000_s31825"/>
                </a:ext>
                <a:ext uri="{FF2B5EF4-FFF2-40B4-BE49-F238E27FC236}">
                  <a16:creationId xmlns:a16="http://schemas.microsoft.com/office/drawing/2014/main" id="{00000000-0008-0000-1900-00005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31</xdr:row>
          <xdr:rowOff>0</xdr:rowOff>
        </xdr:from>
        <xdr:to>
          <xdr:col>25</xdr:col>
          <xdr:colOff>95250</xdr:colOff>
          <xdr:row>32</xdr:row>
          <xdr:rowOff>9525</xdr:rowOff>
        </xdr:to>
        <xdr:sp macro="" textlink="">
          <xdr:nvSpPr>
            <xdr:cNvPr id="31826" name="Check Box 82" hidden="1">
              <a:extLst>
                <a:ext uri="{63B3BB69-23CF-44E3-9099-C40C66FF867C}">
                  <a14:compatExt spid="_x0000_s31826"/>
                </a:ext>
                <a:ext uri="{FF2B5EF4-FFF2-40B4-BE49-F238E27FC236}">
                  <a16:creationId xmlns:a16="http://schemas.microsoft.com/office/drawing/2014/main" id="{00000000-0008-0000-1900-00005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190500</xdr:colOff>
          <xdr:row>31</xdr:row>
          <xdr:rowOff>0</xdr:rowOff>
        </xdr:from>
        <xdr:to>
          <xdr:col>30</xdr:col>
          <xdr:colOff>95250</xdr:colOff>
          <xdr:row>32</xdr:row>
          <xdr:rowOff>9525</xdr:rowOff>
        </xdr:to>
        <xdr:sp macro="" textlink="">
          <xdr:nvSpPr>
            <xdr:cNvPr id="31827" name="Check Box 83" hidden="1">
              <a:extLst>
                <a:ext uri="{63B3BB69-23CF-44E3-9099-C40C66FF867C}">
                  <a14:compatExt spid="_x0000_s31827"/>
                </a:ext>
                <a:ext uri="{FF2B5EF4-FFF2-40B4-BE49-F238E27FC236}">
                  <a16:creationId xmlns:a16="http://schemas.microsoft.com/office/drawing/2014/main" id="{00000000-0008-0000-1900-000053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31</xdr:row>
          <xdr:rowOff>0</xdr:rowOff>
        </xdr:from>
        <xdr:to>
          <xdr:col>20</xdr:col>
          <xdr:colOff>104775</xdr:colOff>
          <xdr:row>32</xdr:row>
          <xdr:rowOff>9525</xdr:rowOff>
        </xdr:to>
        <xdr:sp macro="" textlink="">
          <xdr:nvSpPr>
            <xdr:cNvPr id="31828" name="Check Box 84" hidden="1">
              <a:extLst>
                <a:ext uri="{63B3BB69-23CF-44E3-9099-C40C66FF867C}">
                  <a14:compatExt spid="_x0000_s31828"/>
                </a:ext>
                <a:ext uri="{FF2B5EF4-FFF2-40B4-BE49-F238E27FC236}">
                  <a16:creationId xmlns:a16="http://schemas.microsoft.com/office/drawing/2014/main" id="{00000000-0008-0000-1900-000054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190500</xdr:colOff>
          <xdr:row>35</xdr:row>
          <xdr:rowOff>9525</xdr:rowOff>
        </xdr:from>
        <xdr:to>
          <xdr:col>30</xdr:col>
          <xdr:colOff>95250</xdr:colOff>
          <xdr:row>35</xdr:row>
          <xdr:rowOff>171450</xdr:rowOff>
        </xdr:to>
        <xdr:sp macro="" textlink="">
          <xdr:nvSpPr>
            <xdr:cNvPr id="31829" name="Check Box 85" hidden="1">
              <a:extLst>
                <a:ext uri="{63B3BB69-23CF-44E3-9099-C40C66FF867C}">
                  <a14:compatExt spid="_x0000_s31829"/>
                </a:ext>
                <a:ext uri="{FF2B5EF4-FFF2-40B4-BE49-F238E27FC236}">
                  <a16:creationId xmlns:a16="http://schemas.microsoft.com/office/drawing/2014/main" id="{00000000-0008-0000-1900-000055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190500</xdr:colOff>
          <xdr:row>35</xdr:row>
          <xdr:rowOff>9525</xdr:rowOff>
        </xdr:from>
        <xdr:to>
          <xdr:col>20</xdr:col>
          <xdr:colOff>95250</xdr:colOff>
          <xdr:row>35</xdr:row>
          <xdr:rowOff>171450</xdr:rowOff>
        </xdr:to>
        <xdr:sp macro="" textlink="">
          <xdr:nvSpPr>
            <xdr:cNvPr id="31830" name="Check Box 86" hidden="1">
              <a:extLst>
                <a:ext uri="{63B3BB69-23CF-44E3-9099-C40C66FF867C}">
                  <a14:compatExt spid="_x0000_s31830"/>
                </a:ext>
                <a:ext uri="{FF2B5EF4-FFF2-40B4-BE49-F238E27FC236}">
                  <a16:creationId xmlns:a16="http://schemas.microsoft.com/office/drawing/2014/main" id="{00000000-0008-0000-1900-000056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190500</xdr:colOff>
          <xdr:row>40</xdr:row>
          <xdr:rowOff>0</xdr:rowOff>
        </xdr:from>
        <xdr:to>
          <xdr:col>20</xdr:col>
          <xdr:colOff>95250</xdr:colOff>
          <xdr:row>41</xdr:row>
          <xdr:rowOff>9525</xdr:rowOff>
        </xdr:to>
        <xdr:sp macro="" textlink="">
          <xdr:nvSpPr>
            <xdr:cNvPr id="31831" name="Check Box 87" hidden="1">
              <a:extLst>
                <a:ext uri="{63B3BB69-23CF-44E3-9099-C40C66FF867C}">
                  <a14:compatExt spid="_x0000_s31831"/>
                </a:ext>
                <a:ext uri="{FF2B5EF4-FFF2-40B4-BE49-F238E27FC236}">
                  <a16:creationId xmlns:a16="http://schemas.microsoft.com/office/drawing/2014/main" id="{00000000-0008-0000-1900-000057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40</xdr:row>
          <xdr:rowOff>0</xdr:rowOff>
        </xdr:from>
        <xdr:to>
          <xdr:col>25</xdr:col>
          <xdr:colOff>95250</xdr:colOff>
          <xdr:row>41</xdr:row>
          <xdr:rowOff>9525</xdr:rowOff>
        </xdr:to>
        <xdr:sp macro="" textlink="">
          <xdr:nvSpPr>
            <xdr:cNvPr id="31832" name="Check Box 88" hidden="1">
              <a:extLst>
                <a:ext uri="{63B3BB69-23CF-44E3-9099-C40C66FF867C}">
                  <a14:compatExt spid="_x0000_s31832"/>
                </a:ext>
                <a:ext uri="{FF2B5EF4-FFF2-40B4-BE49-F238E27FC236}">
                  <a16:creationId xmlns:a16="http://schemas.microsoft.com/office/drawing/2014/main" id="{00000000-0008-0000-1900-000058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40</xdr:row>
          <xdr:rowOff>0</xdr:rowOff>
        </xdr:from>
        <xdr:to>
          <xdr:col>36</xdr:col>
          <xdr:colOff>95250</xdr:colOff>
          <xdr:row>41</xdr:row>
          <xdr:rowOff>9525</xdr:rowOff>
        </xdr:to>
        <xdr:sp macro="" textlink="">
          <xdr:nvSpPr>
            <xdr:cNvPr id="31833" name="Check Box 89" hidden="1">
              <a:extLst>
                <a:ext uri="{63B3BB69-23CF-44E3-9099-C40C66FF867C}">
                  <a14:compatExt spid="_x0000_s31833"/>
                </a:ext>
                <a:ext uri="{FF2B5EF4-FFF2-40B4-BE49-F238E27FC236}">
                  <a16:creationId xmlns:a16="http://schemas.microsoft.com/office/drawing/2014/main" id="{00000000-0008-0000-1900-000059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41</xdr:row>
          <xdr:rowOff>0</xdr:rowOff>
        </xdr:from>
        <xdr:to>
          <xdr:col>36</xdr:col>
          <xdr:colOff>95250</xdr:colOff>
          <xdr:row>42</xdr:row>
          <xdr:rowOff>9525</xdr:rowOff>
        </xdr:to>
        <xdr:sp macro="" textlink="">
          <xdr:nvSpPr>
            <xdr:cNvPr id="31834" name="Check Box 90" hidden="1">
              <a:extLst>
                <a:ext uri="{63B3BB69-23CF-44E3-9099-C40C66FF867C}">
                  <a14:compatExt spid="_x0000_s31834"/>
                </a:ext>
                <a:ext uri="{FF2B5EF4-FFF2-40B4-BE49-F238E27FC236}">
                  <a16:creationId xmlns:a16="http://schemas.microsoft.com/office/drawing/2014/main" id="{00000000-0008-0000-1900-00005A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190500</xdr:colOff>
          <xdr:row>42</xdr:row>
          <xdr:rowOff>0</xdr:rowOff>
        </xdr:from>
        <xdr:to>
          <xdr:col>33</xdr:col>
          <xdr:colOff>95250</xdr:colOff>
          <xdr:row>43</xdr:row>
          <xdr:rowOff>9525</xdr:rowOff>
        </xdr:to>
        <xdr:sp macro="" textlink="">
          <xdr:nvSpPr>
            <xdr:cNvPr id="31835" name="Check Box 91" hidden="1">
              <a:extLst>
                <a:ext uri="{63B3BB69-23CF-44E3-9099-C40C66FF867C}">
                  <a14:compatExt spid="_x0000_s31835"/>
                </a:ext>
                <a:ext uri="{FF2B5EF4-FFF2-40B4-BE49-F238E27FC236}">
                  <a16:creationId xmlns:a16="http://schemas.microsoft.com/office/drawing/2014/main" id="{00000000-0008-0000-1900-00005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190500</xdr:colOff>
          <xdr:row>42</xdr:row>
          <xdr:rowOff>0</xdr:rowOff>
        </xdr:from>
        <xdr:to>
          <xdr:col>30</xdr:col>
          <xdr:colOff>95250</xdr:colOff>
          <xdr:row>43</xdr:row>
          <xdr:rowOff>9525</xdr:rowOff>
        </xdr:to>
        <xdr:sp macro="" textlink="">
          <xdr:nvSpPr>
            <xdr:cNvPr id="31836" name="Check Box 92" hidden="1">
              <a:extLst>
                <a:ext uri="{63B3BB69-23CF-44E3-9099-C40C66FF867C}">
                  <a14:compatExt spid="_x0000_s31836"/>
                </a:ext>
                <a:ext uri="{FF2B5EF4-FFF2-40B4-BE49-F238E27FC236}">
                  <a16:creationId xmlns:a16="http://schemas.microsoft.com/office/drawing/2014/main" id="{00000000-0008-0000-1900-00005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190500</xdr:colOff>
          <xdr:row>43</xdr:row>
          <xdr:rowOff>0</xdr:rowOff>
        </xdr:from>
        <xdr:to>
          <xdr:col>33</xdr:col>
          <xdr:colOff>95250</xdr:colOff>
          <xdr:row>44</xdr:row>
          <xdr:rowOff>9525</xdr:rowOff>
        </xdr:to>
        <xdr:sp macro="" textlink="">
          <xdr:nvSpPr>
            <xdr:cNvPr id="31837" name="Check Box 93" hidden="1">
              <a:extLst>
                <a:ext uri="{63B3BB69-23CF-44E3-9099-C40C66FF867C}">
                  <a14:compatExt spid="_x0000_s31837"/>
                </a:ext>
                <a:ext uri="{FF2B5EF4-FFF2-40B4-BE49-F238E27FC236}">
                  <a16:creationId xmlns:a16="http://schemas.microsoft.com/office/drawing/2014/main" id="{00000000-0008-0000-1900-00005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190500</xdr:colOff>
          <xdr:row>43</xdr:row>
          <xdr:rowOff>0</xdr:rowOff>
        </xdr:from>
        <xdr:to>
          <xdr:col>30</xdr:col>
          <xdr:colOff>95250</xdr:colOff>
          <xdr:row>44</xdr:row>
          <xdr:rowOff>9525</xdr:rowOff>
        </xdr:to>
        <xdr:sp macro="" textlink="">
          <xdr:nvSpPr>
            <xdr:cNvPr id="31838" name="Check Box 94" hidden="1">
              <a:extLst>
                <a:ext uri="{63B3BB69-23CF-44E3-9099-C40C66FF867C}">
                  <a14:compatExt spid="_x0000_s31838"/>
                </a:ext>
                <a:ext uri="{FF2B5EF4-FFF2-40B4-BE49-F238E27FC236}">
                  <a16:creationId xmlns:a16="http://schemas.microsoft.com/office/drawing/2014/main" id="{00000000-0008-0000-1900-00005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190500</xdr:colOff>
          <xdr:row>44</xdr:row>
          <xdr:rowOff>0</xdr:rowOff>
        </xdr:from>
        <xdr:to>
          <xdr:col>33</xdr:col>
          <xdr:colOff>95250</xdr:colOff>
          <xdr:row>45</xdr:row>
          <xdr:rowOff>9525</xdr:rowOff>
        </xdr:to>
        <xdr:sp macro="" textlink="">
          <xdr:nvSpPr>
            <xdr:cNvPr id="31839" name="Check Box 95" hidden="1">
              <a:extLst>
                <a:ext uri="{63B3BB69-23CF-44E3-9099-C40C66FF867C}">
                  <a14:compatExt spid="_x0000_s31839"/>
                </a:ext>
                <a:ext uri="{FF2B5EF4-FFF2-40B4-BE49-F238E27FC236}">
                  <a16:creationId xmlns:a16="http://schemas.microsoft.com/office/drawing/2014/main" id="{00000000-0008-0000-1900-00005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190500</xdr:colOff>
          <xdr:row>44</xdr:row>
          <xdr:rowOff>0</xdr:rowOff>
        </xdr:from>
        <xdr:to>
          <xdr:col>30</xdr:col>
          <xdr:colOff>95250</xdr:colOff>
          <xdr:row>45</xdr:row>
          <xdr:rowOff>9525</xdr:rowOff>
        </xdr:to>
        <xdr:sp macro="" textlink="">
          <xdr:nvSpPr>
            <xdr:cNvPr id="31840" name="Check Box 96" hidden="1">
              <a:extLst>
                <a:ext uri="{63B3BB69-23CF-44E3-9099-C40C66FF867C}">
                  <a14:compatExt spid="_x0000_s31840"/>
                </a:ext>
                <a:ext uri="{FF2B5EF4-FFF2-40B4-BE49-F238E27FC236}">
                  <a16:creationId xmlns:a16="http://schemas.microsoft.com/office/drawing/2014/main" id="{00000000-0008-0000-1900-000060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190500</xdr:colOff>
          <xdr:row>45</xdr:row>
          <xdr:rowOff>0</xdr:rowOff>
        </xdr:from>
        <xdr:to>
          <xdr:col>33</xdr:col>
          <xdr:colOff>95250</xdr:colOff>
          <xdr:row>46</xdr:row>
          <xdr:rowOff>9525</xdr:rowOff>
        </xdr:to>
        <xdr:sp macro="" textlink="">
          <xdr:nvSpPr>
            <xdr:cNvPr id="31841" name="Check Box 97" hidden="1">
              <a:extLst>
                <a:ext uri="{63B3BB69-23CF-44E3-9099-C40C66FF867C}">
                  <a14:compatExt spid="_x0000_s31841"/>
                </a:ext>
                <a:ext uri="{FF2B5EF4-FFF2-40B4-BE49-F238E27FC236}">
                  <a16:creationId xmlns:a16="http://schemas.microsoft.com/office/drawing/2014/main" id="{00000000-0008-0000-1900-00006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190500</xdr:colOff>
          <xdr:row>45</xdr:row>
          <xdr:rowOff>0</xdr:rowOff>
        </xdr:from>
        <xdr:to>
          <xdr:col>30</xdr:col>
          <xdr:colOff>95250</xdr:colOff>
          <xdr:row>46</xdr:row>
          <xdr:rowOff>9525</xdr:rowOff>
        </xdr:to>
        <xdr:sp macro="" textlink="">
          <xdr:nvSpPr>
            <xdr:cNvPr id="31842" name="Check Box 98" hidden="1">
              <a:extLst>
                <a:ext uri="{63B3BB69-23CF-44E3-9099-C40C66FF867C}">
                  <a14:compatExt spid="_x0000_s31842"/>
                </a:ext>
                <a:ext uri="{FF2B5EF4-FFF2-40B4-BE49-F238E27FC236}">
                  <a16:creationId xmlns:a16="http://schemas.microsoft.com/office/drawing/2014/main" id="{00000000-0008-0000-1900-00006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190500</xdr:colOff>
          <xdr:row>46</xdr:row>
          <xdr:rowOff>0</xdr:rowOff>
        </xdr:from>
        <xdr:to>
          <xdr:col>33</xdr:col>
          <xdr:colOff>95250</xdr:colOff>
          <xdr:row>47</xdr:row>
          <xdr:rowOff>9525</xdr:rowOff>
        </xdr:to>
        <xdr:sp macro="" textlink="">
          <xdr:nvSpPr>
            <xdr:cNvPr id="31843" name="Check Box 99" hidden="1">
              <a:extLst>
                <a:ext uri="{63B3BB69-23CF-44E3-9099-C40C66FF867C}">
                  <a14:compatExt spid="_x0000_s31843"/>
                </a:ext>
                <a:ext uri="{FF2B5EF4-FFF2-40B4-BE49-F238E27FC236}">
                  <a16:creationId xmlns:a16="http://schemas.microsoft.com/office/drawing/2014/main" id="{00000000-0008-0000-1900-000063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190500</xdr:colOff>
          <xdr:row>46</xdr:row>
          <xdr:rowOff>0</xdr:rowOff>
        </xdr:from>
        <xdr:to>
          <xdr:col>30</xdr:col>
          <xdr:colOff>95250</xdr:colOff>
          <xdr:row>47</xdr:row>
          <xdr:rowOff>9525</xdr:rowOff>
        </xdr:to>
        <xdr:sp macro="" textlink="">
          <xdr:nvSpPr>
            <xdr:cNvPr id="31844" name="Check Box 100" hidden="1">
              <a:extLst>
                <a:ext uri="{63B3BB69-23CF-44E3-9099-C40C66FF867C}">
                  <a14:compatExt spid="_x0000_s31844"/>
                </a:ext>
                <a:ext uri="{FF2B5EF4-FFF2-40B4-BE49-F238E27FC236}">
                  <a16:creationId xmlns:a16="http://schemas.microsoft.com/office/drawing/2014/main" id="{00000000-0008-0000-1900-000064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190500</xdr:colOff>
          <xdr:row>47</xdr:row>
          <xdr:rowOff>0</xdr:rowOff>
        </xdr:from>
        <xdr:to>
          <xdr:col>33</xdr:col>
          <xdr:colOff>95250</xdr:colOff>
          <xdr:row>48</xdr:row>
          <xdr:rowOff>9525</xdr:rowOff>
        </xdr:to>
        <xdr:sp macro="" textlink="">
          <xdr:nvSpPr>
            <xdr:cNvPr id="31845" name="Check Box 101" hidden="1">
              <a:extLst>
                <a:ext uri="{63B3BB69-23CF-44E3-9099-C40C66FF867C}">
                  <a14:compatExt spid="_x0000_s31845"/>
                </a:ext>
                <a:ext uri="{FF2B5EF4-FFF2-40B4-BE49-F238E27FC236}">
                  <a16:creationId xmlns:a16="http://schemas.microsoft.com/office/drawing/2014/main" id="{00000000-0008-0000-1900-000065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190500</xdr:colOff>
          <xdr:row>47</xdr:row>
          <xdr:rowOff>0</xdr:rowOff>
        </xdr:from>
        <xdr:to>
          <xdr:col>30</xdr:col>
          <xdr:colOff>95250</xdr:colOff>
          <xdr:row>48</xdr:row>
          <xdr:rowOff>9525</xdr:rowOff>
        </xdr:to>
        <xdr:sp macro="" textlink="">
          <xdr:nvSpPr>
            <xdr:cNvPr id="31846" name="Check Box 102" hidden="1">
              <a:extLst>
                <a:ext uri="{63B3BB69-23CF-44E3-9099-C40C66FF867C}">
                  <a14:compatExt spid="_x0000_s31846"/>
                </a:ext>
                <a:ext uri="{FF2B5EF4-FFF2-40B4-BE49-F238E27FC236}">
                  <a16:creationId xmlns:a16="http://schemas.microsoft.com/office/drawing/2014/main" id="{00000000-0008-0000-1900-000066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42</xdr:row>
          <xdr:rowOff>0</xdr:rowOff>
        </xdr:from>
        <xdr:to>
          <xdr:col>36</xdr:col>
          <xdr:colOff>95250</xdr:colOff>
          <xdr:row>43</xdr:row>
          <xdr:rowOff>9525</xdr:rowOff>
        </xdr:to>
        <xdr:sp macro="" textlink="">
          <xdr:nvSpPr>
            <xdr:cNvPr id="31847" name="Check Box 103" hidden="1">
              <a:extLst>
                <a:ext uri="{63B3BB69-23CF-44E3-9099-C40C66FF867C}">
                  <a14:compatExt spid="_x0000_s31847"/>
                </a:ext>
                <a:ext uri="{FF2B5EF4-FFF2-40B4-BE49-F238E27FC236}">
                  <a16:creationId xmlns:a16="http://schemas.microsoft.com/office/drawing/2014/main" id="{00000000-0008-0000-1900-000067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43</xdr:row>
          <xdr:rowOff>0</xdr:rowOff>
        </xdr:from>
        <xdr:to>
          <xdr:col>36</xdr:col>
          <xdr:colOff>95250</xdr:colOff>
          <xdr:row>44</xdr:row>
          <xdr:rowOff>9525</xdr:rowOff>
        </xdr:to>
        <xdr:sp macro="" textlink="">
          <xdr:nvSpPr>
            <xdr:cNvPr id="31848" name="Check Box 104" hidden="1">
              <a:extLst>
                <a:ext uri="{63B3BB69-23CF-44E3-9099-C40C66FF867C}">
                  <a14:compatExt spid="_x0000_s31848"/>
                </a:ext>
                <a:ext uri="{FF2B5EF4-FFF2-40B4-BE49-F238E27FC236}">
                  <a16:creationId xmlns:a16="http://schemas.microsoft.com/office/drawing/2014/main" id="{00000000-0008-0000-1900-000068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190500</xdr:colOff>
          <xdr:row>33</xdr:row>
          <xdr:rowOff>0</xdr:rowOff>
        </xdr:from>
        <xdr:to>
          <xdr:col>20</xdr:col>
          <xdr:colOff>95250</xdr:colOff>
          <xdr:row>34</xdr:row>
          <xdr:rowOff>9525</xdr:rowOff>
        </xdr:to>
        <xdr:sp macro="" textlink="">
          <xdr:nvSpPr>
            <xdr:cNvPr id="31849" name="Check Box 105" hidden="1">
              <a:extLst>
                <a:ext uri="{63B3BB69-23CF-44E3-9099-C40C66FF867C}">
                  <a14:compatExt spid="_x0000_s31849"/>
                </a:ext>
                <a:ext uri="{FF2B5EF4-FFF2-40B4-BE49-F238E27FC236}">
                  <a16:creationId xmlns:a16="http://schemas.microsoft.com/office/drawing/2014/main" id="{00000000-0008-0000-1900-000069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33</xdr:row>
          <xdr:rowOff>0</xdr:rowOff>
        </xdr:from>
        <xdr:to>
          <xdr:col>25</xdr:col>
          <xdr:colOff>95250</xdr:colOff>
          <xdr:row>34</xdr:row>
          <xdr:rowOff>9525</xdr:rowOff>
        </xdr:to>
        <xdr:sp macro="" textlink="">
          <xdr:nvSpPr>
            <xdr:cNvPr id="31850" name="Check Box 106" hidden="1">
              <a:extLst>
                <a:ext uri="{63B3BB69-23CF-44E3-9099-C40C66FF867C}">
                  <a14:compatExt spid="_x0000_s31850"/>
                </a:ext>
                <a:ext uri="{FF2B5EF4-FFF2-40B4-BE49-F238E27FC236}">
                  <a16:creationId xmlns:a16="http://schemas.microsoft.com/office/drawing/2014/main" id="{00000000-0008-0000-1900-00006A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190500</xdr:colOff>
          <xdr:row>33</xdr:row>
          <xdr:rowOff>0</xdr:rowOff>
        </xdr:from>
        <xdr:to>
          <xdr:col>30</xdr:col>
          <xdr:colOff>95250</xdr:colOff>
          <xdr:row>34</xdr:row>
          <xdr:rowOff>9525</xdr:rowOff>
        </xdr:to>
        <xdr:sp macro="" textlink="">
          <xdr:nvSpPr>
            <xdr:cNvPr id="31851" name="Check Box 107" hidden="1">
              <a:extLst>
                <a:ext uri="{63B3BB69-23CF-44E3-9099-C40C66FF867C}">
                  <a14:compatExt spid="_x0000_s31851"/>
                </a:ext>
                <a:ext uri="{FF2B5EF4-FFF2-40B4-BE49-F238E27FC236}">
                  <a16:creationId xmlns:a16="http://schemas.microsoft.com/office/drawing/2014/main" id="{00000000-0008-0000-1900-00006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36</xdr:row>
          <xdr:rowOff>0</xdr:rowOff>
        </xdr:from>
        <xdr:to>
          <xdr:col>25</xdr:col>
          <xdr:colOff>95250</xdr:colOff>
          <xdr:row>37</xdr:row>
          <xdr:rowOff>9525</xdr:rowOff>
        </xdr:to>
        <xdr:sp macro="" textlink="">
          <xdr:nvSpPr>
            <xdr:cNvPr id="31852" name="Check Box 108" hidden="1">
              <a:extLst>
                <a:ext uri="{63B3BB69-23CF-44E3-9099-C40C66FF867C}">
                  <a14:compatExt spid="_x0000_s31852"/>
                </a:ext>
                <a:ext uri="{FF2B5EF4-FFF2-40B4-BE49-F238E27FC236}">
                  <a16:creationId xmlns:a16="http://schemas.microsoft.com/office/drawing/2014/main" id="{00000000-0008-0000-1900-00006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190500</xdr:colOff>
          <xdr:row>36</xdr:row>
          <xdr:rowOff>0</xdr:rowOff>
        </xdr:from>
        <xdr:to>
          <xdr:col>30</xdr:col>
          <xdr:colOff>95250</xdr:colOff>
          <xdr:row>37</xdr:row>
          <xdr:rowOff>9525</xdr:rowOff>
        </xdr:to>
        <xdr:sp macro="" textlink="">
          <xdr:nvSpPr>
            <xdr:cNvPr id="31853" name="Check Box 109" hidden="1">
              <a:extLst>
                <a:ext uri="{63B3BB69-23CF-44E3-9099-C40C66FF867C}">
                  <a14:compatExt spid="_x0000_s31853"/>
                </a:ext>
                <a:ext uri="{FF2B5EF4-FFF2-40B4-BE49-F238E27FC236}">
                  <a16:creationId xmlns:a16="http://schemas.microsoft.com/office/drawing/2014/main" id="{00000000-0008-0000-1900-00006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190500</xdr:colOff>
          <xdr:row>36</xdr:row>
          <xdr:rowOff>0</xdr:rowOff>
        </xdr:from>
        <xdr:to>
          <xdr:col>20</xdr:col>
          <xdr:colOff>95250</xdr:colOff>
          <xdr:row>37</xdr:row>
          <xdr:rowOff>9525</xdr:rowOff>
        </xdr:to>
        <xdr:sp macro="" textlink="">
          <xdr:nvSpPr>
            <xdr:cNvPr id="31854" name="Check Box 110" hidden="1">
              <a:extLst>
                <a:ext uri="{63B3BB69-23CF-44E3-9099-C40C66FF867C}">
                  <a14:compatExt spid="_x0000_s31854"/>
                </a:ext>
                <a:ext uri="{FF2B5EF4-FFF2-40B4-BE49-F238E27FC236}">
                  <a16:creationId xmlns:a16="http://schemas.microsoft.com/office/drawing/2014/main" id="{00000000-0008-0000-1900-00006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190500</xdr:colOff>
          <xdr:row>38</xdr:row>
          <xdr:rowOff>0</xdr:rowOff>
        </xdr:from>
        <xdr:to>
          <xdr:col>20</xdr:col>
          <xdr:colOff>95250</xdr:colOff>
          <xdr:row>39</xdr:row>
          <xdr:rowOff>9525</xdr:rowOff>
        </xdr:to>
        <xdr:sp macro="" textlink="">
          <xdr:nvSpPr>
            <xdr:cNvPr id="31855" name="Check Box 111" hidden="1">
              <a:extLst>
                <a:ext uri="{63B3BB69-23CF-44E3-9099-C40C66FF867C}">
                  <a14:compatExt spid="_x0000_s31855"/>
                </a:ext>
                <a:ext uri="{FF2B5EF4-FFF2-40B4-BE49-F238E27FC236}">
                  <a16:creationId xmlns:a16="http://schemas.microsoft.com/office/drawing/2014/main" id="{00000000-0008-0000-1900-00006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38</xdr:row>
          <xdr:rowOff>0</xdr:rowOff>
        </xdr:from>
        <xdr:to>
          <xdr:col>25</xdr:col>
          <xdr:colOff>95250</xdr:colOff>
          <xdr:row>39</xdr:row>
          <xdr:rowOff>9525</xdr:rowOff>
        </xdr:to>
        <xdr:sp macro="" textlink="">
          <xdr:nvSpPr>
            <xdr:cNvPr id="31856" name="Check Box 112" hidden="1">
              <a:extLst>
                <a:ext uri="{63B3BB69-23CF-44E3-9099-C40C66FF867C}">
                  <a14:compatExt spid="_x0000_s31856"/>
                </a:ext>
                <a:ext uri="{FF2B5EF4-FFF2-40B4-BE49-F238E27FC236}">
                  <a16:creationId xmlns:a16="http://schemas.microsoft.com/office/drawing/2014/main" id="{00000000-0008-0000-1900-000070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48</xdr:row>
          <xdr:rowOff>0</xdr:rowOff>
        </xdr:from>
        <xdr:to>
          <xdr:col>36</xdr:col>
          <xdr:colOff>95250</xdr:colOff>
          <xdr:row>49</xdr:row>
          <xdr:rowOff>9525</xdr:rowOff>
        </xdr:to>
        <xdr:sp macro="" textlink="">
          <xdr:nvSpPr>
            <xdr:cNvPr id="31857" name="Check Box 113" hidden="1">
              <a:extLst>
                <a:ext uri="{63B3BB69-23CF-44E3-9099-C40C66FF867C}">
                  <a14:compatExt spid="_x0000_s31857"/>
                </a:ext>
                <a:ext uri="{FF2B5EF4-FFF2-40B4-BE49-F238E27FC236}">
                  <a16:creationId xmlns:a16="http://schemas.microsoft.com/office/drawing/2014/main" id="{00000000-0008-0000-1900-00007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49</xdr:row>
          <xdr:rowOff>0</xdr:rowOff>
        </xdr:from>
        <xdr:to>
          <xdr:col>36</xdr:col>
          <xdr:colOff>95250</xdr:colOff>
          <xdr:row>50</xdr:row>
          <xdr:rowOff>9525</xdr:rowOff>
        </xdr:to>
        <xdr:sp macro="" textlink="">
          <xdr:nvSpPr>
            <xdr:cNvPr id="31858" name="Check Box 114" hidden="1">
              <a:extLst>
                <a:ext uri="{63B3BB69-23CF-44E3-9099-C40C66FF867C}">
                  <a14:compatExt spid="_x0000_s31858"/>
                </a:ext>
                <a:ext uri="{FF2B5EF4-FFF2-40B4-BE49-F238E27FC236}">
                  <a16:creationId xmlns:a16="http://schemas.microsoft.com/office/drawing/2014/main" id="{00000000-0008-0000-1900-00007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50</xdr:row>
          <xdr:rowOff>0</xdr:rowOff>
        </xdr:from>
        <xdr:to>
          <xdr:col>36</xdr:col>
          <xdr:colOff>95250</xdr:colOff>
          <xdr:row>51</xdr:row>
          <xdr:rowOff>9525</xdr:rowOff>
        </xdr:to>
        <xdr:sp macro="" textlink="">
          <xdr:nvSpPr>
            <xdr:cNvPr id="31859" name="Check Box 115" hidden="1">
              <a:extLst>
                <a:ext uri="{63B3BB69-23CF-44E3-9099-C40C66FF867C}">
                  <a14:compatExt spid="_x0000_s31859"/>
                </a:ext>
                <a:ext uri="{FF2B5EF4-FFF2-40B4-BE49-F238E27FC236}">
                  <a16:creationId xmlns:a16="http://schemas.microsoft.com/office/drawing/2014/main" id="{00000000-0008-0000-1900-000073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32</xdr:row>
          <xdr:rowOff>0</xdr:rowOff>
        </xdr:from>
        <xdr:to>
          <xdr:col>9</xdr:col>
          <xdr:colOff>95250</xdr:colOff>
          <xdr:row>33</xdr:row>
          <xdr:rowOff>9525</xdr:rowOff>
        </xdr:to>
        <xdr:sp macro="" textlink="">
          <xdr:nvSpPr>
            <xdr:cNvPr id="31860" name="Check Box 116" hidden="1">
              <a:extLst>
                <a:ext uri="{63B3BB69-23CF-44E3-9099-C40C66FF867C}">
                  <a14:compatExt spid="_x0000_s31860"/>
                </a:ext>
                <a:ext uri="{FF2B5EF4-FFF2-40B4-BE49-F238E27FC236}">
                  <a16:creationId xmlns:a16="http://schemas.microsoft.com/office/drawing/2014/main" id="{00000000-0008-0000-1900-000074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33</xdr:row>
          <xdr:rowOff>0</xdr:rowOff>
        </xdr:from>
        <xdr:to>
          <xdr:col>9</xdr:col>
          <xdr:colOff>95250</xdr:colOff>
          <xdr:row>34</xdr:row>
          <xdr:rowOff>9525</xdr:rowOff>
        </xdr:to>
        <xdr:sp macro="" textlink="">
          <xdr:nvSpPr>
            <xdr:cNvPr id="31861" name="Check Box 117" hidden="1">
              <a:extLst>
                <a:ext uri="{63B3BB69-23CF-44E3-9099-C40C66FF867C}">
                  <a14:compatExt spid="_x0000_s31861"/>
                </a:ext>
                <a:ext uri="{FF2B5EF4-FFF2-40B4-BE49-F238E27FC236}">
                  <a16:creationId xmlns:a16="http://schemas.microsoft.com/office/drawing/2014/main" id="{00000000-0008-0000-1900-000075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34</xdr:row>
          <xdr:rowOff>0</xdr:rowOff>
        </xdr:from>
        <xdr:to>
          <xdr:col>9</xdr:col>
          <xdr:colOff>95250</xdr:colOff>
          <xdr:row>35</xdr:row>
          <xdr:rowOff>9525</xdr:rowOff>
        </xdr:to>
        <xdr:sp macro="" textlink="">
          <xdr:nvSpPr>
            <xdr:cNvPr id="31862" name="Check Box 118" hidden="1">
              <a:extLst>
                <a:ext uri="{63B3BB69-23CF-44E3-9099-C40C66FF867C}">
                  <a14:compatExt spid="_x0000_s31862"/>
                </a:ext>
                <a:ext uri="{FF2B5EF4-FFF2-40B4-BE49-F238E27FC236}">
                  <a16:creationId xmlns:a16="http://schemas.microsoft.com/office/drawing/2014/main" id="{00000000-0008-0000-1900-000076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35</xdr:row>
          <xdr:rowOff>0</xdr:rowOff>
        </xdr:from>
        <xdr:to>
          <xdr:col>9</xdr:col>
          <xdr:colOff>95250</xdr:colOff>
          <xdr:row>36</xdr:row>
          <xdr:rowOff>9525</xdr:rowOff>
        </xdr:to>
        <xdr:sp macro="" textlink="">
          <xdr:nvSpPr>
            <xdr:cNvPr id="31863" name="Check Box 119" hidden="1">
              <a:extLst>
                <a:ext uri="{63B3BB69-23CF-44E3-9099-C40C66FF867C}">
                  <a14:compatExt spid="_x0000_s31863"/>
                </a:ext>
                <a:ext uri="{FF2B5EF4-FFF2-40B4-BE49-F238E27FC236}">
                  <a16:creationId xmlns:a16="http://schemas.microsoft.com/office/drawing/2014/main" id="{00000000-0008-0000-1900-000077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41</xdr:row>
          <xdr:rowOff>0</xdr:rowOff>
        </xdr:from>
        <xdr:to>
          <xdr:col>9</xdr:col>
          <xdr:colOff>95250</xdr:colOff>
          <xdr:row>42</xdr:row>
          <xdr:rowOff>9525</xdr:rowOff>
        </xdr:to>
        <xdr:sp macro="" textlink="">
          <xdr:nvSpPr>
            <xdr:cNvPr id="31864" name="Check Box 120" hidden="1">
              <a:extLst>
                <a:ext uri="{63B3BB69-23CF-44E3-9099-C40C66FF867C}">
                  <a14:compatExt spid="_x0000_s31864"/>
                </a:ext>
                <a:ext uri="{FF2B5EF4-FFF2-40B4-BE49-F238E27FC236}">
                  <a16:creationId xmlns:a16="http://schemas.microsoft.com/office/drawing/2014/main" id="{00000000-0008-0000-1900-000078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42</xdr:row>
          <xdr:rowOff>0</xdr:rowOff>
        </xdr:from>
        <xdr:to>
          <xdr:col>9</xdr:col>
          <xdr:colOff>95250</xdr:colOff>
          <xdr:row>43</xdr:row>
          <xdr:rowOff>9525</xdr:rowOff>
        </xdr:to>
        <xdr:sp macro="" textlink="">
          <xdr:nvSpPr>
            <xdr:cNvPr id="31865" name="Check Box 121" hidden="1">
              <a:extLst>
                <a:ext uri="{63B3BB69-23CF-44E3-9099-C40C66FF867C}">
                  <a14:compatExt spid="_x0000_s31865"/>
                </a:ext>
                <a:ext uri="{FF2B5EF4-FFF2-40B4-BE49-F238E27FC236}">
                  <a16:creationId xmlns:a16="http://schemas.microsoft.com/office/drawing/2014/main" id="{00000000-0008-0000-1900-000079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43</xdr:row>
          <xdr:rowOff>0</xdr:rowOff>
        </xdr:from>
        <xdr:to>
          <xdr:col>9</xdr:col>
          <xdr:colOff>95250</xdr:colOff>
          <xdr:row>44</xdr:row>
          <xdr:rowOff>9525</xdr:rowOff>
        </xdr:to>
        <xdr:sp macro="" textlink="">
          <xdr:nvSpPr>
            <xdr:cNvPr id="31866" name="Check Box 122" hidden="1">
              <a:extLst>
                <a:ext uri="{63B3BB69-23CF-44E3-9099-C40C66FF867C}">
                  <a14:compatExt spid="_x0000_s31866"/>
                </a:ext>
                <a:ext uri="{FF2B5EF4-FFF2-40B4-BE49-F238E27FC236}">
                  <a16:creationId xmlns:a16="http://schemas.microsoft.com/office/drawing/2014/main" id="{00000000-0008-0000-1900-00007A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44</xdr:row>
          <xdr:rowOff>0</xdr:rowOff>
        </xdr:from>
        <xdr:to>
          <xdr:col>9</xdr:col>
          <xdr:colOff>95250</xdr:colOff>
          <xdr:row>45</xdr:row>
          <xdr:rowOff>9525</xdr:rowOff>
        </xdr:to>
        <xdr:sp macro="" textlink="">
          <xdr:nvSpPr>
            <xdr:cNvPr id="31867" name="Check Box 123" hidden="1">
              <a:extLst>
                <a:ext uri="{63B3BB69-23CF-44E3-9099-C40C66FF867C}">
                  <a14:compatExt spid="_x0000_s31867"/>
                </a:ext>
                <a:ext uri="{FF2B5EF4-FFF2-40B4-BE49-F238E27FC236}">
                  <a16:creationId xmlns:a16="http://schemas.microsoft.com/office/drawing/2014/main" id="{00000000-0008-0000-1900-00007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49</xdr:row>
          <xdr:rowOff>0</xdr:rowOff>
        </xdr:from>
        <xdr:to>
          <xdr:col>9</xdr:col>
          <xdr:colOff>95250</xdr:colOff>
          <xdr:row>50</xdr:row>
          <xdr:rowOff>9525</xdr:rowOff>
        </xdr:to>
        <xdr:sp macro="" textlink="">
          <xdr:nvSpPr>
            <xdr:cNvPr id="31868" name="Check Box 124" hidden="1">
              <a:extLst>
                <a:ext uri="{63B3BB69-23CF-44E3-9099-C40C66FF867C}">
                  <a14:compatExt spid="_x0000_s31868"/>
                </a:ext>
                <a:ext uri="{FF2B5EF4-FFF2-40B4-BE49-F238E27FC236}">
                  <a16:creationId xmlns:a16="http://schemas.microsoft.com/office/drawing/2014/main" id="{00000000-0008-0000-1900-00007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51</xdr:row>
          <xdr:rowOff>0</xdr:rowOff>
        </xdr:from>
        <xdr:to>
          <xdr:col>9</xdr:col>
          <xdr:colOff>95250</xdr:colOff>
          <xdr:row>52</xdr:row>
          <xdr:rowOff>9525</xdr:rowOff>
        </xdr:to>
        <xdr:sp macro="" textlink="">
          <xdr:nvSpPr>
            <xdr:cNvPr id="31869" name="Check Box 125" hidden="1">
              <a:extLst>
                <a:ext uri="{63B3BB69-23CF-44E3-9099-C40C66FF867C}">
                  <a14:compatExt spid="_x0000_s31869"/>
                </a:ext>
                <a:ext uri="{FF2B5EF4-FFF2-40B4-BE49-F238E27FC236}">
                  <a16:creationId xmlns:a16="http://schemas.microsoft.com/office/drawing/2014/main" id="{00000000-0008-0000-1900-00007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52</xdr:row>
          <xdr:rowOff>0</xdr:rowOff>
        </xdr:from>
        <xdr:to>
          <xdr:col>9</xdr:col>
          <xdr:colOff>95250</xdr:colOff>
          <xdr:row>53</xdr:row>
          <xdr:rowOff>9525</xdr:rowOff>
        </xdr:to>
        <xdr:sp macro="" textlink="">
          <xdr:nvSpPr>
            <xdr:cNvPr id="31870" name="Check Box 126" hidden="1">
              <a:extLst>
                <a:ext uri="{63B3BB69-23CF-44E3-9099-C40C66FF867C}">
                  <a14:compatExt spid="_x0000_s31870"/>
                </a:ext>
                <a:ext uri="{FF2B5EF4-FFF2-40B4-BE49-F238E27FC236}">
                  <a16:creationId xmlns:a16="http://schemas.microsoft.com/office/drawing/2014/main" id="{00000000-0008-0000-1900-00007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53</xdr:row>
          <xdr:rowOff>0</xdr:rowOff>
        </xdr:from>
        <xdr:to>
          <xdr:col>9</xdr:col>
          <xdr:colOff>95250</xdr:colOff>
          <xdr:row>54</xdr:row>
          <xdr:rowOff>9525</xdr:rowOff>
        </xdr:to>
        <xdr:sp macro="" textlink="">
          <xdr:nvSpPr>
            <xdr:cNvPr id="31871" name="Check Box 127" hidden="1">
              <a:extLst>
                <a:ext uri="{63B3BB69-23CF-44E3-9099-C40C66FF867C}">
                  <a14:compatExt spid="_x0000_s31871"/>
                </a:ext>
                <a:ext uri="{FF2B5EF4-FFF2-40B4-BE49-F238E27FC236}">
                  <a16:creationId xmlns:a16="http://schemas.microsoft.com/office/drawing/2014/main" id="{00000000-0008-0000-1900-00007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43</xdr:row>
          <xdr:rowOff>0</xdr:rowOff>
        </xdr:from>
        <xdr:to>
          <xdr:col>15</xdr:col>
          <xdr:colOff>95250</xdr:colOff>
          <xdr:row>44</xdr:row>
          <xdr:rowOff>9525</xdr:rowOff>
        </xdr:to>
        <xdr:sp macro="" textlink="">
          <xdr:nvSpPr>
            <xdr:cNvPr id="31872" name="Check Box 128" hidden="1">
              <a:extLst>
                <a:ext uri="{63B3BB69-23CF-44E3-9099-C40C66FF867C}">
                  <a14:compatExt spid="_x0000_s31872"/>
                </a:ext>
                <a:ext uri="{FF2B5EF4-FFF2-40B4-BE49-F238E27FC236}">
                  <a16:creationId xmlns:a16="http://schemas.microsoft.com/office/drawing/2014/main" id="{00000000-0008-0000-1900-000080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45</xdr:row>
          <xdr:rowOff>0</xdr:rowOff>
        </xdr:from>
        <xdr:to>
          <xdr:col>15</xdr:col>
          <xdr:colOff>95250</xdr:colOff>
          <xdr:row>46</xdr:row>
          <xdr:rowOff>9525</xdr:rowOff>
        </xdr:to>
        <xdr:sp macro="" textlink="">
          <xdr:nvSpPr>
            <xdr:cNvPr id="31873" name="Check Box 129" hidden="1">
              <a:extLst>
                <a:ext uri="{63B3BB69-23CF-44E3-9099-C40C66FF867C}">
                  <a14:compatExt spid="_x0000_s31873"/>
                </a:ext>
                <a:ext uri="{FF2B5EF4-FFF2-40B4-BE49-F238E27FC236}">
                  <a16:creationId xmlns:a16="http://schemas.microsoft.com/office/drawing/2014/main" id="{00000000-0008-0000-1900-00008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47</xdr:row>
          <xdr:rowOff>0</xdr:rowOff>
        </xdr:from>
        <xdr:to>
          <xdr:col>15</xdr:col>
          <xdr:colOff>95250</xdr:colOff>
          <xdr:row>48</xdr:row>
          <xdr:rowOff>9525</xdr:rowOff>
        </xdr:to>
        <xdr:sp macro="" textlink="">
          <xdr:nvSpPr>
            <xdr:cNvPr id="31874" name="Check Box 130" hidden="1">
              <a:extLst>
                <a:ext uri="{63B3BB69-23CF-44E3-9099-C40C66FF867C}">
                  <a14:compatExt spid="_x0000_s31874"/>
                </a:ext>
                <a:ext uri="{FF2B5EF4-FFF2-40B4-BE49-F238E27FC236}">
                  <a16:creationId xmlns:a16="http://schemas.microsoft.com/office/drawing/2014/main" id="{00000000-0008-0000-1900-00008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34</xdr:row>
          <xdr:rowOff>0</xdr:rowOff>
        </xdr:from>
        <xdr:to>
          <xdr:col>15</xdr:col>
          <xdr:colOff>95250</xdr:colOff>
          <xdr:row>35</xdr:row>
          <xdr:rowOff>9525</xdr:rowOff>
        </xdr:to>
        <xdr:sp macro="" textlink="">
          <xdr:nvSpPr>
            <xdr:cNvPr id="31875" name="Check Box 131" hidden="1">
              <a:extLst>
                <a:ext uri="{63B3BB69-23CF-44E3-9099-C40C66FF867C}">
                  <a14:compatExt spid="_x0000_s31875"/>
                </a:ext>
                <a:ext uri="{FF2B5EF4-FFF2-40B4-BE49-F238E27FC236}">
                  <a16:creationId xmlns:a16="http://schemas.microsoft.com/office/drawing/2014/main" id="{00000000-0008-0000-1900-000083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39</xdr:row>
          <xdr:rowOff>0</xdr:rowOff>
        </xdr:from>
        <xdr:to>
          <xdr:col>15</xdr:col>
          <xdr:colOff>95250</xdr:colOff>
          <xdr:row>40</xdr:row>
          <xdr:rowOff>9525</xdr:rowOff>
        </xdr:to>
        <xdr:sp macro="" textlink="">
          <xdr:nvSpPr>
            <xdr:cNvPr id="31876" name="Check Box 132" hidden="1">
              <a:extLst>
                <a:ext uri="{63B3BB69-23CF-44E3-9099-C40C66FF867C}">
                  <a14:compatExt spid="_x0000_s31876"/>
                </a:ext>
                <a:ext uri="{FF2B5EF4-FFF2-40B4-BE49-F238E27FC236}">
                  <a16:creationId xmlns:a16="http://schemas.microsoft.com/office/drawing/2014/main" id="{00000000-0008-0000-1900-000084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11</xdr:row>
          <xdr:rowOff>0</xdr:rowOff>
        </xdr:from>
        <xdr:to>
          <xdr:col>3</xdr:col>
          <xdr:colOff>95250</xdr:colOff>
          <xdr:row>12</xdr:row>
          <xdr:rowOff>9525</xdr:rowOff>
        </xdr:to>
        <xdr:sp macro="" textlink="">
          <xdr:nvSpPr>
            <xdr:cNvPr id="31877" name="Check Box 133" hidden="1">
              <a:extLst>
                <a:ext uri="{63B3BB69-23CF-44E3-9099-C40C66FF867C}">
                  <a14:compatExt spid="_x0000_s31877"/>
                </a:ext>
                <a:ext uri="{FF2B5EF4-FFF2-40B4-BE49-F238E27FC236}">
                  <a16:creationId xmlns:a16="http://schemas.microsoft.com/office/drawing/2014/main" id="{00000000-0008-0000-1900-000085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16</xdr:row>
          <xdr:rowOff>0</xdr:rowOff>
        </xdr:from>
        <xdr:to>
          <xdr:col>3</xdr:col>
          <xdr:colOff>95250</xdr:colOff>
          <xdr:row>17</xdr:row>
          <xdr:rowOff>9525</xdr:rowOff>
        </xdr:to>
        <xdr:sp macro="" textlink="">
          <xdr:nvSpPr>
            <xdr:cNvPr id="31878" name="Check Box 134" hidden="1">
              <a:extLst>
                <a:ext uri="{63B3BB69-23CF-44E3-9099-C40C66FF867C}">
                  <a14:compatExt spid="_x0000_s31878"/>
                </a:ext>
                <a:ext uri="{FF2B5EF4-FFF2-40B4-BE49-F238E27FC236}">
                  <a16:creationId xmlns:a16="http://schemas.microsoft.com/office/drawing/2014/main" id="{00000000-0008-0000-1900-000086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22</xdr:row>
          <xdr:rowOff>9525</xdr:rowOff>
        </xdr:from>
        <xdr:to>
          <xdr:col>3</xdr:col>
          <xdr:colOff>95250</xdr:colOff>
          <xdr:row>23</xdr:row>
          <xdr:rowOff>19050</xdr:rowOff>
        </xdr:to>
        <xdr:sp macro="" textlink="">
          <xdr:nvSpPr>
            <xdr:cNvPr id="31879" name="Check Box 135" hidden="1">
              <a:extLst>
                <a:ext uri="{63B3BB69-23CF-44E3-9099-C40C66FF867C}">
                  <a14:compatExt spid="_x0000_s31879"/>
                </a:ext>
                <a:ext uri="{FF2B5EF4-FFF2-40B4-BE49-F238E27FC236}">
                  <a16:creationId xmlns:a16="http://schemas.microsoft.com/office/drawing/2014/main" id="{00000000-0008-0000-1900-000087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29</xdr:row>
          <xdr:rowOff>0</xdr:rowOff>
        </xdr:from>
        <xdr:to>
          <xdr:col>3</xdr:col>
          <xdr:colOff>95250</xdr:colOff>
          <xdr:row>30</xdr:row>
          <xdr:rowOff>9525</xdr:rowOff>
        </xdr:to>
        <xdr:sp macro="" textlink="">
          <xdr:nvSpPr>
            <xdr:cNvPr id="31880" name="Check Box 136" hidden="1">
              <a:extLst>
                <a:ext uri="{63B3BB69-23CF-44E3-9099-C40C66FF867C}">
                  <a14:compatExt spid="_x0000_s31880"/>
                </a:ext>
                <a:ext uri="{FF2B5EF4-FFF2-40B4-BE49-F238E27FC236}">
                  <a16:creationId xmlns:a16="http://schemas.microsoft.com/office/drawing/2014/main" id="{00000000-0008-0000-1900-000088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38</xdr:row>
          <xdr:rowOff>0</xdr:rowOff>
        </xdr:from>
        <xdr:to>
          <xdr:col>3</xdr:col>
          <xdr:colOff>95250</xdr:colOff>
          <xdr:row>39</xdr:row>
          <xdr:rowOff>9525</xdr:rowOff>
        </xdr:to>
        <xdr:sp macro="" textlink="">
          <xdr:nvSpPr>
            <xdr:cNvPr id="31881" name="Check Box 137" hidden="1">
              <a:extLst>
                <a:ext uri="{63B3BB69-23CF-44E3-9099-C40C66FF867C}">
                  <a14:compatExt spid="_x0000_s31881"/>
                </a:ext>
                <a:ext uri="{FF2B5EF4-FFF2-40B4-BE49-F238E27FC236}">
                  <a16:creationId xmlns:a16="http://schemas.microsoft.com/office/drawing/2014/main" id="{00000000-0008-0000-1900-000089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46</xdr:row>
          <xdr:rowOff>9525</xdr:rowOff>
        </xdr:from>
        <xdr:to>
          <xdr:col>3</xdr:col>
          <xdr:colOff>95250</xdr:colOff>
          <xdr:row>47</xdr:row>
          <xdr:rowOff>19050</xdr:rowOff>
        </xdr:to>
        <xdr:sp macro="" textlink="">
          <xdr:nvSpPr>
            <xdr:cNvPr id="31882" name="Check Box 138" hidden="1">
              <a:extLst>
                <a:ext uri="{63B3BB69-23CF-44E3-9099-C40C66FF867C}">
                  <a14:compatExt spid="_x0000_s31882"/>
                </a:ext>
                <a:ext uri="{FF2B5EF4-FFF2-40B4-BE49-F238E27FC236}">
                  <a16:creationId xmlns:a16="http://schemas.microsoft.com/office/drawing/2014/main" id="{00000000-0008-0000-1900-00008A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50</xdr:row>
          <xdr:rowOff>0</xdr:rowOff>
        </xdr:from>
        <xdr:to>
          <xdr:col>3</xdr:col>
          <xdr:colOff>95250</xdr:colOff>
          <xdr:row>51</xdr:row>
          <xdr:rowOff>9525</xdr:rowOff>
        </xdr:to>
        <xdr:sp macro="" textlink="">
          <xdr:nvSpPr>
            <xdr:cNvPr id="31883" name="Check Box 139" hidden="1">
              <a:extLst>
                <a:ext uri="{63B3BB69-23CF-44E3-9099-C40C66FF867C}">
                  <a14:compatExt spid="_x0000_s31883"/>
                </a:ext>
                <a:ext uri="{FF2B5EF4-FFF2-40B4-BE49-F238E27FC236}">
                  <a16:creationId xmlns:a16="http://schemas.microsoft.com/office/drawing/2014/main" id="{00000000-0008-0000-1900-00008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53</xdr:row>
          <xdr:rowOff>190500</xdr:rowOff>
        </xdr:from>
        <xdr:to>
          <xdr:col>3</xdr:col>
          <xdr:colOff>104775</xdr:colOff>
          <xdr:row>55</xdr:row>
          <xdr:rowOff>0</xdr:rowOff>
        </xdr:to>
        <xdr:sp macro="" textlink="">
          <xdr:nvSpPr>
            <xdr:cNvPr id="31884" name="Check Box 140" hidden="1">
              <a:extLst>
                <a:ext uri="{63B3BB69-23CF-44E3-9099-C40C66FF867C}">
                  <a14:compatExt spid="_x0000_s31884"/>
                </a:ext>
                <a:ext uri="{FF2B5EF4-FFF2-40B4-BE49-F238E27FC236}">
                  <a16:creationId xmlns:a16="http://schemas.microsoft.com/office/drawing/2014/main" id="{00000000-0008-0000-1900-00008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34</xdr:col>
          <xdr:colOff>190500</xdr:colOff>
          <xdr:row>5</xdr:row>
          <xdr:rowOff>0</xdr:rowOff>
        </xdr:from>
        <xdr:to>
          <xdr:col>36</xdr:col>
          <xdr:colOff>95250</xdr:colOff>
          <xdr:row>6</xdr:row>
          <xdr:rowOff>9525</xdr:rowOff>
        </xdr:to>
        <xdr:sp macro="" textlink="">
          <xdr:nvSpPr>
            <xdr:cNvPr id="32769" name="Check Box 1" hidden="1">
              <a:extLst>
                <a:ext uri="{63B3BB69-23CF-44E3-9099-C40C66FF867C}">
                  <a14:compatExt spid="_x0000_s32769"/>
                </a:ext>
                <a:ext uri="{FF2B5EF4-FFF2-40B4-BE49-F238E27FC236}">
                  <a16:creationId xmlns:a16="http://schemas.microsoft.com/office/drawing/2014/main" id="{00000000-0008-0000-2100-00000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6</xdr:row>
          <xdr:rowOff>0</xdr:rowOff>
        </xdr:from>
        <xdr:to>
          <xdr:col>36</xdr:col>
          <xdr:colOff>95250</xdr:colOff>
          <xdr:row>7</xdr:row>
          <xdr:rowOff>9525</xdr:rowOff>
        </xdr:to>
        <xdr:sp macro="" textlink="">
          <xdr:nvSpPr>
            <xdr:cNvPr id="32770" name="Check Box 2" hidden="1">
              <a:extLst>
                <a:ext uri="{63B3BB69-23CF-44E3-9099-C40C66FF867C}">
                  <a14:compatExt spid="_x0000_s32770"/>
                </a:ext>
                <a:ext uri="{FF2B5EF4-FFF2-40B4-BE49-F238E27FC236}">
                  <a16:creationId xmlns:a16="http://schemas.microsoft.com/office/drawing/2014/main" id="{00000000-0008-0000-2100-00000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7</xdr:row>
          <xdr:rowOff>0</xdr:rowOff>
        </xdr:from>
        <xdr:to>
          <xdr:col>36</xdr:col>
          <xdr:colOff>95250</xdr:colOff>
          <xdr:row>8</xdr:row>
          <xdr:rowOff>9525</xdr:rowOff>
        </xdr:to>
        <xdr:sp macro="" textlink="">
          <xdr:nvSpPr>
            <xdr:cNvPr id="32771" name="Check Box 3" hidden="1">
              <a:extLst>
                <a:ext uri="{63B3BB69-23CF-44E3-9099-C40C66FF867C}">
                  <a14:compatExt spid="_x0000_s32771"/>
                </a:ext>
                <a:ext uri="{FF2B5EF4-FFF2-40B4-BE49-F238E27FC236}">
                  <a16:creationId xmlns:a16="http://schemas.microsoft.com/office/drawing/2014/main" id="{00000000-0008-0000-2100-000003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6</xdr:row>
          <xdr:rowOff>0</xdr:rowOff>
        </xdr:from>
        <xdr:to>
          <xdr:col>9</xdr:col>
          <xdr:colOff>95250</xdr:colOff>
          <xdr:row>7</xdr:row>
          <xdr:rowOff>9525</xdr:rowOff>
        </xdr:to>
        <xdr:sp macro="" textlink="">
          <xdr:nvSpPr>
            <xdr:cNvPr id="32772" name="Check Box 4" hidden="1">
              <a:extLst>
                <a:ext uri="{63B3BB69-23CF-44E3-9099-C40C66FF867C}">
                  <a14:compatExt spid="_x0000_s32772"/>
                </a:ext>
                <a:ext uri="{FF2B5EF4-FFF2-40B4-BE49-F238E27FC236}">
                  <a16:creationId xmlns:a16="http://schemas.microsoft.com/office/drawing/2014/main" id="{00000000-0008-0000-2100-000004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7</xdr:row>
          <xdr:rowOff>0</xdr:rowOff>
        </xdr:from>
        <xdr:to>
          <xdr:col>9</xdr:col>
          <xdr:colOff>95250</xdr:colOff>
          <xdr:row>8</xdr:row>
          <xdr:rowOff>9525</xdr:rowOff>
        </xdr:to>
        <xdr:sp macro="" textlink="">
          <xdr:nvSpPr>
            <xdr:cNvPr id="32773" name="Check Box 5" hidden="1">
              <a:extLst>
                <a:ext uri="{63B3BB69-23CF-44E3-9099-C40C66FF867C}">
                  <a14:compatExt spid="_x0000_s32773"/>
                </a:ext>
                <a:ext uri="{FF2B5EF4-FFF2-40B4-BE49-F238E27FC236}">
                  <a16:creationId xmlns:a16="http://schemas.microsoft.com/office/drawing/2014/main" id="{00000000-0008-0000-2100-000005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8</xdr:row>
          <xdr:rowOff>0</xdr:rowOff>
        </xdr:from>
        <xdr:to>
          <xdr:col>9</xdr:col>
          <xdr:colOff>95250</xdr:colOff>
          <xdr:row>9</xdr:row>
          <xdr:rowOff>9525</xdr:rowOff>
        </xdr:to>
        <xdr:sp macro="" textlink="">
          <xdr:nvSpPr>
            <xdr:cNvPr id="32774" name="Check Box 6" hidden="1">
              <a:extLst>
                <a:ext uri="{63B3BB69-23CF-44E3-9099-C40C66FF867C}">
                  <a14:compatExt spid="_x0000_s32774"/>
                </a:ext>
                <a:ext uri="{FF2B5EF4-FFF2-40B4-BE49-F238E27FC236}">
                  <a16:creationId xmlns:a16="http://schemas.microsoft.com/office/drawing/2014/main" id="{00000000-0008-0000-2100-000006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9</xdr:row>
          <xdr:rowOff>0</xdr:rowOff>
        </xdr:from>
        <xdr:to>
          <xdr:col>9</xdr:col>
          <xdr:colOff>95250</xdr:colOff>
          <xdr:row>10</xdr:row>
          <xdr:rowOff>9525</xdr:rowOff>
        </xdr:to>
        <xdr:sp macro="" textlink="">
          <xdr:nvSpPr>
            <xdr:cNvPr id="32775" name="Check Box 7" hidden="1">
              <a:extLst>
                <a:ext uri="{63B3BB69-23CF-44E3-9099-C40C66FF867C}">
                  <a14:compatExt spid="_x0000_s32775"/>
                </a:ext>
                <a:ext uri="{FF2B5EF4-FFF2-40B4-BE49-F238E27FC236}">
                  <a16:creationId xmlns:a16="http://schemas.microsoft.com/office/drawing/2014/main" id="{00000000-0008-0000-2100-000007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190500</xdr:colOff>
          <xdr:row>21</xdr:row>
          <xdr:rowOff>0</xdr:rowOff>
        </xdr:from>
        <xdr:to>
          <xdr:col>22</xdr:col>
          <xdr:colOff>95250</xdr:colOff>
          <xdr:row>22</xdr:row>
          <xdr:rowOff>9525</xdr:rowOff>
        </xdr:to>
        <xdr:sp macro="" textlink="">
          <xdr:nvSpPr>
            <xdr:cNvPr id="32776" name="Check Box 8" hidden="1">
              <a:extLst>
                <a:ext uri="{63B3BB69-23CF-44E3-9099-C40C66FF867C}">
                  <a14:compatExt spid="_x0000_s32776"/>
                </a:ext>
                <a:ext uri="{FF2B5EF4-FFF2-40B4-BE49-F238E27FC236}">
                  <a16:creationId xmlns:a16="http://schemas.microsoft.com/office/drawing/2014/main" id="{00000000-0008-0000-2100-000008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190500</xdr:colOff>
          <xdr:row>21</xdr:row>
          <xdr:rowOff>0</xdr:rowOff>
        </xdr:from>
        <xdr:to>
          <xdr:col>30</xdr:col>
          <xdr:colOff>95250</xdr:colOff>
          <xdr:row>22</xdr:row>
          <xdr:rowOff>9525</xdr:rowOff>
        </xdr:to>
        <xdr:sp macro="" textlink="">
          <xdr:nvSpPr>
            <xdr:cNvPr id="32777" name="Check Box 9" hidden="1">
              <a:extLst>
                <a:ext uri="{63B3BB69-23CF-44E3-9099-C40C66FF867C}">
                  <a14:compatExt spid="_x0000_s32777"/>
                </a:ext>
                <a:ext uri="{FF2B5EF4-FFF2-40B4-BE49-F238E27FC236}">
                  <a16:creationId xmlns:a16="http://schemas.microsoft.com/office/drawing/2014/main" id="{00000000-0008-0000-2100-000009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190500</xdr:colOff>
          <xdr:row>22</xdr:row>
          <xdr:rowOff>0</xdr:rowOff>
        </xdr:from>
        <xdr:to>
          <xdr:col>22</xdr:col>
          <xdr:colOff>95250</xdr:colOff>
          <xdr:row>23</xdr:row>
          <xdr:rowOff>9525</xdr:rowOff>
        </xdr:to>
        <xdr:sp macro="" textlink="">
          <xdr:nvSpPr>
            <xdr:cNvPr id="32778" name="Check Box 10" hidden="1">
              <a:extLst>
                <a:ext uri="{63B3BB69-23CF-44E3-9099-C40C66FF867C}">
                  <a14:compatExt spid="_x0000_s32778"/>
                </a:ext>
                <a:ext uri="{FF2B5EF4-FFF2-40B4-BE49-F238E27FC236}">
                  <a16:creationId xmlns:a16="http://schemas.microsoft.com/office/drawing/2014/main" id="{00000000-0008-0000-2100-00000A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190500</xdr:colOff>
          <xdr:row>22</xdr:row>
          <xdr:rowOff>0</xdr:rowOff>
        </xdr:from>
        <xdr:to>
          <xdr:col>26</xdr:col>
          <xdr:colOff>95250</xdr:colOff>
          <xdr:row>23</xdr:row>
          <xdr:rowOff>9525</xdr:rowOff>
        </xdr:to>
        <xdr:sp macro="" textlink="">
          <xdr:nvSpPr>
            <xdr:cNvPr id="32779" name="Check Box 11" hidden="1">
              <a:extLst>
                <a:ext uri="{63B3BB69-23CF-44E3-9099-C40C66FF867C}">
                  <a14:compatExt spid="_x0000_s32779"/>
                </a:ext>
                <a:ext uri="{FF2B5EF4-FFF2-40B4-BE49-F238E27FC236}">
                  <a16:creationId xmlns:a16="http://schemas.microsoft.com/office/drawing/2014/main" id="{00000000-0008-0000-2100-00000B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190500</xdr:colOff>
          <xdr:row>11</xdr:row>
          <xdr:rowOff>0</xdr:rowOff>
        </xdr:from>
        <xdr:to>
          <xdr:col>12</xdr:col>
          <xdr:colOff>95250</xdr:colOff>
          <xdr:row>12</xdr:row>
          <xdr:rowOff>9525</xdr:rowOff>
        </xdr:to>
        <xdr:sp macro="" textlink="">
          <xdr:nvSpPr>
            <xdr:cNvPr id="32780" name="Check Box 12" hidden="1">
              <a:extLst>
                <a:ext uri="{63B3BB69-23CF-44E3-9099-C40C66FF867C}">
                  <a14:compatExt spid="_x0000_s32780"/>
                </a:ext>
                <a:ext uri="{FF2B5EF4-FFF2-40B4-BE49-F238E27FC236}">
                  <a16:creationId xmlns:a16="http://schemas.microsoft.com/office/drawing/2014/main" id="{00000000-0008-0000-2100-00000C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190500</xdr:colOff>
          <xdr:row>17</xdr:row>
          <xdr:rowOff>0</xdr:rowOff>
        </xdr:from>
        <xdr:to>
          <xdr:col>12</xdr:col>
          <xdr:colOff>95250</xdr:colOff>
          <xdr:row>18</xdr:row>
          <xdr:rowOff>9525</xdr:rowOff>
        </xdr:to>
        <xdr:sp macro="" textlink="">
          <xdr:nvSpPr>
            <xdr:cNvPr id="32781" name="Check Box 13" hidden="1">
              <a:extLst>
                <a:ext uri="{63B3BB69-23CF-44E3-9099-C40C66FF867C}">
                  <a14:compatExt spid="_x0000_s32781"/>
                </a:ext>
                <a:ext uri="{FF2B5EF4-FFF2-40B4-BE49-F238E27FC236}">
                  <a16:creationId xmlns:a16="http://schemas.microsoft.com/office/drawing/2014/main" id="{00000000-0008-0000-2100-00000D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26</xdr:row>
          <xdr:rowOff>0</xdr:rowOff>
        </xdr:from>
        <xdr:to>
          <xdr:col>7</xdr:col>
          <xdr:colOff>95250</xdr:colOff>
          <xdr:row>27</xdr:row>
          <xdr:rowOff>9525</xdr:rowOff>
        </xdr:to>
        <xdr:sp macro="" textlink="">
          <xdr:nvSpPr>
            <xdr:cNvPr id="32782" name="Check Box 14" hidden="1">
              <a:extLst>
                <a:ext uri="{63B3BB69-23CF-44E3-9099-C40C66FF867C}">
                  <a14:compatExt spid="_x0000_s32782"/>
                </a:ext>
                <a:ext uri="{FF2B5EF4-FFF2-40B4-BE49-F238E27FC236}">
                  <a16:creationId xmlns:a16="http://schemas.microsoft.com/office/drawing/2014/main" id="{00000000-0008-0000-2100-00000E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26</xdr:row>
          <xdr:rowOff>0</xdr:rowOff>
        </xdr:from>
        <xdr:to>
          <xdr:col>11</xdr:col>
          <xdr:colOff>95250</xdr:colOff>
          <xdr:row>27</xdr:row>
          <xdr:rowOff>9525</xdr:rowOff>
        </xdr:to>
        <xdr:sp macro="" textlink="">
          <xdr:nvSpPr>
            <xdr:cNvPr id="32783" name="Check Box 15" hidden="1">
              <a:extLst>
                <a:ext uri="{63B3BB69-23CF-44E3-9099-C40C66FF867C}">
                  <a14:compatExt spid="_x0000_s32783"/>
                </a:ext>
                <a:ext uri="{FF2B5EF4-FFF2-40B4-BE49-F238E27FC236}">
                  <a16:creationId xmlns:a16="http://schemas.microsoft.com/office/drawing/2014/main" id="{00000000-0008-0000-2100-00000F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26</xdr:row>
          <xdr:rowOff>0</xdr:rowOff>
        </xdr:from>
        <xdr:to>
          <xdr:col>15</xdr:col>
          <xdr:colOff>95250</xdr:colOff>
          <xdr:row>27</xdr:row>
          <xdr:rowOff>9525</xdr:rowOff>
        </xdr:to>
        <xdr:sp macro="" textlink="">
          <xdr:nvSpPr>
            <xdr:cNvPr id="32784" name="Check Box 16" hidden="1">
              <a:extLst>
                <a:ext uri="{63B3BB69-23CF-44E3-9099-C40C66FF867C}">
                  <a14:compatExt spid="_x0000_s32784"/>
                </a:ext>
                <a:ext uri="{FF2B5EF4-FFF2-40B4-BE49-F238E27FC236}">
                  <a16:creationId xmlns:a16="http://schemas.microsoft.com/office/drawing/2014/main" id="{00000000-0008-0000-2100-000010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27</xdr:row>
          <xdr:rowOff>0</xdr:rowOff>
        </xdr:from>
        <xdr:to>
          <xdr:col>7</xdr:col>
          <xdr:colOff>95250</xdr:colOff>
          <xdr:row>28</xdr:row>
          <xdr:rowOff>9525</xdr:rowOff>
        </xdr:to>
        <xdr:sp macro="" textlink="">
          <xdr:nvSpPr>
            <xdr:cNvPr id="32785" name="Check Box 17" hidden="1">
              <a:extLst>
                <a:ext uri="{63B3BB69-23CF-44E3-9099-C40C66FF867C}">
                  <a14:compatExt spid="_x0000_s32785"/>
                </a:ext>
                <a:ext uri="{FF2B5EF4-FFF2-40B4-BE49-F238E27FC236}">
                  <a16:creationId xmlns:a16="http://schemas.microsoft.com/office/drawing/2014/main" id="{00000000-0008-0000-2100-00001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27</xdr:row>
          <xdr:rowOff>0</xdr:rowOff>
        </xdr:from>
        <xdr:to>
          <xdr:col>11</xdr:col>
          <xdr:colOff>95250</xdr:colOff>
          <xdr:row>28</xdr:row>
          <xdr:rowOff>9525</xdr:rowOff>
        </xdr:to>
        <xdr:sp macro="" textlink="">
          <xdr:nvSpPr>
            <xdr:cNvPr id="32786" name="Check Box 18" hidden="1">
              <a:extLst>
                <a:ext uri="{63B3BB69-23CF-44E3-9099-C40C66FF867C}">
                  <a14:compatExt spid="_x0000_s32786"/>
                </a:ext>
                <a:ext uri="{FF2B5EF4-FFF2-40B4-BE49-F238E27FC236}">
                  <a16:creationId xmlns:a16="http://schemas.microsoft.com/office/drawing/2014/main" id="{00000000-0008-0000-2100-00001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27</xdr:row>
          <xdr:rowOff>0</xdr:rowOff>
        </xdr:from>
        <xdr:to>
          <xdr:col>15</xdr:col>
          <xdr:colOff>95250</xdr:colOff>
          <xdr:row>28</xdr:row>
          <xdr:rowOff>9525</xdr:rowOff>
        </xdr:to>
        <xdr:sp macro="" textlink="">
          <xdr:nvSpPr>
            <xdr:cNvPr id="32787" name="Check Box 19" hidden="1">
              <a:extLst>
                <a:ext uri="{63B3BB69-23CF-44E3-9099-C40C66FF867C}">
                  <a14:compatExt spid="_x0000_s32787"/>
                </a:ext>
                <a:ext uri="{FF2B5EF4-FFF2-40B4-BE49-F238E27FC236}">
                  <a16:creationId xmlns:a16="http://schemas.microsoft.com/office/drawing/2014/main" id="{00000000-0008-0000-2100-000013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28</xdr:row>
          <xdr:rowOff>0</xdr:rowOff>
        </xdr:from>
        <xdr:to>
          <xdr:col>7</xdr:col>
          <xdr:colOff>95250</xdr:colOff>
          <xdr:row>29</xdr:row>
          <xdr:rowOff>9525</xdr:rowOff>
        </xdr:to>
        <xdr:sp macro="" textlink="">
          <xdr:nvSpPr>
            <xdr:cNvPr id="32788" name="Check Box 20" hidden="1">
              <a:extLst>
                <a:ext uri="{63B3BB69-23CF-44E3-9099-C40C66FF867C}">
                  <a14:compatExt spid="_x0000_s32788"/>
                </a:ext>
                <a:ext uri="{FF2B5EF4-FFF2-40B4-BE49-F238E27FC236}">
                  <a16:creationId xmlns:a16="http://schemas.microsoft.com/office/drawing/2014/main" id="{00000000-0008-0000-2100-000014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28</xdr:row>
          <xdr:rowOff>0</xdr:rowOff>
        </xdr:from>
        <xdr:to>
          <xdr:col>11</xdr:col>
          <xdr:colOff>95250</xdr:colOff>
          <xdr:row>29</xdr:row>
          <xdr:rowOff>9525</xdr:rowOff>
        </xdr:to>
        <xdr:sp macro="" textlink="">
          <xdr:nvSpPr>
            <xdr:cNvPr id="32789" name="Check Box 21" hidden="1">
              <a:extLst>
                <a:ext uri="{63B3BB69-23CF-44E3-9099-C40C66FF867C}">
                  <a14:compatExt spid="_x0000_s32789"/>
                </a:ext>
                <a:ext uri="{FF2B5EF4-FFF2-40B4-BE49-F238E27FC236}">
                  <a16:creationId xmlns:a16="http://schemas.microsoft.com/office/drawing/2014/main" id="{00000000-0008-0000-2100-000015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28</xdr:row>
          <xdr:rowOff>0</xdr:rowOff>
        </xdr:from>
        <xdr:to>
          <xdr:col>15</xdr:col>
          <xdr:colOff>95250</xdr:colOff>
          <xdr:row>29</xdr:row>
          <xdr:rowOff>9525</xdr:rowOff>
        </xdr:to>
        <xdr:sp macro="" textlink="">
          <xdr:nvSpPr>
            <xdr:cNvPr id="32790" name="Check Box 22" hidden="1">
              <a:extLst>
                <a:ext uri="{63B3BB69-23CF-44E3-9099-C40C66FF867C}">
                  <a14:compatExt spid="_x0000_s32790"/>
                </a:ext>
                <a:ext uri="{FF2B5EF4-FFF2-40B4-BE49-F238E27FC236}">
                  <a16:creationId xmlns:a16="http://schemas.microsoft.com/office/drawing/2014/main" id="{00000000-0008-0000-2100-000016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29</xdr:row>
          <xdr:rowOff>0</xdr:rowOff>
        </xdr:from>
        <xdr:to>
          <xdr:col>7</xdr:col>
          <xdr:colOff>95250</xdr:colOff>
          <xdr:row>30</xdr:row>
          <xdr:rowOff>9525</xdr:rowOff>
        </xdr:to>
        <xdr:sp macro="" textlink="">
          <xdr:nvSpPr>
            <xdr:cNvPr id="32791" name="Check Box 23" hidden="1">
              <a:extLst>
                <a:ext uri="{63B3BB69-23CF-44E3-9099-C40C66FF867C}">
                  <a14:compatExt spid="_x0000_s32791"/>
                </a:ext>
                <a:ext uri="{FF2B5EF4-FFF2-40B4-BE49-F238E27FC236}">
                  <a16:creationId xmlns:a16="http://schemas.microsoft.com/office/drawing/2014/main" id="{00000000-0008-0000-2100-000017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29</xdr:row>
          <xdr:rowOff>0</xdr:rowOff>
        </xdr:from>
        <xdr:to>
          <xdr:col>11</xdr:col>
          <xdr:colOff>95250</xdr:colOff>
          <xdr:row>30</xdr:row>
          <xdr:rowOff>9525</xdr:rowOff>
        </xdr:to>
        <xdr:sp macro="" textlink="">
          <xdr:nvSpPr>
            <xdr:cNvPr id="32792" name="Check Box 24" hidden="1">
              <a:extLst>
                <a:ext uri="{63B3BB69-23CF-44E3-9099-C40C66FF867C}">
                  <a14:compatExt spid="_x0000_s32792"/>
                </a:ext>
                <a:ext uri="{FF2B5EF4-FFF2-40B4-BE49-F238E27FC236}">
                  <a16:creationId xmlns:a16="http://schemas.microsoft.com/office/drawing/2014/main" id="{00000000-0008-0000-2100-000018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29</xdr:row>
          <xdr:rowOff>0</xdr:rowOff>
        </xdr:from>
        <xdr:to>
          <xdr:col>15</xdr:col>
          <xdr:colOff>95250</xdr:colOff>
          <xdr:row>30</xdr:row>
          <xdr:rowOff>9525</xdr:rowOff>
        </xdr:to>
        <xdr:sp macro="" textlink="">
          <xdr:nvSpPr>
            <xdr:cNvPr id="32793" name="Check Box 25" hidden="1">
              <a:extLst>
                <a:ext uri="{63B3BB69-23CF-44E3-9099-C40C66FF867C}">
                  <a14:compatExt spid="_x0000_s32793"/>
                </a:ext>
                <a:ext uri="{FF2B5EF4-FFF2-40B4-BE49-F238E27FC236}">
                  <a16:creationId xmlns:a16="http://schemas.microsoft.com/office/drawing/2014/main" id="{00000000-0008-0000-2100-000019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30</xdr:row>
          <xdr:rowOff>0</xdr:rowOff>
        </xdr:from>
        <xdr:to>
          <xdr:col>7</xdr:col>
          <xdr:colOff>95250</xdr:colOff>
          <xdr:row>31</xdr:row>
          <xdr:rowOff>9525</xdr:rowOff>
        </xdr:to>
        <xdr:sp macro="" textlink="">
          <xdr:nvSpPr>
            <xdr:cNvPr id="32794" name="Check Box 26" hidden="1">
              <a:extLst>
                <a:ext uri="{63B3BB69-23CF-44E3-9099-C40C66FF867C}">
                  <a14:compatExt spid="_x0000_s32794"/>
                </a:ext>
                <a:ext uri="{FF2B5EF4-FFF2-40B4-BE49-F238E27FC236}">
                  <a16:creationId xmlns:a16="http://schemas.microsoft.com/office/drawing/2014/main" id="{00000000-0008-0000-2100-00001A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30</xdr:row>
          <xdr:rowOff>0</xdr:rowOff>
        </xdr:from>
        <xdr:to>
          <xdr:col>11</xdr:col>
          <xdr:colOff>95250</xdr:colOff>
          <xdr:row>31</xdr:row>
          <xdr:rowOff>9525</xdr:rowOff>
        </xdr:to>
        <xdr:sp macro="" textlink="">
          <xdr:nvSpPr>
            <xdr:cNvPr id="32795" name="Check Box 27" hidden="1">
              <a:extLst>
                <a:ext uri="{63B3BB69-23CF-44E3-9099-C40C66FF867C}">
                  <a14:compatExt spid="_x0000_s32795"/>
                </a:ext>
                <a:ext uri="{FF2B5EF4-FFF2-40B4-BE49-F238E27FC236}">
                  <a16:creationId xmlns:a16="http://schemas.microsoft.com/office/drawing/2014/main" id="{00000000-0008-0000-2100-00001B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30</xdr:row>
          <xdr:rowOff>0</xdr:rowOff>
        </xdr:from>
        <xdr:to>
          <xdr:col>15</xdr:col>
          <xdr:colOff>95250</xdr:colOff>
          <xdr:row>31</xdr:row>
          <xdr:rowOff>9525</xdr:rowOff>
        </xdr:to>
        <xdr:sp macro="" textlink="">
          <xdr:nvSpPr>
            <xdr:cNvPr id="32796" name="Check Box 28" hidden="1">
              <a:extLst>
                <a:ext uri="{63B3BB69-23CF-44E3-9099-C40C66FF867C}">
                  <a14:compatExt spid="_x0000_s32796"/>
                </a:ext>
                <a:ext uri="{FF2B5EF4-FFF2-40B4-BE49-F238E27FC236}">
                  <a16:creationId xmlns:a16="http://schemas.microsoft.com/office/drawing/2014/main" id="{00000000-0008-0000-2100-00001C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31</xdr:row>
          <xdr:rowOff>0</xdr:rowOff>
        </xdr:from>
        <xdr:to>
          <xdr:col>7</xdr:col>
          <xdr:colOff>95250</xdr:colOff>
          <xdr:row>32</xdr:row>
          <xdr:rowOff>9525</xdr:rowOff>
        </xdr:to>
        <xdr:sp macro="" textlink="">
          <xdr:nvSpPr>
            <xdr:cNvPr id="32797" name="Check Box 29" hidden="1">
              <a:extLst>
                <a:ext uri="{63B3BB69-23CF-44E3-9099-C40C66FF867C}">
                  <a14:compatExt spid="_x0000_s32797"/>
                </a:ext>
                <a:ext uri="{FF2B5EF4-FFF2-40B4-BE49-F238E27FC236}">
                  <a16:creationId xmlns:a16="http://schemas.microsoft.com/office/drawing/2014/main" id="{00000000-0008-0000-2100-00001D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31</xdr:row>
          <xdr:rowOff>0</xdr:rowOff>
        </xdr:from>
        <xdr:to>
          <xdr:col>11</xdr:col>
          <xdr:colOff>95250</xdr:colOff>
          <xdr:row>32</xdr:row>
          <xdr:rowOff>9525</xdr:rowOff>
        </xdr:to>
        <xdr:sp macro="" textlink="">
          <xdr:nvSpPr>
            <xdr:cNvPr id="32798" name="Check Box 30" hidden="1">
              <a:extLst>
                <a:ext uri="{63B3BB69-23CF-44E3-9099-C40C66FF867C}">
                  <a14:compatExt spid="_x0000_s32798"/>
                </a:ext>
                <a:ext uri="{FF2B5EF4-FFF2-40B4-BE49-F238E27FC236}">
                  <a16:creationId xmlns:a16="http://schemas.microsoft.com/office/drawing/2014/main" id="{00000000-0008-0000-2100-00001E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31</xdr:row>
          <xdr:rowOff>0</xdr:rowOff>
        </xdr:from>
        <xdr:to>
          <xdr:col>15</xdr:col>
          <xdr:colOff>95250</xdr:colOff>
          <xdr:row>32</xdr:row>
          <xdr:rowOff>9525</xdr:rowOff>
        </xdr:to>
        <xdr:sp macro="" textlink="">
          <xdr:nvSpPr>
            <xdr:cNvPr id="32799" name="Check Box 31" hidden="1">
              <a:extLst>
                <a:ext uri="{63B3BB69-23CF-44E3-9099-C40C66FF867C}">
                  <a14:compatExt spid="_x0000_s32799"/>
                </a:ext>
                <a:ext uri="{FF2B5EF4-FFF2-40B4-BE49-F238E27FC236}">
                  <a16:creationId xmlns:a16="http://schemas.microsoft.com/office/drawing/2014/main" id="{00000000-0008-0000-2100-00001F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32</xdr:row>
          <xdr:rowOff>0</xdr:rowOff>
        </xdr:from>
        <xdr:to>
          <xdr:col>7</xdr:col>
          <xdr:colOff>95250</xdr:colOff>
          <xdr:row>33</xdr:row>
          <xdr:rowOff>9525</xdr:rowOff>
        </xdr:to>
        <xdr:sp macro="" textlink="">
          <xdr:nvSpPr>
            <xdr:cNvPr id="32800" name="Check Box 32" hidden="1">
              <a:extLst>
                <a:ext uri="{63B3BB69-23CF-44E3-9099-C40C66FF867C}">
                  <a14:compatExt spid="_x0000_s32800"/>
                </a:ext>
                <a:ext uri="{FF2B5EF4-FFF2-40B4-BE49-F238E27FC236}">
                  <a16:creationId xmlns:a16="http://schemas.microsoft.com/office/drawing/2014/main" id="{00000000-0008-0000-2100-000020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32</xdr:row>
          <xdr:rowOff>0</xdr:rowOff>
        </xdr:from>
        <xdr:to>
          <xdr:col>11</xdr:col>
          <xdr:colOff>95250</xdr:colOff>
          <xdr:row>33</xdr:row>
          <xdr:rowOff>9525</xdr:rowOff>
        </xdr:to>
        <xdr:sp macro="" textlink="">
          <xdr:nvSpPr>
            <xdr:cNvPr id="32801" name="Check Box 33" hidden="1">
              <a:extLst>
                <a:ext uri="{63B3BB69-23CF-44E3-9099-C40C66FF867C}">
                  <a14:compatExt spid="_x0000_s32801"/>
                </a:ext>
                <a:ext uri="{FF2B5EF4-FFF2-40B4-BE49-F238E27FC236}">
                  <a16:creationId xmlns:a16="http://schemas.microsoft.com/office/drawing/2014/main" id="{00000000-0008-0000-2100-00002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32</xdr:row>
          <xdr:rowOff>0</xdr:rowOff>
        </xdr:from>
        <xdr:to>
          <xdr:col>15</xdr:col>
          <xdr:colOff>95250</xdr:colOff>
          <xdr:row>33</xdr:row>
          <xdr:rowOff>9525</xdr:rowOff>
        </xdr:to>
        <xdr:sp macro="" textlink="">
          <xdr:nvSpPr>
            <xdr:cNvPr id="32802" name="Check Box 34" hidden="1">
              <a:extLst>
                <a:ext uri="{63B3BB69-23CF-44E3-9099-C40C66FF867C}">
                  <a14:compatExt spid="_x0000_s32802"/>
                </a:ext>
                <a:ext uri="{FF2B5EF4-FFF2-40B4-BE49-F238E27FC236}">
                  <a16:creationId xmlns:a16="http://schemas.microsoft.com/office/drawing/2014/main" id="{00000000-0008-0000-2100-00002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33</xdr:row>
          <xdr:rowOff>0</xdr:rowOff>
        </xdr:from>
        <xdr:to>
          <xdr:col>7</xdr:col>
          <xdr:colOff>95250</xdr:colOff>
          <xdr:row>34</xdr:row>
          <xdr:rowOff>9525</xdr:rowOff>
        </xdr:to>
        <xdr:sp macro="" textlink="">
          <xdr:nvSpPr>
            <xdr:cNvPr id="32803" name="Check Box 35" hidden="1">
              <a:extLst>
                <a:ext uri="{63B3BB69-23CF-44E3-9099-C40C66FF867C}">
                  <a14:compatExt spid="_x0000_s32803"/>
                </a:ext>
                <a:ext uri="{FF2B5EF4-FFF2-40B4-BE49-F238E27FC236}">
                  <a16:creationId xmlns:a16="http://schemas.microsoft.com/office/drawing/2014/main" id="{00000000-0008-0000-2100-000023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33</xdr:row>
          <xdr:rowOff>0</xdr:rowOff>
        </xdr:from>
        <xdr:to>
          <xdr:col>11</xdr:col>
          <xdr:colOff>95250</xdr:colOff>
          <xdr:row>34</xdr:row>
          <xdr:rowOff>9525</xdr:rowOff>
        </xdr:to>
        <xdr:sp macro="" textlink="">
          <xdr:nvSpPr>
            <xdr:cNvPr id="32804" name="Check Box 36" hidden="1">
              <a:extLst>
                <a:ext uri="{63B3BB69-23CF-44E3-9099-C40C66FF867C}">
                  <a14:compatExt spid="_x0000_s32804"/>
                </a:ext>
                <a:ext uri="{FF2B5EF4-FFF2-40B4-BE49-F238E27FC236}">
                  <a16:creationId xmlns:a16="http://schemas.microsoft.com/office/drawing/2014/main" id="{00000000-0008-0000-2100-000024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33</xdr:row>
          <xdr:rowOff>0</xdr:rowOff>
        </xdr:from>
        <xdr:to>
          <xdr:col>15</xdr:col>
          <xdr:colOff>95250</xdr:colOff>
          <xdr:row>34</xdr:row>
          <xdr:rowOff>9525</xdr:rowOff>
        </xdr:to>
        <xdr:sp macro="" textlink="">
          <xdr:nvSpPr>
            <xdr:cNvPr id="32805" name="Check Box 37" hidden="1">
              <a:extLst>
                <a:ext uri="{63B3BB69-23CF-44E3-9099-C40C66FF867C}">
                  <a14:compatExt spid="_x0000_s32805"/>
                </a:ext>
                <a:ext uri="{FF2B5EF4-FFF2-40B4-BE49-F238E27FC236}">
                  <a16:creationId xmlns:a16="http://schemas.microsoft.com/office/drawing/2014/main" id="{00000000-0008-0000-2100-000025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34</xdr:row>
          <xdr:rowOff>0</xdr:rowOff>
        </xdr:from>
        <xdr:to>
          <xdr:col>7</xdr:col>
          <xdr:colOff>95250</xdr:colOff>
          <xdr:row>35</xdr:row>
          <xdr:rowOff>9525</xdr:rowOff>
        </xdr:to>
        <xdr:sp macro="" textlink="">
          <xdr:nvSpPr>
            <xdr:cNvPr id="32806" name="Check Box 38" hidden="1">
              <a:extLst>
                <a:ext uri="{63B3BB69-23CF-44E3-9099-C40C66FF867C}">
                  <a14:compatExt spid="_x0000_s32806"/>
                </a:ext>
                <a:ext uri="{FF2B5EF4-FFF2-40B4-BE49-F238E27FC236}">
                  <a16:creationId xmlns:a16="http://schemas.microsoft.com/office/drawing/2014/main" id="{00000000-0008-0000-2100-000026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34</xdr:row>
          <xdr:rowOff>0</xdr:rowOff>
        </xdr:from>
        <xdr:to>
          <xdr:col>11</xdr:col>
          <xdr:colOff>95250</xdr:colOff>
          <xdr:row>35</xdr:row>
          <xdr:rowOff>9525</xdr:rowOff>
        </xdr:to>
        <xdr:sp macro="" textlink="">
          <xdr:nvSpPr>
            <xdr:cNvPr id="32807" name="Check Box 39" hidden="1">
              <a:extLst>
                <a:ext uri="{63B3BB69-23CF-44E3-9099-C40C66FF867C}">
                  <a14:compatExt spid="_x0000_s32807"/>
                </a:ext>
                <a:ext uri="{FF2B5EF4-FFF2-40B4-BE49-F238E27FC236}">
                  <a16:creationId xmlns:a16="http://schemas.microsoft.com/office/drawing/2014/main" id="{00000000-0008-0000-2100-000027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34</xdr:row>
          <xdr:rowOff>0</xdr:rowOff>
        </xdr:from>
        <xdr:to>
          <xdr:col>15</xdr:col>
          <xdr:colOff>95250</xdr:colOff>
          <xdr:row>35</xdr:row>
          <xdr:rowOff>9525</xdr:rowOff>
        </xdr:to>
        <xdr:sp macro="" textlink="">
          <xdr:nvSpPr>
            <xdr:cNvPr id="32808" name="Check Box 40" hidden="1">
              <a:extLst>
                <a:ext uri="{63B3BB69-23CF-44E3-9099-C40C66FF867C}">
                  <a14:compatExt spid="_x0000_s32808"/>
                </a:ext>
                <a:ext uri="{FF2B5EF4-FFF2-40B4-BE49-F238E27FC236}">
                  <a16:creationId xmlns:a16="http://schemas.microsoft.com/office/drawing/2014/main" id="{00000000-0008-0000-2100-000028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35</xdr:row>
          <xdr:rowOff>0</xdr:rowOff>
        </xdr:from>
        <xdr:to>
          <xdr:col>7</xdr:col>
          <xdr:colOff>95250</xdr:colOff>
          <xdr:row>36</xdr:row>
          <xdr:rowOff>9525</xdr:rowOff>
        </xdr:to>
        <xdr:sp macro="" textlink="">
          <xdr:nvSpPr>
            <xdr:cNvPr id="32809" name="Check Box 41" hidden="1">
              <a:extLst>
                <a:ext uri="{63B3BB69-23CF-44E3-9099-C40C66FF867C}">
                  <a14:compatExt spid="_x0000_s32809"/>
                </a:ext>
                <a:ext uri="{FF2B5EF4-FFF2-40B4-BE49-F238E27FC236}">
                  <a16:creationId xmlns:a16="http://schemas.microsoft.com/office/drawing/2014/main" id="{00000000-0008-0000-2100-000029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35</xdr:row>
          <xdr:rowOff>0</xdr:rowOff>
        </xdr:from>
        <xdr:to>
          <xdr:col>11</xdr:col>
          <xdr:colOff>95250</xdr:colOff>
          <xdr:row>36</xdr:row>
          <xdr:rowOff>9525</xdr:rowOff>
        </xdr:to>
        <xdr:sp macro="" textlink="">
          <xdr:nvSpPr>
            <xdr:cNvPr id="32810" name="Check Box 42" hidden="1">
              <a:extLst>
                <a:ext uri="{63B3BB69-23CF-44E3-9099-C40C66FF867C}">
                  <a14:compatExt spid="_x0000_s32810"/>
                </a:ext>
                <a:ext uri="{FF2B5EF4-FFF2-40B4-BE49-F238E27FC236}">
                  <a16:creationId xmlns:a16="http://schemas.microsoft.com/office/drawing/2014/main" id="{00000000-0008-0000-2100-00002A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35</xdr:row>
          <xdr:rowOff>0</xdr:rowOff>
        </xdr:from>
        <xdr:to>
          <xdr:col>15</xdr:col>
          <xdr:colOff>95250</xdr:colOff>
          <xdr:row>36</xdr:row>
          <xdr:rowOff>9525</xdr:rowOff>
        </xdr:to>
        <xdr:sp macro="" textlink="">
          <xdr:nvSpPr>
            <xdr:cNvPr id="32811" name="Check Box 43" hidden="1">
              <a:extLst>
                <a:ext uri="{63B3BB69-23CF-44E3-9099-C40C66FF867C}">
                  <a14:compatExt spid="_x0000_s32811"/>
                </a:ext>
                <a:ext uri="{FF2B5EF4-FFF2-40B4-BE49-F238E27FC236}">
                  <a16:creationId xmlns:a16="http://schemas.microsoft.com/office/drawing/2014/main" id="{00000000-0008-0000-2100-00002B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36</xdr:row>
          <xdr:rowOff>0</xdr:rowOff>
        </xdr:from>
        <xdr:to>
          <xdr:col>7</xdr:col>
          <xdr:colOff>95250</xdr:colOff>
          <xdr:row>37</xdr:row>
          <xdr:rowOff>9525</xdr:rowOff>
        </xdr:to>
        <xdr:sp macro="" textlink="">
          <xdr:nvSpPr>
            <xdr:cNvPr id="32812" name="Check Box 44" hidden="1">
              <a:extLst>
                <a:ext uri="{63B3BB69-23CF-44E3-9099-C40C66FF867C}">
                  <a14:compatExt spid="_x0000_s32812"/>
                </a:ext>
                <a:ext uri="{FF2B5EF4-FFF2-40B4-BE49-F238E27FC236}">
                  <a16:creationId xmlns:a16="http://schemas.microsoft.com/office/drawing/2014/main" id="{00000000-0008-0000-2100-00002C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36</xdr:row>
          <xdr:rowOff>0</xdr:rowOff>
        </xdr:from>
        <xdr:to>
          <xdr:col>11</xdr:col>
          <xdr:colOff>95250</xdr:colOff>
          <xdr:row>37</xdr:row>
          <xdr:rowOff>9525</xdr:rowOff>
        </xdr:to>
        <xdr:sp macro="" textlink="">
          <xdr:nvSpPr>
            <xdr:cNvPr id="32813" name="Check Box 45" hidden="1">
              <a:extLst>
                <a:ext uri="{63B3BB69-23CF-44E3-9099-C40C66FF867C}">
                  <a14:compatExt spid="_x0000_s32813"/>
                </a:ext>
                <a:ext uri="{FF2B5EF4-FFF2-40B4-BE49-F238E27FC236}">
                  <a16:creationId xmlns:a16="http://schemas.microsoft.com/office/drawing/2014/main" id="{00000000-0008-0000-2100-00002D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36</xdr:row>
          <xdr:rowOff>0</xdr:rowOff>
        </xdr:from>
        <xdr:to>
          <xdr:col>15</xdr:col>
          <xdr:colOff>95250</xdr:colOff>
          <xdr:row>37</xdr:row>
          <xdr:rowOff>9525</xdr:rowOff>
        </xdr:to>
        <xdr:sp macro="" textlink="">
          <xdr:nvSpPr>
            <xdr:cNvPr id="32814" name="Check Box 46" hidden="1">
              <a:extLst>
                <a:ext uri="{63B3BB69-23CF-44E3-9099-C40C66FF867C}">
                  <a14:compatExt spid="_x0000_s32814"/>
                </a:ext>
                <a:ext uri="{FF2B5EF4-FFF2-40B4-BE49-F238E27FC236}">
                  <a16:creationId xmlns:a16="http://schemas.microsoft.com/office/drawing/2014/main" id="{00000000-0008-0000-2100-00002E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37</xdr:row>
          <xdr:rowOff>0</xdr:rowOff>
        </xdr:from>
        <xdr:to>
          <xdr:col>7</xdr:col>
          <xdr:colOff>95250</xdr:colOff>
          <xdr:row>38</xdr:row>
          <xdr:rowOff>9525</xdr:rowOff>
        </xdr:to>
        <xdr:sp macro="" textlink="">
          <xdr:nvSpPr>
            <xdr:cNvPr id="32815" name="Check Box 47" hidden="1">
              <a:extLst>
                <a:ext uri="{63B3BB69-23CF-44E3-9099-C40C66FF867C}">
                  <a14:compatExt spid="_x0000_s32815"/>
                </a:ext>
                <a:ext uri="{FF2B5EF4-FFF2-40B4-BE49-F238E27FC236}">
                  <a16:creationId xmlns:a16="http://schemas.microsoft.com/office/drawing/2014/main" id="{00000000-0008-0000-2100-00002F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37</xdr:row>
          <xdr:rowOff>0</xdr:rowOff>
        </xdr:from>
        <xdr:to>
          <xdr:col>11</xdr:col>
          <xdr:colOff>95250</xdr:colOff>
          <xdr:row>38</xdr:row>
          <xdr:rowOff>9525</xdr:rowOff>
        </xdr:to>
        <xdr:sp macro="" textlink="">
          <xdr:nvSpPr>
            <xdr:cNvPr id="32816" name="Check Box 48" hidden="1">
              <a:extLst>
                <a:ext uri="{63B3BB69-23CF-44E3-9099-C40C66FF867C}">
                  <a14:compatExt spid="_x0000_s32816"/>
                </a:ext>
                <a:ext uri="{FF2B5EF4-FFF2-40B4-BE49-F238E27FC236}">
                  <a16:creationId xmlns:a16="http://schemas.microsoft.com/office/drawing/2014/main" id="{00000000-0008-0000-2100-000030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37</xdr:row>
          <xdr:rowOff>0</xdr:rowOff>
        </xdr:from>
        <xdr:to>
          <xdr:col>15</xdr:col>
          <xdr:colOff>95250</xdr:colOff>
          <xdr:row>38</xdr:row>
          <xdr:rowOff>9525</xdr:rowOff>
        </xdr:to>
        <xdr:sp macro="" textlink="">
          <xdr:nvSpPr>
            <xdr:cNvPr id="32817" name="Check Box 49" hidden="1">
              <a:extLst>
                <a:ext uri="{63B3BB69-23CF-44E3-9099-C40C66FF867C}">
                  <a14:compatExt spid="_x0000_s32817"/>
                </a:ext>
                <a:ext uri="{FF2B5EF4-FFF2-40B4-BE49-F238E27FC236}">
                  <a16:creationId xmlns:a16="http://schemas.microsoft.com/office/drawing/2014/main" id="{00000000-0008-0000-2100-00003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37</xdr:row>
          <xdr:rowOff>0</xdr:rowOff>
        </xdr:from>
        <xdr:to>
          <xdr:col>7</xdr:col>
          <xdr:colOff>95250</xdr:colOff>
          <xdr:row>38</xdr:row>
          <xdr:rowOff>9525</xdr:rowOff>
        </xdr:to>
        <xdr:sp macro="" textlink="">
          <xdr:nvSpPr>
            <xdr:cNvPr id="32818" name="Check Box 50" hidden="1">
              <a:extLst>
                <a:ext uri="{63B3BB69-23CF-44E3-9099-C40C66FF867C}">
                  <a14:compatExt spid="_x0000_s32818"/>
                </a:ext>
                <a:ext uri="{FF2B5EF4-FFF2-40B4-BE49-F238E27FC236}">
                  <a16:creationId xmlns:a16="http://schemas.microsoft.com/office/drawing/2014/main" id="{00000000-0008-0000-2100-00003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37</xdr:row>
          <xdr:rowOff>0</xdr:rowOff>
        </xdr:from>
        <xdr:to>
          <xdr:col>11</xdr:col>
          <xdr:colOff>95250</xdr:colOff>
          <xdr:row>38</xdr:row>
          <xdr:rowOff>9525</xdr:rowOff>
        </xdr:to>
        <xdr:sp macro="" textlink="">
          <xdr:nvSpPr>
            <xdr:cNvPr id="32819" name="Check Box 51" hidden="1">
              <a:extLst>
                <a:ext uri="{63B3BB69-23CF-44E3-9099-C40C66FF867C}">
                  <a14:compatExt spid="_x0000_s32819"/>
                </a:ext>
                <a:ext uri="{FF2B5EF4-FFF2-40B4-BE49-F238E27FC236}">
                  <a16:creationId xmlns:a16="http://schemas.microsoft.com/office/drawing/2014/main" id="{00000000-0008-0000-2100-000033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37</xdr:row>
          <xdr:rowOff>0</xdr:rowOff>
        </xdr:from>
        <xdr:to>
          <xdr:col>15</xdr:col>
          <xdr:colOff>95250</xdr:colOff>
          <xdr:row>38</xdr:row>
          <xdr:rowOff>9525</xdr:rowOff>
        </xdr:to>
        <xdr:sp macro="" textlink="">
          <xdr:nvSpPr>
            <xdr:cNvPr id="32820" name="Check Box 52" hidden="1">
              <a:extLst>
                <a:ext uri="{63B3BB69-23CF-44E3-9099-C40C66FF867C}">
                  <a14:compatExt spid="_x0000_s32820"/>
                </a:ext>
                <a:ext uri="{FF2B5EF4-FFF2-40B4-BE49-F238E27FC236}">
                  <a16:creationId xmlns:a16="http://schemas.microsoft.com/office/drawing/2014/main" id="{00000000-0008-0000-2100-000034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38</xdr:row>
          <xdr:rowOff>0</xdr:rowOff>
        </xdr:from>
        <xdr:to>
          <xdr:col>7</xdr:col>
          <xdr:colOff>95250</xdr:colOff>
          <xdr:row>39</xdr:row>
          <xdr:rowOff>9525</xdr:rowOff>
        </xdr:to>
        <xdr:sp macro="" textlink="">
          <xdr:nvSpPr>
            <xdr:cNvPr id="32821" name="Check Box 53" hidden="1">
              <a:extLst>
                <a:ext uri="{63B3BB69-23CF-44E3-9099-C40C66FF867C}">
                  <a14:compatExt spid="_x0000_s32821"/>
                </a:ext>
                <a:ext uri="{FF2B5EF4-FFF2-40B4-BE49-F238E27FC236}">
                  <a16:creationId xmlns:a16="http://schemas.microsoft.com/office/drawing/2014/main" id="{00000000-0008-0000-2100-000035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38</xdr:row>
          <xdr:rowOff>0</xdr:rowOff>
        </xdr:from>
        <xdr:to>
          <xdr:col>11</xdr:col>
          <xdr:colOff>95250</xdr:colOff>
          <xdr:row>39</xdr:row>
          <xdr:rowOff>9525</xdr:rowOff>
        </xdr:to>
        <xdr:sp macro="" textlink="">
          <xdr:nvSpPr>
            <xdr:cNvPr id="32822" name="Check Box 54" hidden="1">
              <a:extLst>
                <a:ext uri="{63B3BB69-23CF-44E3-9099-C40C66FF867C}">
                  <a14:compatExt spid="_x0000_s32822"/>
                </a:ext>
                <a:ext uri="{FF2B5EF4-FFF2-40B4-BE49-F238E27FC236}">
                  <a16:creationId xmlns:a16="http://schemas.microsoft.com/office/drawing/2014/main" id="{00000000-0008-0000-2100-000036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38</xdr:row>
          <xdr:rowOff>0</xdr:rowOff>
        </xdr:from>
        <xdr:to>
          <xdr:col>15</xdr:col>
          <xdr:colOff>95250</xdr:colOff>
          <xdr:row>39</xdr:row>
          <xdr:rowOff>9525</xdr:rowOff>
        </xdr:to>
        <xdr:sp macro="" textlink="">
          <xdr:nvSpPr>
            <xdr:cNvPr id="32823" name="Check Box 55" hidden="1">
              <a:extLst>
                <a:ext uri="{63B3BB69-23CF-44E3-9099-C40C66FF867C}">
                  <a14:compatExt spid="_x0000_s32823"/>
                </a:ext>
                <a:ext uri="{FF2B5EF4-FFF2-40B4-BE49-F238E27FC236}">
                  <a16:creationId xmlns:a16="http://schemas.microsoft.com/office/drawing/2014/main" id="{00000000-0008-0000-2100-000037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190500</xdr:colOff>
          <xdr:row>17</xdr:row>
          <xdr:rowOff>0</xdr:rowOff>
        </xdr:from>
        <xdr:to>
          <xdr:col>22</xdr:col>
          <xdr:colOff>95250</xdr:colOff>
          <xdr:row>18</xdr:row>
          <xdr:rowOff>9525</xdr:rowOff>
        </xdr:to>
        <xdr:sp macro="" textlink="">
          <xdr:nvSpPr>
            <xdr:cNvPr id="32824" name="Check Box 56" hidden="1">
              <a:extLst>
                <a:ext uri="{63B3BB69-23CF-44E3-9099-C40C66FF867C}">
                  <a14:compatExt spid="_x0000_s32824"/>
                </a:ext>
                <a:ext uri="{FF2B5EF4-FFF2-40B4-BE49-F238E27FC236}">
                  <a16:creationId xmlns:a16="http://schemas.microsoft.com/office/drawing/2014/main" id="{00000000-0008-0000-2100-000038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190500</xdr:colOff>
          <xdr:row>17</xdr:row>
          <xdr:rowOff>0</xdr:rowOff>
        </xdr:from>
        <xdr:to>
          <xdr:col>30</xdr:col>
          <xdr:colOff>95250</xdr:colOff>
          <xdr:row>18</xdr:row>
          <xdr:rowOff>9525</xdr:rowOff>
        </xdr:to>
        <xdr:sp macro="" textlink="">
          <xdr:nvSpPr>
            <xdr:cNvPr id="32825" name="Check Box 57" hidden="1">
              <a:extLst>
                <a:ext uri="{63B3BB69-23CF-44E3-9099-C40C66FF867C}">
                  <a14:compatExt spid="_x0000_s32825"/>
                </a:ext>
                <a:ext uri="{FF2B5EF4-FFF2-40B4-BE49-F238E27FC236}">
                  <a16:creationId xmlns:a16="http://schemas.microsoft.com/office/drawing/2014/main" id="{00000000-0008-0000-2100-000039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190500</xdr:colOff>
          <xdr:row>18</xdr:row>
          <xdr:rowOff>0</xdr:rowOff>
        </xdr:from>
        <xdr:to>
          <xdr:col>22</xdr:col>
          <xdr:colOff>95250</xdr:colOff>
          <xdr:row>19</xdr:row>
          <xdr:rowOff>9525</xdr:rowOff>
        </xdr:to>
        <xdr:sp macro="" textlink="">
          <xdr:nvSpPr>
            <xdr:cNvPr id="32826" name="Check Box 58" hidden="1">
              <a:extLst>
                <a:ext uri="{63B3BB69-23CF-44E3-9099-C40C66FF867C}">
                  <a14:compatExt spid="_x0000_s32826"/>
                </a:ext>
                <a:ext uri="{FF2B5EF4-FFF2-40B4-BE49-F238E27FC236}">
                  <a16:creationId xmlns:a16="http://schemas.microsoft.com/office/drawing/2014/main" id="{00000000-0008-0000-2100-00003A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190500</xdr:colOff>
          <xdr:row>18</xdr:row>
          <xdr:rowOff>0</xdr:rowOff>
        </xdr:from>
        <xdr:to>
          <xdr:col>26</xdr:col>
          <xdr:colOff>95250</xdr:colOff>
          <xdr:row>19</xdr:row>
          <xdr:rowOff>9525</xdr:rowOff>
        </xdr:to>
        <xdr:sp macro="" textlink="">
          <xdr:nvSpPr>
            <xdr:cNvPr id="32827" name="Check Box 59" hidden="1">
              <a:extLst>
                <a:ext uri="{63B3BB69-23CF-44E3-9099-C40C66FF867C}">
                  <a14:compatExt spid="_x0000_s32827"/>
                </a:ext>
                <a:ext uri="{FF2B5EF4-FFF2-40B4-BE49-F238E27FC236}">
                  <a16:creationId xmlns:a16="http://schemas.microsoft.com/office/drawing/2014/main" id="{00000000-0008-0000-2100-00003B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190500</xdr:colOff>
          <xdr:row>19</xdr:row>
          <xdr:rowOff>0</xdr:rowOff>
        </xdr:from>
        <xdr:to>
          <xdr:col>22</xdr:col>
          <xdr:colOff>95250</xdr:colOff>
          <xdr:row>20</xdr:row>
          <xdr:rowOff>9525</xdr:rowOff>
        </xdr:to>
        <xdr:sp macro="" textlink="">
          <xdr:nvSpPr>
            <xdr:cNvPr id="32828" name="Check Box 60" hidden="1">
              <a:extLst>
                <a:ext uri="{63B3BB69-23CF-44E3-9099-C40C66FF867C}">
                  <a14:compatExt spid="_x0000_s32828"/>
                </a:ext>
                <a:ext uri="{FF2B5EF4-FFF2-40B4-BE49-F238E27FC236}">
                  <a16:creationId xmlns:a16="http://schemas.microsoft.com/office/drawing/2014/main" id="{00000000-0008-0000-2100-00003C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190500</xdr:colOff>
          <xdr:row>19</xdr:row>
          <xdr:rowOff>0</xdr:rowOff>
        </xdr:from>
        <xdr:to>
          <xdr:col>30</xdr:col>
          <xdr:colOff>95250</xdr:colOff>
          <xdr:row>20</xdr:row>
          <xdr:rowOff>9525</xdr:rowOff>
        </xdr:to>
        <xdr:sp macro="" textlink="">
          <xdr:nvSpPr>
            <xdr:cNvPr id="32829" name="Check Box 61" hidden="1">
              <a:extLst>
                <a:ext uri="{63B3BB69-23CF-44E3-9099-C40C66FF867C}">
                  <a14:compatExt spid="_x0000_s32829"/>
                </a:ext>
                <a:ext uri="{FF2B5EF4-FFF2-40B4-BE49-F238E27FC236}">
                  <a16:creationId xmlns:a16="http://schemas.microsoft.com/office/drawing/2014/main" id="{00000000-0008-0000-2100-00003D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190500</xdr:colOff>
          <xdr:row>20</xdr:row>
          <xdr:rowOff>0</xdr:rowOff>
        </xdr:from>
        <xdr:to>
          <xdr:col>22</xdr:col>
          <xdr:colOff>95250</xdr:colOff>
          <xdr:row>21</xdr:row>
          <xdr:rowOff>9525</xdr:rowOff>
        </xdr:to>
        <xdr:sp macro="" textlink="">
          <xdr:nvSpPr>
            <xdr:cNvPr id="32830" name="Check Box 62" hidden="1">
              <a:extLst>
                <a:ext uri="{63B3BB69-23CF-44E3-9099-C40C66FF867C}">
                  <a14:compatExt spid="_x0000_s32830"/>
                </a:ext>
                <a:ext uri="{FF2B5EF4-FFF2-40B4-BE49-F238E27FC236}">
                  <a16:creationId xmlns:a16="http://schemas.microsoft.com/office/drawing/2014/main" id="{00000000-0008-0000-2100-00003E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190500</xdr:colOff>
          <xdr:row>20</xdr:row>
          <xdr:rowOff>0</xdr:rowOff>
        </xdr:from>
        <xdr:to>
          <xdr:col>26</xdr:col>
          <xdr:colOff>95250</xdr:colOff>
          <xdr:row>21</xdr:row>
          <xdr:rowOff>9525</xdr:rowOff>
        </xdr:to>
        <xdr:sp macro="" textlink="">
          <xdr:nvSpPr>
            <xdr:cNvPr id="32831" name="Check Box 63" hidden="1">
              <a:extLst>
                <a:ext uri="{63B3BB69-23CF-44E3-9099-C40C66FF867C}">
                  <a14:compatExt spid="_x0000_s32831"/>
                </a:ext>
                <a:ext uri="{FF2B5EF4-FFF2-40B4-BE49-F238E27FC236}">
                  <a16:creationId xmlns:a16="http://schemas.microsoft.com/office/drawing/2014/main" id="{00000000-0008-0000-2100-00003F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190500</xdr:colOff>
          <xdr:row>15</xdr:row>
          <xdr:rowOff>0</xdr:rowOff>
        </xdr:from>
        <xdr:to>
          <xdr:col>22</xdr:col>
          <xdr:colOff>95250</xdr:colOff>
          <xdr:row>16</xdr:row>
          <xdr:rowOff>9525</xdr:rowOff>
        </xdr:to>
        <xdr:sp macro="" textlink="">
          <xdr:nvSpPr>
            <xdr:cNvPr id="32832" name="Check Box 64" hidden="1">
              <a:extLst>
                <a:ext uri="{63B3BB69-23CF-44E3-9099-C40C66FF867C}">
                  <a14:compatExt spid="_x0000_s32832"/>
                </a:ext>
                <a:ext uri="{FF2B5EF4-FFF2-40B4-BE49-F238E27FC236}">
                  <a16:creationId xmlns:a16="http://schemas.microsoft.com/office/drawing/2014/main" id="{00000000-0008-0000-2100-000040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190500</xdr:colOff>
          <xdr:row>15</xdr:row>
          <xdr:rowOff>0</xdr:rowOff>
        </xdr:from>
        <xdr:to>
          <xdr:col>30</xdr:col>
          <xdr:colOff>95250</xdr:colOff>
          <xdr:row>16</xdr:row>
          <xdr:rowOff>9525</xdr:rowOff>
        </xdr:to>
        <xdr:sp macro="" textlink="">
          <xdr:nvSpPr>
            <xdr:cNvPr id="32833" name="Check Box 65" hidden="1">
              <a:extLst>
                <a:ext uri="{63B3BB69-23CF-44E3-9099-C40C66FF867C}">
                  <a14:compatExt spid="_x0000_s32833"/>
                </a:ext>
                <a:ext uri="{FF2B5EF4-FFF2-40B4-BE49-F238E27FC236}">
                  <a16:creationId xmlns:a16="http://schemas.microsoft.com/office/drawing/2014/main" id="{00000000-0008-0000-2100-00004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190500</xdr:colOff>
          <xdr:row>16</xdr:row>
          <xdr:rowOff>0</xdr:rowOff>
        </xdr:from>
        <xdr:to>
          <xdr:col>22</xdr:col>
          <xdr:colOff>95250</xdr:colOff>
          <xdr:row>17</xdr:row>
          <xdr:rowOff>9525</xdr:rowOff>
        </xdr:to>
        <xdr:sp macro="" textlink="">
          <xdr:nvSpPr>
            <xdr:cNvPr id="32834" name="Check Box 66" hidden="1">
              <a:extLst>
                <a:ext uri="{63B3BB69-23CF-44E3-9099-C40C66FF867C}">
                  <a14:compatExt spid="_x0000_s32834"/>
                </a:ext>
                <a:ext uri="{FF2B5EF4-FFF2-40B4-BE49-F238E27FC236}">
                  <a16:creationId xmlns:a16="http://schemas.microsoft.com/office/drawing/2014/main" id="{00000000-0008-0000-2100-00004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190500</xdr:colOff>
          <xdr:row>16</xdr:row>
          <xdr:rowOff>0</xdr:rowOff>
        </xdr:from>
        <xdr:to>
          <xdr:col>26</xdr:col>
          <xdr:colOff>95250</xdr:colOff>
          <xdr:row>17</xdr:row>
          <xdr:rowOff>9525</xdr:rowOff>
        </xdr:to>
        <xdr:sp macro="" textlink="">
          <xdr:nvSpPr>
            <xdr:cNvPr id="32835" name="Check Box 67" hidden="1">
              <a:extLst>
                <a:ext uri="{63B3BB69-23CF-44E3-9099-C40C66FF867C}">
                  <a14:compatExt spid="_x0000_s32835"/>
                </a:ext>
                <a:ext uri="{FF2B5EF4-FFF2-40B4-BE49-F238E27FC236}">
                  <a16:creationId xmlns:a16="http://schemas.microsoft.com/office/drawing/2014/main" id="{00000000-0008-0000-2100-000043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190500</xdr:colOff>
          <xdr:row>11</xdr:row>
          <xdr:rowOff>0</xdr:rowOff>
        </xdr:from>
        <xdr:to>
          <xdr:col>22</xdr:col>
          <xdr:colOff>95250</xdr:colOff>
          <xdr:row>12</xdr:row>
          <xdr:rowOff>9525</xdr:rowOff>
        </xdr:to>
        <xdr:sp macro="" textlink="">
          <xdr:nvSpPr>
            <xdr:cNvPr id="32836" name="Check Box 68" hidden="1">
              <a:extLst>
                <a:ext uri="{63B3BB69-23CF-44E3-9099-C40C66FF867C}">
                  <a14:compatExt spid="_x0000_s32836"/>
                </a:ext>
                <a:ext uri="{FF2B5EF4-FFF2-40B4-BE49-F238E27FC236}">
                  <a16:creationId xmlns:a16="http://schemas.microsoft.com/office/drawing/2014/main" id="{00000000-0008-0000-2100-000044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190500</xdr:colOff>
          <xdr:row>11</xdr:row>
          <xdr:rowOff>0</xdr:rowOff>
        </xdr:from>
        <xdr:to>
          <xdr:col>30</xdr:col>
          <xdr:colOff>95250</xdr:colOff>
          <xdr:row>12</xdr:row>
          <xdr:rowOff>9525</xdr:rowOff>
        </xdr:to>
        <xdr:sp macro="" textlink="">
          <xdr:nvSpPr>
            <xdr:cNvPr id="32837" name="Check Box 69" hidden="1">
              <a:extLst>
                <a:ext uri="{63B3BB69-23CF-44E3-9099-C40C66FF867C}">
                  <a14:compatExt spid="_x0000_s32837"/>
                </a:ext>
                <a:ext uri="{FF2B5EF4-FFF2-40B4-BE49-F238E27FC236}">
                  <a16:creationId xmlns:a16="http://schemas.microsoft.com/office/drawing/2014/main" id="{00000000-0008-0000-2100-000045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190500</xdr:colOff>
          <xdr:row>12</xdr:row>
          <xdr:rowOff>0</xdr:rowOff>
        </xdr:from>
        <xdr:to>
          <xdr:col>22</xdr:col>
          <xdr:colOff>95250</xdr:colOff>
          <xdr:row>13</xdr:row>
          <xdr:rowOff>9525</xdr:rowOff>
        </xdr:to>
        <xdr:sp macro="" textlink="">
          <xdr:nvSpPr>
            <xdr:cNvPr id="32838" name="Check Box 70" hidden="1">
              <a:extLst>
                <a:ext uri="{63B3BB69-23CF-44E3-9099-C40C66FF867C}">
                  <a14:compatExt spid="_x0000_s32838"/>
                </a:ext>
                <a:ext uri="{FF2B5EF4-FFF2-40B4-BE49-F238E27FC236}">
                  <a16:creationId xmlns:a16="http://schemas.microsoft.com/office/drawing/2014/main" id="{00000000-0008-0000-2100-000046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190500</xdr:colOff>
          <xdr:row>12</xdr:row>
          <xdr:rowOff>0</xdr:rowOff>
        </xdr:from>
        <xdr:to>
          <xdr:col>26</xdr:col>
          <xdr:colOff>95250</xdr:colOff>
          <xdr:row>13</xdr:row>
          <xdr:rowOff>9525</xdr:rowOff>
        </xdr:to>
        <xdr:sp macro="" textlink="">
          <xdr:nvSpPr>
            <xdr:cNvPr id="32839" name="Check Box 71" hidden="1">
              <a:extLst>
                <a:ext uri="{63B3BB69-23CF-44E3-9099-C40C66FF867C}">
                  <a14:compatExt spid="_x0000_s32839"/>
                </a:ext>
                <a:ext uri="{FF2B5EF4-FFF2-40B4-BE49-F238E27FC236}">
                  <a16:creationId xmlns:a16="http://schemas.microsoft.com/office/drawing/2014/main" id="{00000000-0008-0000-2100-000047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190500</xdr:colOff>
          <xdr:row>13</xdr:row>
          <xdr:rowOff>0</xdr:rowOff>
        </xdr:from>
        <xdr:to>
          <xdr:col>22</xdr:col>
          <xdr:colOff>95250</xdr:colOff>
          <xdr:row>14</xdr:row>
          <xdr:rowOff>9525</xdr:rowOff>
        </xdr:to>
        <xdr:sp macro="" textlink="">
          <xdr:nvSpPr>
            <xdr:cNvPr id="32840" name="Check Box 72" hidden="1">
              <a:extLst>
                <a:ext uri="{63B3BB69-23CF-44E3-9099-C40C66FF867C}">
                  <a14:compatExt spid="_x0000_s32840"/>
                </a:ext>
                <a:ext uri="{FF2B5EF4-FFF2-40B4-BE49-F238E27FC236}">
                  <a16:creationId xmlns:a16="http://schemas.microsoft.com/office/drawing/2014/main" id="{00000000-0008-0000-2100-000048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190500</xdr:colOff>
          <xdr:row>13</xdr:row>
          <xdr:rowOff>0</xdr:rowOff>
        </xdr:from>
        <xdr:to>
          <xdr:col>30</xdr:col>
          <xdr:colOff>95250</xdr:colOff>
          <xdr:row>14</xdr:row>
          <xdr:rowOff>9525</xdr:rowOff>
        </xdr:to>
        <xdr:sp macro="" textlink="">
          <xdr:nvSpPr>
            <xdr:cNvPr id="32841" name="Check Box 73" hidden="1">
              <a:extLst>
                <a:ext uri="{63B3BB69-23CF-44E3-9099-C40C66FF867C}">
                  <a14:compatExt spid="_x0000_s32841"/>
                </a:ext>
                <a:ext uri="{FF2B5EF4-FFF2-40B4-BE49-F238E27FC236}">
                  <a16:creationId xmlns:a16="http://schemas.microsoft.com/office/drawing/2014/main" id="{00000000-0008-0000-2100-000049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190500</xdr:colOff>
          <xdr:row>14</xdr:row>
          <xdr:rowOff>0</xdr:rowOff>
        </xdr:from>
        <xdr:to>
          <xdr:col>22</xdr:col>
          <xdr:colOff>95250</xdr:colOff>
          <xdr:row>15</xdr:row>
          <xdr:rowOff>9525</xdr:rowOff>
        </xdr:to>
        <xdr:sp macro="" textlink="">
          <xdr:nvSpPr>
            <xdr:cNvPr id="32842" name="Check Box 74" hidden="1">
              <a:extLst>
                <a:ext uri="{63B3BB69-23CF-44E3-9099-C40C66FF867C}">
                  <a14:compatExt spid="_x0000_s32842"/>
                </a:ext>
                <a:ext uri="{FF2B5EF4-FFF2-40B4-BE49-F238E27FC236}">
                  <a16:creationId xmlns:a16="http://schemas.microsoft.com/office/drawing/2014/main" id="{00000000-0008-0000-2100-00004A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190500</xdr:colOff>
          <xdr:row>14</xdr:row>
          <xdr:rowOff>0</xdr:rowOff>
        </xdr:from>
        <xdr:to>
          <xdr:col>26</xdr:col>
          <xdr:colOff>95250</xdr:colOff>
          <xdr:row>15</xdr:row>
          <xdr:rowOff>9525</xdr:rowOff>
        </xdr:to>
        <xdr:sp macro="" textlink="">
          <xdr:nvSpPr>
            <xdr:cNvPr id="32843" name="Check Box 75" hidden="1">
              <a:extLst>
                <a:ext uri="{63B3BB69-23CF-44E3-9099-C40C66FF867C}">
                  <a14:compatExt spid="_x0000_s32843"/>
                </a:ext>
                <a:ext uri="{FF2B5EF4-FFF2-40B4-BE49-F238E27FC236}">
                  <a16:creationId xmlns:a16="http://schemas.microsoft.com/office/drawing/2014/main" id="{00000000-0008-0000-2100-00004B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190500</xdr:colOff>
          <xdr:row>9</xdr:row>
          <xdr:rowOff>0</xdr:rowOff>
        </xdr:from>
        <xdr:to>
          <xdr:col>22</xdr:col>
          <xdr:colOff>95250</xdr:colOff>
          <xdr:row>10</xdr:row>
          <xdr:rowOff>9525</xdr:rowOff>
        </xdr:to>
        <xdr:sp macro="" textlink="">
          <xdr:nvSpPr>
            <xdr:cNvPr id="32844" name="Check Box 76" hidden="1">
              <a:extLst>
                <a:ext uri="{63B3BB69-23CF-44E3-9099-C40C66FF867C}">
                  <a14:compatExt spid="_x0000_s32844"/>
                </a:ext>
                <a:ext uri="{FF2B5EF4-FFF2-40B4-BE49-F238E27FC236}">
                  <a16:creationId xmlns:a16="http://schemas.microsoft.com/office/drawing/2014/main" id="{00000000-0008-0000-2100-00004C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190500</xdr:colOff>
          <xdr:row>9</xdr:row>
          <xdr:rowOff>0</xdr:rowOff>
        </xdr:from>
        <xdr:to>
          <xdr:col>30</xdr:col>
          <xdr:colOff>95250</xdr:colOff>
          <xdr:row>10</xdr:row>
          <xdr:rowOff>9525</xdr:rowOff>
        </xdr:to>
        <xdr:sp macro="" textlink="">
          <xdr:nvSpPr>
            <xdr:cNvPr id="32845" name="Check Box 77" hidden="1">
              <a:extLst>
                <a:ext uri="{63B3BB69-23CF-44E3-9099-C40C66FF867C}">
                  <a14:compatExt spid="_x0000_s32845"/>
                </a:ext>
                <a:ext uri="{FF2B5EF4-FFF2-40B4-BE49-F238E27FC236}">
                  <a16:creationId xmlns:a16="http://schemas.microsoft.com/office/drawing/2014/main" id="{00000000-0008-0000-2100-00004D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190500</xdr:colOff>
          <xdr:row>10</xdr:row>
          <xdr:rowOff>0</xdr:rowOff>
        </xdr:from>
        <xdr:to>
          <xdr:col>22</xdr:col>
          <xdr:colOff>95250</xdr:colOff>
          <xdr:row>11</xdr:row>
          <xdr:rowOff>9525</xdr:rowOff>
        </xdr:to>
        <xdr:sp macro="" textlink="">
          <xdr:nvSpPr>
            <xdr:cNvPr id="32846" name="Check Box 78" hidden="1">
              <a:extLst>
                <a:ext uri="{63B3BB69-23CF-44E3-9099-C40C66FF867C}">
                  <a14:compatExt spid="_x0000_s32846"/>
                </a:ext>
                <a:ext uri="{FF2B5EF4-FFF2-40B4-BE49-F238E27FC236}">
                  <a16:creationId xmlns:a16="http://schemas.microsoft.com/office/drawing/2014/main" id="{00000000-0008-0000-2100-00004E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190500</xdr:colOff>
          <xdr:row>10</xdr:row>
          <xdr:rowOff>0</xdr:rowOff>
        </xdr:from>
        <xdr:to>
          <xdr:col>26</xdr:col>
          <xdr:colOff>95250</xdr:colOff>
          <xdr:row>11</xdr:row>
          <xdr:rowOff>9525</xdr:rowOff>
        </xdr:to>
        <xdr:sp macro="" textlink="">
          <xdr:nvSpPr>
            <xdr:cNvPr id="32847" name="Check Box 79" hidden="1">
              <a:extLst>
                <a:ext uri="{63B3BB69-23CF-44E3-9099-C40C66FF867C}">
                  <a14:compatExt spid="_x0000_s32847"/>
                </a:ext>
                <a:ext uri="{FF2B5EF4-FFF2-40B4-BE49-F238E27FC236}">
                  <a16:creationId xmlns:a16="http://schemas.microsoft.com/office/drawing/2014/main" id="{00000000-0008-0000-2100-00004F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190500</xdr:colOff>
          <xdr:row>5</xdr:row>
          <xdr:rowOff>0</xdr:rowOff>
        </xdr:from>
        <xdr:to>
          <xdr:col>22</xdr:col>
          <xdr:colOff>95250</xdr:colOff>
          <xdr:row>6</xdr:row>
          <xdr:rowOff>9525</xdr:rowOff>
        </xdr:to>
        <xdr:sp macro="" textlink="">
          <xdr:nvSpPr>
            <xdr:cNvPr id="32848" name="Check Box 80" hidden="1">
              <a:extLst>
                <a:ext uri="{63B3BB69-23CF-44E3-9099-C40C66FF867C}">
                  <a14:compatExt spid="_x0000_s32848"/>
                </a:ext>
                <a:ext uri="{FF2B5EF4-FFF2-40B4-BE49-F238E27FC236}">
                  <a16:creationId xmlns:a16="http://schemas.microsoft.com/office/drawing/2014/main" id="{00000000-0008-0000-2100-000050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190500</xdr:colOff>
          <xdr:row>5</xdr:row>
          <xdr:rowOff>0</xdr:rowOff>
        </xdr:from>
        <xdr:to>
          <xdr:col>30</xdr:col>
          <xdr:colOff>95250</xdr:colOff>
          <xdr:row>6</xdr:row>
          <xdr:rowOff>9525</xdr:rowOff>
        </xdr:to>
        <xdr:sp macro="" textlink="">
          <xdr:nvSpPr>
            <xdr:cNvPr id="32849" name="Check Box 81" hidden="1">
              <a:extLst>
                <a:ext uri="{63B3BB69-23CF-44E3-9099-C40C66FF867C}">
                  <a14:compatExt spid="_x0000_s32849"/>
                </a:ext>
                <a:ext uri="{FF2B5EF4-FFF2-40B4-BE49-F238E27FC236}">
                  <a16:creationId xmlns:a16="http://schemas.microsoft.com/office/drawing/2014/main" id="{00000000-0008-0000-2100-00005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190500</xdr:colOff>
          <xdr:row>6</xdr:row>
          <xdr:rowOff>0</xdr:rowOff>
        </xdr:from>
        <xdr:to>
          <xdr:col>22</xdr:col>
          <xdr:colOff>95250</xdr:colOff>
          <xdr:row>7</xdr:row>
          <xdr:rowOff>9525</xdr:rowOff>
        </xdr:to>
        <xdr:sp macro="" textlink="">
          <xdr:nvSpPr>
            <xdr:cNvPr id="32850" name="Check Box 82" hidden="1">
              <a:extLst>
                <a:ext uri="{63B3BB69-23CF-44E3-9099-C40C66FF867C}">
                  <a14:compatExt spid="_x0000_s32850"/>
                </a:ext>
                <a:ext uri="{FF2B5EF4-FFF2-40B4-BE49-F238E27FC236}">
                  <a16:creationId xmlns:a16="http://schemas.microsoft.com/office/drawing/2014/main" id="{00000000-0008-0000-2100-00005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190500</xdr:colOff>
          <xdr:row>6</xdr:row>
          <xdr:rowOff>0</xdr:rowOff>
        </xdr:from>
        <xdr:to>
          <xdr:col>26</xdr:col>
          <xdr:colOff>95250</xdr:colOff>
          <xdr:row>7</xdr:row>
          <xdr:rowOff>9525</xdr:rowOff>
        </xdr:to>
        <xdr:sp macro="" textlink="">
          <xdr:nvSpPr>
            <xdr:cNvPr id="32851" name="Check Box 83" hidden="1">
              <a:extLst>
                <a:ext uri="{63B3BB69-23CF-44E3-9099-C40C66FF867C}">
                  <a14:compatExt spid="_x0000_s32851"/>
                </a:ext>
                <a:ext uri="{FF2B5EF4-FFF2-40B4-BE49-F238E27FC236}">
                  <a16:creationId xmlns:a16="http://schemas.microsoft.com/office/drawing/2014/main" id="{00000000-0008-0000-2100-000053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190500</xdr:colOff>
          <xdr:row>7</xdr:row>
          <xdr:rowOff>0</xdr:rowOff>
        </xdr:from>
        <xdr:to>
          <xdr:col>22</xdr:col>
          <xdr:colOff>95250</xdr:colOff>
          <xdr:row>8</xdr:row>
          <xdr:rowOff>9525</xdr:rowOff>
        </xdr:to>
        <xdr:sp macro="" textlink="">
          <xdr:nvSpPr>
            <xdr:cNvPr id="32852" name="Check Box 84" hidden="1">
              <a:extLst>
                <a:ext uri="{63B3BB69-23CF-44E3-9099-C40C66FF867C}">
                  <a14:compatExt spid="_x0000_s32852"/>
                </a:ext>
                <a:ext uri="{FF2B5EF4-FFF2-40B4-BE49-F238E27FC236}">
                  <a16:creationId xmlns:a16="http://schemas.microsoft.com/office/drawing/2014/main" id="{00000000-0008-0000-2100-000054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190500</xdr:colOff>
          <xdr:row>7</xdr:row>
          <xdr:rowOff>0</xdr:rowOff>
        </xdr:from>
        <xdr:to>
          <xdr:col>30</xdr:col>
          <xdr:colOff>95250</xdr:colOff>
          <xdr:row>8</xdr:row>
          <xdr:rowOff>9525</xdr:rowOff>
        </xdr:to>
        <xdr:sp macro="" textlink="">
          <xdr:nvSpPr>
            <xdr:cNvPr id="32853" name="Check Box 85" hidden="1">
              <a:extLst>
                <a:ext uri="{63B3BB69-23CF-44E3-9099-C40C66FF867C}">
                  <a14:compatExt spid="_x0000_s32853"/>
                </a:ext>
                <a:ext uri="{FF2B5EF4-FFF2-40B4-BE49-F238E27FC236}">
                  <a16:creationId xmlns:a16="http://schemas.microsoft.com/office/drawing/2014/main" id="{00000000-0008-0000-2100-000055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190500</xdr:colOff>
          <xdr:row>8</xdr:row>
          <xdr:rowOff>0</xdr:rowOff>
        </xdr:from>
        <xdr:to>
          <xdr:col>22</xdr:col>
          <xdr:colOff>95250</xdr:colOff>
          <xdr:row>9</xdr:row>
          <xdr:rowOff>9525</xdr:rowOff>
        </xdr:to>
        <xdr:sp macro="" textlink="">
          <xdr:nvSpPr>
            <xdr:cNvPr id="32854" name="Check Box 86" hidden="1">
              <a:extLst>
                <a:ext uri="{63B3BB69-23CF-44E3-9099-C40C66FF867C}">
                  <a14:compatExt spid="_x0000_s32854"/>
                </a:ext>
                <a:ext uri="{FF2B5EF4-FFF2-40B4-BE49-F238E27FC236}">
                  <a16:creationId xmlns:a16="http://schemas.microsoft.com/office/drawing/2014/main" id="{00000000-0008-0000-2100-000056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190500</xdr:colOff>
          <xdr:row>8</xdr:row>
          <xdr:rowOff>0</xdr:rowOff>
        </xdr:from>
        <xdr:to>
          <xdr:col>26</xdr:col>
          <xdr:colOff>95250</xdr:colOff>
          <xdr:row>9</xdr:row>
          <xdr:rowOff>9525</xdr:rowOff>
        </xdr:to>
        <xdr:sp macro="" textlink="">
          <xdr:nvSpPr>
            <xdr:cNvPr id="32855" name="Check Box 87" hidden="1">
              <a:extLst>
                <a:ext uri="{63B3BB69-23CF-44E3-9099-C40C66FF867C}">
                  <a14:compatExt spid="_x0000_s32855"/>
                </a:ext>
                <a:ext uri="{FF2B5EF4-FFF2-40B4-BE49-F238E27FC236}">
                  <a16:creationId xmlns:a16="http://schemas.microsoft.com/office/drawing/2014/main" id="{00000000-0008-0000-2100-000057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190500</xdr:colOff>
          <xdr:row>26</xdr:row>
          <xdr:rowOff>0</xdr:rowOff>
        </xdr:from>
        <xdr:to>
          <xdr:col>31</xdr:col>
          <xdr:colOff>95250</xdr:colOff>
          <xdr:row>27</xdr:row>
          <xdr:rowOff>9525</xdr:rowOff>
        </xdr:to>
        <xdr:sp macro="" textlink="">
          <xdr:nvSpPr>
            <xdr:cNvPr id="32856" name="Check Box 88" hidden="1">
              <a:extLst>
                <a:ext uri="{63B3BB69-23CF-44E3-9099-C40C66FF867C}">
                  <a14:compatExt spid="_x0000_s32856"/>
                </a:ext>
                <a:ext uri="{FF2B5EF4-FFF2-40B4-BE49-F238E27FC236}">
                  <a16:creationId xmlns:a16="http://schemas.microsoft.com/office/drawing/2014/main" id="{00000000-0008-0000-2100-000058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190500</xdr:colOff>
          <xdr:row>27</xdr:row>
          <xdr:rowOff>0</xdr:rowOff>
        </xdr:from>
        <xdr:to>
          <xdr:col>31</xdr:col>
          <xdr:colOff>95250</xdr:colOff>
          <xdr:row>28</xdr:row>
          <xdr:rowOff>9525</xdr:rowOff>
        </xdr:to>
        <xdr:sp macro="" textlink="">
          <xdr:nvSpPr>
            <xdr:cNvPr id="32857" name="Check Box 89" hidden="1">
              <a:extLst>
                <a:ext uri="{63B3BB69-23CF-44E3-9099-C40C66FF867C}">
                  <a14:compatExt spid="_x0000_s32857"/>
                </a:ext>
                <a:ext uri="{FF2B5EF4-FFF2-40B4-BE49-F238E27FC236}">
                  <a16:creationId xmlns:a16="http://schemas.microsoft.com/office/drawing/2014/main" id="{00000000-0008-0000-2100-000059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190500</xdr:colOff>
          <xdr:row>28</xdr:row>
          <xdr:rowOff>0</xdr:rowOff>
        </xdr:from>
        <xdr:to>
          <xdr:col>31</xdr:col>
          <xdr:colOff>95250</xdr:colOff>
          <xdr:row>29</xdr:row>
          <xdr:rowOff>9525</xdr:rowOff>
        </xdr:to>
        <xdr:sp macro="" textlink="">
          <xdr:nvSpPr>
            <xdr:cNvPr id="32858" name="Check Box 90" hidden="1">
              <a:extLst>
                <a:ext uri="{63B3BB69-23CF-44E3-9099-C40C66FF867C}">
                  <a14:compatExt spid="_x0000_s32858"/>
                </a:ext>
                <a:ext uri="{FF2B5EF4-FFF2-40B4-BE49-F238E27FC236}">
                  <a16:creationId xmlns:a16="http://schemas.microsoft.com/office/drawing/2014/main" id="{00000000-0008-0000-2100-00005A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190500</xdr:colOff>
          <xdr:row>29</xdr:row>
          <xdr:rowOff>0</xdr:rowOff>
        </xdr:from>
        <xdr:to>
          <xdr:col>31</xdr:col>
          <xdr:colOff>95250</xdr:colOff>
          <xdr:row>30</xdr:row>
          <xdr:rowOff>9525</xdr:rowOff>
        </xdr:to>
        <xdr:sp macro="" textlink="">
          <xdr:nvSpPr>
            <xdr:cNvPr id="32859" name="Check Box 91" hidden="1">
              <a:extLst>
                <a:ext uri="{63B3BB69-23CF-44E3-9099-C40C66FF867C}">
                  <a14:compatExt spid="_x0000_s32859"/>
                </a:ext>
                <a:ext uri="{FF2B5EF4-FFF2-40B4-BE49-F238E27FC236}">
                  <a16:creationId xmlns:a16="http://schemas.microsoft.com/office/drawing/2014/main" id="{00000000-0008-0000-2100-00005B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190500</xdr:colOff>
          <xdr:row>30</xdr:row>
          <xdr:rowOff>0</xdr:rowOff>
        </xdr:from>
        <xdr:to>
          <xdr:col>31</xdr:col>
          <xdr:colOff>95250</xdr:colOff>
          <xdr:row>31</xdr:row>
          <xdr:rowOff>9525</xdr:rowOff>
        </xdr:to>
        <xdr:sp macro="" textlink="">
          <xdr:nvSpPr>
            <xdr:cNvPr id="32860" name="Check Box 92" hidden="1">
              <a:extLst>
                <a:ext uri="{63B3BB69-23CF-44E3-9099-C40C66FF867C}">
                  <a14:compatExt spid="_x0000_s32860"/>
                </a:ext>
                <a:ext uri="{FF2B5EF4-FFF2-40B4-BE49-F238E27FC236}">
                  <a16:creationId xmlns:a16="http://schemas.microsoft.com/office/drawing/2014/main" id="{00000000-0008-0000-2100-00005C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190500</xdr:colOff>
          <xdr:row>31</xdr:row>
          <xdr:rowOff>0</xdr:rowOff>
        </xdr:from>
        <xdr:to>
          <xdr:col>31</xdr:col>
          <xdr:colOff>95250</xdr:colOff>
          <xdr:row>32</xdr:row>
          <xdr:rowOff>9525</xdr:rowOff>
        </xdr:to>
        <xdr:sp macro="" textlink="">
          <xdr:nvSpPr>
            <xdr:cNvPr id="32861" name="Check Box 93" hidden="1">
              <a:extLst>
                <a:ext uri="{63B3BB69-23CF-44E3-9099-C40C66FF867C}">
                  <a14:compatExt spid="_x0000_s32861"/>
                </a:ext>
                <a:ext uri="{FF2B5EF4-FFF2-40B4-BE49-F238E27FC236}">
                  <a16:creationId xmlns:a16="http://schemas.microsoft.com/office/drawing/2014/main" id="{00000000-0008-0000-2100-00005D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190500</xdr:colOff>
          <xdr:row>32</xdr:row>
          <xdr:rowOff>0</xdr:rowOff>
        </xdr:from>
        <xdr:to>
          <xdr:col>31</xdr:col>
          <xdr:colOff>95250</xdr:colOff>
          <xdr:row>33</xdr:row>
          <xdr:rowOff>9525</xdr:rowOff>
        </xdr:to>
        <xdr:sp macro="" textlink="">
          <xdr:nvSpPr>
            <xdr:cNvPr id="32862" name="Check Box 94" hidden="1">
              <a:extLst>
                <a:ext uri="{63B3BB69-23CF-44E3-9099-C40C66FF867C}">
                  <a14:compatExt spid="_x0000_s32862"/>
                </a:ext>
                <a:ext uri="{FF2B5EF4-FFF2-40B4-BE49-F238E27FC236}">
                  <a16:creationId xmlns:a16="http://schemas.microsoft.com/office/drawing/2014/main" id="{00000000-0008-0000-2100-00005E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190500</xdr:colOff>
          <xdr:row>33</xdr:row>
          <xdr:rowOff>0</xdr:rowOff>
        </xdr:from>
        <xdr:to>
          <xdr:col>31</xdr:col>
          <xdr:colOff>95250</xdr:colOff>
          <xdr:row>34</xdr:row>
          <xdr:rowOff>9525</xdr:rowOff>
        </xdr:to>
        <xdr:sp macro="" textlink="">
          <xdr:nvSpPr>
            <xdr:cNvPr id="32863" name="Check Box 95" hidden="1">
              <a:extLst>
                <a:ext uri="{63B3BB69-23CF-44E3-9099-C40C66FF867C}">
                  <a14:compatExt spid="_x0000_s32863"/>
                </a:ext>
                <a:ext uri="{FF2B5EF4-FFF2-40B4-BE49-F238E27FC236}">
                  <a16:creationId xmlns:a16="http://schemas.microsoft.com/office/drawing/2014/main" id="{00000000-0008-0000-2100-00005F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190500</xdr:colOff>
          <xdr:row>34</xdr:row>
          <xdr:rowOff>0</xdr:rowOff>
        </xdr:from>
        <xdr:to>
          <xdr:col>31</xdr:col>
          <xdr:colOff>95250</xdr:colOff>
          <xdr:row>35</xdr:row>
          <xdr:rowOff>9525</xdr:rowOff>
        </xdr:to>
        <xdr:sp macro="" textlink="">
          <xdr:nvSpPr>
            <xdr:cNvPr id="32864" name="Check Box 96" hidden="1">
              <a:extLst>
                <a:ext uri="{63B3BB69-23CF-44E3-9099-C40C66FF867C}">
                  <a14:compatExt spid="_x0000_s32864"/>
                </a:ext>
                <a:ext uri="{FF2B5EF4-FFF2-40B4-BE49-F238E27FC236}">
                  <a16:creationId xmlns:a16="http://schemas.microsoft.com/office/drawing/2014/main" id="{00000000-0008-0000-2100-000060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190500</xdr:colOff>
          <xdr:row>35</xdr:row>
          <xdr:rowOff>0</xdr:rowOff>
        </xdr:from>
        <xdr:to>
          <xdr:col>31</xdr:col>
          <xdr:colOff>95250</xdr:colOff>
          <xdr:row>36</xdr:row>
          <xdr:rowOff>9525</xdr:rowOff>
        </xdr:to>
        <xdr:sp macro="" textlink="">
          <xdr:nvSpPr>
            <xdr:cNvPr id="32865" name="Check Box 97" hidden="1">
              <a:extLst>
                <a:ext uri="{63B3BB69-23CF-44E3-9099-C40C66FF867C}">
                  <a14:compatExt spid="_x0000_s32865"/>
                </a:ext>
                <a:ext uri="{FF2B5EF4-FFF2-40B4-BE49-F238E27FC236}">
                  <a16:creationId xmlns:a16="http://schemas.microsoft.com/office/drawing/2014/main" id="{00000000-0008-0000-2100-00006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190500</xdr:colOff>
          <xdr:row>36</xdr:row>
          <xdr:rowOff>0</xdr:rowOff>
        </xdr:from>
        <xdr:to>
          <xdr:col>31</xdr:col>
          <xdr:colOff>95250</xdr:colOff>
          <xdr:row>37</xdr:row>
          <xdr:rowOff>9525</xdr:rowOff>
        </xdr:to>
        <xdr:sp macro="" textlink="">
          <xdr:nvSpPr>
            <xdr:cNvPr id="32866" name="Check Box 98" hidden="1">
              <a:extLst>
                <a:ext uri="{63B3BB69-23CF-44E3-9099-C40C66FF867C}">
                  <a14:compatExt spid="_x0000_s32866"/>
                </a:ext>
                <a:ext uri="{FF2B5EF4-FFF2-40B4-BE49-F238E27FC236}">
                  <a16:creationId xmlns:a16="http://schemas.microsoft.com/office/drawing/2014/main" id="{00000000-0008-0000-2100-00006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190500</xdr:colOff>
          <xdr:row>37</xdr:row>
          <xdr:rowOff>0</xdr:rowOff>
        </xdr:from>
        <xdr:to>
          <xdr:col>31</xdr:col>
          <xdr:colOff>95250</xdr:colOff>
          <xdr:row>38</xdr:row>
          <xdr:rowOff>9525</xdr:rowOff>
        </xdr:to>
        <xdr:sp macro="" textlink="">
          <xdr:nvSpPr>
            <xdr:cNvPr id="32867" name="Check Box 99" hidden="1">
              <a:extLst>
                <a:ext uri="{63B3BB69-23CF-44E3-9099-C40C66FF867C}">
                  <a14:compatExt spid="_x0000_s32867"/>
                </a:ext>
                <a:ext uri="{FF2B5EF4-FFF2-40B4-BE49-F238E27FC236}">
                  <a16:creationId xmlns:a16="http://schemas.microsoft.com/office/drawing/2014/main" id="{00000000-0008-0000-2100-000063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190500</xdr:colOff>
          <xdr:row>37</xdr:row>
          <xdr:rowOff>0</xdr:rowOff>
        </xdr:from>
        <xdr:to>
          <xdr:col>31</xdr:col>
          <xdr:colOff>95250</xdr:colOff>
          <xdr:row>38</xdr:row>
          <xdr:rowOff>9525</xdr:rowOff>
        </xdr:to>
        <xdr:sp macro="" textlink="">
          <xdr:nvSpPr>
            <xdr:cNvPr id="32868" name="Check Box 100" hidden="1">
              <a:extLst>
                <a:ext uri="{63B3BB69-23CF-44E3-9099-C40C66FF867C}">
                  <a14:compatExt spid="_x0000_s32868"/>
                </a:ext>
                <a:ext uri="{FF2B5EF4-FFF2-40B4-BE49-F238E27FC236}">
                  <a16:creationId xmlns:a16="http://schemas.microsoft.com/office/drawing/2014/main" id="{00000000-0008-0000-2100-000064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190500</xdr:colOff>
          <xdr:row>38</xdr:row>
          <xdr:rowOff>0</xdr:rowOff>
        </xdr:from>
        <xdr:to>
          <xdr:col>31</xdr:col>
          <xdr:colOff>95250</xdr:colOff>
          <xdr:row>39</xdr:row>
          <xdr:rowOff>9525</xdr:rowOff>
        </xdr:to>
        <xdr:sp macro="" textlink="">
          <xdr:nvSpPr>
            <xdr:cNvPr id="32869" name="Check Box 101" hidden="1">
              <a:extLst>
                <a:ext uri="{63B3BB69-23CF-44E3-9099-C40C66FF867C}">
                  <a14:compatExt spid="_x0000_s32869"/>
                </a:ext>
                <a:ext uri="{FF2B5EF4-FFF2-40B4-BE49-F238E27FC236}">
                  <a16:creationId xmlns:a16="http://schemas.microsoft.com/office/drawing/2014/main" id="{00000000-0008-0000-2100-000065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190500</xdr:colOff>
          <xdr:row>26</xdr:row>
          <xdr:rowOff>0</xdr:rowOff>
        </xdr:from>
        <xdr:to>
          <xdr:col>35</xdr:col>
          <xdr:colOff>95250</xdr:colOff>
          <xdr:row>27</xdr:row>
          <xdr:rowOff>9525</xdr:rowOff>
        </xdr:to>
        <xdr:sp macro="" textlink="">
          <xdr:nvSpPr>
            <xdr:cNvPr id="32870" name="Check Box 102" hidden="1">
              <a:extLst>
                <a:ext uri="{63B3BB69-23CF-44E3-9099-C40C66FF867C}">
                  <a14:compatExt spid="_x0000_s32870"/>
                </a:ext>
                <a:ext uri="{FF2B5EF4-FFF2-40B4-BE49-F238E27FC236}">
                  <a16:creationId xmlns:a16="http://schemas.microsoft.com/office/drawing/2014/main" id="{00000000-0008-0000-2100-000066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190500</xdr:colOff>
          <xdr:row>27</xdr:row>
          <xdr:rowOff>0</xdr:rowOff>
        </xdr:from>
        <xdr:to>
          <xdr:col>35</xdr:col>
          <xdr:colOff>95250</xdr:colOff>
          <xdr:row>28</xdr:row>
          <xdr:rowOff>9525</xdr:rowOff>
        </xdr:to>
        <xdr:sp macro="" textlink="">
          <xdr:nvSpPr>
            <xdr:cNvPr id="32871" name="Check Box 103" hidden="1">
              <a:extLst>
                <a:ext uri="{63B3BB69-23CF-44E3-9099-C40C66FF867C}">
                  <a14:compatExt spid="_x0000_s32871"/>
                </a:ext>
                <a:ext uri="{FF2B5EF4-FFF2-40B4-BE49-F238E27FC236}">
                  <a16:creationId xmlns:a16="http://schemas.microsoft.com/office/drawing/2014/main" id="{00000000-0008-0000-2100-000067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190500</xdr:colOff>
          <xdr:row>28</xdr:row>
          <xdr:rowOff>0</xdr:rowOff>
        </xdr:from>
        <xdr:to>
          <xdr:col>35</xdr:col>
          <xdr:colOff>95250</xdr:colOff>
          <xdr:row>29</xdr:row>
          <xdr:rowOff>9525</xdr:rowOff>
        </xdr:to>
        <xdr:sp macro="" textlink="">
          <xdr:nvSpPr>
            <xdr:cNvPr id="32872" name="Check Box 104" hidden="1">
              <a:extLst>
                <a:ext uri="{63B3BB69-23CF-44E3-9099-C40C66FF867C}">
                  <a14:compatExt spid="_x0000_s32872"/>
                </a:ext>
                <a:ext uri="{FF2B5EF4-FFF2-40B4-BE49-F238E27FC236}">
                  <a16:creationId xmlns:a16="http://schemas.microsoft.com/office/drawing/2014/main" id="{00000000-0008-0000-2100-000068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190500</xdr:colOff>
          <xdr:row>29</xdr:row>
          <xdr:rowOff>0</xdr:rowOff>
        </xdr:from>
        <xdr:to>
          <xdr:col>35</xdr:col>
          <xdr:colOff>95250</xdr:colOff>
          <xdr:row>30</xdr:row>
          <xdr:rowOff>9525</xdr:rowOff>
        </xdr:to>
        <xdr:sp macro="" textlink="">
          <xdr:nvSpPr>
            <xdr:cNvPr id="32873" name="Check Box 105" hidden="1">
              <a:extLst>
                <a:ext uri="{63B3BB69-23CF-44E3-9099-C40C66FF867C}">
                  <a14:compatExt spid="_x0000_s32873"/>
                </a:ext>
                <a:ext uri="{FF2B5EF4-FFF2-40B4-BE49-F238E27FC236}">
                  <a16:creationId xmlns:a16="http://schemas.microsoft.com/office/drawing/2014/main" id="{00000000-0008-0000-2100-000069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190500</xdr:colOff>
          <xdr:row>30</xdr:row>
          <xdr:rowOff>0</xdr:rowOff>
        </xdr:from>
        <xdr:to>
          <xdr:col>35</xdr:col>
          <xdr:colOff>95250</xdr:colOff>
          <xdr:row>31</xdr:row>
          <xdr:rowOff>9525</xdr:rowOff>
        </xdr:to>
        <xdr:sp macro="" textlink="">
          <xdr:nvSpPr>
            <xdr:cNvPr id="32874" name="Check Box 106" hidden="1">
              <a:extLst>
                <a:ext uri="{63B3BB69-23CF-44E3-9099-C40C66FF867C}">
                  <a14:compatExt spid="_x0000_s32874"/>
                </a:ext>
                <a:ext uri="{FF2B5EF4-FFF2-40B4-BE49-F238E27FC236}">
                  <a16:creationId xmlns:a16="http://schemas.microsoft.com/office/drawing/2014/main" id="{00000000-0008-0000-2100-00006A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190500</xdr:colOff>
          <xdr:row>31</xdr:row>
          <xdr:rowOff>0</xdr:rowOff>
        </xdr:from>
        <xdr:to>
          <xdr:col>35</xdr:col>
          <xdr:colOff>95250</xdr:colOff>
          <xdr:row>32</xdr:row>
          <xdr:rowOff>9525</xdr:rowOff>
        </xdr:to>
        <xdr:sp macro="" textlink="">
          <xdr:nvSpPr>
            <xdr:cNvPr id="32875" name="Check Box 107" hidden="1">
              <a:extLst>
                <a:ext uri="{63B3BB69-23CF-44E3-9099-C40C66FF867C}">
                  <a14:compatExt spid="_x0000_s32875"/>
                </a:ext>
                <a:ext uri="{FF2B5EF4-FFF2-40B4-BE49-F238E27FC236}">
                  <a16:creationId xmlns:a16="http://schemas.microsoft.com/office/drawing/2014/main" id="{00000000-0008-0000-2100-00006B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190500</xdr:colOff>
          <xdr:row>32</xdr:row>
          <xdr:rowOff>0</xdr:rowOff>
        </xdr:from>
        <xdr:to>
          <xdr:col>35</xdr:col>
          <xdr:colOff>95250</xdr:colOff>
          <xdr:row>33</xdr:row>
          <xdr:rowOff>9525</xdr:rowOff>
        </xdr:to>
        <xdr:sp macro="" textlink="">
          <xdr:nvSpPr>
            <xdr:cNvPr id="32876" name="Check Box 108" hidden="1">
              <a:extLst>
                <a:ext uri="{63B3BB69-23CF-44E3-9099-C40C66FF867C}">
                  <a14:compatExt spid="_x0000_s32876"/>
                </a:ext>
                <a:ext uri="{FF2B5EF4-FFF2-40B4-BE49-F238E27FC236}">
                  <a16:creationId xmlns:a16="http://schemas.microsoft.com/office/drawing/2014/main" id="{00000000-0008-0000-2100-00006C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190500</xdr:colOff>
          <xdr:row>33</xdr:row>
          <xdr:rowOff>0</xdr:rowOff>
        </xdr:from>
        <xdr:to>
          <xdr:col>35</xdr:col>
          <xdr:colOff>95250</xdr:colOff>
          <xdr:row>34</xdr:row>
          <xdr:rowOff>9525</xdr:rowOff>
        </xdr:to>
        <xdr:sp macro="" textlink="">
          <xdr:nvSpPr>
            <xdr:cNvPr id="32877" name="Check Box 109" hidden="1">
              <a:extLst>
                <a:ext uri="{63B3BB69-23CF-44E3-9099-C40C66FF867C}">
                  <a14:compatExt spid="_x0000_s32877"/>
                </a:ext>
                <a:ext uri="{FF2B5EF4-FFF2-40B4-BE49-F238E27FC236}">
                  <a16:creationId xmlns:a16="http://schemas.microsoft.com/office/drawing/2014/main" id="{00000000-0008-0000-2100-00006D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190500</xdr:colOff>
          <xdr:row>34</xdr:row>
          <xdr:rowOff>0</xdr:rowOff>
        </xdr:from>
        <xdr:to>
          <xdr:col>35</xdr:col>
          <xdr:colOff>95250</xdr:colOff>
          <xdr:row>35</xdr:row>
          <xdr:rowOff>9525</xdr:rowOff>
        </xdr:to>
        <xdr:sp macro="" textlink="">
          <xdr:nvSpPr>
            <xdr:cNvPr id="32878" name="Check Box 110" hidden="1">
              <a:extLst>
                <a:ext uri="{63B3BB69-23CF-44E3-9099-C40C66FF867C}">
                  <a14:compatExt spid="_x0000_s32878"/>
                </a:ext>
                <a:ext uri="{FF2B5EF4-FFF2-40B4-BE49-F238E27FC236}">
                  <a16:creationId xmlns:a16="http://schemas.microsoft.com/office/drawing/2014/main" id="{00000000-0008-0000-2100-00006E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190500</xdr:colOff>
          <xdr:row>35</xdr:row>
          <xdr:rowOff>0</xdr:rowOff>
        </xdr:from>
        <xdr:to>
          <xdr:col>35</xdr:col>
          <xdr:colOff>95250</xdr:colOff>
          <xdr:row>36</xdr:row>
          <xdr:rowOff>9525</xdr:rowOff>
        </xdr:to>
        <xdr:sp macro="" textlink="">
          <xdr:nvSpPr>
            <xdr:cNvPr id="32879" name="Check Box 111" hidden="1">
              <a:extLst>
                <a:ext uri="{63B3BB69-23CF-44E3-9099-C40C66FF867C}">
                  <a14:compatExt spid="_x0000_s32879"/>
                </a:ext>
                <a:ext uri="{FF2B5EF4-FFF2-40B4-BE49-F238E27FC236}">
                  <a16:creationId xmlns:a16="http://schemas.microsoft.com/office/drawing/2014/main" id="{00000000-0008-0000-2100-00006F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190500</xdr:colOff>
          <xdr:row>36</xdr:row>
          <xdr:rowOff>0</xdr:rowOff>
        </xdr:from>
        <xdr:to>
          <xdr:col>35</xdr:col>
          <xdr:colOff>95250</xdr:colOff>
          <xdr:row>37</xdr:row>
          <xdr:rowOff>9525</xdr:rowOff>
        </xdr:to>
        <xdr:sp macro="" textlink="">
          <xdr:nvSpPr>
            <xdr:cNvPr id="32880" name="Check Box 112" hidden="1">
              <a:extLst>
                <a:ext uri="{63B3BB69-23CF-44E3-9099-C40C66FF867C}">
                  <a14:compatExt spid="_x0000_s32880"/>
                </a:ext>
                <a:ext uri="{FF2B5EF4-FFF2-40B4-BE49-F238E27FC236}">
                  <a16:creationId xmlns:a16="http://schemas.microsoft.com/office/drawing/2014/main" id="{00000000-0008-0000-2100-000070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190500</xdr:colOff>
          <xdr:row>37</xdr:row>
          <xdr:rowOff>0</xdr:rowOff>
        </xdr:from>
        <xdr:to>
          <xdr:col>35</xdr:col>
          <xdr:colOff>95250</xdr:colOff>
          <xdr:row>38</xdr:row>
          <xdr:rowOff>9525</xdr:rowOff>
        </xdr:to>
        <xdr:sp macro="" textlink="">
          <xdr:nvSpPr>
            <xdr:cNvPr id="32881" name="Check Box 113" hidden="1">
              <a:extLst>
                <a:ext uri="{63B3BB69-23CF-44E3-9099-C40C66FF867C}">
                  <a14:compatExt spid="_x0000_s32881"/>
                </a:ext>
                <a:ext uri="{FF2B5EF4-FFF2-40B4-BE49-F238E27FC236}">
                  <a16:creationId xmlns:a16="http://schemas.microsoft.com/office/drawing/2014/main" id="{00000000-0008-0000-2100-00007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190500</xdr:colOff>
          <xdr:row>37</xdr:row>
          <xdr:rowOff>0</xdr:rowOff>
        </xdr:from>
        <xdr:to>
          <xdr:col>35</xdr:col>
          <xdr:colOff>95250</xdr:colOff>
          <xdr:row>38</xdr:row>
          <xdr:rowOff>9525</xdr:rowOff>
        </xdr:to>
        <xdr:sp macro="" textlink="">
          <xdr:nvSpPr>
            <xdr:cNvPr id="32882" name="Check Box 114" hidden="1">
              <a:extLst>
                <a:ext uri="{63B3BB69-23CF-44E3-9099-C40C66FF867C}">
                  <a14:compatExt spid="_x0000_s32882"/>
                </a:ext>
                <a:ext uri="{FF2B5EF4-FFF2-40B4-BE49-F238E27FC236}">
                  <a16:creationId xmlns:a16="http://schemas.microsoft.com/office/drawing/2014/main" id="{00000000-0008-0000-2100-00007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190500</xdr:colOff>
          <xdr:row>38</xdr:row>
          <xdr:rowOff>0</xdr:rowOff>
        </xdr:from>
        <xdr:to>
          <xdr:col>35</xdr:col>
          <xdr:colOff>95250</xdr:colOff>
          <xdr:row>39</xdr:row>
          <xdr:rowOff>9525</xdr:rowOff>
        </xdr:to>
        <xdr:sp macro="" textlink="">
          <xdr:nvSpPr>
            <xdr:cNvPr id="32883" name="Check Box 115" hidden="1">
              <a:extLst>
                <a:ext uri="{63B3BB69-23CF-44E3-9099-C40C66FF867C}">
                  <a14:compatExt spid="_x0000_s32883"/>
                </a:ext>
                <a:ext uri="{FF2B5EF4-FFF2-40B4-BE49-F238E27FC236}">
                  <a16:creationId xmlns:a16="http://schemas.microsoft.com/office/drawing/2014/main" id="{00000000-0008-0000-2100-000073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5</xdr:row>
          <xdr:rowOff>0</xdr:rowOff>
        </xdr:from>
        <xdr:to>
          <xdr:col>36</xdr:col>
          <xdr:colOff>95250</xdr:colOff>
          <xdr:row>6</xdr:row>
          <xdr:rowOff>9525</xdr:rowOff>
        </xdr:to>
        <xdr:sp macro="" textlink="">
          <xdr:nvSpPr>
            <xdr:cNvPr id="32884" name="Check Box 116" hidden="1">
              <a:extLst>
                <a:ext uri="{63B3BB69-23CF-44E3-9099-C40C66FF867C}">
                  <a14:compatExt spid="_x0000_s32884"/>
                </a:ext>
                <a:ext uri="{FF2B5EF4-FFF2-40B4-BE49-F238E27FC236}">
                  <a16:creationId xmlns:a16="http://schemas.microsoft.com/office/drawing/2014/main" id="{00000000-0008-0000-2100-000074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5</xdr:row>
          <xdr:rowOff>0</xdr:rowOff>
        </xdr:from>
        <xdr:to>
          <xdr:col>36</xdr:col>
          <xdr:colOff>95250</xdr:colOff>
          <xdr:row>6</xdr:row>
          <xdr:rowOff>9525</xdr:rowOff>
        </xdr:to>
        <xdr:sp macro="" textlink="">
          <xdr:nvSpPr>
            <xdr:cNvPr id="32885" name="Check Box 117" hidden="1">
              <a:extLst>
                <a:ext uri="{63B3BB69-23CF-44E3-9099-C40C66FF867C}">
                  <a14:compatExt spid="_x0000_s32885"/>
                </a:ext>
                <a:ext uri="{FF2B5EF4-FFF2-40B4-BE49-F238E27FC236}">
                  <a16:creationId xmlns:a16="http://schemas.microsoft.com/office/drawing/2014/main" id="{00000000-0008-0000-2100-000075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5</xdr:row>
          <xdr:rowOff>0</xdr:rowOff>
        </xdr:from>
        <xdr:to>
          <xdr:col>36</xdr:col>
          <xdr:colOff>95250</xdr:colOff>
          <xdr:row>6</xdr:row>
          <xdr:rowOff>9525</xdr:rowOff>
        </xdr:to>
        <xdr:sp macro="" textlink="">
          <xdr:nvSpPr>
            <xdr:cNvPr id="32886" name="Check Box 118" hidden="1">
              <a:extLst>
                <a:ext uri="{63B3BB69-23CF-44E3-9099-C40C66FF867C}">
                  <a14:compatExt spid="_x0000_s32886"/>
                </a:ext>
                <a:ext uri="{FF2B5EF4-FFF2-40B4-BE49-F238E27FC236}">
                  <a16:creationId xmlns:a16="http://schemas.microsoft.com/office/drawing/2014/main" id="{00000000-0008-0000-2100-000076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5</xdr:row>
          <xdr:rowOff>0</xdr:rowOff>
        </xdr:from>
        <xdr:to>
          <xdr:col>36</xdr:col>
          <xdr:colOff>95250</xdr:colOff>
          <xdr:row>6</xdr:row>
          <xdr:rowOff>9525</xdr:rowOff>
        </xdr:to>
        <xdr:sp macro="" textlink="">
          <xdr:nvSpPr>
            <xdr:cNvPr id="32887" name="Check Box 119" hidden="1">
              <a:extLst>
                <a:ext uri="{63B3BB69-23CF-44E3-9099-C40C66FF867C}">
                  <a14:compatExt spid="_x0000_s32887"/>
                </a:ext>
                <a:ext uri="{FF2B5EF4-FFF2-40B4-BE49-F238E27FC236}">
                  <a16:creationId xmlns:a16="http://schemas.microsoft.com/office/drawing/2014/main" id="{00000000-0008-0000-2100-000077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5</xdr:row>
          <xdr:rowOff>0</xdr:rowOff>
        </xdr:from>
        <xdr:to>
          <xdr:col>36</xdr:col>
          <xdr:colOff>95250</xdr:colOff>
          <xdr:row>6</xdr:row>
          <xdr:rowOff>9525</xdr:rowOff>
        </xdr:to>
        <xdr:sp macro="" textlink="">
          <xdr:nvSpPr>
            <xdr:cNvPr id="32888" name="Check Box 120" hidden="1">
              <a:extLst>
                <a:ext uri="{63B3BB69-23CF-44E3-9099-C40C66FF867C}">
                  <a14:compatExt spid="_x0000_s32888"/>
                </a:ext>
                <a:ext uri="{FF2B5EF4-FFF2-40B4-BE49-F238E27FC236}">
                  <a16:creationId xmlns:a16="http://schemas.microsoft.com/office/drawing/2014/main" id="{00000000-0008-0000-2100-000078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5</xdr:row>
          <xdr:rowOff>0</xdr:rowOff>
        </xdr:from>
        <xdr:to>
          <xdr:col>36</xdr:col>
          <xdr:colOff>95250</xdr:colOff>
          <xdr:row>6</xdr:row>
          <xdr:rowOff>9525</xdr:rowOff>
        </xdr:to>
        <xdr:sp macro="" textlink="">
          <xdr:nvSpPr>
            <xdr:cNvPr id="32889" name="Check Box 121" hidden="1">
              <a:extLst>
                <a:ext uri="{63B3BB69-23CF-44E3-9099-C40C66FF867C}">
                  <a14:compatExt spid="_x0000_s32889"/>
                </a:ext>
                <a:ext uri="{FF2B5EF4-FFF2-40B4-BE49-F238E27FC236}">
                  <a16:creationId xmlns:a16="http://schemas.microsoft.com/office/drawing/2014/main" id="{00000000-0008-0000-2100-000079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5</xdr:row>
          <xdr:rowOff>0</xdr:rowOff>
        </xdr:from>
        <xdr:to>
          <xdr:col>36</xdr:col>
          <xdr:colOff>95250</xdr:colOff>
          <xdr:row>6</xdr:row>
          <xdr:rowOff>9525</xdr:rowOff>
        </xdr:to>
        <xdr:sp macro="" textlink="">
          <xdr:nvSpPr>
            <xdr:cNvPr id="32890" name="Check Box 122" hidden="1">
              <a:extLst>
                <a:ext uri="{63B3BB69-23CF-44E3-9099-C40C66FF867C}">
                  <a14:compatExt spid="_x0000_s32890"/>
                </a:ext>
                <a:ext uri="{FF2B5EF4-FFF2-40B4-BE49-F238E27FC236}">
                  <a16:creationId xmlns:a16="http://schemas.microsoft.com/office/drawing/2014/main" id="{00000000-0008-0000-2100-00007A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5</xdr:row>
          <xdr:rowOff>0</xdr:rowOff>
        </xdr:from>
        <xdr:to>
          <xdr:col>36</xdr:col>
          <xdr:colOff>95250</xdr:colOff>
          <xdr:row>6</xdr:row>
          <xdr:rowOff>9525</xdr:rowOff>
        </xdr:to>
        <xdr:sp macro="" textlink="">
          <xdr:nvSpPr>
            <xdr:cNvPr id="32891" name="Check Box 123" hidden="1">
              <a:extLst>
                <a:ext uri="{63B3BB69-23CF-44E3-9099-C40C66FF867C}">
                  <a14:compatExt spid="_x0000_s32891"/>
                </a:ext>
                <a:ext uri="{FF2B5EF4-FFF2-40B4-BE49-F238E27FC236}">
                  <a16:creationId xmlns:a16="http://schemas.microsoft.com/office/drawing/2014/main" id="{00000000-0008-0000-2100-00007B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5</xdr:row>
          <xdr:rowOff>0</xdr:rowOff>
        </xdr:from>
        <xdr:to>
          <xdr:col>36</xdr:col>
          <xdr:colOff>95250</xdr:colOff>
          <xdr:row>6</xdr:row>
          <xdr:rowOff>9525</xdr:rowOff>
        </xdr:to>
        <xdr:sp macro="" textlink="">
          <xdr:nvSpPr>
            <xdr:cNvPr id="32892" name="Check Box 124" hidden="1">
              <a:extLst>
                <a:ext uri="{63B3BB69-23CF-44E3-9099-C40C66FF867C}">
                  <a14:compatExt spid="_x0000_s32892"/>
                </a:ext>
                <a:ext uri="{FF2B5EF4-FFF2-40B4-BE49-F238E27FC236}">
                  <a16:creationId xmlns:a16="http://schemas.microsoft.com/office/drawing/2014/main" id="{00000000-0008-0000-2100-00007C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5</xdr:row>
          <xdr:rowOff>0</xdr:rowOff>
        </xdr:from>
        <xdr:to>
          <xdr:col>36</xdr:col>
          <xdr:colOff>95250</xdr:colOff>
          <xdr:row>6</xdr:row>
          <xdr:rowOff>9525</xdr:rowOff>
        </xdr:to>
        <xdr:sp macro="" textlink="">
          <xdr:nvSpPr>
            <xdr:cNvPr id="32893" name="Check Box 125" hidden="1">
              <a:extLst>
                <a:ext uri="{63B3BB69-23CF-44E3-9099-C40C66FF867C}">
                  <a14:compatExt spid="_x0000_s32893"/>
                </a:ext>
                <a:ext uri="{FF2B5EF4-FFF2-40B4-BE49-F238E27FC236}">
                  <a16:creationId xmlns:a16="http://schemas.microsoft.com/office/drawing/2014/main" id="{00000000-0008-0000-2100-00007D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5</xdr:row>
          <xdr:rowOff>0</xdr:rowOff>
        </xdr:from>
        <xdr:to>
          <xdr:col>36</xdr:col>
          <xdr:colOff>95250</xdr:colOff>
          <xdr:row>6</xdr:row>
          <xdr:rowOff>9525</xdr:rowOff>
        </xdr:to>
        <xdr:sp macro="" textlink="">
          <xdr:nvSpPr>
            <xdr:cNvPr id="32894" name="Check Box 126" hidden="1">
              <a:extLst>
                <a:ext uri="{63B3BB69-23CF-44E3-9099-C40C66FF867C}">
                  <a14:compatExt spid="_x0000_s32894"/>
                </a:ext>
                <a:ext uri="{FF2B5EF4-FFF2-40B4-BE49-F238E27FC236}">
                  <a16:creationId xmlns:a16="http://schemas.microsoft.com/office/drawing/2014/main" id="{00000000-0008-0000-2100-00007E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5</xdr:row>
          <xdr:rowOff>0</xdr:rowOff>
        </xdr:from>
        <xdr:to>
          <xdr:col>36</xdr:col>
          <xdr:colOff>95250</xdr:colOff>
          <xdr:row>6</xdr:row>
          <xdr:rowOff>9525</xdr:rowOff>
        </xdr:to>
        <xdr:sp macro="" textlink="">
          <xdr:nvSpPr>
            <xdr:cNvPr id="32895" name="Check Box 127" hidden="1">
              <a:extLst>
                <a:ext uri="{63B3BB69-23CF-44E3-9099-C40C66FF867C}">
                  <a14:compatExt spid="_x0000_s32895"/>
                </a:ext>
                <a:ext uri="{FF2B5EF4-FFF2-40B4-BE49-F238E27FC236}">
                  <a16:creationId xmlns:a16="http://schemas.microsoft.com/office/drawing/2014/main" id="{00000000-0008-0000-2100-00007F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9</xdr:row>
          <xdr:rowOff>0</xdr:rowOff>
        </xdr:from>
        <xdr:to>
          <xdr:col>3</xdr:col>
          <xdr:colOff>95250</xdr:colOff>
          <xdr:row>10</xdr:row>
          <xdr:rowOff>9525</xdr:rowOff>
        </xdr:to>
        <xdr:sp macro="" textlink="">
          <xdr:nvSpPr>
            <xdr:cNvPr id="32896" name="Check Box 128" hidden="1">
              <a:extLst>
                <a:ext uri="{63B3BB69-23CF-44E3-9099-C40C66FF867C}">
                  <a14:compatExt spid="_x0000_s32896"/>
                </a:ext>
                <a:ext uri="{FF2B5EF4-FFF2-40B4-BE49-F238E27FC236}">
                  <a16:creationId xmlns:a16="http://schemas.microsoft.com/office/drawing/2014/main" id="{00000000-0008-0000-2100-000080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34</xdr:col>
          <xdr:colOff>190500</xdr:colOff>
          <xdr:row>7</xdr:row>
          <xdr:rowOff>0</xdr:rowOff>
        </xdr:from>
        <xdr:to>
          <xdr:col>36</xdr:col>
          <xdr:colOff>95250</xdr:colOff>
          <xdr:row>8</xdr:row>
          <xdr:rowOff>9525</xdr:rowOff>
        </xdr:to>
        <xdr:sp macro="" textlink="">
          <xdr:nvSpPr>
            <xdr:cNvPr id="33793" name="Check Box 1" hidden="1">
              <a:extLst>
                <a:ext uri="{63B3BB69-23CF-44E3-9099-C40C66FF867C}">
                  <a14:compatExt spid="_x0000_s33793"/>
                </a:ext>
                <a:ext uri="{FF2B5EF4-FFF2-40B4-BE49-F238E27FC236}">
                  <a16:creationId xmlns:a16="http://schemas.microsoft.com/office/drawing/2014/main" id="{00000000-0008-0000-2200-000001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5</xdr:row>
          <xdr:rowOff>0</xdr:rowOff>
        </xdr:from>
        <xdr:to>
          <xdr:col>36</xdr:col>
          <xdr:colOff>95250</xdr:colOff>
          <xdr:row>6</xdr:row>
          <xdr:rowOff>9525</xdr:rowOff>
        </xdr:to>
        <xdr:sp macro="" textlink="">
          <xdr:nvSpPr>
            <xdr:cNvPr id="33794" name="Check Box 2" hidden="1">
              <a:extLst>
                <a:ext uri="{63B3BB69-23CF-44E3-9099-C40C66FF867C}">
                  <a14:compatExt spid="_x0000_s33794"/>
                </a:ext>
                <a:ext uri="{FF2B5EF4-FFF2-40B4-BE49-F238E27FC236}">
                  <a16:creationId xmlns:a16="http://schemas.microsoft.com/office/drawing/2014/main" id="{00000000-0008-0000-2200-000002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6</xdr:row>
          <xdr:rowOff>0</xdr:rowOff>
        </xdr:from>
        <xdr:to>
          <xdr:col>36</xdr:col>
          <xdr:colOff>95250</xdr:colOff>
          <xdr:row>7</xdr:row>
          <xdr:rowOff>9525</xdr:rowOff>
        </xdr:to>
        <xdr:sp macro="" textlink="">
          <xdr:nvSpPr>
            <xdr:cNvPr id="33795" name="Check Box 3" hidden="1">
              <a:extLst>
                <a:ext uri="{63B3BB69-23CF-44E3-9099-C40C66FF867C}">
                  <a14:compatExt spid="_x0000_s33795"/>
                </a:ext>
                <a:ext uri="{FF2B5EF4-FFF2-40B4-BE49-F238E27FC236}">
                  <a16:creationId xmlns:a16="http://schemas.microsoft.com/office/drawing/2014/main" id="{00000000-0008-0000-2200-000003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5</xdr:row>
          <xdr:rowOff>0</xdr:rowOff>
        </xdr:from>
        <xdr:to>
          <xdr:col>19</xdr:col>
          <xdr:colOff>95250</xdr:colOff>
          <xdr:row>6</xdr:row>
          <xdr:rowOff>9525</xdr:rowOff>
        </xdr:to>
        <xdr:sp macro="" textlink="">
          <xdr:nvSpPr>
            <xdr:cNvPr id="33796" name="Check Box 4" hidden="1">
              <a:extLst>
                <a:ext uri="{63B3BB69-23CF-44E3-9099-C40C66FF867C}">
                  <a14:compatExt spid="_x0000_s33796"/>
                </a:ext>
                <a:ext uri="{FF2B5EF4-FFF2-40B4-BE49-F238E27FC236}">
                  <a16:creationId xmlns:a16="http://schemas.microsoft.com/office/drawing/2014/main" id="{00000000-0008-0000-2200-000004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6</xdr:row>
          <xdr:rowOff>0</xdr:rowOff>
        </xdr:from>
        <xdr:to>
          <xdr:col>19</xdr:col>
          <xdr:colOff>95250</xdr:colOff>
          <xdr:row>7</xdr:row>
          <xdr:rowOff>9525</xdr:rowOff>
        </xdr:to>
        <xdr:sp macro="" textlink="">
          <xdr:nvSpPr>
            <xdr:cNvPr id="33797" name="Check Box 5" hidden="1">
              <a:extLst>
                <a:ext uri="{63B3BB69-23CF-44E3-9099-C40C66FF867C}">
                  <a14:compatExt spid="_x0000_s33797"/>
                </a:ext>
                <a:ext uri="{FF2B5EF4-FFF2-40B4-BE49-F238E27FC236}">
                  <a16:creationId xmlns:a16="http://schemas.microsoft.com/office/drawing/2014/main" id="{00000000-0008-0000-2200-000005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9</xdr:row>
          <xdr:rowOff>0</xdr:rowOff>
        </xdr:from>
        <xdr:to>
          <xdr:col>19</xdr:col>
          <xdr:colOff>95250</xdr:colOff>
          <xdr:row>10</xdr:row>
          <xdr:rowOff>9525</xdr:rowOff>
        </xdr:to>
        <xdr:sp macro="" textlink="">
          <xdr:nvSpPr>
            <xdr:cNvPr id="33798" name="Check Box 6" hidden="1">
              <a:extLst>
                <a:ext uri="{63B3BB69-23CF-44E3-9099-C40C66FF867C}">
                  <a14:compatExt spid="_x0000_s33798"/>
                </a:ext>
                <a:ext uri="{FF2B5EF4-FFF2-40B4-BE49-F238E27FC236}">
                  <a16:creationId xmlns:a16="http://schemas.microsoft.com/office/drawing/2014/main" id="{00000000-0008-0000-2200-000006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10</xdr:row>
          <xdr:rowOff>0</xdr:rowOff>
        </xdr:from>
        <xdr:to>
          <xdr:col>19</xdr:col>
          <xdr:colOff>95250</xdr:colOff>
          <xdr:row>11</xdr:row>
          <xdr:rowOff>9525</xdr:rowOff>
        </xdr:to>
        <xdr:sp macro="" textlink="">
          <xdr:nvSpPr>
            <xdr:cNvPr id="33799" name="Check Box 7" hidden="1">
              <a:extLst>
                <a:ext uri="{63B3BB69-23CF-44E3-9099-C40C66FF867C}">
                  <a14:compatExt spid="_x0000_s33799"/>
                </a:ext>
                <a:ext uri="{FF2B5EF4-FFF2-40B4-BE49-F238E27FC236}">
                  <a16:creationId xmlns:a16="http://schemas.microsoft.com/office/drawing/2014/main" id="{00000000-0008-0000-2200-000007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13</xdr:row>
          <xdr:rowOff>0</xdr:rowOff>
        </xdr:from>
        <xdr:to>
          <xdr:col>19</xdr:col>
          <xdr:colOff>95250</xdr:colOff>
          <xdr:row>14</xdr:row>
          <xdr:rowOff>9525</xdr:rowOff>
        </xdr:to>
        <xdr:sp macro="" textlink="">
          <xdr:nvSpPr>
            <xdr:cNvPr id="33800" name="Check Box 8" hidden="1">
              <a:extLst>
                <a:ext uri="{63B3BB69-23CF-44E3-9099-C40C66FF867C}">
                  <a14:compatExt spid="_x0000_s33800"/>
                </a:ext>
                <a:ext uri="{FF2B5EF4-FFF2-40B4-BE49-F238E27FC236}">
                  <a16:creationId xmlns:a16="http://schemas.microsoft.com/office/drawing/2014/main" id="{00000000-0008-0000-2200-000008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14</xdr:row>
          <xdr:rowOff>0</xdr:rowOff>
        </xdr:from>
        <xdr:to>
          <xdr:col>19</xdr:col>
          <xdr:colOff>95250</xdr:colOff>
          <xdr:row>15</xdr:row>
          <xdr:rowOff>9525</xdr:rowOff>
        </xdr:to>
        <xdr:sp macro="" textlink="">
          <xdr:nvSpPr>
            <xdr:cNvPr id="33801" name="Check Box 9" hidden="1">
              <a:extLst>
                <a:ext uri="{63B3BB69-23CF-44E3-9099-C40C66FF867C}">
                  <a14:compatExt spid="_x0000_s33801"/>
                </a:ext>
                <a:ext uri="{FF2B5EF4-FFF2-40B4-BE49-F238E27FC236}">
                  <a16:creationId xmlns:a16="http://schemas.microsoft.com/office/drawing/2014/main" id="{00000000-0008-0000-2200-000009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17</xdr:row>
          <xdr:rowOff>0</xdr:rowOff>
        </xdr:from>
        <xdr:to>
          <xdr:col>19</xdr:col>
          <xdr:colOff>95250</xdr:colOff>
          <xdr:row>18</xdr:row>
          <xdr:rowOff>9525</xdr:rowOff>
        </xdr:to>
        <xdr:sp macro="" textlink="">
          <xdr:nvSpPr>
            <xdr:cNvPr id="33802" name="Check Box 10" hidden="1">
              <a:extLst>
                <a:ext uri="{63B3BB69-23CF-44E3-9099-C40C66FF867C}">
                  <a14:compatExt spid="_x0000_s33802"/>
                </a:ext>
                <a:ext uri="{FF2B5EF4-FFF2-40B4-BE49-F238E27FC236}">
                  <a16:creationId xmlns:a16="http://schemas.microsoft.com/office/drawing/2014/main" id="{00000000-0008-0000-2200-00000A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18</xdr:row>
          <xdr:rowOff>0</xdr:rowOff>
        </xdr:from>
        <xdr:to>
          <xdr:col>19</xdr:col>
          <xdr:colOff>95250</xdr:colOff>
          <xdr:row>19</xdr:row>
          <xdr:rowOff>9525</xdr:rowOff>
        </xdr:to>
        <xdr:sp macro="" textlink="">
          <xdr:nvSpPr>
            <xdr:cNvPr id="33803" name="Check Box 11" hidden="1">
              <a:extLst>
                <a:ext uri="{63B3BB69-23CF-44E3-9099-C40C66FF867C}">
                  <a14:compatExt spid="_x0000_s33803"/>
                </a:ext>
                <a:ext uri="{FF2B5EF4-FFF2-40B4-BE49-F238E27FC236}">
                  <a16:creationId xmlns:a16="http://schemas.microsoft.com/office/drawing/2014/main" id="{00000000-0008-0000-2200-00000B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19</xdr:row>
          <xdr:rowOff>0</xdr:rowOff>
        </xdr:from>
        <xdr:to>
          <xdr:col>3</xdr:col>
          <xdr:colOff>95250</xdr:colOff>
          <xdr:row>20</xdr:row>
          <xdr:rowOff>9525</xdr:rowOff>
        </xdr:to>
        <xdr:sp macro="" textlink="">
          <xdr:nvSpPr>
            <xdr:cNvPr id="33804" name="Check Box 12" hidden="1">
              <a:extLst>
                <a:ext uri="{63B3BB69-23CF-44E3-9099-C40C66FF867C}">
                  <a14:compatExt spid="_x0000_s33804"/>
                </a:ext>
                <a:ext uri="{FF2B5EF4-FFF2-40B4-BE49-F238E27FC236}">
                  <a16:creationId xmlns:a16="http://schemas.microsoft.com/office/drawing/2014/main" id="{00000000-0008-0000-2200-00000C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16</xdr:row>
          <xdr:rowOff>0</xdr:rowOff>
        </xdr:from>
        <xdr:to>
          <xdr:col>3</xdr:col>
          <xdr:colOff>95250</xdr:colOff>
          <xdr:row>17</xdr:row>
          <xdr:rowOff>9525</xdr:rowOff>
        </xdr:to>
        <xdr:sp macro="" textlink="">
          <xdr:nvSpPr>
            <xdr:cNvPr id="33805" name="Check Box 13" hidden="1">
              <a:extLst>
                <a:ext uri="{63B3BB69-23CF-44E3-9099-C40C66FF867C}">
                  <a14:compatExt spid="_x0000_s33805"/>
                </a:ext>
                <a:ext uri="{FF2B5EF4-FFF2-40B4-BE49-F238E27FC236}">
                  <a16:creationId xmlns:a16="http://schemas.microsoft.com/office/drawing/2014/main" id="{00000000-0008-0000-2200-00000D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17</xdr:row>
          <xdr:rowOff>0</xdr:rowOff>
        </xdr:from>
        <xdr:to>
          <xdr:col>3</xdr:col>
          <xdr:colOff>95250</xdr:colOff>
          <xdr:row>18</xdr:row>
          <xdr:rowOff>9525</xdr:rowOff>
        </xdr:to>
        <xdr:sp macro="" textlink="">
          <xdr:nvSpPr>
            <xdr:cNvPr id="33806" name="Check Box 14" hidden="1">
              <a:extLst>
                <a:ext uri="{63B3BB69-23CF-44E3-9099-C40C66FF867C}">
                  <a14:compatExt spid="_x0000_s33806"/>
                </a:ext>
                <a:ext uri="{FF2B5EF4-FFF2-40B4-BE49-F238E27FC236}">
                  <a16:creationId xmlns:a16="http://schemas.microsoft.com/office/drawing/2014/main" id="{00000000-0008-0000-2200-00000E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18</xdr:row>
          <xdr:rowOff>0</xdr:rowOff>
        </xdr:from>
        <xdr:to>
          <xdr:col>3</xdr:col>
          <xdr:colOff>95250</xdr:colOff>
          <xdr:row>19</xdr:row>
          <xdr:rowOff>9525</xdr:rowOff>
        </xdr:to>
        <xdr:sp macro="" textlink="">
          <xdr:nvSpPr>
            <xdr:cNvPr id="33807" name="Check Box 15" hidden="1">
              <a:extLst>
                <a:ext uri="{63B3BB69-23CF-44E3-9099-C40C66FF867C}">
                  <a14:compatExt spid="_x0000_s33807"/>
                </a:ext>
                <a:ext uri="{FF2B5EF4-FFF2-40B4-BE49-F238E27FC236}">
                  <a16:creationId xmlns:a16="http://schemas.microsoft.com/office/drawing/2014/main" id="{00000000-0008-0000-2200-00000F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6</xdr:row>
          <xdr:rowOff>0</xdr:rowOff>
        </xdr:from>
        <xdr:to>
          <xdr:col>7</xdr:col>
          <xdr:colOff>95250</xdr:colOff>
          <xdr:row>7</xdr:row>
          <xdr:rowOff>9525</xdr:rowOff>
        </xdr:to>
        <xdr:sp macro="" textlink="">
          <xdr:nvSpPr>
            <xdr:cNvPr id="33808" name="Check Box 16" hidden="1">
              <a:extLst>
                <a:ext uri="{63B3BB69-23CF-44E3-9099-C40C66FF867C}">
                  <a14:compatExt spid="_x0000_s33808"/>
                </a:ext>
                <a:ext uri="{FF2B5EF4-FFF2-40B4-BE49-F238E27FC236}">
                  <a16:creationId xmlns:a16="http://schemas.microsoft.com/office/drawing/2014/main" id="{00000000-0008-0000-2200-000010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7</xdr:row>
          <xdr:rowOff>0</xdr:rowOff>
        </xdr:from>
        <xdr:to>
          <xdr:col>7</xdr:col>
          <xdr:colOff>95250</xdr:colOff>
          <xdr:row>8</xdr:row>
          <xdr:rowOff>9525</xdr:rowOff>
        </xdr:to>
        <xdr:sp macro="" textlink="">
          <xdr:nvSpPr>
            <xdr:cNvPr id="33809" name="Check Box 17" hidden="1">
              <a:extLst>
                <a:ext uri="{63B3BB69-23CF-44E3-9099-C40C66FF867C}">
                  <a14:compatExt spid="_x0000_s33809"/>
                </a:ext>
                <a:ext uri="{FF2B5EF4-FFF2-40B4-BE49-F238E27FC236}">
                  <a16:creationId xmlns:a16="http://schemas.microsoft.com/office/drawing/2014/main" id="{00000000-0008-0000-2200-000011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8</xdr:row>
          <xdr:rowOff>0</xdr:rowOff>
        </xdr:from>
        <xdr:to>
          <xdr:col>7</xdr:col>
          <xdr:colOff>95250</xdr:colOff>
          <xdr:row>9</xdr:row>
          <xdr:rowOff>9525</xdr:rowOff>
        </xdr:to>
        <xdr:sp macro="" textlink="">
          <xdr:nvSpPr>
            <xdr:cNvPr id="33810" name="Check Box 18" hidden="1">
              <a:extLst>
                <a:ext uri="{63B3BB69-23CF-44E3-9099-C40C66FF867C}">
                  <a14:compatExt spid="_x0000_s33810"/>
                </a:ext>
                <a:ext uri="{FF2B5EF4-FFF2-40B4-BE49-F238E27FC236}">
                  <a16:creationId xmlns:a16="http://schemas.microsoft.com/office/drawing/2014/main" id="{00000000-0008-0000-2200-000012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10</xdr:row>
          <xdr:rowOff>0</xdr:rowOff>
        </xdr:from>
        <xdr:to>
          <xdr:col>7</xdr:col>
          <xdr:colOff>95250</xdr:colOff>
          <xdr:row>11</xdr:row>
          <xdr:rowOff>9525</xdr:rowOff>
        </xdr:to>
        <xdr:sp macro="" textlink="">
          <xdr:nvSpPr>
            <xdr:cNvPr id="33811" name="Check Box 19" hidden="1">
              <a:extLst>
                <a:ext uri="{63B3BB69-23CF-44E3-9099-C40C66FF867C}">
                  <a14:compatExt spid="_x0000_s33811"/>
                </a:ext>
                <a:ext uri="{FF2B5EF4-FFF2-40B4-BE49-F238E27FC236}">
                  <a16:creationId xmlns:a16="http://schemas.microsoft.com/office/drawing/2014/main" id="{00000000-0008-0000-2200-000013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11</xdr:row>
          <xdr:rowOff>0</xdr:rowOff>
        </xdr:from>
        <xdr:to>
          <xdr:col>7</xdr:col>
          <xdr:colOff>95250</xdr:colOff>
          <xdr:row>12</xdr:row>
          <xdr:rowOff>9525</xdr:rowOff>
        </xdr:to>
        <xdr:sp macro="" textlink="">
          <xdr:nvSpPr>
            <xdr:cNvPr id="33812" name="Check Box 20" hidden="1">
              <a:extLst>
                <a:ext uri="{63B3BB69-23CF-44E3-9099-C40C66FF867C}">
                  <a14:compatExt spid="_x0000_s33812"/>
                </a:ext>
                <a:ext uri="{FF2B5EF4-FFF2-40B4-BE49-F238E27FC236}">
                  <a16:creationId xmlns:a16="http://schemas.microsoft.com/office/drawing/2014/main" id="{00000000-0008-0000-2200-000014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xdr:row>
          <xdr:rowOff>0</xdr:rowOff>
        </xdr:from>
        <xdr:to>
          <xdr:col>7</xdr:col>
          <xdr:colOff>95250</xdr:colOff>
          <xdr:row>13</xdr:row>
          <xdr:rowOff>9525</xdr:rowOff>
        </xdr:to>
        <xdr:sp macro="" textlink="">
          <xdr:nvSpPr>
            <xdr:cNvPr id="33813" name="Check Box 21" hidden="1">
              <a:extLst>
                <a:ext uri="{63B3BB69-23CF-44E3-9099-C40C66FF867C}">
                  <a14:compatExt spid="_x0000_s33813"/>
                </a:ext>
                <a:ext uri="{FF2B5EF4-FFF2-40B4-BE49-F238E27FC236}">
                  <a16:creationId xmlns:a16="http://schemas.microsoft.com/office/drawing/2014/main" id="{00000000-0008-0000-2200-000015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14</xdr:row>
          <xdr:rowOff>0</xdr:rowOff>
        </xdr:from>
        <xdr:to>
          <xdr:col>7</xdr:col>
          <xdr:colOff>95250</xdr:colOff>
          <xdr:row>15</xdr:row>
          <xdr:rowOff>9525</xdr:rowOff>
        </xdr:to>
        <xdr:sp macro="" textlink="">
          <xdr:nvSpPr>
            <xdr:cNvPr id="33814" name="Check Box 22" hidden="1">
              <a:extLst>
                <a:ext uri="{63B3BB69-23CF-44E3-9099-C40C66FF867C}">
                  <a14:compatExt spid="_x0000_s33814"/>
                </a:ext>
                <a:ext uri="{FF2B5EF4-FFF2-40B4-BE49-F238E27FC236}">
                  <a16:creationId xmlns:a16="http://schemas.microsoft.com/office/drawing/2014/main" id="{00000000-0008-0000-2200-000016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15</xdr:row>
          <xdr:rowOff>0</xdr:rowOff>
        </xdr:from>
        <xdr:to>
          <xdr:col>7</xdr:col>
          <xdr:colOff>95250</xdr:colOff>
          <xdr:row>16</xdr:row>
          <xdr:rowOff>9525</xdr:rowOff>
        </xdr:to>
        <xdr:sp macro="" textlink="">
          <xdr:nvSpPr>
            <xdr:cNvPr id="33815" name="Check Box 23" hidden="1">
              <a:extLst>
                <a:ext uri="{63B3BB69-23CF-44E3-9099-C40C66FF867C}">
                  <a14:compatExt spid="_x0000_s33815"/>
                </a:ext>
                <a:ext uri="{FF2B5EF4-FFF2-40B4-BE49-F238E27FC236}">
                  <a16:creationId xmlns:a16="http://schemas.microsoft.com/office/drawing/2014/main" id="{00000000-0008-0000-2200-000017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16</xdr:row>
          <xdr:rowOff>0</xdr:rowOff>
        </xdr:from>
        <xdr:to>
          <xdr:col>7</xdr:col>
          <xdr:colOff>95250</xdr:colOff>
          <xdr:row>17</xdr:row>
          <xdr:rowOff>9525</xdr:rowOff>
        </xdr:to>
        <xdr:sp macro="" textlink="">
          <xdr:nvSpPr>
            <xdr:cNvPr id="33816" name="Check Box 24" hidden="1">
              <a:extLst>
                <a:ext uri="{63B3BB69-23CF-44E3-9099-C40C66FF867C}">
                  <a14:compatExt spid="_x0000_s33816"/>
                </a:ext>
                <a:ext uri="{FF2B5EF4-FFF2-40B4-BE49-F238E27FC236}">
                  <a16:creationId xmlns:a16="http://schemas.microsoft.com/office/drawing/2014/main" id="{00000000-0008-0000-2200-000018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18</xdr:row>
          <xdr:rowOff>0</xdr:rowOff>
        </xdr:from>
        <xdr:to>
          <xdr:col>7</xdr:col>
          <xdr:colOff>95250</xdr:colOff>
          <xdr:row>19</xdr:row>
          <xdr:rowOff>9525</xdr:rowOff>
        </xdr:to>
        <xdr:sp macro="" textlink="">
          <xdr:nvSpPr>
            <xdr:cNvPr id="33817" name="Check Box 25" hidden="1">
              <a:extLst>
                <a:ext uri="{63B3BB69-23CF-44E3-9099-C40C66FF867C}">
                  <a14:compatExt spid="_x0000_s33817"/>
                </a:ext>
                <a:ext uri="{FF2B5EF4-FFF2-40B4-BE49-F238E27FC236}">
                  <a16:creationId xmlns:a16="http://schemas.microsoft.com/office/drawing/2014/main" id="{00000000-0008-0000-2200-000019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19</xdr:row>
          <xdr:rowOff>0</xdr:rowOff>
        </xdr:from>
        <xdr:to>
          <xdr:col>7</xdr:col>
          <xdr:colOff>95250</xdr:colOff>
          <xdr:row>20</xdr:row>
          <xdr:rowOff>9525</xdr:rowOff>
        </xdr:to>
        <xdr:sp macro="" textlink="">
          <xdr:nvSpPr>
            <xdr:cNvPr id="33818" name="Check Box 26" hidden="1">
              <a:extLst>
                <a:ext uri="{63B3BB69-23CF-44E3-9099-C40C66FF867C}">
                  <a14:compatExt spid="_x0000_s33818"/>
                </a:ext>
                <a:ext uri="{FF2B5EF4-FFF2-40B4-BE49-F238E27FC236}">
                  <a16:creationId xmlns:a16="http://schemas.microsoft.com/office/drawing/2014/main" id="{00000000-0008-0000-2200-00001A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20</xdr:row>
          <xdr:rowOff>0</xdr:rowOff>
        </xdr:from>
        <xdr:to>
          <xdr:col>7</xdr:col>
          <xdr:colOff>95250</xdr:colOff>
          <xdr:row>21</xdr:row>
          <xdr:rowOff>9525</xdr:rowOff>
        </xdr:to>
        <xdr:sp macro="" textlink="">
          <xdr:nvSpPr>
            <xdr:cNvPr id="33819" name="Check Box 27" hidden="1">
              <a:extLst>
                <a:ext uri="{63B3BB69-23CF-44E3-9099-C40C66FF867C}">
                  <a14:compatExt spid="_x0000_s33819"/>
                </a:ext>
                <a:ext uri="{FF2B5EF4-FFF2-40B4-BE49-F238E27FC236}">
                  <a16:creationId xmlns:a16="http://schemas.microsoft.com/office/drawing/2014/main" id="{00000000-0008-0000-2200-00001B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6</xdr:row>
          <xdr:rowOff>0</xdr:rowOff>
        </xdr:from>
        <xdr:to>
          <xdr:col>9</xdr:col>
          <xdr:colOff>95250</xdr:colOff>
          <xdr:row>7</xdr:row>
          <xdr:rowOff>9525</xdr:rowOff>
        </xdr:to>
        <xdr:sp macro="" textlink="">
          <xdr:nvSpPr>
            <xdr:cNvPr id="33820" name="Check Box 28" hidden="1">
              <a:extLst>
                <a:ext uri="{63B3BB69-23CF-44E3-9099-C40C66FF867C}">
                  <a14:compatExt spid="_x0000_s33820"/>
                </a:ext>
                <a:ext uri="{FF2B5EF4-FFF2-40B4-BE49-F238E27FC236}">
                  <a16:creationId xmlns:a16="http://schemas.microsoft.com/office/drawing/2014/main" id="{00000000-0008-0000-2200-00001C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7</xdr:row>
          <xdr:rowOff>0</xdr:rowOff>
        </xdr:from>
        <xdr:to>
          <xdr:col>9</xdr:col>
          <xdr:colOff>95250</xdr:colOff>
          <xdr:row>8</xdr:row>
          <xdr:rowOff>9525</xdr:rowOff>
        </xdr:to>
        <xdr:sp macro="" textlink="">
          <xdr:nvSpPr>
            <xdr:cNvPr id="33821" name="Check Box 29" hidden="1">
              <a:extLst>
                <a:ext uri="{63B3BB69-23CF-44E3-9099-C40C66FF867C}">
                  <a14:compatExt spid="_x0000_s33821"/>
                </a:ext>
                <a:ext uri="{FF2B5EF4-FFF2-40B4-BE49-F238E27FC236}">
                  <a16:creationId xmlns:a16="http://schemas.microsoft.com/office/drawing/2014/main" id="{00000000-0008-0000-2200-00001D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8</xdr:row>
          <xdr:rowOff>0</xdr:rowOff>
        </xdr:from>
        <xdr:to>
          <xdr:col>9</xdr:col>
          <xdr:colOff>95250</xdr:colOff>
          <xdr:row>9</xdr:row>
          <xdr:rowOff>9525</xdr:rowOff>
        </xdr:to>
        <xdr:sp macro="" textlink="">
          <xdr:nvSpPr>
            <xdr:cNvPr id="33822" name="Check Box 30" hidden="1">
              <a:extLst>
                <a:ext uri="{63B3BB69-23CF-44E3-9099-C40C66FF867C}">
                  <a14:compatExt spid="_x0000_s33822"/>
                </a:ext>
                <a:ext uri="{FF2B5EF4-FFF2-40B4-BE49-F238E27FC236}">
                  <a16:creationId xmlns:a16="http://schemas.microsoft.com/office/drawing/2014/main" id="{00000000-0008-0000-2200-00001E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9</xdr:row>
          <xdr:rowOff>0</xdr:rowOff>
        </xdr:from>
        <xdr:to>
          <xdr:col>9</xdr:col>
          <xdr:colOff>95250</xdr:colOff>
          <xdr:row>10</xdr:row>
          <xdr:rowOff>9525</xdr:rowOff>
        </xdr:to>
        <xdr:sp macro="" textlink="">
          <xdr:nvSpPr>
            <xdr:cNvPr id="33823" name="Check Box 31" hidden="1">
              <a:extLst>
                <a:ext uri="{63B3BB69-23CF-44E3-9099-C40C66FF867C}">
                  <a14:compatExt spid="_x0000_s33823"/>
                </a:ext>
                <a:ext uri="{FF2B5EF4-FFF2-40B4-BE49-F238E27FC236}">
                  <a16:creationId xmlns:a16="http://schemas.microsoft.com/office/drawing/2014/main" id="{00000000-0008-0000-2200-00001F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20</xdr:row>
          <xdr:rowOff>190500</xdr:rowOff>
        </xdr:from>
        <xdr:to>
          <xdr:col>19</xdr:col>
          <xdr:colOff>95250</xdr:colOff>
          <xdr:row>22</xdr:row>
          <xdr:rowOff>0</xdr:rowOff>
        </xdr:to>
        <xdr:sp macro="" textlink="">
          <xdr:nvSpPr>
            <xdr:cNvPr id="33824" name="Check Box 32" hidden="1">
              <a:extLst>
                <a:ext uri="{63B3BB69-23CF-44E3-9099-C40C66FF867C}">
                  <a14:compatExt spid="_x0000_s33824"/>
                </a:ext>
                <a:ext uri="{FF2B5EF4-FFF2-40B4-BE49-F238E27FC236}">
                  <a16:creationId xmlns:a16="http://schemas.microsoft.com/office/drawing/2014/main" id="{00000000-0008-0000-2200-000020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20</xdr:row>
          <xdr:rowOff>190500</xdr:rowOff>
        </xdr:from>
        <xdr:to>
          <xdr:col>3</xdr:col>
          <xdr:colOff>95250</xdr:colOff>
          <xdr:row>22</xdr:row>
          <xdr:rowOff>0</xdr:rowOff>
        </xdr:to>
        <xdr:sp macro="" textlink="">
          <xdr:nvSpPr>
            <xdr:cNvPr id="33825" name="Check Box 33" hidden="1">
              <a:extLst>
                <a:ext uri="{63B3BB69-23CF-44E3-9099-C40C66FF867C}">
                  <a14:compatExt spid="_x0000_s33825"/>
                </a:ext>
                <a:ext uri="{FF2B5EF4-FFF2-40B4-BE49-F238E27FC236}">
                  <a16:creationId xmlns:a16="http://schemas.microsoft.com/office/drawing/2014/main" id="{00000000-0008-0000-2200-000021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7.xml><?xml version="1.0" encoding="utf-8"?>
<xdr:wsDr xmlns:xdr="http://schemas.openxmlformats.org/drawingml/2006/spreadsheetDrawing" xmlns:a="http://schemas.openxmlformats.org/drawingml/2006/main">
  <xdr:twoCellAnchor>
    <xdr:from>
      <xdr:col>119</xdr:col>
      <xdr:colOff>0</xdr:colOff>
      <xdr:row>1</xdr:row>
      <xdr:rowOff>0</xdr:rowOff>
    </xdr:from>
    <xdr:to>
      <xdr:col>120</xdr:col>
      <xdr:colOff>200025</xdr:colOff>
      <xdr:row>2</xdr:row>
      <xdr:rowOff>190500</xdr:rowOff>
    </xdr:to>
    <xdr:pic>
      <xdr:nvPicPr>
        <xdr:cNvPr id="2" name="Picture 8">
          <a:extLst>
            <a:ext uri="{FF2B5EF4-FFF2-40B4-BE49-F238E27FC236}">
              <a16:creationId xmlns:a16="http://schemas.microsoft.com/office/drawing/2014/main" id="{00000000-0008-0000-2C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936450" y="171450"/>
          <a:ext cx="409575"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xdr:from>
      <xdr:col>33</xdr:col>
      <xdr:colOff>628650</xdr:colOff>
      <xdr:row>0</xdr:row>
      <xdr:rowOff>171449</xdr:rowOff>
    </xdr:from>
    <xdr:to>
      <xdr:col>38</xdr:col>
      <xdr:colOff>28575</xdr:colOff>
      <xdr:row>8</xdr:row>
      <xdr:rowOff>104774</xdr:rowOff>
    </xdr:to>
    <xdr:sp macro="" textlink="">
      <xdr:nvSpPr>
        <xdr:cNvPr id="2" name="吹き出し: 四角形 1">
          <a:extLst>
            <a:ext uri="{FF2B5EF4-FFF2-40B4-BE49-F238E27FC236}">
              <a16:creationId xmlns:a16="http://schemas.microsoft.com/office/drawing/2014/main" id="{00000000-0008-0000-2D00-000002000000}"/>
            </a:ext>
          </a:extLst>
        </xdr:cNvPr>
        <xdr:cNvSpPr/>
      </xdr:nvSpPr>
      <xdr:spPr bwMode="auto">
        <a:xfrm>
          <a:off x="8553450" y="171449"/>
          <a:ext cx="2828925" cy="1533525"/>
        </a:xfrm>
        <a:prstGeom prst="wedgeRectCallout">
          <a:avLst>
            <a:gd name="adj1" fmla="val -48421"/>
            <a:gd name="adj2" fmla="val -18635"/>
          </a:avLst>
        </a:prstGeom>
        <a:solidFill>
          <a:srgbClr val="FFFF00"/>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200" b="1">
              <a:solidFill>
                <a:sysClr val="windowText" lastClr="000000"/>
              </a:solidFill>
            </a:rPr>
            <a:t>第二面の代理者、設計者、工事監理者等は重複することが多く、データも重複入力になっていました。</a:t>
          </a:r>
          <a:endParaRPr kumimoji="1" lang="en-US" altLang="ja-JP" sz="1200" b="1">
            <a:solidFill>
              <a:sysClr val="windowText" lastClr="000000"/>
            </a:solidFill>
          </a:endParaRPr>
        </a:p>
        <a:p>
          <a:pPr algn="l"/>
          <a:r>
            <a:rPr kumimoji="1" lang="ja-JP" altLang="en-US" sz="1200" b="1">
              <a:solidFill>
                <a:sysClr val="windowText" lastClr="000000"/>
              </a:solidFill>
            </a:rPr>
            <a:t>こちらのページで一括入力し、第二面で選択をすると重複入力を省くことができます。</a:t>
          </a:r>
          <a:endParaRPr kumimoji="1" lang="en-US" altLang="ja-JP" sz="1200" b="1">
            <a:solidFill>
              <a:sysClr val="windowText" lastClr="000000"/>
            </a:solidFill>
          </a:endParaRPr>
        </a:p>
        <a:p>
          <a:pPr algn="l"/>
          <a:r>
            <a:rPr kumimoji="1" lang="en-US" altLang="ja-JP" sz="1200" b="1">
              <a:solidFill>
                <a:sysClr val="windowText" lastClr="000000"/>
              </a:solidFill>
            </a:rPr>
            <a:t>10</a:t>
          </a:r>
          <a:r>
            <a:rPr kumimoji="1" lang="ja-JP" altLang="en-US" sz="1200" b="1">
              <a:solidFill>
                <a:sysClr val="windowText" lastClr="000000"/>
              </a:solidFill>
            </a:rPr>
            <a:t>名まで入力可能です。</a:t>
          </a:r>
          <a:endParaRPr kumimoji="1" lang="en-US" altLang="ja-JP" sz="1200" b="1">
            <a:solidFill>
              <a:sysClr val="windowText" lastClr="000000"/>
            </a:solidFill>
          </a:endParaRPr>
        </a:p>
      </xdr:txBody>
    </xdr:sp>
    <xdr:clientData/>
  </xdr:twoCellAnchor>
  <xdr:twoCellAnchor>
    <xdr:from>
      <xdr:col>33</xdr:col>
      <xdr:colOff>638175</xdr:colOff>
      <xdr:row>9</xdr:row>
      <xdr:rowOff>9525</xdr:rowOff>
    </xdr:from>
    <xdr:to>
      <xdr:col>38</xdr:col>
      <xdr:colOff>38100</xdr:colOff>
      <xdr:row>13</xdr:row>
      <xdr:rowOff>38100</xdr:rowOff>
    </xdr:to>
    <xdr:sp macro="" textlink="">
      <xdr:nvSpPr>
        <xdr:cNvPr id="3" name="吹き出し: 四角形 2">
          <a:extLst>
            <a:ext uri="{FF2B5EF4-FFF2-40B4-BE49-F238E27FC236}">
              <a16:creationId xmlns:a16="http://schemas.microsoft.com/office/drawing/2014/main" id="{00000000-0008-0000-2D00-000003000000}"/>
            </a:ext>
          </a:extLst>
        </xdr:cNvPr>
        <xdr:cNvSpPr/>
      </xdr:nvSpPr>
      <xdr:spPr bwMode="auto">
        <a:xfrm>
          <a:off x="8562975" y="1809750"/>
          <a:ext cx="2828925" cy="828675"/>
        </a:xfrm>
        <a:prstGeom prst="wedgeRectCallout">
          <a:avLst>
            <a:gd name="adj1" fmla="val -70644"/>
            <a:gd name="adj2" fmla="val -36247"/>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lnSpc>
              <a:spcPts val="1400"/>
            </a:lnSpc>
          </a:pPr>
          <a:r>
            <a:rPr kumimoji="1" lang="ja-JP" altLang="en-US" sz="1200" b="1">
              <a:solidFill>
                <a:sysClr val="windowText" lastClr="000000"/>
              </a:solidFill>
            </a:rPr>
            <a:t>構造設計１級建築士、設備設計１級建築士、建築設備士の場合は資格番号を入力してください。</a:t>
          </a:r>
          <a:endParaRPr kumimoji="1" lang="en-US" altLang="ja-JP" sz="1200" b="1">
            <a:solidFill>
              <a:sysClr val="windowText" lastClr="000000"/>
            </a:solidFill>
          </a:endParaRPr>
        </a:p>
      </xdr:txBody>
    </xdr:sp>
    <xdr:clientData/>
  </xdr:twoCellAnchor>
  <xdr:twoCellAnchor>
    <xdr:from>
      <xdr:col>38</xdr:col>
      <xdr:colOff>352424</xdr:colOff>
      <xdr:row>9</xdr:row>
      <xdr:rowOff>95250</xdr:rowOff>
    </xdr:from>
    <xdr:to>
      <xdr:col>42</xdr:col>
      <xdr:colOff>628649</xdr:colOff>
      <xdr:row>15</xdr:row>
      <xdr:rowOff>76200</xdr:rowOff>
    </xdr:to>
    <xdr:sp macro="" textlink="">
      <xdr:nvSpPr>
        <xdr:cNvPr id="4" name="吹き出し: 四角形 3">
          <a:extLst>
            <a:ext uri="{FF2B5EF4-FFF2-40B4-BE49-F238E27FC236}">
              <a16:creationId xmlns:a16="http://schemas.microsoft.com/office/drawing/2014/main" id="{00000000-0008-0000-2D00-000004000000}"/>
            </a:ext>
          </a:extLst>
        </xdr:cNvPr>
        <xdr:cNvSpPr/>
      </xdr:nvSpPr>
      <xdr:spPr bwMode="auto">
        <a:xfrm>
          <a:off x="11706224" y="1895475"/>
          <a:ext cx="3019425" cy="1181100"/>
        </a:xfrm>
        <a:prstGeom prst="wedgeRectCallout">
          <a:avLst>
            <a:gd name="adj1" fmla="val -48421"/>
            <a:gd name="adj2" fmla="val -18635"/>
          </a:avLst>
        </a:prstGeom>
        <a:solidFill>
          <a:srgbClr val="CCCCFF"/>
        </a:solidFill>
        <a:ln w="28575" cap="flat" cmpd="dbl"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200" b="1">
              <a:solidFill>
                <a:sysClr val="windowText" lastClr="000000"/>
              </a:solidFill>
            </a:rPr>
            <a:t>違う物件の申請書を作成する際には、このページをコピーして新しい申請書の同ページに貼付をすればデータを流用することができます。</a:t>
          </a:r>
          <a:endParaRPr kumimoji="1" lang="en-US" altLang="ja-JP" sz="1200" b="1">
            <a:solidFill>
              <a:sysClr val="windowText" lastClr="000000"/>
            </a:solidFill>
          </a:endParaRPr>
        </a:p>
      </xdr:txBody>
    </xdr:sp>
    <xdr:clientData/>
  </xdr:twoCellAnchor>
  <xdr:twoCellAnchor>
    <xdr:from>
      <xdr:col>38</xdr:col>
      <xdr:colOff>342900</xdr:colOff>
      <xdr:row>0</xdr:row>
      <xdr:rowOff>104775</xdr:rowOff>
    </xdr:from>
    <xdr:to>
      <xdr:col>42</xdr:col>
      <xdr:colOff>638175</xdr:colOff>
      <xdr:row>9</xdr:row>
      <xdr:rowOff>9525</xdr:rowOff>
    </xdr:to>
    <xdr:sp macro="" textlink="">
      <xdr:nvSpPr>
        <xdr:cNvPr id="5" name="吹き出し: 四角形 4">
          <a:extLst>
            <a:ext uri="{FF2B5EF4-FFF2-40B4-BE49-F238E27FC236}">
              <a16:creationId xmlns:a16="http://schemas.microsoft.com/office/drawing/2014/main" id="{00000000-0008-0000-2D00-000005000000}"/>
            </a:ext>
          </a:extLst>
        </xdr:cNvPr>
        <xdr:cNvSpPr/>
      </xdr:nvSpPr>
      <xdr:spPr bwMode="auto">
        <a:xfrm>
          <a:off x="11696700" y="104775"/>
          <a:ext cx="3038475" cy="1704975"/>
        </a:xfrm>
        <a:prstGeom prst="wedgeRectCallout">
          <a:avLst>
            <a:gd name="adj1" fmla="val -48421"/>
            <a:gd name="adj2" fmla="val -18635"/>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600" b="1">
              <a:solidFill>
                <a:srgbClr val="FF0000"/>
              </a:solidFill>
            </a:rPr>
            <a:t>入力方法</a:t>
          </a:r>
          <a:endParaRPr kumimoji="1" lang="en-US" altLang="ja-JP" sz="1600" b="1">
            <a:solidFill>
              <a:srgbClr val="FF0000"/>
            </a:solidFill>
          </a:endParaRPr>
        </a:p>
        <a:p>
          <a:pPr algn="l"/>
          <a:endParaRPr kumimoji="1" lang="en-US" altLang="ja-JP" sz="1200" b="1">
            <a:solidFill>
              <a:sysClr val="windowText" lastClr="000000"/>
            </a:solidFill>
          </a:endParaRPr>
        </a:p>
        <a:p>
          <a:pPr algn="l"/>
          <a:r>
            <a:rPr kumimoji="1" lang="ja-JP" altLang="en-US" sz="1200" b="1">
              <a:solidFill>
                <a:sysClr val="windowText" lastClr="000000"/>
              </a:solidFill>
            </a:rPr>
            <a:t>白のセルは入力をしてください。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緑のセルは選択をしてください。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灰色のセルは基本的には触らないでください。</a:t>
          </a:r>
          <a:endParaRPr kumimoji="1" lang="en-US" altLang="ja-JP" sz="1200" b="1">
            <a:solidFill>
              <a:sysClr val="windowText" lastClr="000000"/>
            </a:solidFill>
          </a:endParaRPr>
        </a:p>
        <a:p>
          <a:pPr algn="l"/>
          <a:r>
            <a:rPr kumimoji="1" lang="ja-JP" altLang="en-US" sz="1200" b="1">
              <a:solidFill>
                <a:sysClr val="windowText" lastClr="000000"/>
              </a:solidFill>
            </a:rPr>
            <a:t>印刷範囲外にある太囲み箇所も入力、または選択をしてください。</a:t>
          </a:r>
          <a:endParaRPr kumimoji="1" lang="en-US" altLang="ja-JP" sz="1200" b="1">
            <a:solidFill>
              <a:sysClr val="windowText" lastClr="000000"/>
            </a:solidFill>
          </a:endParaRPr>
        </a:p>
      </xdr:txBody>
    </xdr:sp>
    <xdr:clientData/>
  </xdr:twoCellAnchor>
</xdr:wsDr>
</file>

<file path=xl/drawings/drawing19.xml><?xml version="1.0" encoding="utf-8"?>
<xdr:wsDr xmlns:xdr="http://schemas.openxmlformats.org/drawingml/2006/spreadsheetDrawing" xmlns:a="http://schemas.openxmlformats.org/drawingml/2006/main">
  <xdr:oneCellAnchor>
    <xdr:from>
      <xdr:col>62</xdr:col>
      <xdr:colOff>57150</xdr:colOff>
      <xdr:row>10</xdr:row>
      <xdr:rowOff>85725</xdr:rowOff>
    </xdr:from>
    <xdr:ext cx="6343650" cy="2245102"/>
    <xdr:sp macro="" textlink="">
      <xdr:nvSpPr>
        <xdr:cNvPr id="2" name="テキスト ボックス 1">
          <a:extLst>
            <a:ext uri="{FF2B5EF4-FFF2-40B4-BE49-F238E27FC236}">
              <a16:creationId xmlns:a16="http://schemas.microsoft.com/office/drawing/2014/main" id="{00000000-0008-0000-2E00-000002000000}"/>
            </a:ext>
          </a:extLst>
        </xdr:cNvPr>
        <xdr:cNvSpPr txBox="1"/>
      </xdr:nvSpPr>
      <xdr:spPr>
        <a:xfrm>
          <a:off x="7734300" y="1800225"/>
          <a:ext cx="6343650" cy="2245102"/>
        </a:xfrm>
        <a:prstGeom prst="rect">
          <a:avLst/>
        </a:prstGeom>
        <a:solidFill>
          <a:schemeClr val="bg1"/>
        </a:solidFill>
        <a:ln w="25400">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000"/>
            <a:t>・委任状は必ず、委任者（建築主等）本人の意思に基づいて作成ください。</a:t>
          </a:r>
          <a:endParaRPr kumimoji="1" lang="en-US" altLang="ja-JP" sz="2000"/>
        </a:p>
        <a:p>
          <a:endParaRPr kumimoji="1" lang="en-US" altLang="ja-JP" sz="2000"/>
        </a:p>
        <a:p>
          <a:r>
            <a:rPr kumimoji="1" lang="ja-JP" altLang="en-US" sz="2000"/>
            <a:t>・委任状の記載事項に関して、委任先（代理者）及び委任者（建築主等）の間で生じたトラブルについて、弊社はその責を負わないことをご了承ください。</a:t>
          </a:r>
          <a:endParaRPr kumimoji="1" lang="en-US" altLang="ja-JP" sz="2000"/>
        </a:p>
        <a:p>
          <a:endParaRPr kumimoji="1" lang="ja-JP" altLang="en-US" sz="1100"/>
        </a:p>
      </xdr:txBody>
    </xdr:sp>
    <xdr:clientData/>
  </xdr:oneCellAnchor>
  <xdr:twoCellAnchor>
    <xdr:from>
      <xdr:col>78</xdr:col>
      <xdr:colOff>47625</xdr:colOff>
      <xdr:row>42</xdr:row>
      <xdr:rowOff>114300</xdr:rowOff>
    </xdr:from>
    <xdr:to>
      <xdr:col>88</xdr:col>
      <xdr:colOff>95250</xdr:colOff>
      <xdr:row>53</xdr:row>
      <xdr:rowOff>66675</xdr:rowOff>
    </xdr:to>
    <xdr:sp macro="" textlink="">
      <xdr:nvSpPr>
        <xdr:cNvPr id="3" name="吹き出し: 線 2">
          <a:extLst>
            <a:ext uri="{FF2B5EF4-FFF2-40B4-BE49-F238E27FC236}">
              <a16:creationId xmlns:a16="http://schemas.microsoft.com/office/drawing/2014/main" id="{00000000-0008-0000-2E00-000003000000}"/>
            </a:ext>
          </a:extLst>
        </xdr:cNvPr>
        <xdr:cNvSpPr/>
      </xdr:nvSpPr>
      <xdr:spPr bwMode="auto">
        <a:xfrm>
          <a:off x="9705975" y="7315200"/>
          <a:ext cx="1285875" cy="1838325"/>
        </a:xfrm>
        <a:prstGeom prst="borderCallout1">
          <a:avLst>
            <a:gd name="adj1" fmla="val 21628"/>
            <a:gd name="adj2" fmla="val -1491"/>
            <a:gd name="adj3" fmla="val 51774"/>
            <a:gd name="adj4" fmla="val -50411"/>
          </a:avLst>
        </a:prstGeom>
        <a:solidFill>
          <a:srgbClr val="CCFFCC"/>
        </a:solidFill>
        <a:ln w="9525" cap="flat" cmpd="sng" algn="ctr">
          <a:solidFill>
            <a:srgbClr val="FF0000"/>
          </a:solidFill>
          <a:prstDash val="solid"/>
          <a:round/>
          <a:headEnd type="none" w="med" len="med"/>
          <a:tailEnd type="stealth" w="med" len="med"/>
        </a:ln>
        <a:effectLst/>
      </xdr:spPr>
      <xdr:txBody>
        <a:bodyPr vertOverflow="clip" wrap="square" lIns="18288" tIns="0" rIns="0" bIns="0" rtlCol="0" anchor="ctr" upright="1"/>
        <a:lstStyle/>
        <a:p>
          <a:pPr algn="l"/>
          <a:r>
            <a:rPr kumimoji="1" lang="ja-JP" altLang="en-US" sz="1100" b="1">
              <a:solidFill>
                <a:srgbClr val="0070C0"/>
              </a:solidFill>
            </a:rPr>
            <a:t>日付をこちらに入力してください。自動で反映されます。</a:t>
          </a:r>
          <a:endParaRPr kumimoji="1" lang="en-US" altLang="ja-JP" sz="1100" b="1">
            <a:solidFill>
              <a:srgbClr val="0070C0"/>
            </a:solidFill>
          </a:endParaRPr>
        </a:p>
        <a:p>
          <a:pPr algn="l"/>
          <a:endParaRPr kumimoji="1" lang="en-US" altLang="ja-JP" sz="1100" b="1" i="0" u="none" strike="noStrike">
            <a:effectLst/>
            <a:latin typeface="+mn-lt"/>
            <a:ea typeface="+mn-ea"/>
            <a:cs typeface="+mn-cs"/>
          </a:endParaRPr>
        </a:p>
        <a:p>
          <a:pPr algn="l"/>
          <a:r>
            <a:rPr kumimoji="0" lang="ja-JP" altLang="en-US" sz="1100" b="1" i="0" u="none" strike="noStrike">
              <a:solidFill>
                <a:srgbClr val="FF0000"/>
              </a:solidFill>
              <a:effectLst/>
              <a:latin typeface="+mn-lt"/>
              <a:ea typeface="+mn-ea"/>
              <a:cs typeface="+mn-cs"/>
            </a:rPr>
            <a:t>入力例：</a:t>
          </a:r>
          <a:r>
            <a:rPr kumimoji="0" lang="en-US" altLang="ja-JP" sz="1100" b="1" i="0" u="none" strike="noStrike">
              <a:solidFill>
                <a:srgbClr val="FF0000"/>
              </a:solidFill>
              <a:effectLst/>
              <a:latin typeface="+mn-lt"/>
              <a:ea typeface="+mn-ea"/>
              <a:cs typeface="+mn-cs"/>
            </a:rPr>
            <a:t>2017/01/01</a:t>
          </a:r>
          <a:endParaRPr kumimoji="1" lang="ja-JP" altLang="en-US" sz="1100" b="1">
            <a:solidFill>
              <a:srgbClr val="FF0000"/>
            </a:solidFill>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30</xdr:col>
      <xdr:colOff>180975</xdr:colOff>
      <xdr:row>5</xdr:row>
      <xdr:rowOff>238125</xdr:rowOff>
    </xdr:from>
    <xdr:to>
      <xdr:col>32</xdr:col>
      <xdr:colOff>95250</xdr:colOff>
      <xdr:row>13</xdr:row>
      <xdr:rowOff>228600</xdr:rowOff>
    </xdr:to>
    <xdr:sp macro="" textlink="">
      <xdr:nvSpPr>
        <xdr:cNvPr id="2" name="吹き出し: 線 1">
          <a:extLst>
            <a:ext uri="{FF2B5EF4-FFF2-40B4-BE49-F238E27FC236}">
              <a16:creationId xmlns:a16="http://schemas.microsoft.com/office/drawing/2014/main" id="{00000000-0008-0000-0100-000002000000}"/>
            </a:ext>
          </a:extLst>
        </xdr:cNvPr>
        <xdr:cNvSpPr/>
      </xdr:nvSpPr>
      <xdr:spPr bwMode="auto">
        <a:xfrm>
          <a:off x="14097000" y="1885950"/>
          <a:ext cx="1285875" cy="2209800"/>
        </a:xfrm>
        <a:prstGeom prst="borderCallout1">
          <a:avLst>
            <a:gd name="adj1" fmla="val 21628"/>
            <a:gd name="adj2" fmla="val -1491"/>
            <a:gd name="adj3" fmla="val -26567"/>
            <a:gd name="adj4" fmla="val -57819"/>
          </a:avLst>
        </a:prstGeom>
        <a:solidFill>
          <a:srgbClr val="CCFFCC"/>
        </a:solidFill>
        <a:ln w="9525" cap="flat" cmpd="sng" algn="ctr">
          <a:solidFill>
            <a:srgbClr val="FF0000"/>
          </a:solidFill>
          <a:prstDash val="solid"/>
          <a:round/>
          <a:headEnd type="none" w="med" len="med"/>
          <a:tailEnd type="stealth" w="med" len="med"/>
        </a:ln>
        <a:effectLst/>
      </xdr:spPr>
      <xdr:txBody>
        <a:bodyPr vertOverflow="clip" wrap="square" lIns="18288" tIns="0" rIns="0" bIns="0" rtlCol="0" anchor="ctr" upright="1"/>
        <a:lstStyle/>
        <a:p>
          <a:pPr algn="l"/>
          <a:r>
            <a:rPr kumimoji="1" lang="ja-JP" altLang="en-US" sz="1100" b="1">
              <a:solidFill>
                <a:srgbClr val="0070C0"/>
              </a:solidFill>
            </a:rPr>
            <a:t>日付をこちらに入力してください。自動で反映されます。</a:t>
          </a:r>
          <a:endParaRPr kumimoji="1" lang="en-US" altLang="ja-JP" sz="1100" b="1">
            <a:solidFill>
              <a:srgbClr val="0070C0"/>
            </a:solidFill>
          </a:endParaRPr>
        </a:p>
        <a:p>
          <a:pPr algn="l"/>
          <a:endParaRPr kumimoji="1" lang="en-US" altLang="ja-JP" sz="1100" b="1" i="0" u="none" strike="noStrike">
            <a:effectLst/>
            <a:latin typeface="+mn-lt"/>
            <a:ea typeface="+mn-ea"/>
            <a:cs typeface="+mn-cs"/>
          </a:endParaRPr>
        </a:p>
        <a:p>
          <a:pPr algn="l"/>
          <a:r>
            <a:rPr kumimoji="0" lang="ja-JP" altLang="en-US" sz="1100" b="1" i="0" u="none" strike="noStrike">
              <a:solidFill>
                <a:srgbClr val="FF0000"/>
              </a:solidFill>
              <a:effectLst/>
              <a:latin typeface="+mn-lt"/>
              <a:ea typeface="+mn-ea"/>
              <a:cs typeface="+mn-cs"/>
            </a:rPr>
            <a:t>入力例：</a:t>
          </a:r>
          <a:r>
            <a:rPr kumimoji="0" lang="en-US" altLang="ja-JP" sz="1100" b="1" i="0" u="none" strike="noStrike">
              <a:solidFill>
                <a:srgbClr val="FF0000"/>
              </a:solidFill>
              <a:effectLst/>
              <a:latin typeface="+mn-lt"/>
              <a:ea typeface="+mn-ea"/>
              <a:cs typeface="+mn-cs"/>
            </a:rPr>
            <a:t>2017/01/01</a:t>
          </a:r>
        </a:p>
        <a:p>
          <a:pPr algn="l"/>
          <a:endParaRPr kumimoji="0" lang="en-US" altLang="ja-JP" sz="1100" b="1" i="0" u="none" strike="noStrike">
            <a:solidFill>
              <a:srgbClr val="FF0000"/>
            </a:solidFill>
            <a:effectLst/>
            <a:latin typeface="+mn-lt"/>
            <a:ea typeface="+mn-ea"/>
            <a:cs typeface="+mn-cs"/>
          </a:endParaRPr>
        </a:p>
        <a:p>
          <a:pPr algn="l"/>
          <a:r>
            <a:rPr kumimoji="0" lang="en-US" altLang="ja-JP" sz="1100" b="1" i="0" u="none" strike="noStrike">
              <a:solidFill>
                <a:srgbClr val="FF0000"/>
              </a:solidFill>
              <a:effectLst/>
              <a:latin typeface="+mn-lt"/>
              <a:ea typeface="+mn-ea"/>
              <a:cs typeface="+mn-cs"/>
            </a:rPr>
            <a:t>CTRL+;</a:t>
          </a:r>
          <a:r>
            <a:rPr kumimoji="0" lang="ja-JP" altLang="en-US" sz="1100" b="1" i="0" u="none" strike="noStrike">
              <a:solidFill>
                <a:srgbClr val="FF0000"/>
              </a:solidFill>
              <a:effectLst/>
              <a:latin typeface="+mn-lt"/>
              <a:ea typeface="+mn-ea"/>
              <a:cs typeface="+mn-cs"/>
            </a:rPr>
            <a:t>で本日の日付が入ります。</a:t>
          </a:r>
          <a:endParaRPr kumimoji="1" lang="ja-JP" altLang="en-US" sz="1100" b="1">
            <a:solidFill>
              <a:srgbClr val="FF0000"/>
            </a:solidFill>
          </a:endParaRPr>
        </a:p>
      </xdr:txBody>
    </xdr:sp>
    <xdr:clientData/>
  </xdr:twoCellAnchor>
  <xdr:twoCellAnchor>
    <xdr:from>
      <xdr:col>29</xdr:col>
      <xdr:colOff>95250</xdr:colOff>
      <xdr:row>6</xdr:row>
      <xdr:rowOff>152400</xdr:rowOff>
    </xdr:from>
    <xdr:to>
      <xdr:col>30</xdr:col>
      <xdr:colOff>142875</xdr:colOff>
      <xdr:row>7</xdr:row>
      <xdr:rowOff>142875</xdr:rowOff>
    </xdr:to>
    <xdr:cxnSp macro="">
      <xdr:nvCxnSpPr>
        <xdr:cNvPr id="3" name="直線矢印コネクタ 2">
          <a:extLst>
            <a:ext uri="{FF2B5EF4-FFF2-40B4-BE49-F238E27FC236}">
              <a16:creationId xmlns:a16="http://schemas.microsoft.com/office/drawing/2014/main" id="{00000000-0008-0000-0100-000003000000}"/>
            </a:ext>
          </a:extLst>
        </xdr:cNvPr>
        <xdr:cNvCxnSpPr/>
      </xdr:nvCxnSpPr>
      <xdr:spPr>
        <a:xfrm flipH="1" flipV="1">
          <a:off x="13325475" y="2114550"/>
          <a:ext cx="733425" cy="30480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247650</xdr:colOff>
      <xdr:row>0</xdr:row>
      <xdr:rowOff>161925</xdr:rowOff>
    </xdr:from>
    <xdr:to>
      <xdr:col>24</xdr:col>
      <xdr:colOff>352425</xdr:colOff>
      <xdr:row>13</xdr:row>
      <xdr:rowOff>57151</xdr:rowOff>
    </xdr:to>
    <xdr:sp macro="" textlink="">
      <xdr:nvSpPr>
        <xdr:cNvPr id="4" name="テキスト ボックス 3">
          <a:extLst>
            <a:ext uri="{FF2B5EF4-FFF2-40B4-BE49-F238E27FC236}">
              <a16:creationId xmlns:a16="http://schemas.microsoft.com/office/drawing/2014/main" id="{00000000-0008-0000-0100-000004000000}"/>
            </a:ext>
          </a:extLst>
        </xdr:cNvPr>
        <xdr:cNvSpPr txBox="1"/>
      </xdr:nvSpPr>
      <xdr:spPr>
        <a:xfrm>
          <a:off x="447675" y="161925"/>
          <a:ext cx="10220325" cy="3028951"/>
        </a:xfrm>
        <a:prstGeom prst="rect">
          <a:avLst/>
        </a:prstGeom>
        <a:solidFill>
          <a:schemeClr val="bg1"/>
        </a:solidFill>
        <a:ln>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l">
            <a:lnSpc>
              <a:spcPts val="4900"/>
            </a:lnSpc>
          </a:pPr>
          <a:r>
            <a:rPr kumimoji="1" lang="ja-JP" altLang="en-US" sz="4000">
              <a:solidFill>
                <a:srgbClr val="FF0000"/>
              </a:solidFill>
            </a:rPr>
            <a:t>物件の仮受と同時に提出される場合は、</a:t>
          </a:r>
          <a:endParaRPr kumimoji="1" lang="en-US" altLang="ja-JP" sz="4000">
            <a:solidFill>
              <a:srgbClr val="FF0000"/>
            </a:solidFill>
          </a:endParaRPr>
        </a:p>
        <a:p>
          <a:pPr algn="l">
            <a:lnSpc>
              <a:spcPts val="4800"/>
            </a:lnSpc>
          </a:pPr>
          <a:r>
            <a:rPr kumimoji="1" lang="en-US" altLang="ja-JP" sz="4000">
              <a:solidFill>
                <a:srgbClr val="FF0000"/>
              </a:solidFill>
            </a:rPr>
            <a:t>【</a:t>
          </a:r>
          <a:r>
            <a:rPr kumimoji="1" lang="ja-JP" altLang="en-US" sz="4000">
              <a:solidFill>
                <a:srgbClr val="FF0000"/>
              </a:solidFill>
            </a:rPr>
            <a:t>システムを使用する方の情報</a:t>
          </a:r>
          <a:r>
            <a:rPr kumimoji="1" lang="en-US" altLang="ja-JP" sz="4000">
              <a:solidFill>
                <a:srgbClr val="FF0000"/>
              </a:solidFill>
            </a:rPr>
            <a:t>】</a:t>
          </a:r>
        </a:p>
        <a:p>
          <a:pPr algn="l">
            <a:lnSpc>
              <a:spcPts val="4800"/>
            </a:lnSpc>
          </a:pPr>
          <a:r>
            <a:rPr kumimoji="1" lang="ja-JP" altLang="en-US" sz="4000">
              <a:solidFill>
                <a:srgbClr val="FF0000"/>
              </a:solidFill>
            </a:rPr>
            <a:t>のみ記入してください。</a:t>
          </a:r>
          <a:endParaRPr kumimoji="1" lang="en-US" altLang="ja-JP" sz="4000">
            <a:solidFill>
              <a:srgbClr val="FF0000"/>
            </a:solidFill>
          </a:endParaRPr>
        </a:p>
        <a:p>
          <a:pPr algn="l">
            <a:lnSpc>
              <a:spcPts val="4800"/>
            </a:lnSpc>
          </a:pPr>
          <a:r>
            <a:rPr kumimoji="1" lang="ja-JP" altLang="en-US" sz="4000">
              <a:solidFill>
                <a:srgbClr val="FFC000"/>
              </a:solidFill>
            </a:rPr>
            <a:t>電子申請でない場合は記入不要です。</a:t>
          </a:r>
        </a:p>
      </xdr:txBody>
    </xdr:sp>
    <xdr:clientData/>
  </xdr:twoCellAnchor>
  <xdr:oneCellAnchor>
    <xdr:from>
      <xdr:col>28</xdr:col>
      <xdr:colOff>57150</xdr:colOff>
      <xdr:row>18</xdr:row>
      <xdr:rowOff>190500</xdr:rowOff>
    </xdr:from>
    <xdr:ext cx="4086225" cy="1676400"/>
    <xdr:sp macro="" textlink="">
      <xdr:nvSpPr>
        <xdr:cNvPr id="5" name="テキスト ボックス 4">
          <a:extLst>
            <a:ext uri="{FF2B5EF4-FFF2-40B4-BE49-F238E27FC236}">
              <a16:creationId xmlns:a16="http://schemas.microsoft.com/office/drawing/2014/main" id="{00000000-0008-0000-0100-000005000000}"/>
            </a:ext>
          </a:extLst>
        </xdr:cNvPr>
        <xdr:cNvSpPr txBox="1"/>
      </xdr:nvSpPr>
      <xdr:spPr>
        <a:xfrm>
          <a:off x="12906375" y="4524375"/>
          <a:ext cx="4086225" cy="1676400"/>
        </a:xfrm>
        <a:prstGeom prst="rect">
          <a:avLst/>
        </a:prstGeom>
        <a:solidFill>
          <a:srgbClr val="FFFF00"/>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1100" b="1">
              <a:solidFill>
                <a:srgbClr val="FF0000"/>
              </a:solidFill>
            </a:rPr>
            <a:t>（注）ゲストについて</a:t>
          </a:r>
          <a:endParaRPr kumimoji="1" lang="en-US" altLang="ja-JP" sz="1100" b="1">
            <a:solidFill>
              <a:srgbClr val="FF0000"/>
            </a:solidFill>
          </a:endParaRPr>
        </a:p>
        <a:p>
          <a:endParaRPr kumimoji="1" lang="en-US" altLang="ja-JP" sz="1100" b="1">
            <a:solidFill>
              <a:srgbClr val="FF0000"/>
            </a:solidFill>
          </a:endParaRPr>
        </a:p>
        <a:p>
          <a:r>
            <a:rPr kumimoji="1" lang="ja-JP" altLang="en-US" sz="1100" b="1">
              <a:solidFill>
                <a:srgbClr val="FF0000"/>
              </a:solidFill>
            </a:rPr>
            <a:t>ゲストでない場合、アップロードのみが可能となっております。</a:t>
          </a:r>
          <a:endParaRPr kumimoji="1" lang="en-US" altLang="ja-JP" sz="1100" b="1">
            <a:solidFill>
              <a:srgbClr val="FF0000"/>
            </a:solidFill>
          </a:endParaRPr>
        </a:p>
        <a:p>
          <a:endParaRPr kumimoji="1" lang="en-US" altLang="ja-JP" sz="1100" b="1">
            <a:solidFill>
              <a:srgbClr val="FF0000"/>
            </a:solidFill>
          </a:endParaRPr>
        </a:p>
        <a:p>
          <a:r>
            <a:rPr kumimoji="1" lang="ja-JP" altLang="en-US" sz="1100" b="1">
              <a:solidFill>
                <a:srgbClr val="FF0000"/>
              </a:solidFill>
            </a:rPr>
            <a:t>ゲストになるとダイレクトクラウドボックスのフォルダにアクセスして、アップロードされた図面等を確認することができます。</a:t>
          </a:r>
        </a:p>
        <a:p>
          <a:endParaRPr kumimoji="1" lang="ja-JP" altLang="en-US" sz="1100" b="1">
            <a:solidFill>
              <a:srgbClr val="FF0000"/>
            </a:solidFill>
          </a:endParaRPr>
        </a:p>
        <a:p>
          <a:r>
            <a:rPr kumimoji="1" lang="ja-JP" altLang="en-US" sz="1100" b="1">
              <a:solidFill>
                <a:srgbClr val="FF0000"/>
              </a:solidFill>
            </a:rPr>
            <a:t>ゲストになるためには、パスワード登録が必要となります。</a:t>
          </a:r>
        </a:p>
      </xdr:txBody>
    </xdr:sp>
    <xdr:clientData/>
  </xdr:oneCellAnchor>
</xdr:wsDr>
</file>

<file path=xl/drawings/drawing3.xml><?xml version="1.0" encoding="utf-8"?>
<xdr:wsDr xmlns:xdr="http://schemas.openxmlformats.org/drawingml/2006/spreadsheetDrawing" xmlns:a="http://schemas.openxmlformats.org/drawingml/2006/main">
  <xdr:twoCellAnchor>
    <xdr:from>
      <xdr:col>25</xdr:col>
      <xdr:colOff>447675</xdr:colOff>
      <xdr:row>7</xdr:row>
      <xdr:rowOff>190500</xdr:rowOff>
    </xdr:from>
    <xdr:to>
      <xdr:col>30</xdr:col>
      <xdr:colOff>57150</xdr:colOff>
      <xdr:row>14</xdr:row>
      <xdr:rowOff>161925</xdr:rowOff>
    </xdr:to>
    <xdr:sp macro="" textlink="">
      <xdr:nvSpPr>
        <xdr:cNvPr id="2" name="吹き出し: 四角形 1">
          <a:extLst>
            <a:ext uri="{FF2B5EF4-FFF2-40B4-BE49-F238E27FC236}">
              <a16:creationId xmlns:a16="http://schemas.microsoft.com/office/drawing/2014/main" id="{00000000-0008-0000-0200-000002000000}"/>
            </a:ext>
          </a:extLst>
        </xdr:cNvPr>
        <xdr:cNvSpPr/>
      </xdr:nvSpPr>
      <xdr:spPr bwMode="auto">
        <a:xfrm>
          <a:off x="14135100" y="2838450"/>
          <a:ext cx="3038475" cy="2771775"/>
        </a:xfrm>
        <a:prstGeom prst="wedgeRectCallout">
          <a:avLst>
            <a:gd name="adj1" fmla="val -48421"/>
            <a:gd name="adj2" fmla="val -18635"/>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600" b="1">
              <a:solidFill>
                <a:srgbClr val="FF0000"/>
              </a:solidFill>
            </a:rPr>
            <a:t>入力方法</a:t>
          </a:r>
          <a:endParaRPr kumimoji="1" lang="en-US" altLang="ja-JP" sz="1600" b="1">
            <a:solidFill>
              <a:srgbClr val="FF0000"/>
            </a:solidFill>
          </a:endParaRPr>
        </a:p>
        <a:p>
          <a:pPr algn="l"/>
          <a:endParaRPr kumimoji="1" lang="en-US" altLang="ja-JP" sz="1200" b="1">
            <a:solidFill>
              <a:sysClr val="windowText" lastClr="000000"/>
            </a:solidFill>
          </a:endParaRPr>
        </a:p>
        <a:p>
          <a:pPr algn="l"/>
          <a:r>
            <a:rPr kumimoji="1" lang="ja-JP" altLang="en-US" sz="1200" b="1">
              <a:solidFill>
                <a:sysClr val="windowText" lastClr="000000"/>
              </a:solidFill>
            </a:rPr>
            <a:t>白のタブは入力をしてください。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緑のタブは選択をしてください。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灰色のタブは基本的には変更しないでください。</a:t>
          </a:r>
          <a:endParaRPr kumimoji="1" lang="en-US" altLang="ja-JP" sz="1200" b="1">
            <a:solidFill>
              <a:sysClr val="windowText" lastClr="000000"/>
            </a:solidFill>
          </a:endParaRPr>
        </a:p>
        <a:p>
          <a:pPr algn="l"/>
          <a:r>
            <a:rPr kumimoji="1" lang="ja-JP" altLang="en-US" sz="1200" b="1">
              <a:solidFill>
                <a:sysClr val="windowText" lastClr="000000"/>
              </a:solidFill>
            </a:rPr>
            <a:t>印刷範囲外にある太囲み箇所も入力、または選択をしてください。</a:t>
          </a:r>
          <a:endParaRPr kumimoji="1" lang="en-US" altLang="ja-JP" sz="1200" b="1">
            <a:solidFill>
              <a:sysClr val="windowText" lastClr="000000"/>
            </a:solidFill>
          </a:endParaRPr>
        </a:p>
      </xdr:txBody>
    </xdr:sp>
    <xdr:clientData/>
  </xdr:twoCellAnchor>
  <xdr:twoCellAnchor>
    <xdr:from>
      <xdr:col>30</xdr:col>
      <xdr:colOff>161925</xdr:colOff>
      <xdr:row>0</xdr:row>
      <xdr:rowOff>85725</xdr:rowOff>
    </xdr:from>
    <xdr:to>
      <xdr:col>32</xdr:col>
      <xdr:colOff>76200</xdr:colOff>
      <xdr:row>7</xdr:row>
      <xdr:rowOff>180975</xdr:rowOff>
    </xdr:to>
    <xdr:sp macro="" textlink="">
      <xdr:nvSpPr>
        <xdr:cNvPr id="3" name="吹き出し: 線 2">
          <a:extLst>
            <a:ext uri="{FF2B5EF4-FFF2-40B4-BE49-F238E27FC236}">
              <a16:creationId xmlns:a16="http://schemas.microsoft.com/office/drawing/2014/main" id="{00000000-0008-0000-0200-000003000000}"/>
            </a:ext>
          </a:extLst>
        </xdr:cNvPr>
        <xdr:cNvSpPr/>
      </xdr:nvSpPr>
      <xdr:spPr bwMode="auto">
        <a:xfrm>
          <a:off x="17278350" y="85725"/>
          <a:ext cx="1285875" cy="2743200"/>
        </a:xfrm>
        <a:prstGeom prst="borderCallout1">
          <a:avLst>
            <a:gd name="adj1" fmla="val 21628"/>
            <a:gd name="adj2" fmla="val -1491"/>
            <a:gd name="adj3" fmla="val 10323"/>
            <a:gd name="adj4" fmla="val -111151"/>
          </a:avLst>
        </a:prstGeom>
        <a:solidFill>
          <a:srgbClr val="CCFFCC"/>
        </a:solidFill>
        <a:ln w="9525" cap="flat" cmpd="sng" algn="ctr">
          <a:solidFill>
            <a:srgbClr val="FF0000"/>
          </a:solidFill>
          <a:prstDash val="solid"/>
          <a:round/>
          <a:headEnd type="none" w="med" len="med"/>
          <a:tailEnd type="stealth" w="med" len="med"/>
        </a:ln>
        <a:effectLst/>
      </xdr:spPr>
      <xdr:txBody>
        <a:bodyPr vertOverflow="clip" wrap="square" lIns="18288" tIns="0" rIns="0" bIns="0" rtlCol="0" anchor="ctr" upright="1"/>
        <a:lstStyle/>
        <a:p>
          <a:pPr algn="l"/>
          <a:r>
            <a:rPr kumimoji="1" lang="ja-JP" altLang="en-US" sz="1100" b="1">
              <a:solidFill>
                <a:srgbClr val="0070C0"/>
              </a:solidFill>
            </a:rPr>
            <a:t>日付をこちらに入力してください。自動で反映されます。</a:t>
          </a:r>
          <a:endParaRPr kumimoji="1" lang="en-US" altLang="ja-JP" sz="1100" b="1">
            <a:solidFill>
              <a:srgbClr val="0070C0"/>
            </a:solidFill>
          </a:endParaRPr>
        </a:p>
        <a:p>
          <a:pPr algn="l"/>
          <a:endParaRPr kumimoji="1" lang="en-US" altLang="ja-JP" sz="1100" b="1" i="0" u="none" strike="noStrike">
            <a:effectLst/>
            <a:latin typeface="+mn-lt"/>
            <a:ea typeface="+mn-ea"/>
            <a:cs typeface="+mn-cs"/>
          </a:endParaRPr>
        </a:p>
        <a:p>
          <a:pPr algn="l"/>
          <a:r>
            <a:rPr kumimoji="0" lang="ja-JP" altLang="en-US" sz="1100" b="1" i="0" u="none" strike="noStrike">
              <a:solidFill>
                <a:srgbClr val="FF0000"/>
              </a:solidFill>
              <a:effectLst/>
              <a:latin typeface="+mn-lt"/>
              <a:ea typeface="+mn-ea"/>
              <a:cs typeface="+mn-cs"/>
            </a:rPr>
            <a:t>入力例：</a:t>
          </a:r>
          <a:r>
            <a:rPr kumimoji="0" lang="en-US" altLang="ja-JP" sz="1100" b="1" i="0" u="none" strike="noStrike">
              <a:solidFill>
                <a:srgbClr val="FF0000"/>
              </a:solidFill>
              <a:effectLst/>
              <a:latin typeface="+mn-lt"/>
              <a:ea typeface="+mn-ea"/>
              <a:cs typeface="+mn-cs"/>
            </a:rPr>
            <a:t>2017/01/01</a:t>
          </a:r>
          <a:endParaRPr kumimoji="1" lang="ja-JP" altLang="en-US" sz="1100" b="1">
            <a:solidFill>
              <a:srgbClr val="FF0000"/>
            </a:solidFill>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58</xdr:col>
      <xdr:colOff>238125</xdr:colOff>
      <xdr:row>1</xdr:row>
      <xdr:rowOff>47626</xdr:rowOff>
    </xdr:from>
    <xdr:to>
      <xdr:col>65</xdr:col>
      <xdr:colOff>300038</xdr:colOff>
      <xdr:row>16</xdr:row>
      <xdr:rowOff>117703</xdr:rowOff>
    </xdr:to>
    <xdr:sp macro="" textlink="">
      <xdr:nvSpPr>
        <xdr:cNvPr id="2" name="吹き出し: 四角形 1">
          <a:extLst>
            <a:ext uri="{FF2B5EF4-FFF2-40B4-BE49-F238E27FC236}">
              <a16:creationId xmlns:a16="http://schemas.microsoft.com/office/drawing/2014/main" id="{00000000-0008-0000-0300-000002000000}"/>
            </a:ext>
          </a:extLst>
        </xdr:cNvPr>
        <xdr:cNvSpPr/>
      </xdr:nvSpPr>
      <xdr:spPr bwMode="auto">
        <a:xfrm>
          <a:off x="7419975" y="219076"/>
          <a:ext cx="3062288" cy="2822802"/>
        </a:xfrm>
        <a:prstGeom prst="wedgeRectCallout">
          <a:avLst>
            <a:gd name="adj1" fmla="val -48421"/>
            <a:gd name="adj2" fmla="val -18635"/>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600" b="1">
              <a:solidFill>
                <a:srgbClr val="FF0000"/>
              </a:solidFill>
            </a:rPr>
            <a:t>入力方法</a:t>
          </a:r>
          <a:endParaRPr kumimoji="1" lang="en-US" altLang="ja-JP" sz="1600" b="1">
            <a:solidFill>
              <a:srgbClr val="FF0000"/>
            </a:solidFill>
          </a:endParaRPr>
        </a:p>
        <a:p>
          <a:pPr algn="l"/>
          <a:endParaRPr kumimoji="1" lang="en-US" altLang="ja-JP" sz="1200" b="1">
            <a:solidFill>
              <a:sysClr val="windowText" lastClr="000000"/>
            </a:solidFill>
          </a:endParaRPr>
        </a:p>
        <a:p>
          <a:pPr algn="l"/>
          <a:r>
            <a:rPr kumimoji="1" lang="ja-JP" altLang="en-US" sz="1200" b="1">
              <a:solidFill>
                <a:sysClr val="windowText" lastClr="000000"/>
              </a:solidFill>
            </a:rPr>
            <a:t>白のタブは入力をしてください。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緑のタブは選択をしてください。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灰色のタブは基本的には変更しないでください。</a:t>
          </a:r>
          <a:endParaRPr kumimoji="1" lang="en-US" altLang="ja-JP" sz="1200" b="1">
            <a:solidFill>
              <a:sysClr val="windowText" lastClr="000000"/>
            </a:solidFill>
          </a:endParaRPr>
        </a:p>
        <a:p>
          <a:pPr algn="l"/>
          <a:r>
            <a:rPr kumimoji="1" lang="ja-JP" altLang="en-US" sz="1200" b="1">
              <a:solidFill>
                <a:sysClr val="windowText" lastClr="000000"/>
              </a:solidFill>
            </a:rPr>
            <a:t>印刷範囲外にある太囲み箇所も入力、または選択をしてください。</a:t>
          </a:r>
          <a:endParaRPr kumimoji="1" lang="en-US" altLang="ja-JP" sz="1200" b="1">
            <a:solidFill>
              <a:sysClr val="windowText" lastClr="000000"/>
            </a:solidFill>
          </a:endParaRPr>
        </a:p>
      </xdr:txBody>
    </xdr:sp>
    <xdr:clientData/>
  </xdr:twoCellAnchor>
</xdr:wsDr>
</file>

<file path=xl/drawings/drawing5.xml><?xml version="1.0" encoding="utf-8"?>
<xdr:wsDr xmlns:xdr="http://schemas.openxmlformats.org/drawingml/2006/spreadsheetDrawing" xmlns:a="http://schemas.openxmlformats.org/drawingml/2006/main">
  <xdr:oneCellAnchor>
    <xdr:from>
      <xdr:col>5</xdr:col>
      <xdr:colOff>54428</xdr:colOff>
      <xdr:row>12</xdr:row>
      <xdr:rowOff>95249</xdr:rowOff>
    </xdr:from>
    <xdr:ext cx="6177643" cy="4231822"/>
    <xdr:sp macro="" textlink="">
      <xdr:nvSpPr>
        <xdr:cNvPr id="2" name="テキスト ボックス 1">
          <a:hlinkClick xmlns:r="http://schemas.openxmlformats.org/officeDocument/2006/relationships" r:id="rId1"/>
          <a:extLst>
            <a:ext uri="{FF2B5EF4-FFF2-40B4-BE49-F238E27FC236}">
              <a16:creationId xmlns:a16="http://schemas.microsoft.com/office/drawing/2014/main" id="{00000000-0008-0000-0400-000002000000}"/>
            </a:ext>
          </a:extLst>
        </xdr:cNvPr>
        <xdr:cNvSpPr txBox="1"/>
      </xdr:nvSpPr>
      <xdr:spPr>
        <a:xfrm>
          <a:off x="3797753" y="3714749"/>
          <a:ext cx="6177643" cy="4231822"/>
        </a:xfrm>
        <a:prstGeom prst="rect">
          <a:avLst/>
        </a:prstGeom>
        <a:solidFill>
          <a:schemeClr val="bg1"/>
        </a:solidFill>
        <a:ln>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4900"/>
            </a:lnSpc>
          </a:pPr>
          <a:r>
            <a:rPr kumimoji="1" lang="ja-JP" altLang="en-US" sz="2000" b="1">
              <a:solidFill>
                <a:srgbClr val="FF0000"/>
              </a:solidFill>
            </a:rPr>
            <a:t>郵送方法は</a:t>
          </a:r>
          <a:r>
            <a:rPr kumimoji="1" lang="en-US" altLang="ja-JP" sz="2400" b="1">
              <a:solidFill>
                <a:srgbClr val="FF0000"/>
              </a:solidFill>
            </a:rPr>
            <a:t>【</a:t>
          </a:r>
          <a:r>
            <a:rPr kumimoji="1" lang="ja-JP" altLang="en-US" sz="2400" b="1">
              <a:solidFill>
                <a:srgbClr val="FF0000"/>
              </a:solidFill>
            </a:rPr>
            <a:t>レターパックライト</a:t>
          </a:r>
          <a:r>
            <a:rPr kumimoji="1" lang="en-US" altLang="ja-JP" sz="2400" b="1">
              <a:solidFill>
                <a:srgbClr val="FF0000"/>
              </a:solidFill>
            </a:rPr>
            <a:t>】</a:t>
          </a:r>
          <a:r>
            <a:rPr kumimoji="1" lang="ja-JP" altLang="en-US" sz="2000" b="1">
              <a:solidFill>
                <a:srgbClr val="FF0000"/>
              </a:solidFill>
            </a:rPr>
            <a:t>を使用します。</a:t>
          </a:r>
          <a:endParaRPr kumimoji="1" lang="en-US" altLang="ja-JP" sz="2000" b="1">
            <a:solidFill>
              <a:srgbClr val="FF0000"/>
            </a:solidFill>
          </a:endParaRPr>
        </a:p>
        <a:p>
          <a:pPr algn="l">
            <a:lnSpc>
              <a:spcPts val="4900"/>
            </a:lnSpc>
          </a:pPr>
          <a:r>
            <a:rPr kumimoji="1" lang="ja-JP" altLang="en-US" sz="2000" b="1">
              <a:solidFill>
                <a:srgbClr val="FF0000"/>
              </a:solidFill>
            </a:rPr>
            <a:t>その他の方法をご希望の方は、ご相談ください。</a:t>
          </a:r>
          <a:endParaRPr kumimoji="1" lang="en-US" altLang="ja-JP" sz="2000" b="1">
            <a:solidFill>
              <a:srgbClr val="FF0000"/>
            </a:solidFill>
          </a:endParaRPr>
        </a:p>
        <a:p>
          <a:pPr algn="l">
            <a:lnSpc>
              <a:spcPts val="4900"/>
            </a:lnSpc>
          </a:pPr>
          <a:r>
            <a:rPr kumimoji="1" lang="ja-JP" altLang="en-US" sz="2000" b="1">
              <a:solidFill>
                <a:srgbClr val="FF0000"/>
              </a:solidFill>
            </a:rPr>
            <a:t>レターパックについて下記</a:t>
          </a:r>
          <a:r>
            <a:rPr kumimoji="1" lang="en-US" altLang="ja-JP" sz="2000" b="1">
              <a:solidFill>
                <a:srgbClr val="FF0000"/>
              </a:solidFill>
            </a:rPr>
            <a:t>URL</a:t>
          </a:r>
          <a:r>
            <a:rPr kumimoji="1" lang="ja-JP" altLang="en-US" sz="2000" b="1">
              <a:solidFill>
                <a:srgbClr val="FF0000"/>
              </a:solidFill>
            </a:rPr>
            <a:t>参照ください。</a:t>
          </a:r>
          <a:endParaRPr kumimoji="1" lang="en-US" altLang="ja-JP" sz="2000" b="1">
            <a:solidFill>
              <a:srgbClr val="FF0000"/>
            </a:solidFill>
          </a:endParaRPr>
        </a:p>
        <a:p>
          <a:pPr algn="l">
            <a:lnSpc>
              <a:spcPts val="4900"/>
            </a:lnSpc>
          </a:pPr>
          <a:r>
            <a:rPr kumimoji="1" lang="ja-JP" altLang="en-US" sz="2000" b="1">
              <a:solidFill>
                <a:srgbClr val="FF0000"/>
              </a:solidFill>
            </a:rPr>
            <a:t>（クリックするとリンクします。）</a:t>
          </a:r>
          <a:endParaRPr kumimoji="1" lang="en-US" altLang="ja-JP" sz="2000" b="1">
            <a:solidFill>
              <a:srgbClr val="FF0000"/>
            </a:solidFill>
          </a:endParaRPr>
        </a:p>
        <a:p>
          <a:pPr algn="l">
            <a:lnSpc>
              <a:spcPts val="4900"/>
            </a:lnSpc>
          </a:pPr>
          <a:endParaRPr kumimoji="1" lang="en-US" altLang="ja-JP" sz="2000" b="1">
            <a:solidFill>
              <a:schemeClr val="tx2">
                <a:lumMod val="60000"/>
                <a:lumOff val="40000"/>
              </a:schemeClr>
            </a:solidFill>
          </a:endParaRPr>
        </a:p>
        <a:p>
          <a:pPr algn="l">
            <a:lnSpc>
              <a:spcPts val="4900"/>
            </a:lnSpc>
          </a:pPr>
          <a:r>
            <a:rPr kumimoji="1" lang="en-US" altLang="ja-JP" sz="2000">
              <a:solidFill>
                <a:srgbClr val="FFC000"/>
              </a:solidFill>
            </a:rPr>
            <a:t>https://www.post.japanpost.jp/service/letterpack/</a:t>
          </a:r>
        </a:p>
        <a:p>
          <a:pPr algn="l">
            <a:lnSpc>
              <a:spcPts val="4900"/>
            </a:lnSpc>
          </a:pPr>
          <a:endParaRPr kumimoji="1" lang="ja-JP" altLang="en-US" sz="2000">
            <a:solidFill>
              <a:srgbClr val="FFC000"/>
            </a:solidFill>
          </a:endParaRPr>
        </a:p>
      </xdr:txBody>
    </xdr:sp>
    <xdr:clientData/>
  </xdr:oneCellAnchor>
  <xdr:twoCellAnchor>
    <xdr:from>
      <xdr:col>7</xdr:col>
      <xdr:colOff>13607</xdr:colOff>
      <xdr:row>0</xdr:row>
      <xdr:rowOff>95250</xdr:rowOff>
    </xdr:from>
    <xdr:to>
      <xdr:col>22</xdr:col>
      <xdr:colOff>489858</xdr:colOff>
      <xdr:row>5</xdr:row>
      <xdr:rowOff>408215</xdr:rowOff>
    </xdr:to>
    <xdr:sp macro="" textlink="">
      <xdr:nvSpPr>
        <xdr:cNvPr id="3" name="テキスト ボックス 2">
          <a:extLst>
            <a:ext uri="{FF2B5EF4-FFF2-40B4-BE49-F238E27FC236}">
              <a16:creationId xmlns:a16="http://schemas.microsoft.com/office/drawing/2014/main" id="{00000000-0008-0000-0400-000003000000}"/>
            </a:ext>
          </a:extLst>
        </xdr:cNvPr>
        <xdr:cNvSpPr txBox="1"/>
      </xdr:nvSpPr>
      <xdr:spPr>
        <a:xfrm>
          <a:off x="4762500" y="95250"/>
          <a:ext cx="8028215" cy="1156608"/>
        </a:xfrm>
        <a:prstGeom prst="rect">
          <a:avLst/>
        </a:prstGeom>
        <a:solidFill>
          <a:srgbClr val="FFFF00"/>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l"/>
          <a:r>
            <a:rPr kumimoji="1" lang="ja-JP" altLang="en-US" sz="2000" b="1">
              <a:solidFill>
                <a:srgbClr val="FF0000"/>
              </a:solidFill>
            </a:rPr>
            <a:t>電子申請の場合、令和７年</a:t>
          </a:r>
          <a:r>
            <a:rPr kumimoji="1" lang="en-US" altLang="ja-JP" sz="2000" b="1">
              <a:solidFill>
                <a:srgbClr val="FF0000"/>
              </a:solidFill>
            </a:rPr>
            <a:t>9</a:t>
          </a:r>
          <a:r>
            <a:rPr kumimoji="1" lang="ja-JP" altLang="en-US" sz="2000" b="1">
              <a:solidFill>
                <a:srgbClr val="FF0000"/>
              </a:solidFill>
            </a:rPr>
            <a:t>月１日交付分より、原則電子交付となります。</a:t>
          </a:r>
          <a:endParaRPr kumimoji="1" lang="en-US" altLang="ja-JP" sz="2000" b="1">
            <a:solidFill>
              <a:srgbClr val="FF0000"/>
            </a:solidFill>
          </a:endParaRPr>
        </a:p>
        <a:p>
          <a:pPr algn="l"/>
          <a:r>
            <a:rPr kumimoji="1" lang="ja-JP" altLang="en-US" sz="2000" b="1">
              <a:solidFill>
                <a:srgbClr val="FF0000"/>
              </a:solidFill>
            </a:rPr>
            <a:t>（紙面での交付の場合、有料（</a:t>
          </a:r>
          <a:r>
            <a:rPr kumimoji="1" lang="en-US" altLang="ja-JP" sz="2000" b="1">
              <a:solidFill>
                <a:srgbClr val="FF0000"/>
              </a:solidFill>
            </a:rPr>
            <a:t>5</a:t>
          </a:r>
          <a:r>
            <a:rPr kumimoji="1" lang="ja-JP" altLang="en-US" sz="2000" b="1">
              <a:solidFill>
                <a:srgbClr val="FF0000"/>
              </a:solidFill>
            </a:rPr>
            <a:t>，</a:t>
          </a:r>
          <a:r>
            <a:rPr kumimoji="1" lang="en-US" altLang="ja-JP" sz="2000" b="1">
              <a:solidFill>
                <a:srgbClr val="FF0000"/>
              </a:solidFill>
            </a:rPr>
            <a:t>500</a:t>
          </a:r>
          <a:r>
            <a:rPr kumimoji="1" lang="ja-JP" altLang="en-US" sz="2000" b="1">
              <a:solidFill>
                <a:srgbClr val="FF0000"/>
              </a:solidFill>
            </a:rPr>
            <a:t>円）となります。）</a:t>
          </a:r>
          <a:endParaRPr kumimoji="1" lang="en-US" altLang="ja-JP" sz="2000" b="1">
            <a:solidFill>
              <a:srgbClr val="FF0000"/>
            </a:solidFill>
          </a:endParaRPr>
        </a:p>
        <a:p>
          <a:pPr algn="l"/>
          <a:r>
            <a:rPr kumimoji="1" lang="ja-JP" altLang="en-US" sz="2000" b="1">
              <a:solidFill>
                <a:srgbClr val="FF0000"/>
              </a:solidFill>
            </a:rPr>
            <a:t>ご理解、ご協力の程、宜しくお願いいたします。</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78</xdr:col>
      <xdr:colOff>95250</xdr:colOff>
      <xdr:row>1</xdr:row>
      <xdr:rowOff>66675</xdr:rowOff>
    </xdr:from>
    <xdr:to>
      <xdr:col>89</xdr:col>
      <xdr:colOff>19050</xdr:colOff>
      <xdr:row>12</xdr:row>
      <xdr:rowOff>19050</xdr:rowOff>
    </xdr:to>
    <xdr:sp macro="" textlink="">
      <xdr:nvSpPr>
        <xdr:cNvPr id="2" name="吹き出し: 線 1">
          <a:extLst>
            <a:ext uri="{FF2B5EF4-FFF2-40B4-BE49-F238E27FC236}">
              <a16:creationId xmlns:a16="http://schemas.microsoft.com/office/drawing/2014/main" id="{00000000-0008-0000-0500-000002000000}"/>
            </a:ext>
          </a:extLst>
        </xdr:cNvPr>
        <xdr:cNvSpPr/>
      </xdr:nvSpPr>
      <xdr:spPr bwMode="auto">
        <a:xfrm>
          <a:off x="9753600" y="238125"/>
          <a:ext cx="1285875" cy="1838325"/>
        </a:xfrm>
        <a:prstGeom prst="borderCallout1">
          <a:avLst>
            <a:gd name="adj1" fmla="val 21628"/>
            <a:gd name="adj2" fmla="val -1491"/>
            <a:gd name="adj3" fmla="val 51774"/>
            <a:gd name="adj4" fmla="val -50411"/>
          </a:avLst>
        </a:prstGeom>
        <a:solidFill>
          <a:srgbClr val="CCFFCC"/>
        </a:solidFill>
        <a:ln w="9525" cap="flat" cmpd="sng" algn="ctr">
          <a:solidFill>
            <a:srgbClr val="FF0000"/>
          </a:solidFill>
          <a:prstDash val="solid"/>
          <a:round/>
          <a:headEnd type="none" w="med" len="med"/>
          <a:tailEnd type="stealth" w="med" len="med"/>
        </a:ln>
        <a:effectLst/>
      </xdr:spPr>
      <xdr:txBody>
        <a:bodyPr vertOverflow="clip" wrap="square" lIns="18288" tIns="0" rIns="0" bIns="0" rtlCol="0" anchor="ctr" upright="1"/>
        <a:lstStyle/>
        <a:p>
          <a:pPr algn="l"/>
          <a:r>
            <a:rPr kumimoji="1" lang="ja-JP" altLang="en-US" sz="1100" b="1">
              <a:solidFill>
                <a:srgbClr val="0070C0"/>
              </a:solidFill>
            </a:rPr>
            <a:t>日付をこちらに入力してください。自動で反映されます。</a:t>
          </a:r>
          <a:endParaRPr kumimoji="1" lang="en-US" altLang="ja-JP" sz="1100" b="1">
            <a:solidFill>
              <a:srgbClr val="0070C0"/>
            </a:solidFill>
          </a:endParaRPr>
        </a:p>
        <a:p>
          <a:pPr algn="l"/>
          <a:endParaRPr kumimoji="1" lang="en-US" altLang="ja-JP" sz="1100" b="1" i="0" u="none" strike="noStrike">
            <a:effectLst/>
            <a:latin typeface="+mn-lt"/>
            <a:ea typeface="+mn-ea"/>
            <a:cs typeface="+mn-cs"/>
          </a:endParaRPr>
        </a:p>
        <a:p>
          <a:pPr algn="l"/>
          <a:r>
            <a:rPr kumimoji="0" lang="ja-JP" altLang="en-US" sz="1100" b="1" i="0" u="none" strike="noStrike">
              <a:solidFill>
                <a:srgbClr val="FF0000"/>
              </a:solidFill>
              <a:effectLst/>
              <a:latin typeface="+mn-lt"/>
              <a:ea typeface="+mn-ea"/>
              <a:cs typeface="+mn-cs"/>
            </a:rPr>
            <a:t>入力例：</a:t>
          </a:r>
          <a:r>
            <a:rPr kumimoji="0" lang="en-US" altLang="ja-JP" sz="1100" b="1" i="0" u="none" strike="noStrike">
              <a:solidFill>
                <a:srgbClr val="FF0000"/>
              </a:solidFill>
              <a:effectLst/>
              <a:latin typeface="+mn-lt"/>
              <a:ea typeface="+mn-ea"/>
              <a:cs typeface="+mn-cs"/>
            </a:rPr>
            <a:t>2017/01/01</a:t>
          </a:r>
          <a:endParaRPr kumimoji="1" lang="ja-JP" altLang="en-US" sz="1100" b="1">
            <a:solidFill>
              <a:srgbClr val="FF0000"/>
            </a:solidFill>
          </a:endParaRPr>
        </a:p>
      </xdr:txBody>
    </xdr:sp>
    <xdr:clientData/>
  </xdr:twoCellAnchor>
  <xdr:twoCellAnchor>
    <xdr:from>
      <xdr:col>69</xdr:col>
      <xdr:colOff>19050</xdr:colOff>
      <xdr:row>14</xdr:row>
      <xdr:rowOff>28575</xdr:rowOff>
    </xdr:from>
    <xdr:to>
      <xdr:col>91</xdr:col>
      <xdr:colOff>47625</xdr:colOff>
      <xdr:row>16</xdr:row>
      <xdr:rowOff>38100</xdr:rowOff>
    </xdr:to>
    <xdr:sp macro="" textlink="">
      <xdr:nvSpPr>
        <xdr:cNvPr id="3" name="吹き出し: 四角形 2">
          <a:extLst>
            <a:ext uri="{FF2B5EF4-FFF2-40B4-BE49-F238E27FC236}">
              <a16:creationId xmlns:a16="http://schemas.microsoft.com/office/drawing/2014/main" id="{00000000-0008-0000-0500-000003000000}"/>
            </a:ext>
          </a:extLst>
        </xdr:cNvPr>
        <xdr:cNvSpPr/>
      </xdr:nvSpPr>
      <xdr:spPr bwMode="auto">
        <a:xfrm>
          <a:off x="8562975" y="2428875"/>
          <a:ext cx="2752725" cy="352425"/>
        </a:xfrm>
        <a:prstGeom prst="wedgeRectCallout">
          <a:avLst>
            <a:gd name="adj1" fmla="val -95783"/>
            <a:gd name="adj2" fmla="val -309735"/>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200" b="1">
              <a:solidFill>
                <a:sysClr val="windowText" lastClr="000000"/>
              </a:solidFill>
            </a:rPr>
            <a:t>日付は仮受付時には未記入でよいです。</a:t>
          </a:r>
          <a:endParaRPr kumimoji="1" lang="ja-JP" altLang="en-US" sz="1100"/>
        </a:p>
      </xdr:txBody>
    </xdr:sp>
    <xdr:clientData/>
  </xdr:twoCellAnchor>
  <xdr:twoCellAnchor>
    <xdr:from>
      <xdr:col>92</xdr:col>
      <xdr:colOff>0</xdr:colOff>
      <xdr:row>1</xdr:row>
      <xdr:rowOff>66675</xdr:rowOff>
    </xdr:from>
    <xdr:to>
      <xdr:col>116</xdr:col>
      <xdr:colOff>66675</xdr:colOff>
      <xdr:row>11</xdr:row>
      <xdr:rowOff>57150</xdr:rowOff>
    </xdr:to>
    <xdr:sp macro="" textlink="">
      <xdr:nvSpPr>
        <xdr:cNvPr id="4" name="吹き出し: 四角形 3">
          <a:extLst>
            <a:ext uri="{FF2B5EF4-FFF2-40B4-BE49-F238E27FC236}">
              <a16:creationId xmlns:a16="http://schemas.microsoft.com/office/drawing/2014/main" id="{00000000-0008-0000-0500-000004000000}"/>
            </a:ext>
          </a:extLst>
        </xdr:cNvPr>
        <xdr:cNvSpPr/>
      </xdr:nvSpPr>
      <xdr:spPr bwMode="auto">
        <a:xfrm>
          <a:off x="11391900" y="238125"/>
          <a:ext cx="3038475" cy="1704975"/>
        </a:xfrm>
        <a:prstGeom prst="wedgeRectCallout">
          <a:avLst>
            <a:gd name="adj1" fmla="val -48421"/>
            <a:gd name="adj2" fmla="val -18635"/>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600" b="1">
              <a:solidFill>
                <a:srgbClr val="FF0000"/>
              </a:solidFill>
            </a:rPr>
            <a:t>入力方法</a:t>
          </a:r>
          <a:endParaRPr kumimoji="1" lang="en-US" altLang="ja-JP" sz="1600" b="1">
            <a:solidFill>
              <a:srgbClr val="FF0000"/>
            </a:solidFill>
          </a:endParaRPr>
        </a:p>
        <a:p>
          <a:pPr algn="l"/>
          <a:endParaRPr kumimoji="1" lang="en-US" altLang="ja-JP" sz="1200" b="1">
            <a:solidFill>
              <a:sysClr val="windowText" lastClr="000000"/>
            </a:solidFill>
          </a:endParaRPr>
        </a:p>
        <a:p>
          <a:pPr algn="l"/>
          <a:r>
            <a:rPr kumimoji="1" lang="ja-JP" altLang="en-US" sz="1200" b="1">
              <a:solidFill>
                <a:sysClr val="windowText" lastClr="000000"/>
              </a:solidFill>
            </a:rPr>
            <a:t>白のセルは入力をしてください。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緑のセルは選択をしてください。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灰色のセルは基本的には触らないでください。</a:t>
          </a:r>
          <a:endParaRPr kumimoji="1" lang="en-US" altLang="ja-JP" sz="1200" b="1">
            <a:solidFill>
              <a:sysClr val="windowText" lastClr="000000"/>
            </a:solidFill>
          </a:endParaRPr>
        </a:p>
        <a:p>
          <a:pPr algn="l"/>
          <a:r>
            <a:rPr kumimoji="1" lang="ja-JP" altLang="en-US" sz="1200" b="1">
              <a:solidFill>
                <a:sysClr val="windowText" lastClr="000000"/>
              </a:solidFill>
            </a:rPr>
            <a:t>印刷範囲外にある太囲み箇所も入力、または選択をしてください。</a:t>
          </a:r>
          <a:endParaRPr kumimoji="1" lang="en-US" altLang="ja-JP" sz="1200" b="1">
            <a:solidFill>
              <a:sysClr val="windowText" lastClr="000000"/>
            </a:solidFill>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69</xdr:col>
      <xdr:colOff>0</xdr:colOff>
      <xdr:row>14</xdr:row>
      <xdr:rowOff>76200</xdr:rowOff>
    </xdr:from>
    <xdr:to>
      <xdr:col>91</xdr:col>
      <xdr:colOff>28575</xdr:colOff>
      <xdr:row>16</xdr:row>
      <xdr:rowOff>85725</xdr:rowOff>
    </xdr:to>
    <xdr:sp macro="" textlink="">
      <xdr:nvSpPr>
        <xdr:cNvPr id="2" name="吹き出し: 四角形 1">
          <a:extLst>
            <a:ext uri="{FF2B5EF4-FFF2-40B4-BE49-F238E27FC236}">
              <a16:creationId xmlns:a16="http://schemas.microsoft.com/office/drawing/2014/main" id="{00000000-0008-0000-0600-000002000000}"/>
            </a:ext>
          </a:extLst>
        </xdr:cNvPr>
        <xdr:cNvSpPr/>
      </xdr:nvSpPr>
      <xdr:spPr bwMode="auto">
        <a:xfrm>
          <a:off x="8543925" y="2476500"/>
          <a:ext cx="2752725" cy="352425"/>
        </a:xfrm>
        <a:prstGeom prst="wedgeRectCallout">
          <a:avLst>
            <a:gd name="adj1" fmla="val -95783"/>
            <a:gd name="adj2" fmla="val -309735"/>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200" b="1">
              <a:solidFill>
                <a:sysClr val="windowText" lastClr="000000"/>
              </a:solidFill>
            </a:rPr>
            <a:t>日付は仮受付時には未記入でよいです。</a:t>
          </a:r>
          <a:endParaRPr kumimoji="1" lang="ja-JP" altLang="en-US" sz="1100"/>
        </a:p>
      </xdr:txBody>
    </xdr:sp>
    <xdr:clientData/>
  </xdr:twoCellAnchor>
  <xdr:twoCellAnchor>
    <xdr:from>
      <xdr:col>92</xdr:col>
      <xdr:colOff>76200</xdr:colOff>
      <xdr:row>1</xdr:row>
      <xdr:rowOff>104775</xdr:rowOff>
    </xdr:from>
    <xdr:to>
      <xdr:col>117</xdr:col>
      <xdr:colOff>19050</xdr:colOff>
      <xdr:row>11</xdr:row>
      <xdr:rowOff>95250</xdr:rowOff>
    </xdr:to>
    <xdr:sp macro="" textlink="">
      <xdr:nvSpPr>
        <xdr:cNvPr id="3" name="吹き出し: 四角形 2">
          <a:extLst>
            <a:ext uri="{FF2B5EF4-FFF2-40B4-BE49-F238E27FC236}">
              <a16:creationId xmlns:a16="http://schemas.microsoft.com/office/drawing/2014/main" id="{00000000-0008-0000-0600-000003000000}"/>
            </a:ext>
          </a:extLst>
        </xdr:cNvPr>
        <xdr:cNvSpPr/>
      </xdr:nvSpPr>
      <xdr:spPr bwMode="auto">
        <a:xfrm>
          <a:off x="11468100" y="276225"/>
          <a:ext cx="3038475" cy="1704975"/>
        </a:xfrm>
        <a:prstGeom prst="wedgeRectCallout">
          <a:avLst>
            <a:gd name="adj1" fmla="val -48421"/>
            <a:gd name="adj2" fmla="val -18635"/>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600" b="1">
              <a:solidFill>
                <a:srgbClr val="FF0000"/>
              </a:solidFill>
            </a:rPr>
            <a:t>入力方法</a:t>
          </a:r>
          <a:endParaRPr kumimoji="1" lang="en-US" altLang="ja-JP" sz="1600" b="1">
            <a:solidFill>
              <a:srgbClr val="FF0000"/>
            </a:solidFill>
          </a:endParaRPr>
        </a:p>
        <a:p>
          <a:pPr algn="l"/>
          <a:endParaRPr kumimoji="1" lang="en-US" altLang="ja-JP" sz="1200" b="1">
            <a:solidFill>
              <a:sysClr val="windowText" lastClr="000000"/>
            </a:solidFill>
          </a:endParaRPr>
        </a:p>
        <a:p>
          <a:pPr algn="l"/>
          <a:r>
            <a:rPr kumimoji="1" lang="ja-JP" altLang="en-US" sz="1200" b="1">
              <a:solidFill>
                <a:sysClr val="windowText" lastClr="000000"/>
              </a:solidFill>
            </a:rPr>
            <a:t>白のセルは入力をしてください。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緑のセルは選択をしてください。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灰色のセルは基本的には触らないでください。</a:t>
          </a:r>
          <a:endParaRPr kumimoji="1" lang="en-US" altLang="ja-JP" sz="1200" b="1">
            <a:solidFill>
              <a:sysClr val="windowText" lastClr="000000"/>
            </a:solidFill>
          </a:endParaRPr>
        </a:p>
        <a:p>
          <a:pPr algn="l"/>
          <a:r>
            <a:rPr kumimoji="1" lang="ja-JP" altLang="en-US" sz="1200" b="1">
              <a:solidFill>
                <a:sysClr val="windowText" lastClr="000000"/>
              </a:solidFill>
            </a:rPr>
            <a:t>印刷範囲外にある太囲み箇所も入力、または選択をしてください。</a:t>
          </a:r>
          <a:endParaRPr kumimoji="1" lang="en-US" altLang="ja-JP" sz="1200" b="1">
            <a:solidFill>
              <a:sysClr val="windowText" lastClr="000000"/>
            </a:solidFill>
          </a:endParaRPr>
        </a:p>
      </xdr:txBody>
    </xdr:sp>
    <xdr:clientData/>
  </xdr:twoCellAnchor>
  <xdr:twoCellAnchor>
    <xdr:from>
      <xdr:col>80</xdr:col>
      <xdr:colOff>9525</xdr:colOff>
      <xdr:row>1</xdr:row>
      <xdr:rowOff>85725</xdr:rowOff>
    </xdr:from>
    <xdr:to>
      <xdr:col>90</xdr:col>
      <xdr:colOff>57150</xdr:colOff>
      <xdr:row>12</xdr:row>
      <xdr:rowOff>38100</xdr:rowOff>
    </xdr:to>
    <xdr:sp macro="" textlink="">
      <xdr:nvSpPr>
        <xdr:cNvPr id="4" name="吹き出し: 線 3">
          <a:extLst>
            <a:ext uri="{FF2B5EF4-FFF2-40B4-BE49-F238E27FC236}">
              <a16:creationId xmlns:a16="http://schemas.microsoft.com/office/drawing/2014/main" id="{00000000-0008-0000-0600-000004000000}"/>
            </a:ext>
          </a:extLst>
        </xdr:cNvPr>
        <xdr:cNvSpPr/>
      </xdr:nvSpPr>
      <xdr:spPr bwMode="auto">
        <a:xfrm>
          <a:off x="9915525" y="257175"/>
          <a:ext cx="1285875" cy="1838325"/>
        </a:xfrm>
        <a:prstGeom prst="borderCallout1">
          <a:avLst>
            <a:gd name="adj1" fmla="val 21628"/>
            <a:gd name="adj2" fmla="val -1491"/>
            <a:gd name="adj3" fmla="val 51774"/>
            <a:gd name="adj4" fmla="val -50411"/>
          </a:avLst>
        </a:prstGeom>
        <a:solidFill>
          <a:srgbClr val="CCFFCC"/>
        </a:solidFill>
        <a:ln w="9525" cap="flat" cmpd="sng" algn="ctr">
          <a:solidFill>
            <a:srgbClr val="FF0000"/>
          </a:solidFill>
          <a:prstDash val="solid"/>
          <a:round/>
          <a:headEnd type="none" w="med" len="med"/>
          <a:tailEnd type="stealth" w="med" len="med"/>
        </a:ln>
        <a:effectLst/>
      </xdr:spPr>
      <xdr:txBody>
        <a:bodyPr vertOverflow="clip" wrap="square" lIns="18288" tIns="0" rIns="0" bIns="0" rtlCol="0" anchor="ctr" upright="1"/>
        <a:lstStyle/>
        <a:p>
          <a:pPr algn="l"/>
          <a:r>
            <a:rPr kumimoji="1" lang="ja-JP" altLang="en-US" sz="1100" b="1">
              <a:solidFill>
                <a:srgbClr val="0070C0"/>
              </a:solidFill>
            </a:rPr>
            <a:t>日付をこちらに入力してください。自動で反映されます。</a:t>
          </a:r>
          <a:endParaRPr kumimoji="1" lang="en-US" altLang="ja-JP" sz="1100" b="1">
            <a:solidFill>
              <a:srgbClr val="0070C0"/>
            </a:solidFill>
          </a:endParaRPr>
        </a:p>
        <a:p>
          <a:pPr algn="l"/>
          <a:endParaRPr kumimoji="1" lang="en-US" altLang="ja-JP" sz="1100" b="1" i="0" u="none" strike="noStrike">
            <a:effectLst/>
            <a:latin typeface="+mn-lt"/>
            <a:ea typeface="+mn-ea"/>
            <a:cs typeface="+mn-cs"/>
          </a:endParaRPr>
        </a:p>
        <a:p>
          <a:pPr algn="l"/>
          <a:r>
            <a:rPr kumimoji="0" lang="ja-JP" altLang="en-US" sz="1100" b="1" i="0" u="none" strike="noStrike">
              <a:solidFill>
                <a:srgbClr val="FF0000"/>
              </a:solidFill>
              <a:effectLst/>
              <a:latin typeface="+mn-lt"/>
              <a:ea typeface="+mn-ea"/>
              <a:cs typeface="+mn-cs"/>
            </a:rPr>
            <a:t>入力例：</a:t>
          </a:r>
          <a:r>
            <a:rPr kumimoji="0" lang="en-US" altLang="ja-JP" sz="1100" b="1" i="0" u="none" strike="noStrike">
              <a:solidFill>
                <a:srgbClr val="FF0000"/>
              </a:solidFill>
              <a:effectLst/>
              <a:latin typeface="+mn-lt"/>
              <a:ea typeface="+mn-ea"/>
              <a:cs typeface="+mn-cs"/>
            </a:rPr>
            <a:t>2017/01/01</a:t>
          </a:r>
          <a:endParaRPr kumimoji="1" lang="ja-JP" altLang="en-US" sz="1100" b="1">
            <a:solidFill>
              <a:srgbClr val="FF0000"/>
            </a:solidFill>
          </a:endParaRPr>
        </a:p>
      </xdr:txBody>
    </xdr:sp>
    <xdr:clientData/>
  </xdr:twoCellAnchor>
  <xdr:twoCellAnchor>
    <xdr:from>
      <xdr:col>79</xdr:col>
      <xdr:colOff>114300</xdr:colOff>
      <xdr:row>25</xdr:row>
      <xdr:rowOff>123825</xdr:rowOff>
    </xdr:from>
    <xdr:to>
      <xdr:col>90</xdr:col>
      <xdr:colOff>38100</xdr:colOff>
      <xdr:row>36</xdr:row>
      <xdr:rowOff>76200</xdr:rowOff>
    </xdr:to>
    <xdr:sp macro="" textlink="">
      <xdr:nvSpPr>
        <xdr:cNvPr id="5" name="吹き出し: 線 4">
          <a:extLst>
            <a:ext uri="{FF2B5EF4-FFF2-40B4-BE49-F238E27FC236}">
              <a16:creationId xmlns:a16="http://schemas.microsoft.com/office/drawing/2014/main" id="{00000000-0008-0000-0600-000005000000}"/>
            </a:ext>
          </a:extLst>
        </xdr:cNvPr>
        <xdr:cNvSpPr/>
      </xdr:nvSpPr>
      <xdr:spPr bwMode="auto">
        <a:xfrm>
          <a:off x="9896475" y="4410075"/>
          <a:ext cx="1285875" cy="1838325"/>
        </a:xfrm>
        <a:prstGeom prst="borderCallout1">
          <a:avLst>
            <a:gd name="adj1" fmla="val 21628"/>
            <a:gd name="adj2" fmla="val -1491"/>
            <a:gd name="adj3" fmla="val 51774"/>
            <a:gd name="adj4" fmla="val -50411"/>
          </a:avLst>
        </a:prstGeom>
        <a:solidFill>
          <a:srgbClr val="CCFFCC"/>
        </a:solidFill>
        <a:ln w="9525" cap="flat" cmpd="sng" algn="ctr">
          <a:solidFill>
            <a:srgbClr val="FF0000"/>
          </a:solidFill>
          <a:prstDash val="solid"/>
          <a:round/>
          <a:headEnd type="none" w="med" len="med"/>
          <a:tailEnd type="stealth" w="med" len="med"/>
        </a:ln>
        <a:effectLst/>
      </xdr:spPr>
      <xdr:txBody>
        <a:bodyPr vertOverflow="clip" wrap="square" lIns="18288" tIns="0" rIns="0" bIns="0" rtlCol="0" anchor="ctr" upright="1"/>
        <a:lstStyle/>
        <a:p>
          <a:pPr algn="l"/>
          <a:r>
            <a:rPr kumimoji="1" lang="ja-JP" altLang="en-US" sz="1100" b="1">
              <a:solidFill>
                <a:srgbClr val="0070C0"/>
              </a:solidFill>
            </a:rPr>
            <a:t>日付をこちらに入力してください。自動で反映されます。</a:t>
          </a:r>
          <a:endParaRPr kumimoji="1" lang="en-US" altLang="ja-JP" sz="1100" b="1">
            <a:solidFill>
              <a:srgbClr val="0070C0"/>
            </a:solidFill>
          </a:endParaRPr>
        </a:p>
        <a:p>
          <a:pPr algn="l"/>
          <a:endParaRPr kumimoji="1" lang="en-US" altLang="ja-JP" sz="1100" b="1" i="0" u="none" strike="noStrike">
            <a:effectLst/>
            <a:latin typeface="+mn-lt"/>
            <a:ea typeface="+mn-ea"/>
            <a:cs typeface="+mn-cs"/>
          </a:endParaRPr>
        </a:p>
        <a:p>
          <a:pPr algn="l"/>
          <a:r>
            <a:rPr kumimoji="0" lang="ja-JP" altLang="en-US" sz="1100" b="1" i="0" u="none" strike="noStrike">
              <a:solidFill>
                <a:srgbClr val="FF0000"/>
              </a:solidFill>
              <a:effectLst/>
              <a:latin typeface="+mn-lt"/>
              <a:ea typeface="+mn-ea"/>
              <a:cs typeface="+mn-cs"/>
            </a:rPr>
            <a:t>入力例：</a:t>
          </a:r>
          <a:r>
            <a:rPr kumimoji="0" lang="en-US" altLang="ja-JP" sz="1100" b="1" i="0" u="none" strike="noStrike">
              <a:solidFill>
                <a:srgbClr val="FF0000"/>
              </a:solidFill>
              <a:effectLst/>
              <a:latin typeface="+mn-lt"/>
              <a:ea typeface="+mn-ea"/>
              <a:cs typeface="+mn-cs"/>
            </a:rPr>
            <a:t>2017/01/01</a:t>
          </a:r>
          <a:endParaRPr kumimoji="1" lang="ja-JP" altLang="en-US" sz="1100" b="1">
            <a:solidFill>
              <a:srgbClr val="FF0000"/>
            </a:solidFill>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102</xdr:col>
      <xdr:colOff>114300</xdr:colOff>
      <xdr:row>20</xdr:row>
      <xdr:rowOff>28575</xdr:rowOff>
    </xdr:from>
    <xdr:to>
      <xdr:col>107</xdr:col>
      <xdr:colOff>419100</xdr:colOff>
      <xdr:row>23</xdr:row>
      <xdr:rowOff>142875</xdr:rowOff>
    </xdr:to>
    <xdr:sp macro="" textlink="">
      <xdr:nvSpPr>
        <xdr:cNvPr id="2" name="吹き出し: 四角形 1">
          <a:extLst>
            <a:ext uri="{FF2B5EF4-FFF2-40B4-BE49-F238E27FC236}">
              <a16:creationId xmlns:a16="http://schemas.microsoft.com/office/drawing/2014/main" id="{00000000-0008-0000-0700-000002000000}"/>
            </a:ext>
          </a:extLst>
        </xdr:cNvPr>
        <xdr:cNvSpPr/>
      </xdr:nvSpPr>
      <xdr:spPr bwMode="auto">
        <a:xfrm>
          <a:off x="20793075" y="3457575"/>
          <a:ext cx="2828925" cy="628650"/>
        </a:xfrm>
        <a:prstGeom prst="wedgeRectCallout">
          <a:avLst>
            <a:gd name="adj1" fmla="val -70306"/>
            <a:gd name="adj2" fmla="val -22907"/>
          </a:avLst>
        </a:prstGeom>
        <a:solidFill>
          <a:srgbClr val="CCFFCC"/>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lnSpc>
              <a:spcPts val="1400"/>
            </a:lnSpc>
          </a:pPr>
          <a:r>
            <a:rPr kumimoji="1" lang="ja-JP" altLang="en-US" sz="1200" b="1">
              <a:solidFill>
                <a:sysClr val="windowText" lastClr="000000"/>
              </a:solidFill>
            </a:rPr>
            <a:t>第二面（入力）で入力したデータを選択してください。</a:t>
          </a:r>
          <a:endParaRPr kumimoji="1" lang="en-US" altLang="ja-JP" sz="1200" b="1">
            <a:solidFill>
              <a:sysClr val="windowText" lastClr="000000"/>
            </a:solidFill>
          </a:endParaRPr>
        </a:p>
      </xdr:txBody>
    </xdr:sp>
    <xdr:clientData/>
  </xdr:twoCellAnchor>
  <xdr:twoCellAnchor>
    <xdr:from>
      <xdr:col>86</xdr:col>
      <xdr:colOff>266700</xdr:colOff>
      <xdr:row>1</xdr:row>
      <xdr:rowOff>95250</xdr:rowOff>
    </xdr:from>
    <xdr:to>
      <xdr:col>92</xdr:col>
      <xdr:colOff>276225</xdr:colOff>
      <xdr:row>11</xdr:row>
      <xdr:rowOff>85725</xdr:rowOff>
    </xdr:to>
    <xdr:sp macro="" textlink="">
      <xdr:nvSpPr>
        <xdr:cNvPr id="3" name="吹き出し: 四角形 2">
          <a:extLst>
            <a:ext uri="{FF2B5EF4-FFF2-40B4-BE49-F238E27FC236}">
              <a16:creationId xmlns:a16="http://schemas.microsoft.com/office/drawing/2014/main" id="{00000000-0008-0000-0700-000003000000}"/>
            </a:ext>
          </a:extLst>
        </xdr:cNvPr>
        <xdr:cNvSpPr/>
      </xdr:nvSpPr>
      <xdr:spPr bwMode="auto">
        <a:xfrm>
          <a:off x="12868275" y="266700"/>
          <a:ext cx="3038475" cy="1704975"/>
        </a:xfrm>
        <a:prstGeom prst="wedgeRectCallout">
          <a:avLst>
            <a:gd name="adj1" fmla="val -48421"/>
            <a:gd name="adj2" fmla="val -18635"/>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600" b="1">
              <a:solidFill>
                <a:srgbClr val="FF0000"/>
              </a:solidFill>
            </a:rPr>
            <a:t>入力方法</a:t>
          </a:r>
          <a:endParaRPr kumimoji="1" lang="en-US" altLang="ja-JP" sz="1600" b="1">
            <a:solidFill>
              <a:srgbClr val="FF0000"/>
            </a:solidFill>
          </a:endParaRPr>
        </a:p>
        <a:p>
          <a:pPr algn="l"/>
          <a:endParaRPr kumimoji="1" lang="en-US" altLang="ja-JP" sz="1200" b="1">
            <a:solidFill>
              <a:sysClr val="windowText" lastClr="000000"/>
            </a:solidFill>
          </a:endParaRPr>
        </a:p>
        <a:p>
          <a:pPr algn="l"/>
          <a:r>
            <a:rPr kumimoji="1" lang="ja-JP" altLang="en-US" sz="1200" b="1">
              <a:solidFill>
                <a:sysClr val="windowText" lastClr="000000"/>
              </a:solidFill>
            </a:rPr>
            <a:t>白のセルは入力をしてください。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緑のセルは選択をしてください。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灰色のセルは基本的には触らないでください。</a:t>
          </a:r>
          <a:endParaRPr kumimoji="1" lang="en-US" altLang="ja-JP" sz="1200" b="1">
            <a:solidFill>
              <a:sysClr val="windowText" lastClr="000000"/>
            </a:solidFill>
          </a:endParaRPr>
        </a:p>
        <a:p>
          <a:pPr algn="l"/>
          <a:r>
            <a:rPr kumimoji="1" lang="ja-JP" altLang="en-US" sz="1200" b="1">
              <a:solidFill>
                <a:sysClr val="windowText" lastClr="000000"/>
              </a:solidFill>
            </a:rPr>
            <a:t>印刷範囲外にある太囲み箇所も入力、または選択をしてください。</a:t>
          </a:r>
          <a:endParaRPr kumimoji="1" lang="en-US" altLang="ja-JP" sz="1200" b="1">
            <a:solidFill>
              <a:sysClr val="windowText" lastClr="000000"/>
            </a:solidFill>
          </a:endParaRPr>
        </a:p>
      </xdr:txBody>
    </xdr:sp>
    <xdr:clientData/>
  </xdr:twoCellAnchor>
  <xdr:twoCellAnchor>
    <xdr:from>
      <xdr:col>99</xdr:col>
      <xdr:colOff>485775</xdr:colOff>
      <xdr:row>4</xdr:row>
      <xdr:rowOff>38100</xdr:rowOff>
    </xdr:from>
    <xdr:to>
      <xdr:col>100</xdr:col>
      <xdr:colOff>390525</xdr:colOff>
      <xdr:row>42</xdr:row>
      <xdr:rowOff>9526</xdr:rowOff>
    </xdr:to>
    <xdr:sp macro="" textlink="">
      <xdr:nvSpPr>
        <xdr:cNvPr id="4" name="右中かっこ 3">
          <a:extLst>
            <a:ext uri="{FF2B5EF4-FFF2-40B4-BE49-F238E27FC236}">
              <a16:creationId xmlns:a16="http://schemas.microsoft.com/office/drawing/2014/main" id="{00000000-0008-0000-0700-000004000000}"/>
            </a:ext>
          </a:extLst>
        </xdr:cNvPr>
        <xdr:cNvSpPr/>
      </xdr:nvSpPr>
      <xdr:spPr bwMode="auto">
        <a:xfrm>
          <a:off x="19650075" y="723900"/>
          <a:ext cx="409575" cy="6486526"/>
        </a:xfrm>
        <a:prstGeom prst="rightBrace">
          <a:avLst>
            <a:gd name="adj1" fmla="val 8333"/>
            <a:gd name="adj2" fmla="val 27406"/>
          </a:avLst>
        </a:prstGeom>
        <a:solidFill>
          <a:schemeClr val="bg1">
            <a:lumMod val="75000"/>
          </a:scheme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81</xdr:col>
      <xdr:colOff>104775</xdr:colOff>
      <xdr:row>51</xdr:row>
      <xdr:rowOff>9524</xdr:rowOff>
    </xdr:from>
    <xdr:to>
      <xdr:col>117</xdr:col>
      <xdr:colOff>28575</xdr:colOff>
      <xdr:row>54</xdr:row>
      <xdr:rowOff>152399</xdr:rowOff>
    </xdr:to>
    <xdr:sp macro="" textlink="">
      <xdr:nvSpPr>
        <xdr:cNvPr id="27650" name="Text Box 2">
          <a:extLst>
            <a:ext uri="{FF2B5EF4-FFF2-40B4-BE49-F238E27FC236}">
              <a16:creationId xmlns:a16="http://schemas.microsoft.com/office/drawing/2014/main" id="{00000000-0008-0000-0800-0000026C0000}"/>
            </a:ext>
          </a:extLst>
        </xdr:cNvPr>
        <xdr:cNvSpPr txBox="1">
          <a:spLocks noChangeArrowheads="1"/>
        </xdr:cNvSpPr>
      </xdr:nvSpPr>
      <xdr:spPr bwMode="auto">
        <a:xfrm>
          <a:off x="8896350" y="8753474"/>
          <a:ext cx="4381500" cy="6572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第二面６欄において、「要」のチェックボックスに「レ」マークを入れ、かつ、５欄において「共同住宅等」のチェックボックスを入れた場合は、１２欄に区分所有住宅であるかどうかについて記載してください。</a:t>
          </a:r>
        </a:p>
      </xdr:txBody>
    </xdr:sp>
    <xdr:clientData/>
  </xdr:twoCellAnchor>
  <xdr:twoCellAnchor>
    <xdr:from>
      <xdr:col>58</xdr:col>
      <xdr:colOff>85725</xdr:colOff>
      <xdr:row>52</xdr:row>
      <xdr:rowOff>152400</xdr:rowOff>
    </xdr:from>
    <xdr:to>
      <xdr:col>81</xdr:col>
      <xdr:colOff>9525</xdr:colOff>
      <xdr:row>53</xdr:row>
      <xdr:rowOff>9525</xdr:rowOff>
    </xdr:to>
    <xdr:cxnSp macro="">
      <xdr:nvCxnSpPr>
        <xdr:cNvPr id="5" name="直線矢印コネクタ 4">
          <a:extLst>
            <a:ext uri="{FF2B5EF4-FFF2-40B4-BE49-F238E27FC236}">
              <a16:creationId xmlns:a16="http://schemas.microsoft.com/office/drawing/2014/main" id="{00000000-0008-0000-0800-000005000000}"/>
            </a:ext>
          </a:extLst>
        </xdr:cNvPr>
        <xdr:cNvCxnSpPr/>
      </xdr:nvCxnSpPr>
      <xdr:spPr>
        <a:xfrm flipH="1">
          <a:off x="7267575" y="9067800"/>
          <a:ext cx="1533525" cy="2857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kakunin@t-kkc.co.jp" TargetMode="External"/><Relationship Id="rId1" Type="http://schemas.openxmlformats.org/officeDocument/2006/relationships/hyperlink" Target="mailto:kakunin@t-kkc.co.jp"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1.xml"/><Relationship Id="rId1" Type="http://schemas.openxmlformats.org/officeDocument/2006/relationships/printerSettings" Target="../printerSettings/printerSettings18.bin"/><Relationship Id="rId4" Type="http://schemas.openxmlformats.org/officeDocument/2006/relationships/comments" Target="../comments4.x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2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2.xml"/><Relationship Id="rId1" Type="http://schemas.openxmlformats.org/officeDocument/2006/relationships/printerSettings" Target="../printerSettings/printerSettings24.bin"/><Relationship Id="rId4" Type="http://schemas.openxmlformats.org/officeDocument/2006/relationships/comments" Target="../comments9.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26.xml.rels><?xml version="1.0" encoding="UTF-8" standalone="yes"?>
<Relationships xmlns="http://schemas.openxmlformats.org/package/2006/relationships"><Relationship Id="rId117" Type="http://schemas.openxmlformats.org/officeDocument/2006/relationships/ctrlProp" Target="../ctrlProps/ctrlProp114.xml"/><Relationship Id="rId21" Type="http://schemas.openxmlformats.org/officeDocument/2006/relationships/ctrlProp" Target="../ctrlProps/ctrlProp18.xml"/><Relationship Id="rId42" Type="http://schemas.openxmlformats.org/officeDocument/2006/relationships/ctrlProp" Target="../ctrlProps/ctrlProp39.xml"/><Relationship Id="rId63" Type="http://schemas.openxmlformats.org/officeDocument/2006/relationships/ctrlProp" Target="../ctrlProps/ctrlProp60.xml"/><Relationship Id="rId84" Type="http://schemas.openxmlformats.org/officeDocument/2006/relationships/ctrlProp" Target="../ctrlProps/ctrlProp81.xml"/><Relationship Id="rId138" Type="http://schemas.openxmlformats.org/officeDocument/2006/relationships/ctrlProp" Target="../ctrlProps/ctrlProp135.xml"/><Relationship Id="rId107" Type="http://schemas.openxmlformats.org/officeDocument/2006/relationships/ctrlProp" Target="../ctrlProps/ctrlProp104.xml"/><Relationship Id="rId11" Type="http://schemas.openxmlformats.org/officeDocument/2006/relationships/ctrlProp" Target="../ctrlProps/ctrlProp8.xml"/><Relationship Id="rId32" Type="http://schemas.openxmlformats.org/officeDocument/2006/relationships/ctrlProp" Target="../ctrlProps/ctrlProp29.xml"/><Relationship Id="rId37" Type="http://schemas.openxmlformats.org/officeDocument/2006/relationships/ctrlProp" Target="../ctrlProps/ctrlProp34.xml"/><Relationship Id="rId53" Type="http://schemas.openxmlformats.org/officeDocument/2006/relationships/ctrlProp" Target="../ctrlProps/ctrlProp50.xml"/><Relationship Id="rId58" Type="http://schemas.openxmlformats.org/officeDocument/2006/relationships/ctrlProp" Target="../ctrlProps/ctrlProp55.xml"/><Relationship Id="rId74" Type="http://schemas.openxmlformats.org/officeDocument/2006/relationships/ctrlProp" Target="../ctrlProps/ctrlProp71.xml"/><Relationship Id="rId79" Type="http://schemas.openxmlformats.org/officeDocument/2006/relationships/ctrlProp" Target="../ctrlProps/ctrlProp76.xml"/><Relationship Id="rId102" Type="http://schemas.openxmlformats.org/officeDocument/2006/relationships/ctrlProp" Target="../ctrlProps/ctrlProp99.xml"/><Relationship Id="rId123" Type="http://schemas.openxmlformats.org/officeDocument/2006/relationships/ctrlProp" Target="../ctrlProps/ctrlProp120.xml"/><Relationship Id="rId128" Type="http://schemas.openxmlformats.org/officeDocument/2006/relationships/ctrlProp" Target="../ctrlProps/ctrlProp125.xml"/><Relationship Id="rId5" Type="http://schemas.openxmlformats.org/officeDocument/2006/relationships/ctrlProp" Target="../ctrlProps/ctrlProp2.xml"/><Relationship Id="rId90" Type="http://schemas.openxmlformats.org/officeDocument/2006/relationships/ctrlProp" Target="../ctrlProps/ctrlProp87.xml"/><Relationship Id="rId95" Type="http://schemas.openxmlformats.org/officeDocument/2006/relationships/ctrlProp" Target="../ctrlProps/ctrlProp92.xml"/><Relationship Id="rId22" Type="http://schemas.openxmlformats.org/officeDocument/2006/relationships/ctrlProp" Target="../ctrlProps/ctrlProp19.xml"/><Relationship Id="rId27" Type="http://schemas.openxmlformats.org/officeDocument/2006/relationships/ctrlProp" Target="../ctrlProps/ctrlProp24.xml"/><Relationship Id="rId43" Type="http://schemas.openxmlformats.org/officeDocument/2006/relationships/ctrlProp" Target="../ctrlProps/ctrlProp40.xml"/><Relationship Id="rId48" Type="http://schemas.openxmlformats.org/officeDocument/2006/relationships/ctrlProp" Target="../ctrlProps/ctrlProp45.xml"/><Relationship Id="rId64" Type="http://schemas.openxmlformats.org/officeDocument/2006/relationships/ctrlProp" Target="../ctrlProps/ctrlProp61.xml"/><Relationship Id="rId69" Type="http://schemas.openxmlformats.org/officeDocument/2006/relationships/ctrlProp" Target="../ctrlProps/ctrlProp66.xml"/><Relationship Id="rId113" Type="http://schemas.openxmlformats.org/officeDocument/2006/relationships/ctrlProp" Target="../ctrlProps/ctrlProp110.xml"/><Relationship Id="rId118" Type="http://schemas.openxmlformats.org/officeDocument/2006/relationships/ctrlProp" Target="../ctrlProps/ctrlProp115.xml"/><Relationship Id="rId134" Type="http://schemas.openxmlformats.org/officeDocument/2006/relationships/ctrlProp" Target="../ctrlProps/ctrlProp131.xml"/><Relationship Id="rId139" Type="http://schemas.openxmlformats.org/officeDocument/2006/relationships/ctrlProp" Target="../ctrlProps/ctrlProp136.xml"/><Relationship Id="rId80" Type="http://schemas.openxmlformats.org/officeDocument/2006/relationships/ctrlProp" Target="../ctrlProps/ctrlProp77.xml"/><Relationship Id="rId85" Type="http://schemas.openxmlformats.org/officeDocument/2006/relationships/ctrlProp" Target="../ctrlProps/ctrlProp82.xml"/><Relationship Id="rId12" Type="http://schemas.openxmlformats.org/officeDocument/2006/relationships/ctrlProp" Target="../ctrlProps/ctrlProp9.xml"/><Relationship Id="rId17" Type="http://schemas.openxmlformats.org/officeDocument/2006/relationships/ctrlProp" Target="../ctrlProps/ctrlProp14.xml"/><Relationship Id="rId33" Type="http://schemas.openxmlformats.org/officeDocument/2006/relationships/ctrlProp" Target="../ctrlProps/ctrlProp30.xml"/><Relationship Id="rId38" Type="http://schemas.openxmlformats.org/officeDocument/2006/relationships/ctrlProp" Target="../ctrlProps/ctrlProp35.xml"/><Relationship Id="rId59" Type="http://schemas.openxmlformats.org/officeDocument/2006/relationships/ctrlProp" Target="../ctrlProps/ctrlProp56.xml"/><Relationship Id="rId103" Type="http://schemas.openxmlformats.org/officeDocument/2006/relationships/ctrlProp" Target="../ctrlProps/ctrlProp100.xml"/><Relationship Id="rId108" Type="http://schemas.openxmlformats.org/officeDocument/2006/relationships/ctrlProp" Target="../ctrlProps/ctrlProp105.xml"/><Relationship Id="rId124" Type="http://schemas.openxmlformats.org/officeDocument/2006/relationships/ctrlProp" Target="../ctrlProps/ctrlProp121.xml"/><Relationship Id="rId129" Type="http://schemas.openxmlformats.org/officeDocument/2006/relationships/ctrlProp" Target="../ctrlProps/ctrlProp126.xml"/><Relationship Id="rId54" Type="http://schemas.openxmlformats.org/officeDocument/2006/relationships/ctrlProp" Target="../ctrlProps/ctrlProp51.xml"/><Relationship Id="rId70" Type="http://schemas.openxmlformats.org/officeDocument/2006/relationships/ctrlProp" Target="../ctrlProps/ctrlProp67.xml"/><Relationship Id="rId75" Type="http://schemas.openxmlformats.org/officeDocument/2006/relationships/ctrlProp" Target="../ctrlProps/ctrlProp72.xml"/><Relationship Id="rId91" Type="http://schemas.openxmlformats.org/officeDocument/2006/relationships/ctrlProp" Target="../ctrlProps/ctrlProp88.xml"/><Relationship Id="rId96" Type="http://schemas.openxmlformats.org/officeDocument/2006/relationships/ctrlProp" Target="../ctrlProps/ctrlProp93.xml"/><Relationship Id="rId140" Type="http://schemas.openxmlformats.org/officeDocument/2006/relationships/ctrlProp" Target="../ctrlProps/ctrlProp137.xml"/><Relationship Id="rId1" Type="http://schemas.openxmlformats.org/officeDocument/2006/relationships/printerSettings" Target="../printerSettings/printerSettings25.bin"/><Relationship Id="rId6" Type="http://schemas.openxmlformats.org/officeDocument/2006/relationships/ctrlProp" Target="../ctrlProps/ctrlProp3.xml"/><Relationship Id="rId23" Type="http://schemas.openxmlformats.org/officeDocument/2006/relationships/ctrlProp" Target="../ctrlProps/ctrlProp20.xml"/><Relationship Id="rId28" Type="http://schemas.openxmlformats.org/officeDocument/2006/relationships/ctrlProp" Target="../ctrlProps/ctrlProp25.xml"/><Relationship Id="rId49" Type="http://schemas.openxmlformats.org/officeDocument/2006/relationships/ctrlProp" Target="../ctrlProps/ctrlProp46.xml"/><Relationship Id="rId114" Type="http://schemas.openxmlformats.org/officeDocument/2006/relationships/ctrlProp" Target="../ctrlProps/ctrlProp111.xml"/><Relationship Id="rId119" Type="http://schemas.openxmlformats.org/officeDocument/2006/relationships/ctrlProp" Target="../ctrlProps/ctrlProp116.xml"/><Relationship Id="rId44" Type="http://schemas.openxmlformats.org/officeDocument/2006/relationships/ctrlProp" Target="../ctrlProps/ctrlProp41.xml"/><Relationship Id="rId60" Type="http://schemas.openxmlformats.org/officeDocument/2006/relationships/ctrlProp" Target="../ctrlProps/ctrlProp57.xml"/><Relationship Id="rId65" Type="http://schemas.openxmlformats.org/officeDocument/2006/relationships/ctrlProp" Target="../ctrlProps/ctrlProp62.xml"/><Relationship Id="rId81" Type="http://schemas.openxmlformats.org/officeDocument/2006/relationships/ctrlProp" Target="../ctrlProps/ctrlProp78.xml"/><Relationship Id="rId86" Type="http://schemas.openxmlformats.org/officeDocument/2006/relationships/ctrlProp" Target="../ctrlProps/ctrlProp83.xml"/><Relationship Id="rId130" Type="http://schemas.openxmlformats.org/officeDocument/2006/relationships/ctrlProp" Target="../ctrlProps/ctrlProp127.xml"/><Relationship Id="rId135" Type="http://schemas.openxmlformats.org/officeDocument/2006/relationships/ctrlProp" Target="../ctrlProps/ctrlProp132.xml"/><Relationship Id="rId13" Type="http://schemas.openxmlformats.org/officeDocument/2006/relationships/ctrlProp" Target="../ctrlProps/ctrlProp10.xml"/><Relationship Id="rId18" Type="http://schemas.openxmlformats.org/officeDocument/2006/relationships/ctrlProp" Target="../ctrlProps/ctrlProp15.xml"/><Relationship Id="rId39" Type="http://schemas.openxmlformats.org/officeDocument/2006/relationships/ctrlProp" Target="../ctrlProps/ctrlProp36.xml"/><Relationship Id="rId109" Type="http://schemas.openxmlformats.org/officeDocument/2006/relationships/ctrlProp" Target="../ctrlProps/ctrlProp106.xml"/><Relationship Id="rId34" Type="http://schemas.openxmlformats.org/officeDocument/2006/relationships/ctrlProp" Target="../ctrlProps/ctrlProp31.xml"/><Relationship Id="rId50" Type="http://schemas.openxmlformats.org/officeDocument/2006/relationships/ctrlProp" Target="../ctrlProps/ctrlProp47.xml"/><Relationship Id="rId55" Type="http://schemas.openxmlformats.org/officeDocument/2006/relationships/ctrlProp" Target="../ctrlProps/ctrlProp52.xml"/><Relationship Id="rId76" Type="http://schemas.openxmlformats.org/officeDocument/2006/relationships/ctrlProp" Target="../ctrlProps/ctrlProp73.xml"/><Relationship Id="rId97" Type="http://schemas.openxmlformats.org/officeDocument/2006/relationships/ctrlProp" Target="../ctrlProps/ctrlProp94.xml"/><Relationship Id="rId104" Type="http://schemas.openxmlformats.org/officeDocument/2006/relationships/ctrlProp" Target="../ctrlProps/ctrlProp101.xml"/><Relationship Id="rId120" Type="http://schemas.openxmlformats.org/officeDocument/2006/relationships/ctrlProp" Target="../ctrlProps/ctrlProp117.xml"/><Relationship Id="rId125" Type="http://schemas.openxmlformats.org/officeDocument/2006/relationships/ctrlProp" Target="../ctrlProps/ctrlProp122.xml"/><Relationship Id="rId141" Type="http://schemas.openxmlformats.org/officeDocument/2006/relationships/ctrlProp" Target="../ctrlProps/ctrlProp138.xml"/><Relationship Id="rId7" Type="http://schemas.openxmlformats.org/officeDocument/2006/relationships/ctrlProp" Target="../ctrlProps/ctrlProp4.xml"/><Relationship Id="rId71" Type="http://schemas.openxmlformats.org/officeDocument/2006/relationships/ctrlProp" Target="../ctrlProps/ctrlProp68.xml"/><Relationship Id="rId92" Type="http://schemas.openxmlformats.org/officeDocument/2006/relationships/ctrlProp" Target="../ctrlProps/ctrlProp89.xml"/><Relationship Id="rId2" Type="http://schemas.openxmlformats.org/officeDocument/2006/relationships/drawing" Target="../drawings/drawing14.xml"/><Relationship Id="rId29" Type="http://schemas.openxmlformats.org/officeDocument/2006/relationships/ctrlProp" Target="../ctrlProps/ctrlProp26.xml"/><Relationship Id="rId24" Type="http://schemas.openxmlformats.org/officeDocument/2006/relationships/ctrlProp" Target="../ctrlProps/ctrlProp21.xml"/><Relationship Id="rId40" Type="http://schemas.openxmlformats.org/officeDocument/2006/relationships/ctrlProp" Target="../ctrlProps/ctrlProp37.xml"/><Relationship Id="rId45" Type="http://schemas.openxmlformats.org/officeDocument/2006/relationships/ctrlProp" Target="../ctrlProps/ctrlProp42.xml"/><Relationship Id="rId66" Type="http://schemas.openxmlformats.org/officeDocument/2006/relationships/ctrlProp" Target="../ctrlProps/ctrlProp63.xml"/><Relationship Id="rId87" Type="http://schemas.openxmlformats.org/officeDocument/2006/relationships/ctrlProp" Target="../ctrlProps/ctrlProp84.xml"/><Relationship Id="rId110" Type="http://schemas.openxmlformats.org/officeDocument/2006/relationships/ctrlProp" Target="../ctrlProps/ctrlProp107.xml"/><Relationship Id="rId115" Type="http://schemas.openxmlformats.org/officeDocument/2006/relationships/ctrlProp" Target="../ctrlProps/ctrlProp112.xml"/><Relationship Id="rId131" Type="http://schemas.openxmlformats.org/officeDocument/2006/relationships/ctrlProp" Target="../ctrlProps/ctrlProp128.xml"/><Relationship Id="rId136" Type="http://schemas.openxmlformats.org/officeDocument/2006/relationships/ctrlProp" Target="../ctrlProps/ctrlProp133.xml"/><Relationship Id="rId61" Type="http://schemas.openxmlformats.org/officeDocument/2006/relationships/ctrlProp" Target="../ctrlProps/ctrlProp58.xml"/><Relationship Id="rId82" Type="http://schemas.openxmlformats.org/officeDocument/2006/relationships/ctrlProp" Target="../ctrlProps/ctrlProp79.xml"/><Relationship Id="rId19" Type="http://schemas.openxmlformats.org/officeDocument/2006/relationships/ctrlProp" Target="../ctrlProps/ctrlProp16.xml"/><Relationship Id="rId14" Type="http://schemas.openxmlformats.org/officeDocument/2006/relationships/ctrlProp" Target="../ctrlProps/ctrlProp11.xml"/><Relationship Id="rId30" Type="http://schemas.openxmlformats.org/officeDocument/2006/relationships/ctrlProp" Target="../ctrlProps/ctrlProp27.xml"/><Relationship Id="rId35" Type="http://schemas.openxmlformats.org/officeDocument/2006/relationships/ctrlProp" Target="../ctrlProps/ctrlProp32.xml"/><Relationship Id="rId56" Type="http://schemas.openxmlformats.org/officeDocument/2006/relationships/ctrlProp" Target="../ctrlProps/ctrlProp53.xml"/><Relationship Id="rId77" Type="http://schemas.openxmlformats.org/officeDocument/2006/relationships/ctrlProp" Target="../ctrlProps/ctrlProp74.xml"/><Relationship Id="rId100" Type="http://schemas.openxmlformats.org/officeDocument/2006/relationships/ctrlProp" Target="../ctrlProps/ctrlProp97.xml"/><Relationship Id="rId105" Type="http://schemas.openxmlformats.org/officeDocument/2006/relationships/ctrlProp" Target="../ctrlProps/ctrlProp102.xml"/><Relationship Id="rId126" Type="http://schemas.openxmlformats.org/officeDocument/2006/relationships/ctrlProp" Target="../ctrlProps/ctrlProp123.xml"/><Relationship Id="rId8" Type="http://schemas.openxmlformats.org/officeDocument/2006/relationships/ctrlProp" Target="../ctrlProps/ctrlProp5.xml"/><Relationship Id="rId51" Type="http://schemas.openxmlformats.org/officeDocument/2006/relationships/ctrlProp" Target="../ctrlProps/ctrlProp48.xml"/><Relationship Id="rId72" Type="http://schemas.openxmlformats.org/officeDocument/2006/relationships/ctrlProp" Target="../ctrlProps/ctrlProp69.xml"/><Relationship Id="rId93" Type="http://schemas.openxmlformats.org/officeDocument/2006/relationships/ctrlProp" Target="../ctrlProps/ctrlProp90.xml"/><Relationship Id="rId98" Type="http://schemas.openxmlformats.org/officeDocument/2006/relationships/ctrlProp" Target="../ctrlProps/ctrlProp95.xml"/><Relationship Id="rId121" Type="http://schemas.openxmlformats.org/officeDocument/2006/relationships/ctrlProp" Target="../ctrlProps/ctrlProp118.xml"/><Relationship Id="rId142" Type="http://schemas.openxmlformats.org/officeDocument/2006/relationships/ctrlProp" Target="../ctrlProps/ctrlProp139.xml"/><Relationship Id="rId3" Type="http://schemas.openxmlformats.org/officeDocument/2006/relationships/vmlDrawing" Target="../drawings/vmlDrawing10.vml"/><Relationship Id="rId25" Type="http://schemas.openxmlformats.org/officeDocument/2006/relationships/ctrlProp" Target="../ctrlProps/ctrlProp22.xml"/><Relationship Id="rId46" Type="http://schemas.openxmlformats.org/officeDocument/2006/relationships/ctrlProp" Target="../ctrlProps/ctrlProp43.xml"/><Relationship Id="rId67" Type="http://schemas.openxmlformats.org/officeDocument/2006/relationships/ctrlProp" Target="../ctrlProps/ctrlProp64.xml"/><Relationship Id="rId116" Type="http://schemas.openxmlformats.org/officeDocument/2006/relationships/ctrlProp" Target="../ctrlProps/ctrlProp113.xml"/><Relationship Id="rId137" Type="http://schemas.openxmlformats.org/officeDocument/2006/relationships/ctrlProp" Target="../ctrlProps/ctrlProp134.xml"/><Relationship Id="rId20" Type="http://schemas.openxmlformats.org/officeDocument/2006/relationships/ctrlProp" Target="../ctrlProps/ctrlProp17.xml"/><Relationship Id="rId41" Type="http://schemas.openxmlformats.org/officeDocument/2006/relationships/ctrlProp" Target="../ctrlProps/ctrlProp38.xml"/><Relationship Id="rId62" Type="http://schemas.openxmlformats.org/officeDocument/2006/relationships/ctrlProp" Target="../ctrlProps/ctrlProp59.xml"/><Relationship Id="rId83" Type="http://schemas.openxmlformats.org/officeDocument/2006/relationships/ctrlProp" Target="../ctrlProps/ctrlProp80.xml"/><Relationship Id="rId88" Type="http://schemas.openxmlformats.org/officeDocument/2006/relationships/ctrlProp" Target="../ctrlProps/ctrlProp85.xml"/><Relationship Id="rId111" Type="http://schemas.openxmlformats.org/officeDocument/2006/relationships/ctrlProp" Target="../ctrlProps/ctrlProp108.xml"/><Relationship Id="rId132" Type="http://schemas.openxmlformats.org/officeDocument/2006/relationships/ctrlProp" Target="../ctrlProps/ctrlProp129.xml"/><Relationship Id="rId15" Type="http://schemas.openxmlformats.org/officeDocument/2006/relationships/ctrlProp" Target="../ctrlProps/ctrlProp12.xml"/><Relationship Id="rId36" Type="http://schemas.openxmlformats.org/officeDocument/2006/relationships/ctrlProp" Target="../ctrlProps/ctrlProp33.xml"/><Relationship Id="rId57" Type="http://schemas.openxmlformats.org/officeDocument/2006/relationships/ctrlProp" Target="../ctrlProps/ctrlProp54.xml"/><Relationship Id="rId106" Type="http://schemas.openxmlformats.org/officeDocument/2006/relationships/ctrlProp" Target="../ctrlProps/ctrlProp103.xml"/><Relationship Id="rId127" Type="http://schemas.openxmlformats.org/officeDocument/2006/relationships/ctrlProp" Target="../ctrlProps/ctrlProp124.xml"/><Relationship Id="rId10" Type="http://schemas.openxmlformats.org/officeDocument/2006/relationships/ctrlProp" Target="../ctrlProps/ctrlProp7.xml"/><Relationship Id="rId31" Type="http://schemas.openxmlformats.org/officeDocument/2006/relationships/ctrlProp" Target="../ctrlProps/ctrlProp28.xml"/><Relationship Id="rId52" Type="http://schemas.openxmlformats.org/officeDocument/2006/relationships/ctrlProp" Target="../ctrlProps/ctrlProp49.xml"/><Relationship Id="rId73" Type="http://schemas.openxmlformats.org/officeDocument/2006/relationships/ctrlProp" Target="../ctrlProps/ctrlProp70.xml"/><Relationship Id="rId78" Type="http://schemas.openxmlformats.org/officeDocument/2006/relationships/ctrlProp" Target="../ctrlProps/ctrlProp75.xml"/><Relationship Id="rId94" Type="http://schemas.openxmlformats.org/officeDocument/2006/relationships/ctrlProp" Target="../ctrlProps/ctrlProp91.xml"/><Relationship Id="rId99" Type="http://schemas.openxmlformats.org/officeDocument/2006/relationships/ctrlProp" Target="../ctrlProps/ctrlProp96.xml"/><Relationship Id="rId101" Type="http://schemas.openxmlformats.org/officeDocument/2006/relationships/ctrlProp" Target="../ctrlProps/ctrlProp98.xml"/><Relationship Id="rId122" Type="http://schemas.openxmlformats.org/officeDocument/2006/relationships/ctrlProp" Target="../ctrlProps/ctrlProp119.xml"/><Relationship Id="rId143" Type="http://schemas.openxmlformats.org/officeDocument/2006/relationships/ctrlProp" Target="../ctrlProps/ctrlProp140.xml"/><Relationship Id="rId4" Type="http://schemas.openxmlformats.org/officeDocument/2006/relationships/ctrlProp" Target="../ctrlProps/ctrlProp1.xml"/><Relationship Id="rId9" Type="http://schemas.openxmlformats.org/officeDocument/2006/relationships/ctrlProp" Target="../ctrlProps/ctrlProp6.xml"/><Relationship Id="rId26" Type="http://schemas.openxmlformats.org/officeDocument/2006/relationships/ctrlProp" Target="../ctrlProps/ctrlProp23.xml"/><Relationship Id="rId47" Type="http://schemas.openxmlformats.org/officeDocument/2006/relationships/ctrlProp" Target="../ctrlProps/ctrlProp44.xml"/><Relationship Id="rId68" Type="http://schemas.openxmlformats.org/officeDocument/2006/relationships/ctrlProp" Target="../ctrlProps/ctrlProp65.xml"/><Relationship Id="rId89" Type="http://schemas.openxmlformats.org/officeDocument/2006/relationships/ctrlProp" Target="../ctrlProps/ctrlProp86.xml"/><Relationship Id="rId112" Type="http://schemas.openxmlformats.org/officeDocument/2006/relationships/ctrlProp" Target="../ctrlProps/ctrlProp109.xml"/><Relationship Id="rId133" Type="http://schemas.openxmlformats.org/officeDocument/2006/relationships/ctrlProp" Target="../ctrlProps/ctrlProp130.xml"/><Relationship Id="rId16" Type="http://schemas.openxmlformats.org/officeDocument/2006/relationships/ctrlProp" Target="../ctrlProps/ctrlProp13.xm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17" Type="http://schemas.openxmlformats.org/officeDocument/2006/relationships/ctrlProp" Target="../ctrlProps/ctrlProp254.xml"/><Relationship Id="rId21" Type="http://schemas.openxmlformats.org/officeDocument/2006/relationships/ctrlProp" Target="../ctrlProps/ctrlProp158.xml"/><Relationship Id="rId42" Type="http://schemas.openxmlformats.org/officeDocument/2006/relationships/ctrlProp" Target="../ctrlProps/ctrlProp179.xml"/><Relationship Id="rId47" Type="http://schemas.openxmlformats.org/officeDocument/2006/relationships/ctrlProp" Target="../ctrlProps/ctrlProp184.xml"/><Relationship Id="rId63" Type="http://schemas.openxmlformats.org/officeDocument/2006/relationships/ctrlProp" Target="../ctrlProps/ctrlProp200.xml"/><Relationship Id="rId68" Type="http://schemas.openxmlformats.org/officeDocument/2006/relationships/ctrlProp" Target="../ctrlProps/ctrlProp205.xml"/><Relationship Id="rId84" Type="http://schemas.openxmlformats.org/officeDocument/2006/relationships/ctrlProp" Target="../ctrlProps/ctrlProp221.xml"/><Relationship Id="rId89" Type="http://schemas.openxmlformats.org/officeDocument/2006/relationships/ctrlProp" Target="../ctrlProps/ctrlProp226.xml"/><Relationship Id="rId112" Type="http://schemas.openxmlformats.org/officeDocument/2006/relationships/ctrlProp" Target="../ctrlProps/ctrlProp249.xml"/><Relationship Id="rId16" Type="http://schemas.openxmlformats.org/officeDocument/2006/relationships/ctrlProp" Target="../ctrlProps/ctrlProp153.xml"/><Relationship Id="rId107" Type="http://schemas.openxmlformats.org/officeDocument/2006/relationships/ctrlProp" Target="../ctrlProps/ctrlProp244.xml"/><Relationship Id="rId11" Type="http://schemas.openxmlformats.org/officeDocument/2006/relationships/ctrlProp" Target="../ctrlProps/ctrlProp148.xml"/><Relationship Id="rId32" Type="http://schemas.openxmlformats.org/officeDocument/2006/relationships/ctrlProp" Target="../ctrlProps/ctrlProp169.xml"/><Relationship Id="rId37" Type="http://schemas.openxmlformats.org/officeDocument/2006/relationships/ctrlProp" Target="../ctrlProps/ctrlProp174.xml"/><Relationship Id="rId53" Type="http://schemas.openxmlformats.org/officeDocument/2006/relationships/ctrlProp" Target="../ctrlProps/ctrlProp190.xml"/><Relationship Id="rId58" Type="http://schemas.openxmlformats.org/officeDocument/2006/relationships/ctrlProp" Target="../ctrlProps/ctrlProp195.xml"/><Relationship Id="rId74" Type="http://schemas.openxmlformats.org/officeDocument/2006/relationships/ctrlProp" Target="../ctrlProps/ctrlProp211.xml"/><Relationship Id="rId79" Type="http://schemas.openxmlformats.org/officeDocument/2006/relationships/ctrlProp" Target="../ctrlProps/ctrlProp216.xml"/><Relationship Id="rId102" Type="http://schemas.openxmlformats.org/officeDocument/2006/relationships/ctrlProp" Target="../ctrlProps/ctrlProp239.xml"/><Relationship Id="rId123" Type="http://schemas.openxmlformats.org/officeDocument/2006/relationships/ctrlProp" Target="../ctrlProps/ctrlProp260.xml"/><Relationship Id="rId128" Type="http://schemas.openxmlformats.org/officeDocument/2006/relationships/ctrlProp" Target="../ctrlProps/ctrlProp265.xml"/><Relationship Id="rId5" Type="http://schemas.openxmlformats.org/officeDocument/2006/relationships/ctrlProp" Target="../ctrlProps/ctrlProp142.xml"/><Relationship Id="rId90" Type="http://schemas.openxmlformats.org/officeDocument/2006/relationships/ctrlProp" Target="../ctrlProps/ctrlProp227.xml"/><Relationship Id="rId95" Type="http://schemas.openxmlformats.org/officeDocument/2006/relationships/ctrlProp" Target="../ctrlProps/ctrlProp232.xml"/><Relationship Id="rId22" Type="http://schemas.openxmlformats.org/officeDocument/2006/relationships/ctrlProp" Target="../ctrlProps/ctrlProp159.xml"/><Relationship Id="rId27" Type="http://schemas.openxmlformats.org/officeDocument/2006/relationships/ctrlProp" Target="../ctrlProps/ctrlProp164.xml"/><Relationship Id="rId43" Type="http://schemas.openxmlformats.org/officeDocument/2006/relationships/ctrlProp" Target="../ctrlProps/ctrlProp180.xml"/><Relationship Id="rId48" Type="http://schemas.openxmlformats.org/officeDocument/2006/relationships/ctrlProp" Target="../ctrlProps/ctrlProp185.xml"/><Relationship Id="rId64" Type="http://schemas.openxmlformats.org/officeDocument/2006/relationships/ctrlProp" Target="../ctrlProps/ctrlProp201.xml"/><Relationship Id="rId69" Type="http://schemas.openxmlformats.org/officeDocument/2006/relationships/ctrlProp" Target="../ctrlProps/ctrlProp206.xml"/><Relationship Id="rId113" Type="http://schemas.openxmlformats.org/officeDocument/2006/relationships/ctrlProp" Target="../ctrlProps/ctrlProp250.xml"/><Relationship Id="rId118" Type="http://schemas.openxmlformats.org/officeDocument/2006/relationships/ctrlProp" Target="../ctrlProps/ctrlProp255.xml"/><Relationship Id="rId80" Type="http://schemas.openxmlformats.org/officeDocument/2006/relationships/ctrlProp" Target="../ctrlProps/ctrlProp217.xml"/><Relationship Id="rId85" Type="http://schemas.openxmlformats.org/officeDocument/2006/relationships/ctrlProp" Target="../ctrlProps/ctrlProp222.xml"/><Relationship Id="rId12" Type="http://schemas.openxmlformats.org/officeDocument/2006/relationships/ctrlProp" Target="../ctrlProps/ctrlProp149.xml"/><Relationship Id="rId17" Type="http://schemas.openxmlformats.org/officeDocument/2006/relationships/ctrlProp" Target="../ctrlProps/ctrlProp154.xml"/><Relationship Id="rId33" Type="http://schemas.openxmlformats.org/officeDocument/2006/relationships/ctrlProp" Target="../ctrlProps/ctrlProp170.xml"/><Relationship Id="rId38" Type="http://schemas.openxmlformats.org/officeDocument/2006/relationships/ctrlProp" Target="../ctrlProps/ctrlProp175.xml"/><Relationship Id="rId59" Type="http://schemas.openxmlformats.org/officeDocument/2006/relationships/ctrlProp" Target="../ctrlProps/ctrlProp196.xml"/><Relationship Id="rId103" Type="http://schemas.openxmlformats.org/officeDocument/2006/relationships/ctrlProp" Target="../ctrlProps/ctrlProp240.xml"/><Relationship Id="rId108" Type="http://schemas.openxmlformats.org/officeDocument/2006/relationships/ctrlProp" Target="../ctrlProps/ctrlProp245.xml"/><Relationship Id="rId124" Type="http://schemas.openxmlformats.org/officeDocument/2006/relationships/ctrlProp" Target="../ctrlProps/ctrlProp261.xml"/><Relationship Id="rId129" Type="http://schemas.openxmlformats.org/officeDocument/2006/relationships/ctrlProp" Target="../ctrlProps/ctrlProp266.xml"/><Relationship Id="rId54" Type="http://schemas.openxmlformats.org/officeDocument/2006/relationships/ctrlProp" Target="../ctrlProps/ctrlProp191.xml"/><Relationship Id="rId70" Type="http://schemas.openxmlformats.org/officeDocument/2006/relationships/ctrlProp" Target="../ctrlProps/ctrlProp207.xml"/><Relationship Id="rId75" Type="http://schemas.openxmlformats.org/officeDocument/2006/relationships/ctrlProp" Target="../ctrlProps/ctrlProp212.xml"/><Relationship Id="rId91" Type="http://schemas.openxmlformats.org/officeDocument/2006/relationships/ctrlProp" Target="../ctrlProps/ctrlProp228.xml"/><Relationship Id="rId96" Type="http://schemas.openxmlformats.org/officeDocument/2006/relationships/ctrlProp" Target="../ctrlProps/ctrlProp233.xml"/><Relationship Id="rId1" Type="http://schemas.openxmlformats.org/officeDocument/2006/relationships/printerSettings" Target="../printerSettings/printerSettings33.bin"/><Relationship Id="rId6" Type="http://schemas.openxmlformats.org/officeDocument/2006/relationships/ctrlProp" Target="../ctrlProps/ctrlProp143.xml"/><Relationship Id="rId23" Type="http://schemas.openxmlformats.org/officeDocument/2006/relationships/ctrlProp" Target="../ctrlProps/ctrlProp160.xml"/><Relationship Id="rId28" Type="http://schemas.openxmlformats.org/officeDocument/2006/relationships/ctrlProp" Target="../ctrlProps/ctrlProp165.xml"/><Relationship Id="rId49" Type="http://schemas.openxmlformats.org/officeDocument/2006/relationships/ctrlProp" Target="../ctrlProps/ctrlProp186.xml"/><Relationship Id="rId114" Type="http://schemas.openxmlformats.org/officeDocument/2006/relationships/ctrlProp" Target="../ctrlProps/ctrlProp251.xml"/><Relationship Id="rId119" Type="http://schemas.openxmlformats.org/officeDocument/2006/relationships/ctrlProp" Target="../ctrlProps/ctrlProp256.xml"/><Relationship Id="rId44" Type="http://schemas.openxmlformats.org/officeDocument/2006/relationships/ctrlProp" Target="../ctrlProps/ctrlProp181.xml"/><Relationship Id="rId60" Type="http://schemas.openxmlformats.org/officeDocument/2006/relationships/ctrlProp" Target="../ctrlProps/ctrlProp197.xml"/><Relationship Id="rId65" Type="http://schemas.openxmlformats.org/officeDocument/2006/relationships/ctrlProp" Target="../ctrlProps/ctrlProp202.xml"/><Relationship Id="rId81" Type="http://schemas.openxmlformats.org/officeDocument/2006/relationships/ctrlProp" Target="../ctrlProps/ctrlProp218.xml"/><Relationship Id="rId86" Type="http://schemas.openxmlformats.org/officeDocument/2006/relationships/ctrlProp" Target="../ctrlProps/ctrlProp223.xml"/><Relationship Id="rId130" Type="http://schemas.openxmlformats.org/officeDocument/2006/relationships/ctrlProp" Target="../ctrlProps/ctrlProp267.xml"/><Relationship Id="rId13" Type="http://schemas.openxmlformats.org/officeDocument/2006/relationships/ctrlProp" Target="../ctrlProps/ctrlProp150.xml"/><Relationship Id="rId18" Type="http://schemas.openxmlformats.org/officeDocument/2006/relationships/ctrlProp" Target="../ctrlProps/ctrlProp155.xml"/><Relationship Id="rId39" Type="http://schemas.openxmlformats.org/officeDocument/2006/relationships/ctrlProp" Target="../ctrlProps/ctrlProp176.xml"/><Relationship Id="rId109" Type="http://schemas.openxmlformats.org/officeDocument/2006/relationships/ctrlProp" Target="../ctrlProps/ctrlProp246.xml"/><Relationship Id="rId34" Type="http://schemas.openxmlformats.org/officeDocument/2006/relationships/ctrlProp" Target="../ctrlProps/ctrlProp171.xml"/><Relationship Id="rId50" Type="http://schemas.openxmlformats.org/officeDocument/2006/relationships/ctrlProp" Target="../ctrlProps/ctrlProp187.xml"/><Relationship Id="rId55" Type="http://schemas.openxmlformats.org/officeDocument/2006/relationships/ctrlProp" Target="../ctrlProps/ctrlProp192.xml"/><Relationship Id="rId76" Type="http://schemas.openxmlformats.org/officeDocument/2006/relationships/ctrlProp" Target="../ctrlProps/ctrlProp213.xml"/><Relationship Id="rId97" Type="http://schemas.openxmlformats.org/officeDocument/2006/relationships/ctrlProp" Target="../ctrlProps/ctrlProp234.xml"/><Relationship Id="rId104" Type="http://schemas.openxmlformats.org/officeDocument/2006/relationships/ctrlProp" Target="../ctrlProps/ctrlProp241.xml"/><Relationship Id="rId120" Type="http://schemas.openxmlformats.org/officeDocument/2006/relationships/ctrlProp" Target="../ctrlProps/ctrlProp257.xml"/><Relationship Id="rId125" Type="http://schemas.openxmlformats.org/officeDocument/2006/relationships/ctrlProp" Target="../ctrlProps/ctrlProp262.xml"/><Relationship Id="rId7" Type="http://schemas.openxmlformats.org/officeDocument/2006/relationships/ctrlProp" Target="../ctrlProps/ctrlProp144.xml"/><Relationship Id="rId71" Type="http://schemas.openxmlformats.org/officeDocument/2006/relationships/ctrlProp" Target="../ctrlProps/ctrlProp208.xml"/><Relationship Id="rId92" Type="http://schemas.openxmlformats.org/officeDocument/2006/relationships/ctrlProp" Target="../ctrlProps/ctrlProp229.xml"/><Relationship Id="rId2" Type="http://schemas.openxmlformats.org/officeDocument/2006/relationships/drawing" Target="../drawings/drawing15.xml"/><Relationship Id="rId29" Type="http://schemas.openxmlformats.org/officeDocument/2006/relationships/ctrlProp" Target="../ctrlProps/ctrlProp166.xml"/><Relationship Id="rId24" Type="http://schemas.openxmlformats.org/officeDocument/2006/relationships/ctrlProp" Target="../ctrlProps/ctrlProp161.xml"/><Relationship Id="rId40" Type="http://schemas.openxmlformats.org/officeDocument/2006/relationships/ctrlProp" Target="../ctrlProps/ctrlProp177.xml"/><Relationship Id="rId45" Type="http://schemas.openxmlformats.org/officeDocument/2006/relationships/ctrlProp" Target="../ctrlProps/ctrlProp182.xml"/><Relationship Id="rId66" Type="http://schemas.openxmlformats.org/officeDocument/2006/relationships/ctrlProp" Target="../ctrlProps/ctrlProp203.xml"/><Relationship Id="rId87" Type="http://schemas.openxmlformats.org/officeDocument/2006/relationships/ctrlProp" Target="../ctrlProps/ctrlProp224.xml"/><Relationship Id="rId110" Type="http://schemas.openxmlformats.org/officeDocument/2006/relationships/ctrlProp" Target="../ctrlProps/ctrlProp247.xml"/><Relationship Id="rId115" Type="http://schemas.openxmlformats.org/officeDocument/2006/relationships/ctrlProp" Target="../ctrlProps/ctrlProp252.xml"/><Relationship Id="rId131" Type="http://schemas.openxmlformats.org/officeDocument/2006/relationships/ctrlProp" Target="../ctrlProps/ctrlProp268.xml"/><Relationship Id="rId61" Type="http://schemas.openxmlformats.org/officeDocument/2006/relationships/ctrlProp" Target="../ctrlProps/ctrlProp198.xml"/><Relationship Id="rId82" Type="http://schemas.openxmlformats.org/officeDocument/2006/relationships/ctrlProp" Target="../ctrlProps/ctrlProp219.xml"/><Relationship Id="rId19" Type="http://schemas.openxmlformats.org/officeDocument/2006/relationships/ctrlProp" Target="../ctrlProps/ctrlProp156.xml"/><Relationship Id="rId14" Type="http://schemas.openxmlformats.org/officeDocument/2006/relationships/ctrlProp" Target="../ctrlProps/ctrlProp151.xml"/><Relationship Id="rId30" Type="http://schemas.openxmlformats.org/officeDocument/2006/relationships/ctrlProp" Target="../ctrlProps/ctrlProp167.xml"/><Relationship Id="rId35" Type="http://schemas.openxmlformats.org/officeDocument/2006/relationships/ctrlProp" Target="../ctrlProps/ctrlProp172.xml"/><Relationship Id="rId56" Type="http://schemas.openxmlformats.org/officeDocument/2006/relationships/ctrlProp" Target="../ctrlProps/ctrlProp193.xml"/><Relationship Id="rId77" Type="http://schemas.openxmlformats.org/officeDocument/2006/relationships/ctrlProp" Target="../ctrlProps/ctrlProp214.xml"/><Relationship Id="rId100" Type="http://schemas.openxmlformats.org/officeDocument/2006/relationships/ctrlProp" Target="../ctrlProps/ctrlProp237.xml"/><Relationship Id="rId105" Type="http://schemas.openxmlformats.org/officeDocument/2006/relationships/ctrlProp" Target="../ctrlProps/ctrlProp242.xml"/><Relationship Id="rId126" Type="http://schemas.openxmlformats.org/officeDocument/2006/relationships/ctrlProp" Target="../ctrlProps/ctrlProp263.xml"/><Relationship Id="rId8" Type="http://schemas.openxmlformats.org/officeDocument/2006/relationships/ctrlProp" Target="../ctrlProps/ctrlProp145.xml"/><Relationship Id="rId51" Type="http://schemas.openxmlformats.org/officeDocument/2006/relationships/ctrlProp" Target="../ctrlProps/ctrlProp188.xml"/><Relationship Id="rId72" Type="http://schemas.openxmlformats.org/officeDocument/2006/relationships/ctrlProp" Target="../ctrlProps/ctrlProp209.xml"/><Relationship Id="rId93" Type="http://schemas.openxmlformats.org/officeDocument/2006/relationships/ctrlProp" Target="../ctrlProps/ctrlProp230.xml"/><Relationship Id="rId98" Type="http://schemas.openxmlformats.org/officeDocument/2006/relationships/ctrlProp" Target="../ctrlProps/ctrlProp235.xml"/><Relationship Id="rId121" Type="http://schemas.openxmlformats.org/officeDocument/2006/relationships/ctrlProp" Target="../ctrlProps/ctrlProp258.xml"/><Relationship Id="rId3" Type="http://schemas.openxmlformats.org/officeDocument/2006/relationships/vmlDrawing" Target="../drawings/vmlDrawing11.vml"/><Relationship Id="rId25" Type="http://schemas.openxmlformats.org/officeDocument/2006/relationships/ctrlProp" Target="../ctrlProps/ctrlProp162.xml"/><Relationship Id="rId46" Type="http://schemas.openxmlformats.org/officeDocument/2006/relationships/ctrlProp" Target="../ctrlProps/ctrlProp183.xml"/><Relationship Id="rId67" Type="http://schemas.openxmlformats.org/officeDocument/2006/relationships/ctrlProp" Target="../ctrlProps/ctrlProp204.xml"/><Relationship Id="rId116" Type="http://schemas.openxmlformats.org/officeDocument/2006/relationships/ctrlProp" Target="../ctrlProps/ctrlProp253.xml"/><Relationship Id="rId20" Type="http://schemas.openxmlformats.org/officeDocument/2006/relationships/ctrlProp" Target="../ctrlProps/ctrlProp157.xml"/><Relationship Id="rId41" Type="http://schemas.openxmlformats.org/officeDocument/2006/relationships/ctrlProp" Target="../ctrlProps/ctrlProp178.xml"/><Relationship Id="rId62" Type="http://schemas.openxmlformats.org/officeDocument/2006/relationships/ctrlProp" Target="../ctrlProps/ctrlProp199.xml"/><Relationship Id="rId83" Type="http://schemas.openxmlformats.org/officeDocument/2006/relationships/ctrlProp" Target="../ctrlProps/ctrlProp220.xml"/><Relationship Id="rId88" Type="http://schemas.openxmlformats.org/officeDocument/2006/relationships/ctrlProp" Target="../ctrlProps/ctrlProp225.xml"/><Relationship Id="rId111" Type="http://schemas.openxmlformats.org/officeDocument/2006/relationships/ctrlProp" Target="../ctrlProps/ctrlProp248.xml"/><Relationship Id="rId15" Type="http://schemas.openxmlformats.org/officeDocument/2006/relationships/ctrlProp" Target="../ctrlProps/ctrlProp152.xml"/><Relationship Id="rId36" Type="http://schemas.openxmlformats.org/officeDocument/2006/relationships/ctrlProp" Target="../ctrlProps/ctrlProp173.xml"/><Relationship Id="rId57" Type="http://schemas.openxmlformats.org/officeDocument/2006/relationships/ctrlProp" Target="../ctrlProps/ctrlProp194.xml"/><Relationship Id="rId106" Type="http://schemas.openxmlformats.org/officeDocument/2006/relationships/ctrlProp" Target="../ctrlProps/ctrlProp243.xml"/><Relationship Id="rId127" Type="http://schemas.openxmlformats.org/officeDocument/2006/relationships/ctrlProp" Target="../ctrlProps/ctrlProp264.xml"/><Relationship Id="rId10" Type="http://schemas.openxmlformats.org/officeDocument/2006/relationships/ctrlProp" Target="../ctrlProps/ctrlProp147.xml"/><Relationship Id="rId31" Type="http://schemas.openxmlformats.org/officeDocument/2006/relationships/ctrlProp" Target="../ctrlProps/ctrlProp168.xml"/><Relationship Id="rId52" Type="http://schemas.openxmlformats.org/officeDocument/2006/relationships/ctrlProp" Target="../ctrlProps/ctrlProp189.xml"/><Relationship Id="rId73" Type="http://schemas.openxmlformats.org/officeDocument/2006/relationships/ctrlProp" Target="../ctrlProps/ctrlProp210.xml"/><Relationship Id="rId78" Type="http://schemas.openxmlformats.org/officeDocument/2006/relationships/ctrlProp" Target="../ctrlProps/ctrlProp215.xml"/><Relationship Id="rId94" Type="http://schemas.openxmlformats.org/officeDocument/2006/relationships/ctrlProp" Target="../ctrlProps/ctrlProp231.xml"/><Relationship Id="rId99" Type="http://schemas.openxmlformats.org/officeDocument/2006/relationships/ctrlProp" Target="../ctrlProps/ctrlProp236.xml"/><Relationship Id="rId101" Type="http://schemas.openxmlformats.org/officeDocument/2006/relationships/ctrlProp" Target="../ctrlProps/ctrlProp238.xml"/><Relationship Id="rId122" Type="http://schemas.openxmlformats.org/officeDocument/2006/relationships/ctrlProp" Target="../ctrlProps/ctrlProp259.xml"/><Relationship Id="rId4" Type="http://schemas.openxmlformats.org/officeDocument/2006/relationships/ctrlProp" Target="../ctrlProps/ctrlProp141.xml"/><Relationship Id="rId9" Type="http://schemas.openxmlformats.org/officeDocument/2006/relationships/ctrlProp" Target="../ctrlProps/ctrlProp146.xml"/><Relationship Id="rId26" Type="http://schemas.openxmlformats.org/officeDocument/2006/relationships/ctrlProp" Target="../ctrlProps/ctrlProp163.xml"/></Relationships>
</file>

<file path=xl/worksheets/_rels/sheet35.xml.rels><?xml version="1.0" encoding="UTF-8" standalone="yes"?>
<Relationships xmlns="http://schemas.openxmlformats.org/package/2006/relationships"><Relationship Id="rId13" Type="http://schemas.openxmlformats.org/officeDocument/2006/relationships/ctrlProp" Target="../ctrlProps/ctrlProp278.xml"/><Relationship Id="rId18" Type="http://schemas.openxmlformats.org/officeDocument/2006/relationships/ctrlProp" Target="../ctrlProps/ctrlProp283.xml"/><Relationship Id="rId26" Type="http://schemas.openxmlformats.org/officeDocument/2006/relationships/ctrlProp" Target="../ctrlProps/ctrlProp291.xml"/><Relationship Id="rId3" Type="http://schemas.openxmlformats.org/officeDocument/2006/relationships/vmlDrawing" Target="../drawings/vmlDrawing12.vml"/><Relationship Id="rId21" Type="http://schemas.openxmlformats.org/officeDocument/2006/relationships/ctrlProp" Target="../ctrlProps/ctrlProp286.xml"/><Relationship Id="rId34" Type="http://schemas.openxmlformats.org/officeDocument/2006/relationships/ctrlProp" Target="../ctrlProps/ctrlProp299.xml"/><Relationship Id="rId7" Type="http://schemas.openxmlformats.org/officeDocument/2006/relationships/ctrlProp" Target="../ctrlProps/ctrlProp272.xml"/><Relationship Id="rId12" Type="http://schemas.openxmlformats.org/officeDocument/2006/relationships/ctrlProp" Target="../ctrlProps/ctrlProp277.xml"/><Relationship Id="rId17" Type="http://schemas.openxmlformats.org/officeDocument/2006/relationships/ctrlProp" Target="../ctrlProps/ctrlProp282.xml"/><Relationship Id="rId25" Type="http://schemas.openxmlformats.org/officeDocument/2006/relationships/ctrlProp" Target="../ctrlProps/ctrlProp290.xml"/><Relationship Id="rId33" Type="http://schemas.openxmlformats.org/officeDocument/2006/relationships/ctrlProp" Target="../ctrlProps/ctrlProp298.xml"/><Relationship Id="rId2" Type="http://schemas.openxmlformats.org/officeDocument/2006/relationships/drawing" Target="../drawings/drawing16.xml"/><Relationship Id="rId16" Type="http://schemas.openxmlformats.org/officeDocument/2006/relationships/ctrlProp" Target="../ctrlProps/ctrlProp281.xml"/><Relationship Id="rId20" Type="http://schemas.openxmlformats.org/officeDocument/2006/relationships/ctrlProp" Target="../ctrlProps/ctrlProp285.xml"/><Relationship Id="rId29" Type="http://schemas.openxmlformats.org/officeDocument/2006/relationships/ctrlProp" Target="../ctrlProps/ctrlProp294.xml"/><Relationship Id="rId1" Type="http://schemas.openxmlformats.org/officeDocument/2006/relationships/printerSettings" Target="../printerSettings/printerSettings34.bin"/><Relationship Id="rId6" Type="http://schemas.openxmlformats.org/officeDocument/2006/relationships/ctrlProp" Target="../ctrlProps/ctrlProp271.xml"/><Relationship Id="rId11" Type="http://schemas.openxmlformats.org/officeDocument/2006/relationships/ctrlProp" Target="../ctrlProps/ctrlProp276.xml"/><Relationship Id="rId24" Type="http://schemas.openxmlformats.org/officeDocument/2006/relationships/ctrlProp" Target="../ctrlProps/ctrlProp289.xml"/><Relationship Id="rId32" Type="http://schemas.openxmlformats.org/officeDocument/2006/relationships/ctrlProp" Target="../ctrlProps/ctrlProp297.xml"/><Relationship Id="rId5" Type="http://schemas.openxmlformats.org/officeDocument/2006/relationships/ctrlProp" Target="../ctrlProps/ctrlProp270.xml"/><Relationship Id="rId15" Type="http://schemas.openxmlformats.org/officeDocument/2006/relationships/ctrlProp" Target="../ctrlProps/ctrlProp280.xml"/><Relationship Id="rId23" Type="http://schemas.openxmlformats.org/officeDocument/2006/relationships/ctrlProp" Target="../ctrlProps/ctrlProp288.xml"/><Relationship Id="rId28" Type="http://schemas.openxmlformats.org/officeDocument/2006/relationships/ctrlProp" Target="../ctrlProps/ctrlProp293.xml"/><Relationship Id="rId36" Type="http://schemas.openxmlformats.org/officeDocument/2006/relationships/ctrlProp" Target="../ctrlProps/ctrlProp301.xml"/><Relationship Id="rId10" Type="http://schemas.openxmlformats.org/officeDocument/2006/relationships/ctrlProp" Target="../ctrlProps/ctrlProp275.xml"/><Relationship Id="rId19" Type="http://schemas.openxmlformats.org/officeDocument/2006/relationships/ctrlProp" Target="../ctrlProps/ctrlProp284.xml"/><Relationship Id="rId31" Type="http://schemas.openxmlformats.org/officeDocument/2006/relationships/ctrlProp" Target="../ctrlProps/ctrlProp296.xml"/><Relationship Id="rId4" Type="http://schemas.openxmlformats.org/officeDocument/2006/relationships/ctrlProp" Target="../ctrlProps/ctrlProp269.xml"/><Relationship Id="rId9" Type="http://schemas.openxmlformats.org/officeDocument/2006/relationships/ctrlProp" Target="../ctrlProps/ctrlProp274.xml"/><Relationship Id="rId14" Type="http://schemas.openxmlformats.org/officeDocument/2006/relationships/ctrlProp" Target="../ctrlProps/ctrlProp279.xml"/><Relationship Id="rId22" Type="http://schemas.openxmlformats.org/officeDocument/2006/relationships/ctrlProp" Target="../ctrlProps/ctrlProp287.xml"/><Relationship Id="rId27" Type="http://schemas.openxmlformats.org/officeDocument/2006/relationships/ctrlProp" Target="../ctrlProps/ctrlProp292.xml"/><Relationship Id="rId30" Type="http://schemas.openxmlformats.org/officeDocument/2006/relationships/ctrlProp" Target="../ctrlProps/ctrlProp295.xml"/><Relationship Id="rId35" Type="http://schemas.openxmlformats.org/officeDocument/2006/relationships/ctrlProp" Target="../ctrlProps/ctrlProp300.xml"/><Relationship Id="rId8" Type="http://schemas.openxmlformats.org/officeDocument/2006/relationships/ctrlProp" Target="../ctrlProps/ctrlProp273.x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42.bin"/></Relationships>
</file>

<file path=xl/worksheets/_rels/sheet46.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8.xml"/><Relationship Id="rId1" Type="http://schemas.openxmlformats.org/officeDocument/2006/relationships/printerSettings" Target="../printerSettings/printerSettings43.bin"/><Relationship Id="rId4" Type="http://schemas.openxmlformats.org/officeDocument/2006/relationships/comments" Target="../comments10.xml"/></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4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81398C-6ED0-400B-8079-70EC13EC8CCC}">
  <sheetPr>
    <tabColor rgb="FFFF0000"/>
  </sheetPr>
  <dimension ref="A1:AM58"/>
  <sheetViews>
    <sheetView tabSelected="1" view="pageBreakPreview" zoomScaleNormal="100" zoomScaleSheetLayoutView="100" workbookViewId="0">
      <selection activeCell="A2" sqref="A2"/>
    </sheetView>
  </sheetViews>
  <sheetFormatPr defaultRowHeight="13.5"/>
  <cols>
    <col min="1" max="27" width="3" style="1270" customWidth="1"/>
    <col min="28" max="256" width="9" style="1270"/>
    <col min="257" max="283" width="3" style="1270" customWidth="1"/>
    <col min="284" max="512" width="9" style="1270"/>
    <col min="513" max="539" width="3" style="1270" customWidth="1"/>
    <col min="540" max="768" width="9" style="1270"/>
    <col min="769" max="795" width="3" style="1270" customWidth="1"/>
    <col min="796" max="1024" width="9" style="1270"/>
    <col min="1025" max="1051" width="3" style="1270" customWidth="1"/>
    <col min="1052" max="1280" width="9" style="1270"/>
    <col min="1281" max="1307" width="3" style="1270" customWidth="1"/>
    <col min="1308" max="1536" width="9" style="1270"/>
    <col min="1537" max="1563" width="3" style="1270" customWidth="1"/>
    <col min="1564" max="1792" width="9" style="1270"/>
    <col min="1793" max="1819" width="3" style="1270" customWidth="1"/>
    <col min="1820" max="2048" width="9" style="1270"/>
    <col min="2049" max="2075" width="3" style="1270" customWidth="1"/>
    <col min="2076" max="2304" width="9" style="1270"/>
    <col min="2305" max="2331" width="3" style="1270" customWidth="1"/>
    <col min="2332" max="2560" width="9" style="1270"/>
    <col min="2561" max="2587" width="3" style="1270" customWidth="1"/>
    <col min="2588" max="2816" width="9" style="1270"/>
    <col min="2817" max="2843" width="3" style="1270" customWidth="1"/>
    <col min="2844" max="3072" width="9" style="1270"/>
    <col min="3073" max="3099" width="3" style="1270" customWidth="1"/>
    <col min="3100" max="3328" width="9" style="1270"/>
    <col min="3329" max="3355" width="3" style="1270" customWidth="1"/>
    <col min="3356" max="3584" width="9" style="1270"/>
    <col min="3585" max="3611" width="3" style="1270" customWidth="1"/>
    <col min="3612" max="3840" width="9" style="1270"/>
    <col min="3841" max="3867" width="3" style="1270" customWidth="1"/>
    <col min="3868" max="4096" width="9" style="1270"/>
    <col min="4097" max="4123" width="3" style="1270" customWidth="1"/>
    <col min="4124" max="4352" width="9" style="1270"/>
    <col min="4353" max="4379" width="3" style="1270" customWidth="1"/>
    <col min="4380" max="4608" width="9" style="1270"/>
    <col min="4609" max="4635" width="3" style="1270" customWidth="1"/>
    <col min="4636" max="4864" width="9" style="1270"/>
    <col min="4865" max="4891" width="3" style="1270" customWidth="1"/>
    <col min="4892" max="5120" width="9" style="1270"/>
    <col min="5121" max="5147" width="3" style="1270" customWidth="1"/>
    <col min="5148" max="5376" width="9" style="1270"/>
    <col min="5377" max="5403" width="3" style="1270" customWidth="1"/>
    <col min="5404" max="5632" width="9" style="1270"/>
    <col min="5633" max="5659" width="3" style="1270" customWidth="1"/>
    <col min="5660" max="5888" width="9" style="1270"/>
    <col min="5889" max="5915" width="3" style="1270" customWidth="1"/>
    <col min="5916" max="6144" width="9" style="1270"/>
    <col min="6145" max="6171" width="3" style="1270" customWidth="1"/>
    <col min="6172" max="6400" width="9" style="1270"/>
    <col min="6401" max="6427" width="3" style="1270" customWidth="1"/>
    <col min="6428" max="6656" width="9" style="1270"/>
    <col min="6657" max="6683" width="3" style="1270" customWidth="1"/>
    <col min="6684" max="6912" width="9" style="1270"/>
    <col min="6913" max="6939" width="3" style="1270" customWidth="1"/>
    <col min="6940" max="7168" width="9" style="1270"/>
    <col min="7169" max="7195" width="3" style="1270" customWidth="1"/>
    <col min="7196" max="7424" width="9" style="1270"/>
    <col min="7425" max="7451" width="3" style="1270" customWidth="1"/>
    <col min="7452" max="7680" width="9" style="1270"/>
    <col min="7681" max="7707" width="3" style="1270" customWidth="1"/>
    <col min="7708" max="7936" width="9" style="1270"/>
    <col min="7937" max="7963" width="3" style="1270" customWidth="1"/>
    <col min="7964" max="8192" width="9" style="1270"/>
    <col min="8193" max="8219" width="3" style="1270" customWidth="1"/>
    <col min="8220" max="8448" width="9" style="1270"/>
    <col min="8449" max="8475" width="3" style="1270" customWidth="1"/>
    <col min="8476" max="8704" width="9" style="1270"/>
    <col min="8705" max="8731" width="3" style="1270" customWidth="1"/>
    <col min="8732" max="8960" width="9" style="1270"/>
    <col min="8961" max="8987" width="3" style="1270" customWidth="1"/>
    <col min="8988" max="9216" width="9" style="1270"/>
    <col min="9217" max="9243" width="3" style="1270" customWidth="1"/>
    <col min="9244" max="9472" width="9" style="1270"/>
    <col min="9473" max="9499" width="3" style="1270" customWidth="1"/>
    <col min="9500" max="9728" width="9" style="1270"/>
    <col min="9729" max="9755" width="3" style="1270" customWidth="1"/>
    <col min="9756" max="9984" width="9" style="1270"/>
    <col min="9985" max="10011" width="3" style="1270" customWidth="1"/>
    <col min="10012" max="10240" width="9" style="1270"/>
    <col min="10241" max="10267" width="3" style="1270" customWidth="1"/>
    <col min="10268" max="10496" width="9" style="1270"/>
    <col min="10497" max="10523" width="3" style="1270" customWidth="1"/>
    <col min="10524" max="10752" width="9" style="1270"/>
    <col min="10753" max="10779" width="3" style="1270" customWidth="1"/>
    <col min="10780" max="11008" width="9" style="1270"/>
    <col min="11009" max="11035" width="3" style="1270" customWidth="1"/>
    <col min="11036" max="11264" width="9" style="1270"/>
    <col min="11265" max="11291" width="3" style="1270" customWidth="1"/>
    <col min="11292" max="11520" width="9" style="1270"/>
    <col min="11521" max="11547" width="3" style="1270" customWidth="1"/>
    <col min="11548" max="11776" width="9" style="1270"/>
    <col min="11777" max="11803" width="3" style="1270" customWidth="1"/>
    <col min="11804" max="12032" width="9" style="1270"/>
    <col min="12033" max="12059" width="3" style="1270" customWidth="1"/>
    <col min="12060" max="12288" width="9" style="1270"/>
    <col min="12289" max="12315" width="3" style="1270" customWidth="1"/>
    <col min="12316" max="12544" width="9" style="1270"/>
    <col min="12545" max="12571" width="3" style="1270" customWidth="1"/>
    <col min="12572" max="12800" width="9" style="1270"/>
    <col min="12801" max="12827" width="3" style="1270" customWidth="1"/>
    <col min="12828" max="13056" width="9" style="1270"/>
    <col min="13057" max="13083" width="3" style="1270" customWidth="1"/>
    <col min="13084" max="13312" width="9" style="1270"/>
    <col min="13313" max="13339" width="3" style="1270" customWidth="1"/>
    <col min="13340" max="13568" width="9" style="1270"/>
    <col min="13569" max="13595" width="3" style="1270" customWidth="1"/>
    <col min="13596" max="13824" width="9" style="1270"/>
    <col min="13825" max="13851" width="3" style="1270" customWidth="1"/>
    <col min="13852" max="14080" width="9" style="1270"/>
    <col min="14081" max="14107" width="3" style="1270" customWidth="1"/>
    <col min="14108" max="14336" width="9" style="1270"/>
    <col min="14337" max="14363" width="3" style="1270" customWidth="1"/>
    <col min="14364" max="14592" width="9" style="1270"/>
    <col min="14593" max="14619" width="3" style="1270" customWidth="1"/>
    <col min="14620" max="14848" width="9" style="1270"/>
    <col min="14849" max="14875" width="3" style="1270" customWidth="1"/>
    <col min="14876" max="15104" width="9" style="1270"/>
    <col min="15105" max="15131" width="3" style="1270" customWidth="1"/>
    <col min="15132" max="15360" width="9" style="1270"/>
    <col min="15361" max="15387" width="3" style="1270" customWidth="1"/>
    <col min="15388" max="15616" width="9" style="1270"/>
    <col min="15617" max="15643" width="3" style="1270" customWidth="1"/>
    <col min="15644" max="15872" width="9" style="1270"/>
    <col min="15873" max="15899" width="3" style="1270" customWidth="1"/>
    <col min="15900" max="16128" width="9" style="1270"/>
    <col min="16129" max="16155" width="3" style="1270" customWidth="1"/>
    <col min="16156" max="16384" width="9" style="1270"/>
  </cols>
  <sheetData>
    <row r="1" spans="1:39" ht="15" customHeight="1" thickBot="1">
      <c r="A1" s="1419" t="s">
        <v>2259</v>
      </c>
    </row>
    <row r="2" spans="1:39" ht="15" customHeight="1" thickBot="1">
      <c r="AC2" s="1271" t="s">
        <v>1781</v>
      </c>
      <c r="AD2" s="1271" t="s">
        <v>2355</v>
      </c>
    </row>
    <row r="3" spans="1:39" ht="15" customHeight="1">
      <c r="A3" s="1490" t="s">
        <v>1790</v>
      </c>
      <c r="B3" s="1490"/>
      <c r="C3" s="1490"/>
      <c r="D3" s="1490"/>
      <c r="E3" s="1490"/>
      <c r="F3" s="1490"/>
      <c r="G3" s="1490"/>
      <c r="H3" s="1490"/>
      <c r="I3" s="1490"/>
      <c r="J3" s="1490"/>
      <c r="K3" s="1490"/>
      <c r="L3" s="1490"/>
      <c r="M3" s="1490"/>
      <c r="N3" s="1490"/>
      <c r="O3" s="1490"/>
      <c r="P3" s="1490"/>
      <c r="Q3" s="1490"/>
      <c r="R3" s="1490"/>
      <c r="S3" s="1490"/>
      <c r="T3" s="1490"/>
      <c r="U3" s="1490"/>
      <c r="V3" s="1490"/>
      <c r="W3" s="1490"/>
      <c r="X3" s="1490"/>
      <c r="Y3" s="1490"/>
      <c r="Z3" s="1490"/>
      <c r="AA3" s="1490"/>
    </row>
    <row r="4" spans="1:39" ht="15" customHeight="1">
      <c r="A4" s="1490"/>
      <c r="B4" s="1490"/>
      <c r="C4" s="1490"/>
      <c r="D4" s="1490"/>
      <c r="E4" s="1490"/>
      <c r="F4" s="1490"/>
      <c r="G4" s="1490"/>
      <c r="H4" s="1490"/>
      <c r="I4" s="1490"/>
      <c r="J4" s="1490"/>
      <c r="K4" s="1490"/>
      <c r="L4" s="1490"/>
      <c r="M4" s="1490"/>
      <c r="N4" s="1490"/>
      <c r="O4" s="1490"/>
      <c r="P4" s="1490"/>
      <c r="Q4" s="1490"/>
      <c r="R4" s="1490"/>
      <c r="S4" s="1490"/>
      <c r="T4" s="1490"/>
      <c r="U4" s="1490"/>
      <c r="V4" s="1490"/>
      <c r="W4" s="1490"/>
      <c r="X4" s="1490"/>
      <c r="Y4" s="1490"/>
      <c r="Z4" s="1490"/>
      <c r="AA4" s="1490"/>
    </row>
    <row r="5" spans="1:39" ht="15" customHeight="1">
      <c r="A5" s="1490"/>
      <c r="B5" s="1490"/>
      <c r="C5" s="1490"/>
      <c r="D5" s="1490"/>
      <c r="E5" s="1490"/>
      <c r="F5" s="1490"/>
      <c r="G5" s="1490"/>
      <c r="H5" s="1490"/>
      <c r="I5" s="1490"/>
      <c r="J5" s="1490"/>
      <c r="K5" s="1490"/>
      <c r="L5" s="1490"/>
      <c r="M5" s="1490"/>
      <c r="N5" s="1490"/>
      <c r="O5" s="1490"/>
      <c r="P5" s="1490"/>
      <c r="Q5" s="1490"/>
      <c r="R5" s="1490"/>
      <c r="S5" s="1490"/>
      <c r="T5" s="1490"/>
      <c r="U5" s="1490"/>
      <c r="V5" s="1490"/>
      <c r="W5" s="1490"/>
      <c r="X5" s="1490"/>
      <c r="Y5" s="1490"/>
      <c r="Z5" s="1490"/>
      <c r="AA5" s="1490"/>
    </row>
    <row r="6" spans="1:39" ht="15" customHeight="1">
      <c r="A6" s="1490"/>
      <c r="B6" s="1490"/>
      <c r="C6" s="1490"/>
      <c r="D6" s="1490"/>
      <c r="E6" s="1490"/>
      <c r="F6" s="1490"/>
      <c r="G6" s="1490"/>
      <c r="H6" s="1490"/>
      <c r="I6" s="1490"/>
      <c r="J6" s="1490"/>
      <c r="K6" s="1490"/>
      <c r="L6" s="1490"/>
      <c r="M6" s="1490"/>
      <c r="N6" s="1490"/>
      <c r="O6" s="1490"/>
      <c r="P6" s="1490"/>
      <c r="Q6" s="1490"/>
      <c r="R6" s="1490"/>
      <c r="S6" s="1490"/>
      <c r="T6" s="1490"/>
      <c r="U6" s="1490"/>
      <c r="V6" s="1490"/>
      <c r="W6" s="1490"/>
      <c r="X6" s="1490"/>
      <c r="Y6" s="1490"/>
      <c r="Z6" s="1490"/>
      <c r="AA6" s="1490"/>
    </row>
    <row r="7" spans="1:39" ht="15" customHeight="1">
      <c r="A7" s="1272"/>
      <c r="B7" s="1272"/>
      <c r="C7" s="1272"/>
      <c r="D7" s="1272"/>
      <c r="E7" s="1272"/>
      <c r="F7" s="1272"/>
      <c r="G7" s="1272"/>
      <c r="H7" s="1272"/>
      <c r="I7" s="1272"/>
      <c r="J7" s="1491" t="s">
        <v>2359</v>
      </c>
      <c r="K7" s="1492"/>
      <c r="L7" s="1492"/>
      <c r="M7" s="1492"/>
      <c r="N7" s="1492"/>
      <c r="O7" s="1492"/>
      <c r="P7" s="1492"/>
      <c r="Q7" s="1492"/>
      <c r="R7" s="1492"/>
      <c r="S7" s="1272"/>
      <c r="T7" s="1272"/>
      <c r="U7" s="1272"/>
      <c r="V7" s="1272"/>
      <c r="W7" s="1272"/>
      <c r="X7" s="1272"/>
      <c r="Y7" s="1272"/>
      <c r="Z7" s="1272"/>
      <c r="AA7" s="1272"/>
    </row>
    <row r="8" spans="1:39" ht="15" customHeight="1"/>
    <row r="9" spans="1:39" ht="15" customHeight="1">
      <c r="A9" s="1493" t="s">
        <v>2260</v>
      </c>
      <c r="B9" s="1493"/>
      <c r="C9" s="1493"/>
      <c r="D9" s="1493"/>
      <c r="E9" s="1493"/>
      <c r="F9" s="1493"/>
      <c r="G9" s="1493"/>
      <c r="H9" s="1493"/>
      <c r="I9" s="1493"/>
      <c r="J9" s="1493"/>
      <c r="K9" s="1493"/>
      <c r="L9" s="1493"/>
      <c r="M9" s="1493"/>
      <c r="N9" s="1493"/>
      <c r="O9" s="1493"/>
      <c r="P9" s="1493"/>
      <c r="Q9" s="1493"/>
      <c r="R9" s="1493"/>
      <c r="S9" s="1493"/>
      <c r="T9" s="1493"/>
      <c r="U9" s="1493"/>
      <c r="V9" s="1493"/>
      <c r="W9" s="1493"/>
      <c r="X9" s="1493"/>
      <c r="Y9" s="1493"/>
      <c r="Z9" s="1493"/>
      <c r="AA9" s="1493"/>
    </row>
    <row r="10" spans="1:39" ht="15" customHeight="1">
      <c r="A10" s="1493"/>
      <c r="B10" s="1493"/>
      <c r="C10" s="1493"/>
      <c r="D10" s="1493"/>
      <c r="E10" s="1493"/>
      <c r="F10" s="1493"/>
      <c r="G10" s="1493"/>
      <c r="H10" s="1493"/>
      <c r="I10" s="1493"/>
      <c r="J10" s="1493"/>
      <c r="K10" s="1493"/>
      <c r="L10" s="1493"/>
      <c r="M10" s="1493"/>
      <c r="N10" s="1493"/>
      <c r="O10" s="1493"/>
      <c r="P10" s="1493"/>
      <c r="Q10" s="1493"/>
      <c r="R10" s="1493"/>
      <c r="S10" s="1493"/>
      <c r="T10" s="1493"/>
      <c r="U10" s="1493"/>
      <c r="V10" s="1493"/>
      <c r="W10" s="1493"/>
      <c r="X10" s="1493"/>
      <c r="Y10" s="1493"/>
      <c r="Z10" s="1493"/>
      <c r="AA10" s="1493"/>
    </row>
    <row r="11" spans="1:39" ht="15" customHeight="1">
      <c r="A11" s="1493"/>
      <c r="B11" s="1493"/>
      <c r="C11" s="1493"/>
      <c r="D11" s="1493"/>
      <c r="E11" s="1493"/>
      <c r="F11" s="1493"/>
      <c r="G11" s="1493"/>
      <c r="H11" s="1493"/>
      <c r="I11" s="1493"/>
      <c r="J11" s="1493"/>
      <c r="K11" s="1493"/>
      <c r="L11" s="1493"/>
      <c r="M11" s="1493"/>
      <c r="N11" s="1493"/>
      <c r="O11" s="1493"/>
      <c r="P11" s="1493"/>
      <c r="Q11" s="1493"/>
      <c r="R11" s="1493"/>
      <c r="S11" s="1493"/>
      <c r="T11" s="1493"/>
      <c r="U11" s="1493"/>
      <c r="V11" s="1493"/>
      <c r="W11" s="1493"/>
      <c r="X11" s="1493"/>
      <c r="Y11" s="1493"/>
      <c r="Z11" s="1493"/>
      <c r="AA11" s="1493"/>
    </row>
    <row r="12" spans="1:39" ht="15" customHeight="1">
      <c r="A12" s="1493"/>
      <c r="B12" s="1493"/>
      <c r="C12" s="1493"/>
      <c r="D12" s="1493"/>
      <c r="E12" s="1493"/>
      <c r="F12" s="1493"/>
      <c r="G12" s="1493"/>
      <c r="H12" s="1493"/>
      <c r="I12" s="1493"/>
      <c r="J12" s="1493"/>
      <c r="K12" s="1493"/>
      <c r="L12" s="1493"/>
      <c r="M12" s="1493"/>
      <c r="N12" s="1493"/>
      <c r="O12" s="1493"/>
      <c r="P12" s="1493"/>
      <c r="Q12" s="1493"/>
      <c r="R12" s="1493"/>
      <c r="S12" s="1493"/>
      <c r="T12" s="1493"/>
      <c r="U12" s="1493"/>
      <c r="V12" s="1493"/>
      <c r="W12" s="1493"/>
      <c r="X12" s="1493"/>
      <c r="Y12" s="1493"/>
      <c r="Z12" s="1493"/>
      <c r="AA12" s="1493"/>
    </row>
    <row r="13" spans="1:39" ht="15" customHeight="1">
      <c r="A13" s="1493"/>
      <c r="B13" s="1493"/>
      <c r="C13" s="1493"/>
      <c r="D13" s="1493"/>
      <c r="E13" s="1493"/>
      <c r="F13" s="1493"/>
      <c r="G13" s="1493"/>
      <c r="H13" s="1493"/>
      <c r="I13" s="1493"/>
      <c r="J13" s="1493"/>
      <c r="K13" s="1493"/>
      <c r="L13" s="1493"/>
      <c r="M13" s="1493"/>
      <c r="N13" s="1493"/>
      <c r="O13" s="1493"/>
      <c r="P13" s="1493"/>
      <c r="Q13" s="1493"/>
      <c r="R13" s="1493"/>
      <c r="S13" s="1493"/>
      <c r="T13" s="1493"/>
      <c r="U13" s="1493"/>
      <c r="V13" s="1493"/>
      <c r="W13" s="1493"/>
      <c r="X13" s="1493"/>
      <c r="Y13" s="1493"/>
      <c r="Z13" s="1493"/>
      <c r="AA13" s="1493"/>
    </row>
    <row r="14" spans="1:39" ht="15" customHeight="1">
      <c r="A14" s="1493"/>
      <c r="B14" s="1493"/>
      <c r="C14" s="1493"/>
      <c r="D14" s="1493"/>
      <c r="E14" s="1493"/>
      <c r="F14" s="1493"/>
      <c r="G14" s="1493"/>
      <c r="H14" s="1493"/>
      <c r="I14" s="1493"/>
      <c r="J14" s="1493"/>
      <c r="K14" s="1493"/>
      <c r="L14" s="1493"/>
      <c r="M14" s="1493"/>
      <c r="N14" s="1493"/>
      <c r="O14" s="1493"/>
      <c r="P14" s="1493"/>
      <c r="Q14" s="1493"/>
      <c r="R14" s="1493"/>
      <c r="S14" s="1493"/>
      <c r="T14" s="1493"/>
      <c r="U14" s="1493"/>
      <c r="V14" s="1493"/>
      <c r="W14" s="1493"/>
      <c r="X14" s="1493"/>
      <c r="Y14" s="1493"/>
      <c r="Z14" s="1493"/>
      <c r="AA14" s="1493"/>
    </row>
    <row r="15" spans="1:39" ht="15" customHeight="1">
      <c r="A15" s="1493"/>
      <c r="B15" s="1493"/>
      <c r="C15" s="1493"/>
      <c r="D15" s="1493"/>
      <c r="E15" s="1493"/>
      <c r="F15" s="1493"/>
      <c r="G15" s="1493"/>
      <c r="H15" s="1493"/>
      <c r="I15" s="1493"/>
      <c r="J15" s="1493"/>
      <c r="K15" s="1493"/>
      <c r="L15" s="1493"/>
      <c r="M15" s="1493"/>
      <c r="N15" s="1493"/>
      <c r="O15" s="1493"/>
      <c r="P15" s="1493"/>
      <c r="Q15" s="1493"/>
      <c r="R15" s="1493"/>
      <c r="S15" s="1493"/>
      <c r="T15" s="1493"/>
      <c r="U15" s="1493"/>
      <c r="V15" s="1493"/>
      <c r="W15" s="1493"/>
      <c r="X15" s="1493"/>
      <c r="Y15" s="1493"/>
      <c r="Z15" s="1493"/>
      <c r="AA15" s="1493"/>
    </row>
    <row r="16" spans="1:39" ht="15" customHeight="1">
      <c r="A16" s="1493"/>
      <c r="B16" s="1493"/>
      <c r="C16" s="1493"/>
      <c r="D16" s="1493"/>
      <c r="E16" s="1493"/>
      <c r="F16" s="1493"/>
      <c r="G16" s="1493"/>
      <c r="H16" s="1493"/>
      <c r="I16" s="1493"/>
      <c r="J16" s="1493"/>
      <c r="K16" s="1493"/>
      <c r="L16" s="1493"/>
      <c r="M16" s="1493"/>
      <c r="N16" s="1493"/>
      <c r="O16" s="1493"/>
      <c r="P16" s="1493"/>
      <c r="Q16" s="1493"/>
      <c r="R16" s="1493"/>
      <c r="S16" s="1493"/>
      <c r="T16" s="1493"/>
      <c r="U16" s="1493"/>
      <c r="V16" s="1493"/>
      <c r="W16" s="1493"/>
      <c r="X16" s="1493"/>
      <c r="Y16" s="1493"/>
      <c r="Z16" s="1493"/>
      <c r="AA16" s="1493"/>
      <c r="AC16" s="1273"/>
      <c r="AD16" s="1273"/>
      <c r="AE16" s="1273"/>
      <c r="AF16" s="1273"/>
      <c r="AG16" s="1273"/>
      <c r="AH16" s="1273"/>
      <c r="AI16" s="1273"/>
      <c r="AJ16" s="1273"/>
      <c r="AK16" s="1273"/>
      <c r="AL16" s="1273"/>
      <c r="AM16" s="1273"/>
    </row>
    <row r="17" spans="1:39" ht="15" customHeight="1">
      <c r="A17" s="1493"/>
      <c r="B17" s="1493"/>
      <c r="C17" s="1493"/>
      <c r="D17" s="1493"/>
      <c r="E17" s="1493"/>
      <c r="F17" s="1493"/>
      <c r="G17" s="1493"/>
      <c r="H17" s="1493"/>
      <c r="I17" s="1493"/>
      <c r="J17" s="1493"/>
      <c r="K17" s="1493"/>
      <c r="L17" s="1493"/>
      <c r="M17" s="1493"/>
      <c r="N17" s="1493"/>
      <c r="O17" s="1493"/>
      <c r="P17" s="1493"/>
      <c r="Q17" s="1493"/>
      <c r="R17" s="1493"/>
      <c r="S17" s="1493"/>
      <c r="T17" s="1493"/>
      <c r="U17" s="1493"/>
      <c r="V17" s="1493"/>
      <c r="W17" s="1493"/>
      <c r="X17" s="1493"/>
      <c r="Y17" s="1493"/>
      <c r="Z17" s="1493"/>
      <c r="AA17" s="1493"/>
      <c r="AC17" s="1273"/>
      <c r="AD17" s="1273"/>
      <c r="AE17" s="1273"/>
      <c r="AF17" s="1273"/>
      <c r="AG17" s="1273"/>
      <c r="AH17" s="1273"/>
      <c r="AI17" s="1273"/>
      <c r="AJ17" s="1273"/>
      <c r="AK17" s="1273"/>
      <c r="AL17" s="1273"/>
      <c r="AM17" s="1273"/>
    </row>
    <row r="18" spans="1:39" ht="15" customHeight="1">
      <c r="A18" s="1493"/>
      <c r="B18" s="1493"/>
      <c r="C18" s="1493"/>
      <c r="D18" s="1493"/>
      <c r="E18" s="1493"/>
      <c r="F18" s="1493"/>
      <c r="G18" s="1493"/>
      <c r="H18" s="1493"/>
      <c r="I18" s="1493"/>
      <c r="J18" s="1493"/>
      <c r="K18" s="1493"/>
      <c r="L18" s="1493"/>
      <c r="M18" s="1493"/>
      <c r="N18" s="1493"/>
      <c r="O18" s="1493"/>
      <c r="P18" s="1493"/>
      <c r="Q18" s="1493"/>
      <c r="R18" s="1493"/>
      <c r="S18" s="1493"/>
      <c r="T18" s="1493"/>
      <c r="U18" s="1493"/>
      <c r="V18" s="1493"/>
      <c r="W18" s="1493"/>
      <c r="X18" s="1493"/>
      <c r="Y18" s="1493"/>
      <c r="Z18" s="1493"/>
      <c r="AA18" s="1493"/>
      <c r="AC18" s="1273"/>
      <c r="AD18" s="1273"/>
      <c r="AE18" s="1273"/>
      <c r="AF18" s="1273"/>
      <c r="AG18" s="1273"/>
      <c r="AH18" s="1273"/>
      <c r="AI18" s="1273"/>
      <c r="AJ18" s="1273"/>
      <c r="AK18" s="1273"/>
      <c r="AL18" s="1273"/>
      <c r="AM18" s="1273"/>
    </row>
    <row r="19" spans="1:39" ht="15" customHeight="1">
      <c r="A19" s="1493"/>
      <c r="B19" s="1493"/>
      <c r="C19" s="1493"/>
      <c r="D19" s="1493"/>
      <c r="E19" s="1493"/>
      <c r="F19" s="1493"/>
      <c r="G19" s="1493"/>
      <c r="H19" s="1493"/>
      <c r="I19" s="1493"/>
      <c r="J19" s="1493"/>
      <c r="K19" s="1493"/>
      <c r="L19" s="1493"/>
      <c r="M19" s="1493"/>
      <c r="N19" s="1493"/>
      <c r="O19" s="1493"/>
      <c r="P19" s="1493"/>
      <c r="Q19" s="1493"/>
      <c r="R19" s="1493"/>
      <c r="S19" s="1493"/>
      <c r="T19" s="1493"/>
      <c r="U19" s="1493"/>
      <c r="V19" s="1493"/>
      <c r="W19" s="1493"/>
      <c r="X19" s="1493"/>
      <c r="Y19" s="1493"/>
      <c r="Z19" s="1493"/>
      <c r="AA19" s="1493"/>
      <c r="AC19" s="1273"/>
      <c r="AD19" s="1273"/>
      <c r="AE19" s="1273"/>
      <c r="AF19" s="1273"/>
      <c r="AG19" s="1273"/>
      <c r="AH19" s="1273"/>
      <c r="AI19" s="1273"/>
      <c r="AJ19" s="1273"/>
      <c r="AK19" s="1273"/>
      <c r="AL19" s="1273"/>
      <c r="AM19" s="1273"/>
    </row>
    <row r="20" spans="1:39" ht="15" customHeight="1">
      <c r="A20" s="1493"/>
      <c r="B20" s="1493"/>
      <c r="C20" s="1493"/>
      <c r="D20" s="1493"/>
      <c r="E20" s="1493"/>
      <c r="F20" s="1493"/>
      <c r="G20" s="1493"/>
      <c r="H20" s="1493"/>
      <c r="I20" s="1493"/>
      <c r="J20" s="1493"/>
      <c r="K20" s="1493"/>
      <c r="L20" s="1493"/>
      <c r="M20" s="1493"/>
      <c r="N20" s="1493"/>
      <c r="O20" s="1493"/>
      <c r="P20" s="1493"/>
      <c r="Q20" s="1493"/>
      <c r="R20" s="1493"/>
      <c r="S20" s="1493"/>
      <c r="T20" s="1493"/>
      <c r="U20" s="1493"/>
      <c r="V20" s="1493"/>
      <c r="W20" s="1493"/>
      <c r="X20" s="1493"/>
      <c r="Y20" s="1493"/>
      <c r="Z20" s="1493"/>
      <c r="AA20" s="1493"/>
      <c r="AC20" s="1273"/>
      <c r="AD20" s="1273"/>
      <c r="AE20" s="1273"/>
      <c r="AF20" s="1273"/>
      <c r="AG20" s="1273"/>
      <c r="AH20" s="1273"/>
      <c r="AI20" s="1273"/>
      <c r="AJ20" s="1273"/>
      <c r="AK20" s="1273"/>
      <c r="AL20" s="1273"/>
      <c r="AM20" s="1273"/>
    </row>
    <row r="21" spans="1:39" ht="15" customHeight="1">
      <c r="A21" s="1493"/>
      <c r="B21" s="1493"/>
      <c r="C21" s="1493"/>
      <c r="D21" s="1493"/>
      <c r="E21" s="1493"/>
      <c r="F21" s="1493"/>
      <c r="G21" s="1493"/>
      <c r="H21" s="1493"/>
      <c r="I21" s="1493"/>
      <c r="J21" s="1493"/>
      <c r="K21" s="1493"/>
      <c r="L21" s="1493"/>
      <c r="M21" s="1493"/>
      <c r="N21" s="1493"/>
      <c r="O21" s="1493"/>
      <c r="P21" s="1493"/>
      <c r="Q21" s="1493"/>
      <c r="R21" s="1493"/>
      <c r="S21" s="1493"/>
      <c r="T21" s="1493"/>
      <c r="U21" s="1493"/>
      <c r="V21" s="1493"/>
      <c r="W21" s="1493"/>
      <c r="X21" s="1493"/>
      <c r="Y21" s="1493"/>
      <c r="Z21" s="1493"/>
      <c r="AA21" s="1493"/>
      <c r="AC21" s="1273"/>
      <c r="AD21" s="1273"/>
      <c r="AE21" s="1273"/>
      <c r="AF21" s="1273"/>
      <c r="AG21" s="1273"/>
      <c r="AH21" s="1273"/>
      <c r="AI21" s="1273"/>
      <c r="AJ21" s="1273"/>
      <c r="AK21" s="1273"/>
      <c r="AL21" s="1273"/>
      <c r="AM21" s="1273"/>
    </row>
    <row r="22" spans="1:39" ht="15" customHeight="1">
      <c r="A22" s="1493"/>
      <c r="B22" s="1493"/>
      <c r="C22" s="1493"/>
      <c r="D22" s="1493"/>
      <c r="E22" s="1493"/>
      <c r="F22" s="1493"/>
      <c r="G22" s="1493"/>
      <c r="H22" s="1493"/>
      <c r="I22" s="1493"/>
      <c r="J22" s="1493"/>
      <c r="K22" s="1493"/>
      <c r="L22" s="1493"/>
      <c r="M22" s="1493"/>
      <c r="N22" s="1493"/>
      <c r="O22" s="1493"/>
      <c r="P22" s="1493"/>
      <c r="Q22" s="1493"/>
      <c r="R22" s="1493"/>
      <c r="S22" s="1493"/>
      <c r="T22" s="1493"/>
      <c r="U22" s="1493"/>
      <c r="V22" s="1493"/>
      <c r="W22" s="1493"/>
      <c r="X22" s="1493"/>
      <c r="Y22" s="1493"/>
      <c r="Z22" s="1493"/>
      <c r="AA22" s="1493"/>
      <c r="AC22" s="1273"/>
      <c r="AD22" s="1273"/>
      <c r="AE22" s="1273"/>
      <c r="AF22" s="1273"/>
      <c r="AG22" s="1273"/>
      <c r="AH22" s="1273"/>
      <c r="AI22" s="1273"/>
      <c r="AJ22" s="1273"/>
      <c r="AK22" s="1273"/>
      <c r="AL22" s="1273"/>
      <c r="AM22" s="1273"/>
    </row>
    <row r="23" spans="1:39" ht="15" customHeight="1">
      <c r="A23" s="1493"/>
      <c r="B23" s="1493"/>
      <c r="C23" s="1493"/>
      <c r="D23" s="1493"/>
      <c r="E23" s="1493"/>
      <c r="F23" s="1493"/>
      <c r="G23" s="1493"/>
      <c r="H23" s="1493"/>
      <c r="I23" s="1493"/>
      <c r="J23" s="1493"/>
      <c r="K23" s="1493"/>
      <c r="L23" s="1493"/>
      <c r="M23" s="1493"/>
      <c r="N23" s="1493"/>
      <c r="O23" s="1493"/>
      <c r="P23" s="1493"/>
      <c r="Q23" s="1493"/>
      <c r="R23" s="1493"/>
      <c r="S23" s="1493"/>
      <c r="T23" s="1493"/>
      <c r="U23" s="1493"/>
      <c r="V23" s="1493"/>
      <c r="W23" s="1493"/>
      <c r="X23" s="1493"/>
      <c r="Y23" s="1493"/>
      <c r="Z23" s="1493"/>
      <c r="AA23" s="1493"/>
      <c r="AC23" s="1273"/>
      <c r="AD23" s="1273"/>
      <c r="AE23" s="1273"/>
      <c r="AF23" s="1273"/>
      <c r="AG23" s="1273"/>
      <c r="AH23" s="1273"/>
      <c r="AI23" s="1273"/>
      <c r="AJ23" s="1273"/>
      <c r="AK23" s="1273"/>
      <c r="AL23" s="1273"/>
      <c r="AM23" s="1273"/>
    </row>
    <row r="24" spans="1:39" ht="15" customHeight="1">
      <c r="A24" s="1493"/>
      <c r="B24" s="1493"/>
      <c r="C24" s="1493"/>
      <c r="D24" s="1493"/>
      <c r="E24" s="1493"/>
      <c r="F24" s="1493"/>
      <c r="G24" s="1493"/>
      <c r="H24" s="1493"/>
      <c r="I24" s="1493"/>
      <c r="J24" s="1493"/>
      <c r="K24" s="1493"/>
      <c r="L24" s="1493"/>
      <c r="M24" s="1493"/>
      <c r="N24" s="1493"/>
      <c r="O24" s="1493"/>
      <c r="P24" s="1493"/>
      <c r="Q24" s="1493"/>
      <c r="R24" s="1493"/>
      <c r="S24" s="1493"/>
      <c r="T24" s="1493"/>
      <c r="U24" s="1493"/>
      <c r="V24" s="1493"/>
      <c r="W24" s="1493"/>
      <c r="X24" s="1493"/>
      <c r="Y24" s="1493"/>
      <c r="Z24" s="1493"/>
      <c r="AA24" s="1493"/>
      <c r="AC24" s="1273"/>
      <c r="AD24" s="1273"/>
      <c r="AE24" s="1273"/>
      <c r="AF24" s="1273"/>
      <c r="AG24" s="1273"/>
      <c r="AH24" s="1273"/>
      <c r="AI24" s="1273"/>
      <c r="AJ24" s="1273"/>
      <c r="AK24" s="1273"/>
      <c r="AL24" s="1273"/>
      <c r="AM24" s="1273"/>
    </row>
    <row r="25" spans="1:39" ht="15" customHeight="1">
      <c r="A25" s="1493"/>
      <c r="B25" s="1493"/>
      <c r="C25" s="1493"/>
      <c r="D25" s="1493"/>
      <c r="E25" s="1493"/>
      <c r="F25" s="1493"/>
      <c r="G25" s="1493"/>
      <c r="H25" s="1493"/>
      <c r="I25" s="1493"/>
      <c r="J25" s="1493"/>
      <c r="K25" s="1493"/>
      <c r="L25" s="1493"/>
      <c r="M25" s="1493"/>
      <c r="N25" s="1493"/>
      <c r="O25" s="1493"/>
      <c r="P25" s="1493"/>
      <c r="Q25" s="1493"/>
      <c r="R25" s="1493"/>
      <c r="S25" s="1493"/>
      <c r="T25" s="1493"/>
      <c r="U25" s="1493"/>
      <c r="V25" s="1493"/>
      <c r="W25" s="1493"/>
      <c r="X25" s="1493"/>
      <c r="Y25" s="1493"/>
      <c r="Z25" s="1493"/>
      <c r="AA25" s="1493"/>
      <c r="AC25" s="1273"/>
      <c r="AD25" s="1273"/>
      <c r="AE25" s="1273"/>
      <c r="AF25" s="1273"/>
      <c r="AG25" s="1273"/>
      <c r="AH25" s="1273"/>
      <c r="AI25" s="1273"/>
      <c r="AJ25" s="1273"/>
      <c r="AK25" s="1273"/>
      <c r="AL25" s="1273"/>
      <c r="AM25" s="1273"/>
    </row>
    <row r="26" spans="1:39" ht="15" customHeight="1">
      <c r="A26" s="1493"/>
      <c r="B26" s="1493"/>
      <c r="C26" s="1493"/>
      <c r="D26" s="1493"/>
      <c r="E26" s="1493"/>
      <c r="F26" s="1493"/>
      <c r="G26" s="1493"/>
      <c r="H26" s="1493"/>
      <c r="I26" s="1493"/>
      <c r="J26" s="1493"/>
      <c r="K26" s="1493"/>
      <c r="L26" s="1493"/>
      <c r="M26" s="1493"/>
      <c r="N26" s="1493"/>
      <c r="O26" s="1493"/>
      <c r="P26" s="1493"/>
      <c r="Q26" s="1493"/>
      <c r="R26" s="1493"/>
      <c r="S26" s="1493"/>
      <c r="T26" s="1493"/>
      <c r="U26" s="1493"/>
      <c r="V26" s="1493"/>
      <c r="W26" s="1493"/>
      <c r="X26" s="1493"/>
      <c r="Y26" s="1493"/>
      <c r="Z26" s="1493"/>
      <c r="AA26" s="1493"/>
    </row>
    <row r="27" spans="1:39" ht="15" customHeight="1">
      <c r="A27" s="1493"/>
      <c r="B27" s="1493"/>
      <c r="C27" s="1493"/>
      <c r="D27" s="1493"/>
      <c r="E27" s="1493"/>
      <c r="F27" s="1493"/>
      <c r="G27" s="1493"/>
      <c r="H27" s="1493"/>
      <c r="I27" s="1493"/>
      <c r="J27" s="1493"/>
      <c r="K27" s="1493"/>
      <c r="L27" s="1493"/>
      <c r="M27" s="1493"/>
      <c r="N27" s="1493"/>
      <c r="O27" s="1493"/>
      <c r="P27" s="1493"/>
      <c r="Q27" s="1493"/>
      <c r="R27" s="1493"/>
      <c r="S27" s="1493"/>
      <c r="T27" s="1493"/>
      <c r="U27" s="1493"/>
      <c r="V27" s="1493"/>
      <c r="W27" s="1493"/>
      <c r="X27" s="1493"/>
      <c r="Y27" s="1493"/>
      <c r="Z27" s="1493"/>
      <c r="AA27" s="1493"/>
    </row>
    <row r="28" spans="1:39" ht="15" customHeight="1">
      <c r="A28" s="1493"/>
      <c r="B28" s="1493"/>
      <c r="C28" s="1493"/>
      <c r="D28" s="1493"/>
      <c r="E28" s="1493"/>
      <c r="F28" s="1493"/>
      <c r="G28" s="1493"/>
      <c r="H28" s="1493"/>
      <c r="I28" s="1493"/>
      <c r="J28" s="1493"/>
      <c r="K28" s="1493"/>
      <c r="L28" s="1493"/>
      <c r="M28" s="1493"/>
      <c r="N28" s="1493"/>
      <c r="O28" s="1493"/>
      <c r="P28" s="1493"/>
      <c r="Q28" s="1493"/>
      <c r="R28" s="1493"/>
      <c r="S28" s="1493"/>
      <c r="T28" s="1493"/>
      <c r="U28" s="1493"/>
      <c r="V28" s="1493"/>
      <c r="W28" s="1493"/>
      <c r="X28" s="1493"/>
      <c r="Y28" s="1493"/>
      <c r="Z28" s="1493"/>
      <c r="AA28" s="1493"/>
    </row>
    <row r="29" spans="1:39" ht="15" customHeight="1">
      <c r="A29" s="1493"/>
      <c r="B29" s="1493"/>
      <c r="C29" s="1493"/>
      <c r="D29" s="1493"/>
      <c r="E29" s="1493"/>
      <c r="F29" s="1493"/>
      <c r="G29" s="1493"/>
      <c r="H29" s="1493"/>
      <c r="I29" s="1493"/>
      <c r="J29" s="1493"/>
      <c r="K29" s="1493"/>
      <c r="L29" s="1493"/>
      <c r="M29" s="1493"/>
      <c r="N29" s="1493"/>
      <c r="O29" s="1493"/>
      <c r="P29" s="1493"/>
      <c r="Q29" s="1493"/>
      <c r="R29" s="1493"/>
      <c r="S29" s="1493"/>
      <c r="T29" s="1493"/>
      <c r="U29" s="1493"/>
      <c r="V29" s="1493"/>
      <c r="W29" s="1493"/>
      <c r="X29" s="1493"/>
      <c r="Y29" s="1493"/>
      <c r="Z29" s="1493"/>
      <c r="AA29" s="1493"/>
      <c r="AC29" s="1274"/>
    </row>
    <row r="30" spans="1:39" ht="15" customHeight="1">
      <c r="A30" s="1493"/>
      <c r="B30" s="1493"/>
      <c r="C30" s="1493"/>
      <c r="D30" s="1493"/>
      <c r="E30" s="1493"/>
      <c r="F30" s="1493"/>
      <c r="G30" s="1493"/>
      <c r="H30" s="1493"/>
      <c r="I30" s="1493"/>
      <c r="J30" s="1493"/>
      <c r="K30" s="1493"/>
      <c r="L30" s="1493"/>
      <c r="M30" s="1493"/>
      <c r="N30" s="1493"/>
      <c r="O30" s="1493"/>
      <c r="P30" s="1493"/>
      <c r="Q30" s="1493"/>
      <c r="R30" s="1493"/>
      <c r="S30" s="1493"/>
      <c r="T30" s="1493"/>
      <c r="U30" s="1493"/>
      <c r="V30" s="1493"/>
      <c r="W30" s="1493"/>
      <c r="X30" s="1493"/>
      <c r="Y30" s="1493"/>
      <c r="Z30" s="1493"/>
      <c r="AA30" s="1493"/>
      <c r="AC30" s="1487"/>
      <c r="AD30" s="1487"/>
      <c r="AE30" s="1487"/>
      <c r="AF30" s="1487"/>
      <c r="AG30" s="1487"/>
      <c r="AH30" s="1487"/>
      <c r="AI30" s="1487"/>
      <c r="AJ30" s="1487"/>
    </row>
    <row r="31" spans="1:39" ht="15" customHeight="1">
      <c r="A31" s="1493"/>
      <c r="B31" s="1493"/>
      <c r="C31" s="1493"/>
      <c r="D31" s="1493"/>
      <c r="E31" s="1493"/>
      <c r="F31" s="1493"/>
      <c r="G31" s="1493"/>
      <c r="H31" s="1493"/>
      <c r="I31" s="1493"/>
      <c r="J31" s="1493"/>
      <c r="K31" s="1493"/>
      <c r="L31" s="1493"/>
      <c r="M31" s="1493"/>
      <c r="N31" s="1493"/>
      <c r="O31" s="1493"/>
      <c r="P31" s="1493"/>
      <c r="Q31" s="1493"/>
      <c r="R31" s="1493"/>
      <c r="S31" s="1493"/>
      <c r="T31" s="1493"/>
      <c r="U31" s="1493"/>
      <c r="V31" s="1493"/>
      <c r="W31" s="1493"/>
      <c r="X31" s="1493"/>
      <c r="Y31" s="1493"/>
      <c r="Z31" s="1493"/>
      <c r="AA31" s="1493"/>
    </row>
    <row r="32" spans="1:39" ht="15" customHeight="1">
      <c r="A32" s="1493"/>
      <c r="B32" s="1493"/>
      <c r="C32" s="1493"/>
      <c r="D32" s="1493"/>
      <c r="E32" s="1493"/>
      <c r="F32" s="1493"/>
      <c r="G32" s="1493"/>
      <c r="H32" s="1493"/>
      <c r="I32" s="1493"/>
      <c r="J32" s="1493"/>
      <c r="K32" s="1493"/>
      <c r="L32" s="1493"/>
      <c r="M32" s="1493"/>
      <c r="N32" s="1493"/>
      <c r="O32" s="1493"/>
      <c r="P32" s="1493"/>
      <c r="Q32" s="1493"/>
      <c r="R32" s="1493"/>
      <c r="S32" s="1493"/>
      <c r="T32" s="1493"/>
      <c r="U32" s="1493"/>
      <c r="V32" s="1493"/>
      <c r="W32" s="1493"/>
      <c r="X32" s="1493"/>
      <c r="Y32" s="1493"/>
      <c r="Z32" s="1493"/>
      <c r="AA32" s="1493"/>
    </row>
    <row r="33" spans="1:27" ht="15" customHeight="1">
      <c r="A33" s="1493"/>
      <c r="B33" s="1493"/>
      <c r="C33" s="1493"/>
      <c r="D33" s="1493"/>
      <c r="E33" s="1493"/>
      <c r="F33" s="1493"/>
      <c r="G33" s="1493"/>
      <c r="H33" s="1493"/>
      <c r="I33" s="1493"/>
      <c r="J33" s="1493"/>
      <c r="K33" s="1493"/>
      <c r="L33" s="1493"/>
      <c r="M33" s="1493"/>
      <c r="N33" s="1493"/>
      <c r="O33" s="1493"/>
      <c r="P33" s="1493"/>
      <c r="Q33" s="1493"/>
      <c r="R33" s="1493"/>
      <c r="S33" s="1493"/>
      <c r="T33" s="1493"/>
      <c r="U33" s="1493"/>
      <c r="V33" s="1493"/>
      <c r="W33" s="1493"/>
      <c r="X33" s="1493"/>
      <c r="Y33" s="1493"/>
      <c r="Z33" s="1493"/>
      <c r="AA33" s="1493"/>
    </row>
    <row r="34" spans="1:27" ht="15" customHeight="1">
      <c r="A34" s="1493"/>
      <c r="B34" s="1493"/>
      <c r="C34" s="1493"/>
      <c r="D34" s="1493"/>
      <c r="E34" s="1493"/>
      <c r="F34" s="1493"/>
      <c r="G34" s="1493"/>
      <c r="H34" s="1493"/>
      <c r="I34" s="1493"/>
      <c r="J34" s="1493"/>
      <c r="K34" s="1493"/>
      <c r="L34" s="1493"/>
      <c r="M34" s="1493"/>
      <c r="N34" s="1493"/>
      <c r="O34" s="1493"/>
      <c r="P34" s="1493"/>
      <c r="Q34" s="1493"/>
      <c r="R34" s="1493"/>
      <c r="S34" s="1493"/>
      <c r="T34" s="1493"/>
      <c r="U34" s="1493"/>
      <c r="V34" s="1493"/>
      <c r="W34" s="1493"/>
      <c r="X34" s="1493"/>
      <c r="Y34" s="1493"/>
      <c r="Z34" s="1493"/>
      <c r="AA34" s="1493"/>
    </row>
    <row r="35" spans="1:27" ht="20.25" customHeight="1">
      <c r="A35" s="1488" t="s">
        <v>1782</v>
      </c>
      <c r="B35" s="1488"/>
      <c r="C35" s="1488"/>
      <c r="D35" s="1488"/>
      <c r="E35" s="1488"/>
      <c r="F35" s="1488"/>
      <c r="G35" s="1488"/>
      <c r="H35" s="1488"/>
      <c r="I35" s="1488"/>
      <c r="J35" s="1488"/>
      <c r="K35" s="1488"/>
      <c r="L35" s="1488"/>
      <c r="M35" s="1489" t="s">
        <v>1783</v>
      </c>
      <c r="N35" s="1489"/>
      <c r="O35" s="1489"/>
      <c r="P35" s="1489"/>
      <c r="Q35" s="1489"/>
      <c r="R35" s="1489"/>
      <c r="S35" s="1489"/>
      <c r="T35" s="1489"/>
      <c r="U35" s="1489"/>
      <c r="V35" s="1489"/>
      <c r="W35" s="1489"/>
      <c r="X35" s="1489"/>
      <c r="Y35" s="1489"/>
      <c r="Z35" s="1489"/>
      <c r="AA35" s="1489"/>
    </row>
    <row r="36" spans="1:27" ht="20.25" customHeight="1">
      <c r="A36" s="1505" t="s">
        <v>1792</v>
      </c>
      <c r="B36" s="1505"/>
      <c r="C36" s="1505"/>
      <c r="D36" s="1505"/>
      <c r="E36" s="1505"/>
      <c r="F36" s="1505"/>
      <c r="G36" s="1505"/>
      <c r="H36" s="1505"/>
      <c r="I36" s="1505"/>
      <c r="J36" s="1505"/>
      <c r="K36" s="1505"/>
      <c r="L36" s="1505"/>
      <c r="M36" s="1505"/>
      <c r="N36" s="1505"/>
      <c r="O36" s="1505"/>
      <c r="P36" s="1505"/>
      <c r="Q36" s="1505"/>
      <c r="R36" s="1505"/>
      <c r="S36" s="1505"/>
      <c r="T36" s="1505"/>
      <c r="U36" s="1505"/>
      <c r="V36" s="1505"/>
      <c r="W36" s="1505"/>
      <c r="X36" s="1505"/>
      <c r="Y36" s="1505"/>
      <c r="Z36" s="1505"/>
      <c r="AA36" s="1505"/>
    </row>
    <row r="37" spans="1:27" ht="15" customHeight="1">
      <c r="A37" s="1505"/>
      <c r="B37" s="1505"/>
      <c r="C37" s="1505"/>
      <c r="D37" s="1505"/>
      <c r="E37" s="1505"/>
      <c r="F37" s="1505"/>
      <c r="G37" s="1505"/>
      <c r="H37" s="1505"/>
      <c r="I37" s="1505"/>
      <c r="J37" s="1505"/>
      <c r="K37" s="1505"/>
      <c r="L37" s="1505"/>
      <c r="M37" s="1505"/>
      <c r="N37" s="1505"/>
      <c r="O37" s="1505"/>
      <c r="P37" s="1505"/>
      <c r="Q37" s="1505"/>
      <c r="R37" s="1505"/>
      <c r="S37" s="1505"/>
      <c r="T37" s="1505"/>
      <c r="U37" s="1505"/>
      <c r="V37" s="1505"/>
      <c r="W37" s="1505"/>
      <c r="X37" s="1505"/>
      <c r="Y37" s="1505"/>
      <c r="Z37" s="1505"/>
      <c r="AA37" s="1505"/>
    </row>
    <row r="38" spans="1:27" ht="18.75">
      <c r="A38" s="1506" t="s">
        <v>1784</v>
      </c>
      <c r="B38" s="1506"/>
      <c r="C38" s="1506"/>
      <c r="D38" s="1506"/>
      <c r="E38" s="1506"/>
      <c r="F38" s="1506"/>
      <c r="G38" s="1506"/>
      <c r="H38" s="1506"/>
      <c r="I38" s="1506"/>
      <c r="J38" s="1506"/>
      <c r="K38" s="1506"/>
      <c r="L38" s="1506"/>
      <c r="M38" s="1506"/>
      <c r="N38" s="1506"/>
      <c r="O38" s="1506"/>
      <c r="P38" s="1506"/>
      <c r="Q38" s="1506"/>
      <c r="R38" s="1506"/>
      <c r="S38" s="1506"/>
      <c r="T38" s="1506"/>
      <c r="U38" s="1506"/>
      <c r="V38" s="1506"/>
      <c r="W38" s="1506"/>
      <c r="X38" s="1506"/>
      <c r="Y38" s="1506"/>
      <c r="Z38" s="1506"/>
      <c r="AA38" s="1506"/>
    </row>
    <row r="39" spans="1:27" ht="15" customHeight="1">
      <c r="A39" s="1275"/>
      <c r="B39" s="1275"/>
      <c r="C39" s="1275"/>
      <c r="D39" s="1275"/>
      <c r="E39" s="1275"/>
      <c r="F39" s="1275"/>
      <c r="G39" s="1275"/>
      <c r="H39" s="1275"/>
      <c r="I39" s="1275"/>
      <c r="J39" s="1275"/>
      <c r="K39" s="1275"/>
      <c r="L39" s="1275"/>
      <c r="M39" s="1275"/>
      <c r="N39" s="1275"/>
      <c r="O39" s="1275"/>
      <c r="P39" s="1275"/>
      <c r="Q39" s="1275"/>
      <c r="R39" s="1275"/>
      <c r="S39" s="1275"/>
      <c r="T39" s="1275"/>
      <c r="U39" s="1275"/>
      <c r="V39" s="1275"/>
      <c r="W39" s="1275"/>
      <c r="X39" s="1275"/>
      <c r="Y39" s="1275"/>
      <c r="Z39" s="1275"/>
      <c r="AA39" s="1275"/>
    </row>
    <row r="40" spans="1:27" ht="15" customHeight="1">
      <c r="A40" s="1275"/>
      <c r="B40" s="1275"/>
      <c r="C40" s="1275"/>
      <c r="D40" s="1275"/>
      <c r="E40" s="1275"/>
      <c r="F40" s="1275"/>
      <c r="G40" s="1275"/>
      <c r="H40" s="1275"/>
      <c r="I40" s="1275"/>
      <c r="J40" s="1275"/>
      <c r="K40" s="1275"/>
      <c r="L40" s="1275"/>
      <c r="M40" s="1275"/>
      <c r="N40" s="1275"/>
      <c r="O40" s="1275"/>
      <c r="P40" s="1275"/>
      <c r="Q40" s="1275"/>
      <c r="R40" s="1275"/>
      <c r="S40" s="1275"/>
      <c r="T40" s="1275"/>
      <c r="U40" s="1275"/>
      <c r="V40" s="1275"/>
      <c r="W40" s="1275"/>
      <c r="X40" s="1275"/>
      <c r="Y40" s="1275"/>
      <c r="Z40" s="1275"/>
      <c r="AA40" s="1275"/>
    </row>
    <row r="41" spans="1:27" ht="21">
      <c r="A41" s="1275"/>
      <c r="B41" s="1504" t="s">
        <v>1791</v>
      </c>
      <c r="C41" s="1504"/>
      <c r="D41" s="1504"/>
      <c r="E41" s="1504"/>
      <c r="F41" s="1275"/>
      <c r="H41" s="1507" t="s">
        <v>1785</v>
      </c>
      <c r="I41" s="1508"/>
      <c r="J41" s="1508"/>
      <c r="K41" s="1508"/>
      <c r="L41" s="1508"/>
      <c r="M41" s="1508"/>
      <c r="N41" s="1508"/>
      <c r="O41" s="1508"/>
      <c r="P41" s="1508"/>
      <c r="Q41" s="1508"/>
      <c r="R41" s="1508"/>
      <c r="S41" s="1508"/>
      <c r="T41" s="1508"/>
      <c r="Y41" s="1275"/>
      <c r="Z41" s="1275"/>
      <c r="AA41" s="1275"/>
    </row>
    <row r="42" spans="1:27" ht="15" customHeight="1">
      <c r="A42" s="1275"/>
      <c r="B42" s="1275"/>
      <c r="C42" s="1275"/>
      <c r="D42" s="1275"/>
      <c r="E42" s="1275"/>
      <c r="F42" s="1275"/>
      <c r="G42" s="1275"/>
      <c r="H42" s="1275"/>
      <c r="I42" s="1275"/>
      <c r="J42" s="1275"/>
      <c r="K42" s="1275"/>
      <c r="L42" s="1275"/>
      <c r="M42" s="1275"/>
      <c r="N42" s="1275"/>
      <c r="O42" s="1275"/>
      <c r="P42" s="1275"/>
      <c r="Q42" s="1275"/>
      <c r="R42" s="1275"/>
      <c r="S42" s="1275"/>
      <c r="T42" s="1275"/>
      <c r="U42" s="1275"/>
      <c r="V42" s="1275"/>
      <c r="W42" s="1275"/>
      <c r="X42" s="1275"/>
      <c r="Y42" s="1275"/>
      <c r="Z42" s="1275"/>
      <c r="AA42" s="1275"/>
    </row>
    <row r="43" spans="1:27" ht="21">
      <c r="A43" s="1275"/>
      <c r="C43" s="1504" t="s">
        <v>1786</v>
      </c>
      <c r="D43" s="1504"/>
      <c r="E43" s="1504"/>
      <c r="F43" s="1276"/>
      <c r="G43" s="1276"/>
      <c r="I43" s="1509" t="s">
        <v>1787</v>
      </c>
      <c r="J43" s="1509"/>
      <c r="K43" s="1509"/>
      <c r="L43" s="1509"/>
      <c r="M43" s="1509"/>
      <c r="N43" s="1509"/>
      <c r="O43" s="1509"/>
      <c r="P43" s="1509"/>
      <c r="Q43" s="1276"/>
      <c r="Z43" s="1275"/>
      <c r="AA43" s="1275"/>
    </row>
    <row r="44" spans="1:27" ht="15" customHeight="1">
      <c r="A44" s="1275"/>
      <c r="B44" s="1275"/>
      <c r="C44" s="1275"/>
      <c r="D44" s="1275"/>
      <c r="E44" s="1275"/>
      <c r="F44" s="1275"/>
      <c r="G44" s="1275"/>
      <c r="H44" s="1275"/>
      <c r="I44" s="1275"/>
      <c r="J44" s="1275"/>
      <c r="S44" s="1275"/>
      <c r="T44" s="1275"/>
      <c r="U44" s="1275"/>
      <c r="V44" s="1275"/>
      <c r="W44" s="1275"/>
      <c r="X44" s="1275"/>
      <c r="Y44" s="1275"/>
      <c r="Z44" s="1275"/>
      <c r="AA44" s="1275"/>
    </row>
    <row r="45" spans="1:27" ht="21" customHeight="1">
      <c r="A45" s="1275"/>
      <c r="B45" s="1276"/>
      <c r="C45" s="1276"/>
      <c r="D45" s="1276"/>
      <c r="E45" s="1276"/>
      <c r="F45" s="1276"/>
      <c r="G45" s="1276"/>
      <c r="H45" s="1276"/>
      <c r="I45" s="1276"/>
      <c r="J45" s="1276"/>
      <c r="K45" s="1276"/>
      <c r="L45" s="1276"/>
      <c r="M45" s="1276"/>
      <c r="N45" s="1276"/>
      <c r="T45" s="1275"/>
      <c r="U45" s="1275"/>
      <c r="V45" s="1275"/>
      <c r="W45" s="1275"/>
      <c r="X45" s="1275"/>
      <c r="Y45" s="1275"/>
      <c r="Z45" s="1275"/>
      <c r="AA45" s="1275"/>
    </row>
    <row r="46" spans="1:27" ht="15" customHeight="1">
      <c r="A46" s="1275"/>
      <c r="B46" s="1275"/>
      <c r="C46" s="1275"/>
      <c r="D46" s="1275"/>
      <c r="E46" s="1275"/>
      <c r="F46" s="1275"/>
      <c r="G46" s="1275"/>
      <c r="H46" s="1275"/>
      <c r="I46" s="1275"/>
      <c r="J46" s="1275"/>
      <c r="K46" s="1275"/>
      <c r="L46" s="1275"/>
      <c r="M46" s="1275"/>
      <c r="N46" s="1275"/>
      <c r="O46" s="1275"/>
      <c r="P46" s="1275"/>
      <c r="Q46" s="1275"/>
      <c r="R46" s="1275"/>
      <c r="S46" s="1275"/>
      <c r="T46" s="1275"/>
      <c r="U46" s="1275"/>
      <c r="V46" s="1275"/>
      <c r="W46" s="1275"/>
      <c r="X46" s="1275"/>
      <c r="Y46" s="1275"/>
      <c r="Z46" s="1275"/>
      <c r="AA46" s="1275"/>
    </row>
    <row r="47" spans="1:27" ht="15" customHeight="1">
      <c r="A47" s="1275"/>
      <c r="B47" s="1275"/>
      <c r="C47" s="1275"/>
      <c r="D47" s="1275"/>
      <c r="E47" s="1275"/>
      <c r="F47" s="1275"/>
      <c r="G47" s="1275"/>
      <c r="H47" s="1275"/>
      <c r="I47" s="1275"/>
      <c r="J47" s="1275"/>
      <c r="K47" s="1275"/>
      <c r="L47" s="1275"/>
      <c r="M47" s="1275"/>
      <c r="N47" s="1275"/>
      <c r="O47" s="1275"/>
      <c r="P47" s="1275"/>
      <c r="Q47" s="1275"/>
      <c r="R47" s="1275"/>
      <c r="S47" s="1275"/>
      <c r="T47" s="1275"/>
      <c r="U47" s="1275"/>
      <c r="V47" s="1275"/>
      <c r="W47" s="1275"/>
      <c r="X47" s="1275"/>
      <c r="Y47" s="1275"/>
      <c r="Z47" s="1275"/>
      <c r="AA47" s="1275"/>
    </row>
    <row r="48" spans="1:27" ht="15" customHeight="1" thickBot="1"/>
    <row r="49" spans="1:27" ht="15" customHeight="1">
      <c r="A49" s="1494" t="s">
        <v>1788</v>
      </c>
      <c r="B49" s="1495"/>
      <c r="C49" s="1495"/>
      <c r="D49" s="1495"/>
      <c r="E49" s="1495"/>
      <c r="F49" s="1495"/>
      <c r="G49" s="1495"/>
      <c r="H49" s="1495"/>
      <c r="I49" s="1495"/>
      <c r="J49" s="1495"/>
      <c r="K49" s="1495"/>
      <c r="L49" s="1495"/>
      <c r="M49" s="1495"/>
      <c r="N49" s="1495"/>
      <c r="O49" s="1495"/>
      <c r="P49" s="1495"/>
      <c r="Q49" s="1495"/>
      <c r="R49" s="1495"/>
      <c r="S49" s="1495"/>
      <c r="T49" s="1495"/>
      <c r="U49" s="1495"/>
      <c r="V49" s="1495"/>
      <c r="W49" s="1495"/>
      <c r="X49" s="1495"/>
      <c r="Y49" s="1495"/>
      <c r="Z49" s="1495"/>
      <c r="AA49" s="1496"/>
    </row>
    <row r="50" spans="1:27" ht="15" customHeight="1">
      <c r="A50" s="1497"/>
      <c r="B50" s="1498"/>
      <c r="C50" s="1498"/>
      <c r="D50" s="1498"/>
      <c r="E50" s="1498"/>
      <c r="F50" s="1498"/>
      <c r="G50" s="1498"/>
      <c r="H50" s="1498"/>
      <c r="I50" s="1498"/>
      <c r="J50" s="1498"/>
      <c r="K50" s="1498"/>
      <c r="L50" s="1498"/>
      <c r="M50" s="1498"/>
      <c r="N50" s="1498"/>
      <c r="O50" s="1498"/>
      <c r="P50" s="1498"/>
      <c r="Q50" s="1498"/>
      <c r="R50" s="1498"/>
      <c r="S50" s="1498"/>
      <c r="T50" s="1498"/>
      <c r="U50" s="1498"/>
      <c r="V50" s="1498"/>
      <c r="W50" s="1498"/>
      <c r="X50" s="1498"/>
      <c r="Y50" s="1498"/>
      <c r="Z50" s="1498"/>
      <c r="AA50" s="1499"/>
    </row>
    <row r="51" spans="1:27" ht="15" customHeight="1">
      <c r="A51" s="1497"/>
      <c r="B51" s="1498"/>
      <c r="C51" s="1498"/>
      <c r="D51" s="1498"/>
      <c r="E51" s="1498"/>
      <c r="F51" s="1498"/>
      <c r="G51" s="1498"/>
      <c r="H51" s="1498"/>
      <c r="I51" s="1498"/>
      <c r="J51" s="1498"/>
      <c r="K51" s="1498"/>
      <c r="L51" s="1498"/>
      <c r="M51" s="1498"/>
      <c r="N51" s="1498"/>
      <c r="O51" s="1498"/>
      <c r="P51" s="1498"/>
      <c r="Q51" s="1498"/>
      <c r="R51" s="1498"/>
      <c r="S51" s="1498"/>
      <c r="T51" s="1498"/>
      <c r="U51" s="1498"/>
      <c r="V51" s="1498"/>
      <c r="W51" s="1498"/>
      <c r="X51" s="1498"/>
      <c r="Y51" s="1498"/>
      <c r="Z51" s="1498"/>
      <c r="AA51" s="1499"/>
    </row>
    <row r="52" spans="1:27" ht="15" customHeight="1">
      <c r="A52" s="1277"/>
      <c r="B52" s="1278"/>
      <c r="C52" s="1278"/>
      <c r="D52" s="1278"/>
      <c r="E52" s="1278"/>
      <c r="F52" s="1278"/>
      <c r="G52" s="1278"/>
      <c r="H52" s="1278"/>
      <c r="I52" s="1278"/>
      <c r="J52" s="1278"/>
      <c r="K52" s="1278"/>
      <c r="L52" s="1278"/>
      <c r="M52" s="1278"/>
      <c r="N52" s="1278"/>
      <c r="O52" s="1278"/>
      <c r="P52" s="1278"/>
      <c r="Q52" s="1278"/>
      <c r="R52" s="1278"/>
      <c r="S52" s="1278"/>
      <c r="T52" s="1278"/>
      <c r="U52" s="1278"/>
      <c r="V52" s="1278"/>
      <c r="W52" s="1278"/>
      <c r="X52" s="1278"/>
      <c r="Y52" s="1278"/>
      <c r="Z52" s="1278"/>
      <c r="AA52" s="1279"/>
    </row>
    <row r="53" spans="1:27" ht="20.25" customHeight="1" thickBot="1">
      <c r="A53" s="1500" t="s">
        <v>1782</v>
      </c>
      <c r="B53" s="1501"/>
      <c r="C53" s="1501"/>
      <c r="D53" s="1501"/>
      <c r="E53" s="1501"/>
      <c r="F53" s="1501"/>
      <c r="G53" s="1501"/>
      <c r="H53" s="1501"/>
      <c r="I53" s="1501"/>
      <c r="J53" s="1501"/>
      <c r="K53" s="1501"/>
      <c r="L53" s="1501"/>
      <c r="M53" s="1502" t="s">
        <v>1783</v>
      </c>
      <c r="N53" s="1502"/>
      <c r="O53" s="1502"/>
      <c r="P53" s="1502"/>
      <c r="Q53" s="1502"/>
      <c r="R53" s="1502"/>
      <c r="S53" s="1502"/>
      <c r="T53" s="1502"/>
      <c r="U53" s="1502"/>
      <c r="V53" s="1502"/>
      <c r="W53" s="1502"/>
      <c r="X53" s="1502"/>
      <c r="Y53" s="1502"/>
      <c r="Z53" s="1502"/>
      <c r="AA53" s="1503"/>
    </row>
    <row r="54" spans="1:27" ht="15" customHeight="1"/>
    <row r="55" spans="1:27" ht="15" customHeight="1"/>
    <row r="56" spans="1:27" ht="15" customHeight="1"/>
    <row r="57" spans="1:27" ht="21">
      <c r="C57" s="1504" t="s">
        <v>1789</v>
      </c>
      <c r="D57" s="1504"/>
      <c r="E57" s="1504"/>
      <c r="F57" s="1504"/>
      <c r="G57" s="1504"/>
      <c r="H57" s="1504"/>
    </row>
    <row r="58" spans="1:27" ht="15" customHeight="1"/>
  </sheetData>
  <mergeCells count="16">
    <mergeCell ref="A49:AA51"/>
    <mergeCell ref="A53:L53"/>
    <mergeCell ref="M53:AA53"/>
    <mergeCell ref="C57:H57"/>
    <mergeCell ref="A36:AA37"/>
    <mergeCell ref="A38:AA38"/>
    <mergeCell ref="B41:E41"/>
    <mergeCell ref="H41:T41"/>
    <mergeCell ref="C43:E43"/>
    <mergeCell ref="I43:P43"/>
    <mergeCell ref="AC30:AJ30"/>
    <mergeCell ref="A35:L35"/>
    <mergeCell ref="M35:AA35"/>
    <mergeCell ref="A3:AA6"/>
    <mergeCell ref="J7:R7"/>
    <mergeCell ref="A9:AA34"/>
  </mergeCells>
  <phoneticPr fontId="5"/>
  <dataValidations count="3">
    <dataValidation type="list" allowBlank="1" showInputMessage="1" showErrorMessage="1" sqref="WWL983042 JZ2 TV2 ADR2 ANN2 AXJ2 BHF2 BRB2 CAX2 CKT2 CUP2 DEL2 DOH2 DYD2 EHZ2 ERV2 FBR2 FLN2 FVJ2 GFF2 GPB2 GYX2 HIT2 HSP2 ICL2 IMH2 IWD2 JFZ2 JPV2 JZR2 KJN2 KTJ2 LDF2 LNB2 LWX2 MGT2 MQP2 NAL2 NKH2 NUD2 ODZ2 ONV2 OXR2 PHN2 PRJ2 QBF2 QLB2 QUX2 RET2 ROP2 RYL2 SIH2 SSD2 TBZ2 TLV2 TVR2 UFN2 UPJ2 UZF2 VJB2 VSX2 WCT2 WMP2 WWL2 AD65538 JZ65538 TV65538 ADR65538 ANN65538 AXJ65538 BHF65538 BRB65538 CAX65538 CKT65538 CUP65538 DEL65538 DOH65538 DYD65538 EHZ65538 ERV65538 FBR65538 FLN65538 FVJ65538 GFF65538 GPB65538 GYX65538 HIT65538 HSP65538 ICL65538 IMH65538 IWD65538 JFZ65538 JPV65538 JZR65538 KJN65538 KTJ65538 LDF65538 LNB65538 LWX65538 MGT65538 MQP65538 NAL65538 NKH65538 NUD65538 ODZ65538 ONV65538 OXR65538 PHN65538 PRJ65538 QBF65538 QLB65538 QUX65538 RET65538 ROP65538 RYL65538 SIH65538 SSD65538 TBZ65538 TLV65538 TVR65538 UFN65538 UPJ65538 UZF65538 VJB65538 VSX65538 WCT65538 WMP65538 WWL65538 AD131074 JZ131074 TV131074 ADR131074 ANN131074 AXJ131074 BHF131074 BRB131074 CAX131074 CKT131074 CUP131074 DEL131074 DOH131074 DYD131074 EHZ131074 ERV131074 FBR131074 FLN131074 FVJ131074 GFF131074 GPB131074 GYX131074 HIT131074 HSP131074 ICL131074 IMH131074 IWD131074 JFZ131074 JPV131074 JZR131074 KJN131074 KTJ131074 LDF131074 LNB131074 LWX131074 MGT131074 MQP131074 NAL131074 NKH131074 NUD131074 ODZ131074 ONV131074 OXR131074 PHN131074 PRJ131074 QBF131074 QLB131074 QUX131074 RET131074 ROP131074 RYL131074 SIH131074 SSD131074 TBZ131074 TLV131074 TVR131074 UFN131074 UPJ131074 UZF131074 VJB131074 VSX131074 WCT131074 WMP131074 WWL131074 AD196610 JZ196610 TV196610 ADR196610 ANN196610 AXJ196610 BHF196610 BRB196610 CAX196610 CKT196610 CUP196610 DEL196610 DOH196610 DYD196610 EHZ196610 ERV196610 FBR196610 FLN196610 FVJ196610 GFF196610 GPB196610 GYX196610 HIT196610 HSP196610 ICL196610 IMH196610 IWD196610 JFZ196610 JPV196610 JZR196610 KJN196610 KTJ196610 LDF196610 LNB196610 LWX196610 MGT196610 MQP196610 NAL196610 NKH196610 NUD196610 ODZ196610 ONV196610 OXR196610 PHN196610 PRJ196610 QBF196610 QLB196610 QUX196610 RET196610 ROP196610 RYL196610 SIH196610 SSD196610 TBZ196610 TLV196610 TVR196610 UFN196610 UPJ196610 UZF196610 VJB196610 VSX196610 WCT196610 WMP196610 WWL196610 AD262146 JZ262146 TV262146 ADR262146 ANN262146 AXJ262146 BHF262146 BRB262146 CAX262146 CKT262146 CUP262146 DEL262146 DOH262146 DYD262146 EHZ262146 ERV262146 FBR262146 FLN262146 FVJ262146 GFF262146 GPB262146 GYX262146 HIT262146 HSP262146 ICL262146 IMH262146 IWD262146 JFZ262146 JPV262146 JZR262146 KJN262146 KTJ262146 LDF262146 LNB262146 LWX262146 MGT262146 MQP262146 NAL262146 NKH262146 NUD262146 ODZ262146 ONV262146 OXR262146 PHN262146 PRJ262146 QBF262146 QLB262146 QUX262146 RET262146 ROP262146 RYL262146 SIH262146 SSD262146 TBZ262146 TLV262146 TVR262146 UFN262146 UPJ262146 UZF262146 VJB262146 VSX262146 WCT262146 WMP262146 WWL262146 AD327682 JZ327682 TV327682 ADR327682 ANN327682 AXJ327682 BHF327682 BRB327682 CAX327682 CKT327682 CUP327682 DEL327682 DOH327682 DYD327682 EHZ327682 ERV327682 FBR327682 FLN327682 FVJ327682 GFF327682 GPB327682 GYX327682 HIT327682 HSP327682 ICL327682 IMH327682 IWD327682 JFZ327682 JPV327682 JZR327682 KJN327682 KTJ327682 LDF327682 LNB327682 LWX327682 MGT327682 MQP327682 NAL327682 NKH327682 NUD327682 ODZ327682 ONV327682 OXR327682 PHN327682 PRJ327682 QBF327682 QLB327682 QUX327682 RET327682 ROP327682 RYL327682 SIH327682 SSD327682 TBZ327682 TLV327682 TVR327682 UFN327682 UPJ327682 UZF327682 VJB327682 VSX327682 WCT327682 WMP327682 WWL327682 AD393218 JZ393218 TV393218 ADR393218 ANN393218 AXJ393218 BHF393218 BRB393218 CAX393218 CKT393218 CUP393218 DEL393218 DOH393218 DYD393218 EHZ393218 ERV393218 FBR393218 FLN393218 FVJ393218 GFF393218 GPB393218 GYX393218 HIT393218 HSP393218 ICL393218 IMH393218 IWD393218 JFZ393218 JPV393218 JZR393218 KJN393218 KTJ393218 LDF393218 LNB393218 LWX393218 MGT393218 MQP393218 NAL393218 NKH393218 NUD393218 ODZ393218 ONV393218 OXR393218 PHN393218 PRJ393218 QBF393218 QLB393218 QUX393218 RET393218 ROP393218 RYL393218 SIH393218 SSD393218 TBZ393218 TLV393218 TVR393218 UFN393218 UPJ393218 UZF393218 VJB393218 VSX393218 WCT393218 WMP393218 WWL393218 AD458754 JZ458754 TV458754 ADR458754 ANN458754 AXJ458754 BHF458754 BRB458754 CAX458754 CKT458754 CUP458754 DEL458754 DOH458754 DYD458754 EHZ458754 ERV458754 FBR458754 FLN458754 FVJ458754 GFF458754 GPB458754 GYX458754 HIT458754 HSP458754 ICL458754 IMH458754 IWD458754 JFZ458754 JPV458754 JZR458754 KJN458754 KTJ458754 LDF458754 LNB458754 LWX458754 MGT458754 MQP458754 NAL458754 NKH458754 NUD458754 ODZ458754 ONV458754 OXR458754 PHN458754 PRJ458754 QBF458754 QLB458754 QUX458754 RET458754 ROP458754 RYL458754 SIH458754 SSD458754 TBZ458754 TLV458754 TVR458754 UFN458754 UPJ458754 UZF458754 VJB458754 VSX458754 WCT458754 WMP458754 WWL458754 AD524290 JZ524290 TV524290 ADR524290 ANN524290 AXJ524290 BHF524290 BRB524290 CAX524290 CKT524290 CUP524290 DEL524290 DOH524290 DYD524290 EHZ524290 ERV524290 FBR524290 FLN524290 FVJ524290 GFF524290 GPB524290 GYX524290 HIT524290 HSP524290 ICL524290 IMH524290 IWD524290 JFZ524290 JPV524290 JZR524290 KJN524290 KTJ524290 LDF524290 LNB524290 LWX524290 MGT524290 MQP524290 NAL524290 NKH524290 NUD524290 ODZ524290 ONV524290 OXR524290 PHN524290 PRJ524290 QBF524290 QLB524290 QUX524290 RET524290 ROP524290 RYL524290 SIH524290 SSD524290 TBZ524290 TLV524290 TVR524290 UFN524290 UPJ524290 UZF524290 VJB524290 VSX524290 WCT524290 WMP524290 WWL524290 AD589826 JZ589826 TV589826 ADR589826 ANN589826 AXJ589826 BHF589826 BRB589826 CAX589826 CKT589826 CUP589826 DEL589826 DOH589826 DYD589826 EHZ589826 ERV589826 FBR589826 FLN589826 FVJ589826 GFF589826 GPB589826 GYX589826 HIT589826 HSP589826 ICL589826 IMH589826 IWD589826 JFZ589826 JPV589826 JZR589826 KJN589826 KTJ589826 LDF589826 LNB589826 LWX589826 MGT589826 MQP589826 NAL589826 NKH589826 NUD589826 ODZ589826 ONV589826 OXR589826 PHN589826 PRJ589826 QBF589826 QLB589826 QUX589826 RET589826 ROP589826 RYL589826 SIH589826 SSD589826 TBZ589826 TLV589826 TVR589826 UFN589826 UPJ589826 UZF589826 VJB589826 VSX589826 WCT589826 WMP589826 WWL589826 AD655362 JZ655362 TV655362 ADR655362 ANN655362 AXJ655362 BHF655362 BRB655362 CAX655362 CKT655362 CUP655362 DEL655362 DOH655362 DYD655362 EHZ655362 ERV655362 FBR655362 FLN655362 FVJ655362 GFF655362 GPB655362 GYX655362 HIT655362 HSP655362 ICL655362 IMH655362 IWD655362 JFZ655362 JPV655362 JZR655362 KJN655362 KTJ655362 LDF655362 LNB655362 LWX655362 MGT655362 MQP655362 NAL655362 NKH655362 NUD655362 ODZ655362 ONV655362 OXR655362 PHN655362 PRJ655362 QBF655362 QLB655362 QUX655362 RET655362 ROP655362 RYL655362 SIH655362 SSD655362 TBZ655362 TLV655362 TVR655362 UFN655362 UPJ655362 UZF655362 VJB655362 VSX655362 WCT655362 WMP655362 WWL655362 AD720898 JZ720898 TV720898 ADR720898 ANN720898 AXJ720898 BHF720898 BRB720898 CAX720898 CKT720898 CUP720898 DEL720898 DOH720898 DYD720898 EHZ720898 ERV720898 FBR720898 FLN720898 FVJ720898 GFF720898 GPB720898 GYX720898 HIT720898 HSP720898 ICL720898 IMH720898 IWD720898 JFZ720898 JPV720898 JZR720898 KJN720898 KTJ720898 LDF720898 LNB720898 LWX720898 MGT720898 MQP720898 NAL720898 NKH720898 NUD720898 ODZ720898 ONV720898 OXR720898 PHN720898 PRJ720898 QBF720898 QLB720898 QUX720898 RET720898 ROP720898 RYL720898 SIH720898 SSD720898 TBZ720898 TLV720898 TVR720898 UFN720898 UPJ720898 UZF720898 VJB720898 VSX720898 WCT720898 WMP720898 WWL720898 AD786434 JZ786434 TV786434 ADR786434 ANN786434 AXJ786434 BHF786434 BRB786434 CAX786434 CKT786434 CUP786434 DEL786434 DOH786434 DYD786434 EHZ786434 ERV786434 FBR786434 FLN786434 FVJ786434 GFF786434 GPB786434 GYX786434 HIT786434 HSP786434 ICL786434 IMH786434 IWD786434 JFZ786434 JPV786434 JZR786434 KJN786434 KTJ786434 LDF786434 LNB786434 LWX786434 MGT786434 MQP786434 NAL786434 NKH786434 NUD786434 ODZ786434 ONV786434 OXR786434 PHN786434 PRJ786434 QBF786434 QLB786434 QUX786434 RET786434 ROP786434 RYL786434 SIH786434 SSD786434 TBZ786434 TLV786434 TVR786434 UFN786434 UPJ786434 UZF786434 VJB786434 VSX786434 WCT786434 WMP786434 WWL786434 AD851970 JZ851970 TV851970 ADR851970 ANN851970 AXJ851970 BHF851970 BRB851970 CAX851970 CKT851970 CUP851970 DEL851970 DOH851970 DYD851970 EHZ851970 ERV851970 FBR851970 FLN851970 FVJ851970 GFF851970 GPB851970 GYX851970 HIT851970 HSP851970 ICL851970 IMH851970 IWD851970 JFZ851970 JPV851970 JZR851970 KJN851970 KTJ851970 LDF851970 LNB851970 LWX851970 MGT851970 MQP851970 NAL851970 NKH851970 NUD851970 ODZ851970 ONV851970 OXR851970 PHN851970 PRJ851970 QBF851970 QLB851970 QUX851970 RET851970 ROP851970 RYL851970 SIH851970 SSD851970 TBZ851970 TLV851970 TVR851970 UFN851970 UPJ851970 UZF851970 VJB851970 VSX851970 WCT851970 WMP851970 WWL851970 AD917506 JZ917506 TV917506 ADR917506 ANN917506 AXJ917506 BHF917506 BRB917506 CAX917506 CKT917506 CUP917506 DEL917506 DOH917506 DYD917506 EHZ917506 ERV917506 FBR917506 FLN917506 FVJ917506 GFF917506 GPB917506 GYX917506 HIT917506 HSP917506 ICL917506 IMH917506 IWD917506 JFZ917506 JPV917506 JZR917506 KJN917506 KTJ917506 LDF917506 LNB917506 LWX917506 MGT917506 MQP917506 NAL917506 NKH917506 NUD917506 ODZ917506 ONV917506 OXR917506 PHN917506 PRJ917506 QBF917506 QLB917506 QUX917506 RET917506 ROP917506 RYL917506 SIH917506 SSD917506 TBZ917506 TLV917506 TVR917506 UFN917506 UPJ917506 UZF917506 VJB917506 VSX917506 WCT917506 WMP917506 WWL917506 AD983042 JZ983042 TV983042 ADR983042 ANN983042 AXJ983042 BHF983042 BRB983042 CAX983042 CKT983042 CUP983042 DEL983042 DOH983042 DYD983042 EHZ983042 ERV983042 FBR983042 FLN983042 FVJ983042 GFF983042 GPB983042 GYX983042 HIT983042 HSP983042 ICL983042 IMH983042 IWD983042 JFZ983042 JPV983042 JZR983042 KJN983042 KTJ983042 LDF983042 LNB983042 LWX983042 MGT983042 MQP983042 NAL983042 NKH983042 NUD983042 ODZ983042 ONV983042 OXR983042 PHN983042 PRJ983042 QBF983042 QLB983042 QUX983042 RET983042 ROP983042 RYL983042 SIH983042 SSD983042 TBZ983042 TLV983042 TVR983042 UFN983042 UPJ983042 UZF983042 VJB983042 VSX983042 WCT983042 WMP983042" xr:uid="{8F12FE40-929F-447D-80ED-DC849EB07B7C}">
      <formula1>"有"</formula1>
    </dataValidation>
    <dataValidation type="list" allowBlank="1" showInputMessage="1" showErrorMessage="1" sqref="WWM983042:WWO983042 KA2:KC2 TW2:TY2 ADS2:ADU2 ANO2:ANQ2 AXK2:AXM2 BHG2:BHI2 BRC2:BRE2 CAY2:CBA2 CKU2:CKW2 CUQ2:CUS2 DEM2:DEO2 DOI2:DOK2 DYE2:DYG2 EIA2:EIC2 ERW2:ERY2 FBS2:FBU2 FLO2:FLQ2 FVK2:FVM2 GFG2:GFI2 GPC2:GPE2 GYY2:GZA2 HIU2:HIW2 HSQ2:HSS2 ICM2:ICO2 IMI2:IMK2 IWE2:IWG2 JGA2:JGC2 JPW2:JPY2 JZS2:JZU2 KJO2:KJQ2 KTK2:KTM2 LDG2:LDI2 LNC2:LNE2 LWY2:LXA2 MGU2:MGW2 MQQ2:MQS2 NAM2:NAO2 NKI2:NKK2 NUE2:NUG2 OEA2:OEC2 ONW2:ONY2 OXS2:OXU2 PHO2:PHQ2 PRK2:PRM2 QBG2:QBI2 QLC2:QLE2 QUY2:QVA2 REU2:REW2 ROQ2:ROS2 RYM2:RYO2 SII2:SIK2 SSE2:SSG2 TCA2:TCC2 TLW2:TLY2 TVS2:TVU2 UFO2:UFQ2 UPK2:UPM2 UZG2:UZI2 VJC2:VJE2 VSY2:VTA2 WCU2:WCW2 WMQ2:WMS2 WWM2:WWO2 AE65538:AG65538 KA65538:KC65538 TW65538:TY65538 ADS65538:ADU65538 ANO65538:ANQ65538 AXK65538:AXM65538 BHG65538:BHI65538 BRC65538:BRE65538 CAY65538:CBA65538 CKU65538:CKW65538 CUQ65538:CUS65538 DEM65538:DEO65538 DOI65538:DOK65538 DYE65538:DYG65538 EIA65538:EIC65538 ERW65538:ERY65538 FBS65538:FBU65538 FLO65538:FLQ65538 FVK65538:FVM65538 GFG65538:GFI65538 GPC65538:GPE65538 GYY65538:GZA65538 HIU65538:HIW65538 HSQ65538:HSS65538 ICM65538:ICO65538 IMI65538:IMK65538 IWE65538:IWG65538 JGA65538:JGC65538 JPW65538:JPY65538 JZS65538:JZU65538 KJO65538:KJQ65538 KTK65538:KTM65538 LDG65538:LDI65538 LNC65538:LNE65538 LWY65538:LXA65538 MGU65538:MGW65538 MQQ65538:MQS65538 NAM65538:NAO65538 NKI65538:NKK65538 NUE65538:NUG65538 OEA65538:OEC65538 ONW65538:ONY65538 OXS65538:OXU65538 PHO65538:PHQ65538 PRK65538:PRM65538 QBG65538:QBI65538 QLC65538:QLE65538 QUY65538:QVA65538 REU65538:REW65538 ROQ65538:ROS65538 RYM65538:RYO65538 SII65538:SIK65538 SSE65538:SSG65538 TCA65538:TCC65538 TLW65538:TLY65538 TVS65538:TVU65538 UFO65538:UFQ65538 UPK65538:UPM65538 UZG65538:UZI65538 VJC65538:VJE65538 VSY65538:VTA65538 WCU65538:WCW65538 WMQ65538:WMS65538 WWM65538:WWO65538 AE131074:AG131074 KA131074:KC131074 TW131074:TY131074 ADS131074:ADU131074 ANO131074:ANQ131074 AXK131074:AXM131074 BHG131074:BHI131074 BRC131074:BRE131074 CAY131074:CBA131074 CKU131074:CKW131074 CUQ131074:CUS131074 DEM131074:DEO131074 DOI131074:DOK131074 DYE131074:DYG131074 EIA131074:EIC131074 ERW131074:ERY131074 FBS131074:FBU131074 FLO131074:FLQ131074 FVK131074:FVM131074 GFG131074:GFI131074 GPC131074:GPE131074 GYY131074:GZA131074 HIU131074:HIW131074 HSQ131074:HSS131074 ICM131074:ICO131074 IMI131074:IMK131074 IWE131074:IWG131074 JGA131074:JGC131074 JPW131074:JPY131074 JZS131074:JZU131074 KJO131074:KJQ131074 KTK131074:KTM131074 LDG131074:LDI131074 LNC131074:LNE131074 LWY131074:LXA131074 MGU131074:MGW131074 MQQ131074:MQS131074 NAM131074:NAO131074 NKI131074:NKK131074 NUE131074:NUG131074 OEA131074:OEC131074 ONW131074:ONY131074 OXS131074:OXU131074 PHO131074:PHQ131074 PRK131074:PRM131074 QBG131074:QBI131074 QLC131074:QLE131074 QUY131074:QVA131074 REU131074:REW131074 ROQ131074:ROS131074 RYM131074:RYO131074 SII131074:SIK131074 SSE131074:SSG131074 TCA131074:TCC131074 TLW131074:TLY131074 TVS131074:TVU131074 UFO131074:UFQ131074 UPK131074:UPM131074 UZG131074:UZI131074 VJC131074:VJE131074 VSY131074:VTA131074 WCU131074:WCW131074 WMQ131074:WMS131074 WWM131074:WWO131074 AE196610:AG196610 KA196610:KC196610 TW196610:TY196610 ADS196610:ADU196610 ANO196610:ANQ196610 AXK196610:AXM196610 BHG196610:BHI196610 BRC196610:BRE196610 CAY196610:CBA196610 CKU196610:CKW196610 CUQ196610:CUS196610 DEM196610:DEO196610 DOI196610:DOK196610 DYE196610:DYG196610 EIA196610:EIC196610 ERW196610:ERY196610 FBS196610:FBU196610 FLO196610:FLQ196610 FVK196610:FVM196610 GFG196610:GFI196610 GPC196610:GPE196610 GYY196610:GZA196610 HIU196610:HIW196610 HSQ196610:HSS196610 ICM196610:ICO196610 IMI196610:IMK196610 IWE196610:IWG196610 JGA196610:JGC196610 JPW196610:JPY196610 JZS196610:JZU196610 KJO196610:KJQ196610 KTK196610:KTM196610 LDG196610:LDI196610 LNC196610:LNE196610 LWY196610:LXA196610 MGU196610:MGW196610 MQQ196610:MQS196610 NAM196610:NAO196610 NKI196610:NKK196610 NUE196610:NUG196610 OEA196610:OEC196610 ONW196610:ONY196610 OXS196610:OXU196610 PHO196610:PHQ196610 PRK196610:PRM196610 QBG196610:QBI196610 QLC196610:QLE196610 QUY196610:QVA196610 REU196610:REW196610 ROQ196610:ROS196610 RYM196610:RYO196610 SII196610:SIK196610 SSE196610:SSG196610 TCA196610:TCC196610 TLW196610:TLY196610 TVS196610:TVU196610 UFO196610:UFQ196610 UPK196610:UPM196610 UZG196610:UZI196610 VJC196610:VJE196610 VSY196610:VTA196610 WCU196610:WCW196610 WMQ196610:WMS196610 WWM196610:WWO196610 AE262146:AG262146 KA262146:KC262146 TW262146:TY262146 ADS262146:ADU262146 ANO262146:ANQ262146 AXK262146:AXM262146 BHG262146:BHI262146 BRC262146:BRE262146 CAY262146:CBA262146 CKU262146:CKW262146 CUQ262146:CUS262146 DEM262146:DEO262146 DOI262146:DOK262146 DYE262146:DYG262146 EIA262146:EIC262146 ERW262146:ERY262146 FBS262146:FBU262146 FLO262146:FLQ262146 FVK262146:FVM262146 GFG262146:GFI262146 GPC262146:GPE262146 GYY262146:GZA262146 HIU262146:HIW262146 HSQ262146:HSS262146 ICM262146:ICO262146 IMI262146:IMK262146 IWE262146:IWG262146 JGA262146:JGC262146 JPW262146:JPY262146 JZS262146:JZU262146 KJO262146:KJQ262146 KTK262146:KTM262146 LDG262146:LDI262146 LNC262146:LNE262146 LWY262146:LXA262146 MGU262146:MGW262146 MQQ262146:MQS262146 NAM262146:NAO262146 NKI262146:NKK262146 NUE262146:NUG262146 OEA262146:OEC262146 ONW262146:ONY262146 OXS262146:OXU262146 PHO262146:PHQ262146 PRK262146:PRM262146 QBG262146:QBI262146 QLC262146:QLE262146 QUY262146:QVA262146 REU262146:REW262146 ROQ262146:ROS262146 RYM262146:RYO262146 SII262146:SIK262146 SSE262146:SSG262146 TCA262146:TCC262146 TLW262146:TLY262146 TVS262146:TVU262146 UFO262146:UFQ262146 UPK262146:UPM262146 UZG262146:UZI262146 VJC262146:VJE262146 VSY262146:VTA262146 WCU262146:WCW262146 WMQ262146:WMS262146 WWM262146:WWO262146 AE327682:AG327682 KA327682:KC327682 TW327682:TY327682 ADS327682:ADU327682 ANO327682:ANQ327682 AXK327682:AXM327682 BHG327682:BHI327682 BRC327682:BRE327682 CAY327682:CBA327682 CKU327682:CKW327682 CUQ327682:CUS327682 DEM327682:DEO327682 DOI327682:DOK327682 DYE327682:DYG327682 EIA327682:EIC327682 ERW327682:ERY327682 FBS327682:FBU327682 FLO327682:FLQ327682 FVK327682:FVM327682 GFG327682:GFI327682 GPC327682:GPE327682 GYY327682:GZA327682 HIU327682:HIW327682 HSQ327682:HSS327682 ICM327682:ICO327682 IMI327682:IMK327682 IWE327682:IWG327682 JGA327682:JGC327682 JPW327682:JPY327682 JZS327682:JZU327682 KJO327682:KJQ327682 KTK327682:KTM327682 LDG327682:LDI327682 LNC327682:LNE327682 LWY327682:LXA327682 MGU327682:MGW327682 MQQ327682:MQS327682 NAM327682:NAO327682 NKI327682:NKK327682 NUE327682:NUG327682 OEA327682:OEC327682 ONW327682:ONY327682 OXS327682:OXU327682 PHO327682:PHQ327682 PRK327682:PRM327682 QBG327682:QBI327682 QLC327682:QLE327682 QUY327682:QVA327682 REU327682:REW327682 ROQ327682:ROS327682 RYM327682:RYO327682 SII327682:SIK327682 SSE327682:SSG327682 TCA327682:TCC327682 TLW327682:TLY327682 TVS327682:TVU327682 UFO327682:UFQ327682 UPK327682:UPM327682 UZG327682:UZI327682 VJC327682:VJE327682 VSY327682:VTA327682 WCU327682:WCW327682 WMQ327682:WMS327682 WWM327682:WWO327682 AE393218:AG393218 KA393218:KC393218 TW393218:TY393218 ADS393218:ADU393218 ANO393218:ANQ393218 AXK393218:AXM393218 BHG393218:BHI393218 BRC393218:BRE393218 CAY393218:CBA393218 CKU393218:CKW393218 CUQ393218:CUS393218 DEM393218:DEO393218 DOI393218:DOK393218 DYE393218:DYG393218 EIA393218:EIC393218 ERW393218:ERY393218 FBS393218:FBU393218 FLO393218:FLQ393218 FVK393218:FVM393218 GFG393218:GFI393218 GPC393218:GPE393218 GYY393218:GZA393218 HIU393218:HIW393218 HSQ393218:HSS393218 ICM393218:ICO393218 IMI393218:IMK393218 IWE393218:IWG393218 JGA393218:JGC393218 JPW393218:JPY393218 JZS393218:JZU393218 KJO393218:KJQ393218 KTK393218:KTM393218 LDG393218:LDI393218 LNC393218:LNE393218 LWY393218:LXA393218 MGU393218:MGW393218 MQQ393218:MQS393218 NAM393218:NAO393218 NKI393218:NKK393218 NUE393218:NUG393218 OEA393218:OEC393218 ONW393218:ONY393218 OXS393218:OXU393218 PHO393218:PHQ393218 PRK393218:PRM393218 QBG393218:QBI393218 QLC393218:QLE393218 QUY393218:QVA393218 REU393218:REW393218 ROQ393218:ROS393218 RYM393218:RYO393218 SII393218:SIK393218 SSE393218:SSG393218 TCA393218:TCC393218 TLW393218:TLY393218 TVS393218:TVU393218 UFO393218:UFQ393218 UPK393218:UPM393218 UZG393218:UZI393218 VJC393218:VJE393218 VSY393218:VTA393218 WCU393218:WCW393218 WMQ393218:WMS393218 WWM393218:WWO393218 AE458754:AG458754 KA458754:KC458754 TW458754:TY458754 ADS458754:ADU458754 ANO458754:ANQ458754 AXK458754:AXM458754 BHG458754:BHI458754 BRC458754:BRE458754 CAY458754:CBA458754 CKU458754:CKW458754 CUQ458754:CUS458754 DEM458754:DEO458754 DOI458754:DOK458754 DYE458754:DYG458754 EIA458754:EIC458754 ERW458754:ERY458754 FBS458754:FBU458754 FLO458754:FLQ458754 FVK458754:FVM458754 GFG458754:GFI458754 GPC458754:GPE458754 GYY458754:GZA458754 HIU458754:HIW458754 HSQ458754:HSS458754 ICM458754:ICO458754 IMI458754:IMK458754 IWE458754:IWG458754 JGA458754:JGC458754 JPW458754:JPY458754 JZS458754:JZU458754 KJO458754:KJQ458754 KTK458754:KTM458754 LDG458754:LDI458754 LNC458754:LNE458754 LWY458754:LXA458754 MGU458754:MGW458754 MQQ458754:MQS458754 NAM458754:NAO458754 NKI458754:NKK458754 NUE458754:NUG458754 OEA458754:OEC458754 ONW458754:ONY458754 OXS458754:OXU458754 PHO458754:PHQ458754 PRK458754:PRM458754 QBG458754:QBI458754 QLC458754:QLE458754 QUY458754:QVA458754 REU458754:REW458754 ROQ458754:ROS458754 RYM458754:RYO458754 SII458754:SIK458754 SSE458754:SSG458754 TCA458754:TCC458754 TLW458754:TLY458754 TVS458754:TVU458754 UFO458754:UFQ458754 UPK458754:UPM458754 UZG458754:UZI458754 VJC458754:VJE458754 VSY458754:VTA458754 WCU458754:WCW458754 WMQ458754:WMS458754 WWM458754:WWO458754 AE524290:AG524290 KA524290:KC524290 TW524290:TY524290 ADS524290:ADU524290 ANO524290:ANQ524290 AXK524290:AXM524290 BHG524290:BHI524290 BRC524290:BRE524290 CAY524290:CBA524290 CKU524290:CKW524290 CUQ524290:CUS524290 DEM524290:DEO524290 DOI524290:DOK524290 DYE524290:DYG524290 EIA524290:EIC524290 ERW524290:ERY524290 FBS524290:FBU524290 FLO524290:FLQ524290 FVK524290:FVM524290 GFG524290:GFI524290 GPC524290:GPE524290 GYY524290:GZA524290 HIU524290:HIW524290 HSQ524290:HSS524290 ICM524290:ICO524290 IMI524290:IMK524290 IWE524290:IWG524290 JGA524290:JGC524290 JPW524290:JPY524290 JZS524290:JZU524290 KJO524290:KJQ524290 KTK524290:KTM524290 LDG524290:LDI524290 LNC524290:LNE524290 LWY524290:LXA524290 MGU524290:MGW524290 MQQ524290:MQS524290 NAM524290:NAO524290 NKI524290:NKK524290 NUE524290:NUG524290 OEA524290:OEC524290 ONW524290:ONY524290 OXS524290:OXU524290 PHO524290:PHQ524290 PRK524290:PRM524290 QBG524290:QBI524290 QLC524290:QLE524290 QUY524290:QVA524290 REU524290:REW524290 ROQ524290:ROS524290 RYM524290:RYO524290 SII524290:SIK524290 SSE524290:SSG524290 TCA524290:TCC524290 TLW524290:TLY524290 TVS524290:TVU524290 UFO524290:UFQ524290 UPK524290:UPM524290 UZG524290:UZI524290 VJC524290:VJE524290 VSY524290:VTA524290 WCU524290:WCW524290 WMQ524290:WMS524290 WWM524290:WWO524290 AE589826:AG589826 KA589826:KC589826 TW589826:TY589826 ADS589826:ADU589826 ANO589826:ANQ589826 AXK589826:AXM589826 BHG589826:BHI589826 BRC589826:BRE589826 CAY589826:CBA589826 CKU589826:CKW589826 CUQ589826:CUS589826 DEM589826:DEO589826 DOI589826:DOK589826 DYE589826:DYG589826 EIA589826:EIC589826 ERW589826:ERY589826 FBS589826:FBU589826 FLO589826:FLQ589826 FVK589826:FVM589826 GFG589826:GFI589826 GPC589826:GPE589826 GYY589826:GZA589826 HIU589826:HIW589826 HSQ589826:HSS589826 ICM589826:ICO589826 IMI589826:IMK589826 IWE589826:IWG589826 JGA589826:JGC589826 JPW589826:JPY589826 JZS589826:JZU589826 KJO589826:KJQ589826 KTK589826:KTM589826 LDG589826:LDI589826 LNC589826:LNE589826 LWY589826:LXA589826 MGU589826:MGW589826 MQQ589826:MQS589826 NAM589826:NAO589826 NKI589826:NKK589826 NUE589826:NUG589826 OEA589826:OEC589826 ONW589826:ONY589826 OXS589826:OXU589826 PHO589826:PHQ589826 PRK589826:PRM589826 QBG589826:QBI589826 QLC589826:QLE589826 QUY589826:QVA589826 REU589826:REW589826 ROQ589826:ROS589826 RYM589826:RYO589826 SII589826:SIK589826 SSE589826:SSG589826 TCA589826:TCC589826 TLW589826:TLY589826 TVS589826:TVU589826 UFO589826:UFQ589826 UPK589826:UPM589826 UZG589826:UZI589826 VJC589826:VJE589826 VSY589826:VTA589826 WCU589826:WCW589826 WMQ589826:WMS589826 WWM589826:WWO589826 AE655362:AG655362 KA655362:KC655362 TW655362:TY655362 ADS655362:ADU655362 ANO655362:ANQ655362 AXK655362:AXM655362 BHG655362:BHI655362 BRC655362:BRE655362 CAY655362:CBA655362 CKU655362:CKW655362 CUQ655362:CUS655362 DEM655362:DEO655362 DOI655362:DOK655362 DYE655362:DYG655362 EIA655362:EIC655362 ERW655362:ERY655362 FBS655362:FBU655362 FLO655362:FLQ655362 FVK655362:FVM655362 GFG655362:GFI655362 GPC655362:GPE655362 GYY655362:GZA655362 HIU655362:HIW655362 HSQ655362:HSS655362 ICM655362:ICO655362 IMI655362:IMK655362 IWE655362:IWG655362 JGA655362:JGC655362 JPW655362:JPY655362 JZS655362:JZU655362 KJO655362:KJQ655362 KTK655362:KTM655362 LDG655362:LDI655362 LNC655362:LNE655362 LWY655362:LXA655362 MGU655362:MGW655362 MQQ655362:MQS655362 NAM655362:NAO655362 NKI655362:NKK655362 NUE655362:NUG655362 OEA655362:OEC655362 ONW655362:ONY655362 OXS655362:OXU655362 PHO655362:PHQ655362 PRK655362:PRM655362 QBG655362:QBI655362 QLC655362:QLE655362 QUY655362:QVA655362 REU655362:REW655362 ROQ655362:ROS655362 RYM655362:RYO655362 SII655362:SIK655362 SSE655362:SSG655362 TCA655362:TCC655362 TLW655362:TLY655362 TVS655362:TVU655362 UFO655362:UFQ655362 UPK655362:UPM655362 UZG655362:UZI655362 VJC655362:VJE655362 VSY655362:VTA655362 WCU655362:WCW655362 WMQ655362:WMS655362 WWM655362:WWO655362 AE720898:AG720898 KA720898:KC720898 TW720898:TY720898 ADS720898:ADU720898 ANO720898:ANQ720898 AXK720898:AXM720898 BHG720898:BHI720898 BRC720898:BRE720898 CAY720898:CBA720898 CKU720898:CKW720898 CUQ720898:CUS720898 DEM720898:DEO720898 DOI720898:DOK720898 DYE720898:DYG720898 EIA720898:EIC720898 ERW720898:ERY720898 FBS720898:FBU720898 FLO720898:FLQ720898 FVK720898:FVM720898 GFG720898:GFI720898 GPC720898:GPE720898 GYY720898:GZA720898 HIU720898:HIW720898 HSQ720898:HSS720898 ICM720898:ICO720898 IMI720898:IMK720898 IWE720898:IWG720898 JGA720898:JGC720898 JPW720898:JPY720898 JZS720898:JZU720898 KJO720898:KJQ720898 KTK720898:KTM720898 LDG720898:LDI720898 LNC720898:LNE720898 LWY720898:LXA720898 MGU720898:MGW720898 MQQ720898:MQS720898 NAM720898:NAO720898 NKI720898:NKK720898 NUE720898:NUG720898 OEA720898:OEC720898 ONW720898:ONY720898 OXS720898:OXU720898 PHO720898:PHQ720898 PRK720898:PRM720898 QBG720898:QBI720898 QLC720898:QLE720898 QUY720898:QVA720898 REU720898:REW720898 ROQ720898:ROS720898 RYM720898:RYO720898 SII720898:SIK720898 SSE720898:SSG720898 TCA720898:TCC720898 TLW720898:TLY720898 TVS720898:TVU720898 UFO720898:UFQ720898 UPK720898:UPM720898 UZG720898:UZI720898 VJC720898:VJE720898 VSY720898:VTA720898 WCU720898:WCW720898 WMQ720898:WMS720898 WWM720898:WWO720898 AE786434:AG786434 KA786434:KC786434 TW786434:TY786434 ADS786434:ADU786434 ANO786434:ANQ786434 AXK786434:AXM786434 BHG786434:BHI786434 BRC786434:BRE786434 CAY786434:CBA786434 CKU786434:CKW786434 CUQ786434:CUS786434 DEM786434:DEO786434 DOI786434:DOK786434 DYE786434:DYG786434 EIA786434:EIC786434 ERW786434:ERY786434 FBS786434:FBU786434 FLO786434:FLQ786434 FVK786434:FVM786434 GFG786434:GFI786434 GPC786434:GPE786434 GYY786434:GZA786434 HIU786434:HIW786434 HSQ786434:HSS786434 ICM786434:ICO786434 IMI786434:IMK786434 IWE786434:IWG786434 JGA786434:JGC786434 JPW786434:JPY786434 JZS786434:JZU786434 KJO786434:KJQ786434 KTK786434:KTM786434 LDG786434:LDI786434 LNC786434:LNE786434 LWY786434:LXA786434 MGU786434:MGW786434 MQQ786434:MQS786434 NAM786434:NAO786434 NKI786434:NKK786434 NUE786434:NUG786434 OEA786434:OEC786434 ONW786434:ONY786434 OXS786434:OXU786434 PHO786434:PHQ786434 PRK786434:PRM786434 QBG786434:QBI786434 QLC786434:QLE786434 QUY786434:QVA786434 REU786434:REW786434 ROQ786434:ROS786434 RYM786434:RYO786434 SII786434:SIK786434 SSE786434:SSG786434 TCA786434:TCC786434 TLW786434:TLY786434 TVS786434:TVU786434 UFO786434:UFQ786434 UPK786434:UPM786434 UZG786434:UZI786434 VJC786434:VJE786434 VSY786434:VTA786434 WCU786434:WCW786434 WMQ786434:WMS786434 WWM786434:WWO786434 AE851970:AG851970 KA851970:KC851970 TW851970:TY851970 ADS851970:ADU851970 ANO851970:ANQ851970 AXK851970:AXM851970 BHG851970:BHI851970 BRC851970:BRE851970 CAY851970:CBA851970 CKU851970:CKW851970 CUQ851970:CUS851970 DEM851970:DEO851970 DOI851970:DOK851970 DYE851970:DYG851970 EIA851970:EIC851970 ERW851970:ERY851970 FBS851970:FBU851970 FLO851970:FLQ851970 FVK851970:FVM851970 GFG851970:GFI851970 GPC851970:GPE851970 GYY851970:GZA851970 HIU851970:HIW851970 HSQ851970:HSS851970 ICM851970:ICO851970 IMI851970:IMK851970 IWE851970:IWG851970 JGA851970:JGC851970 JPW851970:JPY851970 JZS851970:JZU851970 KJO851970:KJQ851970 KTK851970:KTM851970 LDG851970:LDI851970 LNC851970:LNE851970 LWY851970:LXA851970 MGU851970:MGW851970 MQQ851970:MQS851970 NAM851970:NAO851970 NKI851970:NKK851970 NUE851970:NUG851970 OEA851970:OEC851970 ONW851970:ONY851970 OXS851970:OXU851970 PHO851970:PHQ851970 PRK851970:PRM851970 QBG851970:QBI851970 QLC851970:QLE851970 QUY851970:QVA851970 REU851970:REW851970 ROQ851970:ROS851970 RYM851970:RYO851970 SII851970:SIK851970 SSE851970:SSG851970 TCA851970:TCC851970 TLW851970:TLY851970 TVS851970:TVU851970 UFO851970:UFQ851970 UPK851970:UPM851970 UZG851970:UZI851970 VJC851970:VJE851970 VSY851970:VTA851970 WCU851970:WCW851970 WMQ851970:WMS851970 WWM851970:WWO851970 AE917506:AG917506 KA917506:KC917506 TW917506:TY917506 ADS917506:ADU917506 ANO917506:ANQ917506 AXK917506:AXM917506 BHG917506:BHI917506 BRC917506:BRE917506 CAY917506:CBA917506 CKU917506:CKW917506 CUQ917506:CUS917506 DEM917506:DEO917506 DOI917506:DOK917506 DYE917506:DYG917506 EIA917506:EIC917506 ERW917506:ERY917506 FBS917506:FBU917506 FLO917506:FLQ917506 FVK917506:FVM917506 GFG917506:GFI917506 GPC917506:GPE917506 GYY917506:GZA917506 HIU917506:HIW917506 HSQ917506:HSS917506 ICM917506:ICO917506 IMI917506:IMK917506 IWE917506:IWG917506 JGA917506:JGC917506 JPW917506:JPY917506 JZS917506:JZU917506 KJO917506:KJQ917506 KTK917506:KTM917506 LDG917506:LDI917506 LNC917506:LNE917506 LWY917506:LXA917506 MGU917506:MGW917506 MQQ917506:MQS917506 NAM917506:NAO917506 NKI917506:NKK917506 NUE917506:NUG917506 OEA917506:OEC917506 ONW917506:ONY917506 OXS917506:OXU917506 PHO917506:PHQ917506 PRK917506:PRM917506 QBG917506:QBI917506 QLC917506:QLE917506 QUY917506:QVA917506 REU917506:REW917506 ROQ917506:ROS917506 RYM917506:RYO917506 SII917506:SIK917506 SSE917506:SSG917506 TCA917506:TCC917506 TLW917506:TLY917506 TVS917506:TVU917506 UFO917506:UFQ917506 UPK917506:UPM917506 UZG917506:UZI917506 VJC917506:VJE917506 VSY917506:VTA917506 WCU917506:WCW917506 WMQ917506:WMS917506 WWM917506:WWO917506 AE983042:AG983042 KA983042:KC983042 TW983042:TY983042 ADS983042:ADU983042 ANO983042:ANQ983042 AXK983042:AXM983042 BHG983042:BHI983042 BRC983042:BRE983042 CAY983042:CBA983042 CKU983042:CKW983042 CUQ983042:CUS983042 DEM983042:DEO983042 DOI983042:DOK983042 DYE983042:DYG983042 EIA983042:EIC983042 ERW983042:ERY983042 FBS983042:FBU983042 FLO983042:FLQ983042 FVK983042:FVM983042 GFG983042:GFI983042 GPC983042:GPE983042 GYY983042:GZA983042 HIU983042:HIW983042 HSQ983042:HSS983042 ICM983042:ICO983042 IMI983042:IMK983042 IWE983042:IWG983042 JGA983042:JGC983042 JPW983042:JPY983042 JZS983042:JZU983042 KJO983042:KJQ983042 KTK983042:KTM983042 LDG983042:LDI983042 LNC983042:LNE983042 LWY983042:LXA983042 MGU983042:MGW983042 MQQ983042:MQS983042 NAM983042:NAO983042 NKI983042:NKK983042 NUE983042:NUG983042 OEA983042:OEC983042 ONW983042:ONY983042 OXS983042:OXU983042 PHO983042:PHQ983042 PRK983042:PRM983042 QBG983042:QBI983042 QLC983042:QLE983042 QUY983042:QVA983042 REU983042:REW983042 ROQ983042:ROS983042 RYM983042:RYO983042 SII983042:SIK983042 SSE983042:SSG983042 TCA983042:TCC983042 TLW983042:TLY983042 TVS983042:TVU983042 UFO983042:UFQ983042 UPK983042:UPM983042 UZG983042:UZI983042 VJC983042:VJE983042 VSY983042:VTA983042 WCU983042:WCW983042 WMQ983042:WMS983042" xr:uid="{D85D90BB-53CD-45EE-A469-D89727F2C50C}">
      <formula1>"ダイレクトクラウドボックス,ファイル送信サービス,紙面"</formula1>
    </dataValidation>
    <dataValidation type="list" allowBlank="1" showInputMessage="1" showErrorMessage="1" sqref="AD2" xr:uid="{F690417F-4C21-46FF-A577-96F8D438ED72}">
      <formula1>"電子交付,紙交付"</formula1>
    </dataValidation>
  </dataValidations>
  <hyperlinks>
    <hyperlink ref="M35" r:id="rId1" xr:uid="{D11D2A97-1F8F-4CF0-8FAF-5D27CBE17ABD}"/>
    <hyperlink ref="B41" location="第一面!A1" display="申請書" xr:uid="{8DD1C7D2-813F-42C6-A2D6-F63D04E05B19}"/>
    <hyperlink ref="C43" location="工第一面!A1" display="工事届" xr:uid="{82C234E3-5946-4A42-93F1-5DA9A17A3EFF}"/>
    <hyperlink ref="C43:E43" location="委任状!A1" display="委任状" xr:uid="{85C1C196-0678-4778-BAD9-B266793BAAF4}"/>
    <hyperlink ref="C57" location="第一面!A1" display="申請書" xr:uid="{A8D8BE21-E6E3-4D3D-80DC-80B3DBFBF9D6}"/>
    <hyperlink ref="C57:F57" location="建築物データ!A1" display="建築物データ" xr:uid="{30E4BEAE-642C-44B1-B283-3FDB9B1BCAFC}"/>
    <hyperlink ref="M53" r:id="rId2" xr:uid="{5A3C80F7-0014-4D3B-A6CD-1B2CCA4CFAEA}"/>
    <hyperlink ref="I43:P43" location="'→設計内容説明書 表紙'!A1" display="設計内容説明書" xr:uid="{5C813A6A-E39B-4759-A2E0-60BBA00DFF6E}"/>
    <hyperlink ref="H41" location="第一面!A1" display="申請書" xr:uid="{870A8CE7-DDA3-43C6-8481-B1A94DF7974A}"/>
    <hyperlink ref="H41:T41" location="申込書!A1" display="電子申請システム登録申込書" xr:uid="{D58F15EA-83CA-4CE7-81A2-13BB3086F547}"/>
  </hyperlinks>
  <printOptions horizontalCentered="1" verticalCentered="1"/>
  <pageMargins left="0.70866141732283472" right="0.70866141732283472" top="0.74803149606299213" bottom="0.74803149606299213" header="0.31496062992125984" footer="0.31496062992125984"/>
  <pageSetup paperSize="9" scale="97"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45832E-61A9-4435-AD4B-CDE431A88385}">
  <sheetPr>
    <tabColor rgb="FF00B050"/>
  </sheetPr>
  <dimension ref="B2:BF53"/>
  <sheetViews>
    <sheetView showGridLines="0" showZeros="0" view="pageBreakPreview" zoomScaleNormal="100" zoomScaleSheetLayoutView="100" workbookViewId="0">
      <selection activeCell="R6" sqref="R6:BF6"/>
    </sheetView>
  </sheetViews>
  <sheetFormatPr defaultColWidth="1.625" defaultRowHeight="13.5" customHeight="1"/>
  <cols>
    <col min="1" max="2" width="1.625" style="7"/>
    <col min="3" max="3" width="1.625" style="7" customWidth="1"/>
    <col min="4" max="63" width="1.625" style="7"/>
    <col min="64" max="73" width="0" style="7" hidden="1" customWidth="1"/>
    <col min="74" max="16384" width="1.625" style="7"/>
  </cols>
  <sheetData>
    <row r="2" spans="2:58" s="5" customFormat="1" ht="13.5" customHeight="1">
      <c r="B2" s="1313"/>
      <c r="C2" s="1313"/>
      <c r="D2" s="1313"/>
      <c r="E2" s="1313"/>
      <c r="F2" s="1313"/>
      <c r="G2" s="1313"/>
      <c r="H2" s="1313"/>
      <c r="I2" s="1313"/>
      <c r="J2" s="1313"/>
      <c r="K2" s="1313"/>
      <c r="L2" s="1314"/>
      <c r="M2" s="1314"/>
      <c r="N2" s="1314"/>
      <c r="O2" s="1314"/>
      <c r="P2" s="1314"/>
      <c r="Q2" s="1314"/>
      <c r="R2" s="1314"/>
      <c r="S2" s="1314"/>
      <c r="T2" s="1314"/>
      <c r="U2" s="1314"/>
      <c r="V2" s="1314"/>
      <c r="W2" s="1314"/>
      <c r="X2" s="1314"/>
      <c r="Y2" s="1314"/>
      <c r="Z2" s="1314"/>
      <c r="AA2" s="1314"/>
      <c r="AB2" s="1314"/>
      <c r="AC2" s="1314"/>
      <c r="AD2" s="1314"/>
      <c r="AE2" s="1314"/>
      <c r="AF2" s="1314"/>
      <c r="AG2" s="1314"/>
      <c r="AH2" s="1314"/>
      <c r="AI2" s="1314"/>
      <c r="AJ2" s="1314"/>
      <c r="AK2" s="1314"/>
      <c r="AL2" s="1314"/>
      <c r="AM2" s="1314"/>
      <c r="AN2" s="1314"/>
      <c r="AO2" s="1314"/>
      <c r="AP2" s="1314"/>
      <c r="AQ2" s="1314"/>
      <c r="AR2" s="1314"/>
      <c r="AS2" s="1314"/>
      <c r="AT2" s="1314"/>
      <c r="AU2" s="1314"/>
      <c r="AV2" s="1314"/>
      <c r="AW2" s="1314"/>
      <c r="AX2" s="1314"/>
      <c r="AY2" s="1314"/>
      <c r="AZ2" s="1314"/>
      <c r="BA2" s="1314"/>
      <c r="BB2" s="1314"/>
      <c r="BC2" s="1314"/>
      <c r="BD2" s="1314"/>
      <c r="BE2" s="1314"/>
      <c r="BF2" s="1314"/>
    </row>
    <row r="3" spans="2:58" s="5" customFormat="1" ht="13.5" customHeight="1">
      <c r="B3" s="1877" t="s">
        <v>262</v>
      </c>
      <c r="C3" s="1877"/>
      <c r="D3" s="1877"/>
      <c r="E3" s="1877"/>
      <c r="F3" s="1877"/>
      <c r="G3" s="1877"/>
      <c r="H3" s="1877"/>
      <c r="I3" s="1877"/>
      <c r="J3" s="1877"/>
      <c r="K3" s="1877"/>
      <c r="L3" s="1877"/>
      <c r="M3" s="1877"/>
      <c r="N3" s="1877"/>
      <c r="O3" s="1877"/>
      <c r="P3" s="1877"/>
      <c r="Q3" s="1877"/>
      <c r="R3" s="1877"/>
      <c r="S3" s="1877"/>
      <c r="T3" s="1877"/>
      <c r="U3" s="1877"/>
      <c r="V3" s="1877"/>
      <c r="W3" s="1877"/>
      <c r="X3" s="1877"/>
      <c r="Y3" s="1877"/>
      <c r="Z3" s="1877"/>
      <c r="AA3" s="1877"/>
      <c r="AB3" s="1877"/>
      <c r="AC3" s="1877"/>
      <c r="AD3" s="1877"/>
      <c r="AE3" s="1877"/>
      <c r="AF3" s="1877"/>
      <c r="AG3" s="1877"/>
      <c r="AH3" s="1877"/>
      <c r="AI3" s="1877"/>
      <c r="AJ3" s="1877"/>
      <c r="AK3" s="1877"/>
      <c r="AL3" s="1877"/>
      <c r="AM3" s="1877"/>
      <c r="AN3" s="1877"/>
      <c r="AO3" s="1877"/>
      <c r="AP3" s="1877"/>
      <c r="AQ3" s="1877"/>
      <c r="AR3" s="1877"/>
      <c r="AS3" s="1877"/>
      <c r="AT3" s="1877"/>
      <c r="AU3" s="1877"/>
      <c r="AV3" s="1877"/>
      <c r="AW3" s="1877"/>
      <c r="AX3" s="1877"/>
      <c r="AY3" s="1877"/>
      <c r="AZ3" s="1877"/>
      <c r="BA3" s="1877"/>
      <c r="BB3" s="1877"/>
      <c r="BC3" s="1877"/>
      <c r="BD3" s="1877"/>
      <c r="BE3" s="1877"/>
      <c r="BF3" s="1877"/>
    </row>
    <row r="4" spans="2:58" s="5" customFormat="1" ht="13.5" customHeight="1">
      <c r="B4" s="1878" t="s">
        <v>93</v>
      </c>
      <c r="C4" s="1878"/>
      <c r="D4" s="1878"/>
      <c r="E4" s="1878"/>
      <c r="F4" s="1878"/>
      <c r="G4" s="1878"/>
      <c r="H4" s="1878"/>
      <c r="I4" s="1878"/>
      <c r="J4" s="1878"/>
      <c r="K4" s="1878"/>
      <c r="L4" s="1878"/>
      <c r="M4" s="1878"/>
      <c r="N4" s="1878"/>
      <c r="O4" s="1878"/>
      <c r="P4" s="1878"/>
      <c r="Q4" s="1878"/>
      <c r="R4" s="1878"/>
      <c r="S4" s="1878"/>
      <c r="T4" s="1878"/>
      <c r="U4" s="1878"/>
      <c r="V4" s="1878"/>
      <c r="W4" s="1878"/>
      <c r="X4" s="1878"/>
      <c r="Y4" s="1878"/>
      <c r="Z4" s="1878"/>
      <c r="AA4" s="1878"/>
      <c r="AB4" s="1878"/>
      <c r="AC4" s="1878"/>
      <c r="AD4" s="1878"/>
      <c r="AE4" s="1878"/>
      <c r="AF4" s="1878"/>
      <c r="AG4" s="1878"/>
      <c r="AH4" s="1878"/>
      <c r="AI4" s="1878"/>
      <c r="AJ4" s="1878"/>
      <c r="AK4" s="1878"/>
      <c r="AL4" s="1878"/>
      <c r="AM4" s="1878"/>
      <c r="AN4" s="1878"/>
      <c r="AO4" s="1878"/>
      <c r="AP4" s="1878"/>
      <c r="AQ4" s="1878"/>
      <c r="AR4" s="1878"/>
      <c r="AS4" s="1878"/>
      <c r="AT4" s="1878"/>
      <c r="AU4" s="1878"/>
      <c r="AV4" s="1878"/>
      <c r="AW4" s="1878"/>
      <c r="AX4" s="1878"/>
      <c r="AY4" s="1878"/>
      <c r="AZ4" s="1878"/>
      <c r="BA4" s="1878"/>
      <c r="BB4" s="1878"/>
      <c r="BC4" s="1878"/>
      <c r="BD4" s="1878"/>
      <c r="BE4" s="1878"/>
      <c r="BF4" s="1878"/>
    </row>
    <row r="5" spans="2:58" s="5" customFormat="1" ht="13.5" customHeight="1">
      <c r="B5" s="1313"/>
      <c r="C5" s="1313"/>
      <c r="D5" s="1313"/>
      <c r="E5" s="1313"/>
      <c r="F5" s="1313"/>
      <c r="G5" s="1313"/>
      <c r="H5" s="1313"/>
      <c r="I5" s="1313"/>
      <c r="J5" s="1313"/>
      <c r="K5" s="1313"/>
      <c r="L5" s="1314"/>
      <c r="M5" s="1314"/>
      <c r="N5" s="1314"/>
      <c r="O5" s="1314"/>
      <c r="P5" s="1314"/>
      <c r="Q5" s="1314"/>
      <c r="R5" s="1314"/>
      <c r="S5" s="1314"/>
      <c r="T5" s="1314"/>
      <c r="U5" s="1314"/>
      <c r="V5" s="1314"/>
      <c r="W5" s="1314"/>
      <c r="X5" s="1314"/>
      <c r="Y5" s="1314"/>
      <c r="Z5" s="1314"/>
      <c r="AA5" s="1314"/>
      <c r="AB5" s="1314"/>
      <c r="AC5" s="1314"/>
      <c r="AD5" s="1314"/>
      <c r="AE5" s="1314"/>
      <c r="AF5" s="1314"/>
      <c r="AG5" s="1314"/>
      <c r="AH5" s="1314"/>
      <c r="AI5" s="1314"/>
      <c r="AJ5" s="1314"/>
      <c r="AK5" s="1314"/>
      <c r="AL5" s="1314"/>
      <c r="AM5" s="1314"/>
      <c r="AN5" s="1314"/>
      <c r="AO5" s="1314"/>
      <c r="AP5" s="1314"/>
      <c r="AQ5" s="1314"/>
      <c r="AR5" s="1314"/>
      <c r="AS5" s="1314"/>
      <c r="AT5" s="1314"/>
      <c r="AU5" s="1314"/>
      <c r="AV5" s="1314"/>
      <c r="AW5" s="1314"/>
      <c r="AX5" s="1314"/>
      <c r="AY5" s="1314"/>
      <c r="AZ5" s="1314"/>
      <c r="BA5" s="1314"/>
      <c r="BB5" s="1314"/>
      <c r="BC5" s="1314"/>
      <c r="BD5" s="1314"/>
      <c r="BE5" s="1314"/>
      <c r="BF5" s="1314"/>
    </row>
    <row r="6" spans="2:58" s="5" customFormat="1" ht="13.5" customHeight="1">
      <c r="B6" s="1874" t="s">
        <v>94</v>
      </c>
      <c r="C6" s="1874"/>
      <c r="D6" s="1874"/>
      <c r="E6" s="1874"/>
      <c r="F6" s="1874"/>
      <c r="G6" s="1874"/>
      <c r="H6" s="1874"/>
      <c r="I6" s="1874"/>
      <c r="J6" s="1874"/>
      <c r="K6" s="1874"/>
      <c r="L6" s="1874"/>
      <c r="M6" s="1874"/>
      <c r="N6" s="1874"/>
      <c r="O6" s="1874"/>
      <c r="P6" s="1874"/>
      <c r="Q6" s="1874"/>
      <c r="R6" s="1875"/>
      <c r="S6" s="1875"/>
      <c r="T6" s="1875"/>
      <c r="U6" s="1875"/>
      <c r="V6" s="1875"/>
      <c r="W6" s="1875"/>
      <c r="X6" s="1875"/>
      <c r="Y6" s="1875"/>
      <c r="Z6" s="1875"/>
      <c r="AA6" s="1875"/>
      <c r="AB6" s="1875"/>
      <c r="AC6" s="1875"/>
      <c r="AD6" s="1875"/>
      <c r="AE6" s="1875"/>
      <c r="AF6" s="1875"/>
      <c r="AG6" s="1875"/>
      <c r="AH6" s="1875"/>
      <c r="AI6" s="1875"/>
      <c r="AJ6" s="1875"/>
      <c r="AK6" s="1875"/>
      <c r="AL6" s="1875"/>
      <c r="AM6" s="1875"/>
      <c r="AN6" s="1875"/>
      <c r="AO6" s="1875"/>
      <c r="AP6" s="1875"/>
      <c r="AQ6" s="1875"/>
      <c r="AR6" s="1875"/>
      <c r="AS6" s="1875"/>
      <c r="AT6" s="1875"/>
      <c r="AU6" s="1875"/>
      <c r="AV6" s="1875"/>
      <c r="AW6" s="1875"/>
      <c r="AX6" s="1875"/>
      <c r="AY6" s="1875"/>
      <c r="AZ6" s="1875"/>
      <c r="BA6" s="1875"/>
      <c r="BB6" s="1875"/>
      <c r="BC6" s="1875"/>
      <c r="BD6" s="1875"/>
      <c r="BE6" s="1875"/>
      <c r="BF6" s="1875"/>
    </row>
    <row r="7" spans="2:58" s="5" customFormat="1" ht="13.5" customHeight="1">
      <c r="B7" s="1315"/>
      <c r="C7" s="1315"/>
      <c r="D7" s="1326"/>
      <c r="E7" s="1326"/>
      <c r="F7" s="1326"/>
      <c r="G7" s="1318"/>
      <c r="H7" s="1318"/>
      <c r="I7" s="1318"/>
      <c r="J7" s="1318"/>
      <c r="K7" s="1318"/>
      <c r="L7" s="1318"/>
      <c r="M7" s="1318"/>
      <c r="N7" s="1318"/>
      <c r="O7" s="1318"/>
      <c r="P7" s="1318"/>
      <c r="Q7" s="1318"/>
      <c r="R7" s="1318"/>
      <c r="S7" s="1318"/>
      <c r="T7" s="1318"/>
      <c r="U7" s="1318"/>
      <c r="V7" s="1318"/>
      <c r="W7" s="1318"/>
      <c r="X7" s="1318"/>
      <c r="Y7" s="1318"/>
      <c r="Z7" s="1318"/>
      <c r="AA7" s="1318"/>
      <c r="AB7" s="1318"/>
      <c r="AC7" s="1318"/>
      <c r="AD7" s="1318"/>
      <c r="AE7" s="1318"/>
      <c r="AF7" s="1318"/>
      <c r="AG7" s="1318"/>
      <c r="AH7" s="1318"/>
      <c r="AI7" s="1318"/>
      <c r="AJ7" s="1318"/>
      <c r="AK7" s="1318"/>
      <c r="AL7" s="1318"/>
      <c r="AM7" s="1318"/>
      <c r="AN7" s="1318"/>
      <c r="AO7" s="1318"/>
      <c r="AP7" s="1318"/>
      <c r="AQ7" s="1318"/>
      <c r="AR7" s="1318"/>
      <c r="AS7" s="1318"/>
      <c r="AT7" s="1318"/>
      <c r="AU7" s="1318"/>
      <c r="AV7" s="1318"/>
      <c r="AW7" s="1318"/>
      <c r="AX7" s="1318"/>
      <c r="AY7" s="1318"/>
      <c r="AZ7" s="1318"/>
      <c r="BA7" s="1318"/>
      <c r="BB7" s="1318"/>
      <c r="BC7" s="1318"/>
      <c r="BD7" s="1318"/>
      <c r="BE7" s="1318"/>
      <c r="BF7" s="1318"/>
    </row>
    <row r="8" spans="2:58" s="5" customFormat="1" ht="13.5" customHeight="1">
      <c r="B8" s="1313"/>
      <c r="C8" s="1313"/>
      <c r="D8" s="1313"/>
      <c r="E8" s="1313"/>
      <c r="F8" s="1313"/>
      <c r="G8" s="1313"/>
      <c r="H8" s="1313"/>
      <c r="I8" s="1313"/>
      <c r="J8" s="1313"/>
      <c r="K8" s="1313"/>
      <c r="L8" s="1314"/>
      <c r="M8" s="1314"/>
      <c r="N8" s="1314"/>
      <c r="O8" s="1314"/>
      <c r="P8" s="1314"/>
      <c r="Q8" s="1314"/>
      <c r="R8" s="1314"/>
      <c r="S8" s="1314"/>
      <c r="T8" s="1314"/>
      <c r="U8" s="1314"/>
      <c r="V8" s="1314"/>
      <c r="W8" s="1314"/>
      <c r="X8" s="1314"/>
      <c r="Y8" s="1314"/>
      <c r="Z8" s="1314"/>
      <c r="AA8" s="1314"/>
      <c r="AB8" s="1314"/>
      <c r="AC8" s="1314"/>
      <c r="AD8" s="1314"/>
      <c r="AE8" s="1314"/>
      <c r="AF8" s="1314"/>
      <c r="AG8" s="1314"/>
      <c r="AH8" s="1314"/>
      <c r="AI8" s="1314"/>
      <c r="AJ8" s="1314"/>
      <c r="AK8" s="1314"/>
      <c r="AL8" s="1314"/>
      <c r="AM8" s="1314"/>
      <c r="AN8" s="1314"/>
      <c r="AO8" s="1314"/>
      <c r="AP8" s="1314"/>
      <c r="AQ8" s="1314"/>
      <c r="AR8" s="1314"/>
      <c r="AS8" s="1314"/>
      <c r="AT8" s="1314"/>
      <c r="AU8" s="1314"/>
      <c r="AV8" s="1314"/>
      <c r="AW8" s="1314"/>
      <c r="AX8" s="1314"/>
      <c r="AY8" s="1314"/>
      <c r="AZ8" s="1314"/>
      <c r="BA8" s="1314"/>
      <c r="BB8" s="1314"/>
      <c r="BC8" s="1314"/>
      <c r="BD8" s="1314"/>
      <c r="BE8" s="1314"/>
      <c r="BF8" s="1314"/>
    </row>
    <row r="9" spans="2:58" s="5" customFormat="1" ht="13.5" customHeight="1">
      <c r="B9" s="1874" t="s">
        <v>95</v>
      </c>
      <c r="C9" s="1874"/>
      <c r="D9" s="1874"/>
      <c r="E9" s="1874"/>
      <c r="F9" s="1874"/>
      <c r="G9" s="1874"/>
      <c r="H9" s="1874"/>
      <c r="I9" s="1874"/>
      <c r="J9" s="1874"/>
      <c r="K9" s="1874"/>
      <c r="L9" s="1874"/>
      <c r="M9" s="1874"/>
      <c r="N9" s="1874"/>
      <c r="O9" s="1874"/>
      <c r="P9" s="1874"/>
      <c r="Q9" s="1874"/>
      <c r="R9" s="1869"/>
      <c r="S9" s="1869"/>
      <c r="T9" s="1869"/>
      <c r="U9" s="1869"/>
      <c r="V9" s="1313" t="s">
        <v>7</v>
      </c>
      <c r="W9" s="1314"/>
      <c r="X9" s="1314"/>
      <c r="Y9" s="1313" t="s">
        <v>96</v>
      </c>
      <c r="Z9" s="1314"/>
      <c r="AA9" s="1869"/>
      <c r="AB9" s="1869"/>
      <c r="AC9" s="1869"/>
      <c r="AD9" s="1869"/>
      <c r="AE9" s="1313" t="s">
        <v>7</v>
      </c>
      <c r="AF9" s="1314"/>
      <c r="AG9" s="1314"/>
      <c r="AH9" s="1314"/>
      <c r="AI9" s="1314"/>
      <c r="AJ9" s="1314"/>
      <c r="AK9" s="1314"/>
      <c r="AL9" s="1314"/>
      <c r="AM9" s="1320"/>
      <c r="AN9" s="1314"/>
      <c r="AO9" s="1314"/>
      <c r="AP9" s="1314"/>
      <c r="AQ9" s="1314"/>
      <c r="AR9" s="1314"/>
      <c r="AS9" s="1314"/>
      <c r="AT9" s="1314"/>
      <c r="AU9" s="1314"/>
      <c r="AV9" s="1314"/>
      <c r="AW9" s="1314"/>
      <c r="AX9" s="1314"/>
      <c r="AY9" s="1314"/>
      <c r="AZ9" s="1314"/>
      <c r="BA9" s="1314"/>
      <c r="BB9" s="1314"/>
      <c r="BC9" s="1314"/>
      <c r="BD9" s="1314"/>
      <c r="BE9" s="1314"/>
      <c r="BF9" s="1314"/>
    </row>
    <row r="10" spans="2:58" s="5" customFormat="1" ht="13.5" customHeight="1">
      <c r="B10" s="1315"/>
      <c r="C10" s="1315"/>
      <c r="D10" s="1315"/>
      <c r="E10" s="1315"/>
      <c r="F10" s="1315"/>
      <c r="G10" s="1315"/>
      <c r="H10" s="1315"/>
      <c r="I10" s="1315"/>
      <c r="J10" s="1315"/>
      <c r="K10" s="1315"/>
      <c r="L10" s="1318"/>
      <c r="M10" s="1318"/>
      <c r="N10" s="1318"/>
      <c r="O10" s="1318"/>
      <c r="P10" s="1318"/>
      <c r="Q10" s="1318"/>
      <c r="R10" s="1318"/>
      <c r="S10" s="1318"/>
      <c r="T10" s="1318"/>
      <c r="U10" s="1318"/>
      <c r="V10" s="1318"/>
      <c r="W10" s="1318"/>
      <c r="X10" s="1318"/>
      <c r="Y10" s="1318"/>
      <c r="Z10" s="1318"/>
      <c r="AA10" s="1318"/>
      <c r="AB10" s="1318"/>
      <c r="AC10" s="1318"/>
      <c r="AD10" s="1318"/>
      <c r="AE10" s="1318"/>
      <c r="AF10" s="1318"/>
      <c r="AG10" s="1318"/>
      <c r="AH10" s="1318"/>
      <c r="AI10" s="1318"/>
      <c r="AJ10" s="1318"/>
      <c r="AK10" s="1318"/>
      <c r="AL10" s="1318"/>
      <c r="AM10" s="1318"/>
      <c r="AN10" s="1318"/>
      <c r="AO10" s="1318"/>
      <c r="AP10" s="1318"/>
      <c r="AQ10" s="1318"/>
      <c r="AR10" s="1318"/>
      <c r="AS10" s="1318"/>
      <c r="AT10" s="1318"/>
      <c r="AU10" s="1318"/>
      <c r="AV10" s="1318"/>
      <c r="AW10" s="1318"/>
      <c r="AX10" s="1318"/>
      <c r="AY10" s="1318"/>
      <c r="AZ10" s="1318"/>
      <c r="BA10" s="1318"/>
      <c r="BB10" s="1318"/>
      <c r="BC10" s="1318"/>
      <c r="BD10" s="1318"/>
      <c r="BE10" s="1318"/>
      <c r="BF10" s="1318"/>
    </row>
    <row r="11" spans="2:58" s="5" customFormat="1" ht="13.5" customHeight="1">
      <c r="B11" s="1316"/>
      <c r="C11" s="1323"/>
      <c r="D11" s="1323"/>
      <c r="E11" s="1316"/>
      <c r="F11" s="1323"/>
      <c r="G11" s="1323"/>
      <c r="H11" s="1316"/>
      <c r="I11" s="1323"/>
      <c r="J11" s="1323"/>
      <c r="K11" s="1313"/>
      <c r="L11" s="1314"/>
      <c r="M11" s="1314"/>
      <c r="N11" s="1314"/>
      <c r="O11" s="1314"/>
      <c r="P11" s="1314"/>
      <c r="Q11" s="1314"/>
      <c r="R11" s="1314"/>
      <c r="S11" s="1314"/>
      <c r="T11" s="1314"/>
      <c r="U11" s="1314"/>
      <c r="V11" s="1314"/>
      <c r="W11" s="1314"/>
      <c r="X11" s="1314"/>
      <c r="Y11" s="1314"/>
      <c r="Z11" s="1314"/>
      <c r="AA11" s="1314"/>
      <c r="AB11" s="1314"/>
      <c r="AC11" s="1314"/>
      <c r="AD11" s="1314"/>
      <c r="AE11" s="1314"/>
      <c r="AF11" s="1314"/>
      <c r="AG11" s="1314"/>
      <c r="AH11" s="1314"/>
      <c r="AI11" s="1314"/>
      <c r="AJ11" s="1314"/>
      <c r="AK11" s="1314"/>
      <c r="AL11" s="1314"/>
      <c r="AM11" s="1314"/>
      <c r="AN11" s="1314"/>
      <c r="AO11" s="1314"/>
      <c r="AP11" s="1314"/>
      <c r="AQ11" s="1314"/>
      <c r="AR11" s="1314"/>
      <c r="AS11" s="1314"/>
      <c r="AT11" s="1314"/>
      <c r="AU11" s="1314"/>
      <c r="AV11" s="1314"/>
      <c r="AW11" s="1314"/>
      <c r="AX11" s="1314"/>
      <c r="AY11" s="1314"/>
      <c r="AZ11" s="1314"/>
      <c r="BA11" s="1314"/>
      <c r="BB11" s="1314"/>
      <c r="BC11" s="1314"/>
      <c r="BD11" s="1314"/>
      <c r="BE11" s="1314"/>
      <c r="BF11" s="1314"/>
    </row>
    <row r="12" spans="2:58" s="5" customFormat="1" ht="13.5" customHeight="1">
      <c r="B12" s="1874" t="s">
        <v>123</v>
      </c>
      <c r="C12" s="1874"/>
      <c r="D12" s="1874"/>
      <c r="E12" s="1874"/>
      <c r="F12" s="1874"/>
      <c r="G12" s="1874"/>
      <c r="H12" s="1874"/>
      <c r="I12" s="1874"/>
      <c r="J12" s="1874"/>
      <c r="K12" s="1874"/>
      <c r="L12" s="1874"/>
      <c r="M12" s="1874"/>
      <c r="N12" s="1874"/>
      <c r="O12" s="1874"/>
      <c r="P12" s="1874"/>
      <c r="Q12" s="1874"/>
      <c r="R12" s="1874"/>
      <c r="S12" s="1874"/>
      <c r="T12" s="1874"/>
      <c r="U12" s="1874"/>
      <c r="V12" s="1874"/>
      <c r="W12" s="1874"/>
      <c r="X12" s="1874"/>
      <c r="Y12" s="1874"/>
      <c r="Z12" s="1874"/>
      <c r="AA12" s="1874"/>
      <c r="AB12" s="1874"/>
      <c r="AC12" s="1874"/>
      <c r="AD12" s="1874"/>
      <c r="AE12" s="1874"/>
      <c r="AF12" s="1874"/>
      <c r="AG12" s="1874"/>
      <c r="AH12" s="1874"/>
      <c r="AI12" s="1874"/>
      <c r="AJ12" s="1874"/>
      <c r="AK12" s="1874"/>
      <c r="AL12" s="1874"/>
      <c r="AM12" s="1874"/>
      <c r="AN12" s="1874"/>
      <c r="AO12" s="1874"/>
      <c r="AP12" s="1874"/>
      <c r="AQ12" s="1874"/>
      <c r="AR12" s="1874"/>
      <c r="AS12" s="1874"/>
      <c r="AT12" s="1874"/>
      <c r="AU12" s="1874"/>
      <c r="AV12" s="1874"/>
      <c r="AW12" s="1874"/>
      <c r="AX12" s="1874"/>
      <c r="AY12" s="1874"/>
      <c r="AZ12" s="1874"/>
      <c r="BA12" s="1874"/>
      <c r="BB12" s="1874"/>
      <c r="BC12" s="1874"/>
      <c r="BD12" s="1874"/>
      <c r="BE12" s="1874"/>
      <c r="BF12" s="1874"/>
    </row>
    <row r="13" spans="2:58" s="5" customFormat="1" ht="13.5" customHeight="1">
      <c r="B13" s="1314"/>
      <c r="C13" s="1314"/>
      <c r="D13" s="1313"/>
      <c r="E13" s="1313"/>
      <c r="F13" s="1872" t="s">
        <v>97</v>
      </c>
      <c r="G13" s="1872"/>
      <c r="H13" s="1872"/>
      <c r="I13" s="1872"/>
      <c r="J13" s="1872"/>
      <c r="K13" s="1872"/>
      <c r="L13" s="1872"/>
      <c r="M13" s="1872"/>
      <c r="N13" s="1872"/>
      <c r="O13" s="1872"/>
      <c r="P13" s="1872"/>
      <c r="Q13" s="1313"/>
      <c r="R13" s="1313"/>
      <c r="S13" s="1313"/>
      <c r="T13" s="1313"/>
      <c r="U13" s="1313"/>
      <c r="V13" s="1313"/>
      <c r="W13" s="1313"/>
      <c r="X13" s="1314"/>
      <c r="Y13" s="1314"/>
      <c r="Z13" s="1894"/>
      <c r="AA13" s="1894"/>
      <c r="AB13" s="1894"/>
      <c r="AC13" s="1894"/>
      <c r="AD13" s="1894"/>
      <c r="AE13" s="1894"/>
      <c r="AF13" s="1894"/>
      <c r="AG13" s="1894"/>
      <c r="AH13" s="1894"/>
      <c r="AI13" s="1894"/>
      <c r="AJ13" s="1894"/>
      <c r="AK13" s="1313" t="s">
        <v>5</v>
      </c>
      <c r="AL13" s="1314"/>
      <c r="AM13" s="1314"/>
      <c r="AN13" s="1314"/>
      <c r="AO13" s="1314"/>
      <c r="AP13" s="1314"/>
      <c r="AQ13" s="1314"/>
      <c r="AR13" s="1314"/>
      <c r="AS13" s="1314"/>
      <c r="AT13" s="1314"/>
      <c r="AU13" s="1314"/>
      <c r="AV13" s="1314"/>
      <c r="AW13" s="1314"/>
      <c r="AX13" s="1314"/>
      <c r="AY13" s="1314"/>
      <c r="AZ13" s="1314"/>
      <c r="BA13" s="1314"/>
      <c r="BB13" s="1314"/>
      <c r="BC13" s="1314"/>
      <c r="BD13" s="1314"/>
      <c r="BE13" s="1314"/>
      <c r="BF13" s="1314"/>
    </row>
    <row r="14" spans="2:58" s="5" customFormat="1" ht="13.5" customHeight="1">
      <c r="B14" s="1313"/>
      <c r="C14" s="1314"/>
      <c r="D14" s="1314"/>
      <c r="E14" s="1314"/>
      <c r="F14" s="1314"/>
      <c r="G14" s="1314"/>
      <c r="H14" s="1314"/>
      <c r="I14" s="1314"/>
      <c r="J14" s="1314"/>
      <c r="K14" s="1314"/>
      <c r="L14" s="1314"/>
      <c r="M14" s="1314"/>
      <c r="N14" s="1314"/>
      <c r="O14" s="1314"/>
      <c r="P14" s="1314"/>
      <c r="Q14" s="1314"/>
      <c r="R14" s="1314"/>
      <c r="S14" s="1314"/>
      <c r="T14" s="1314"/>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4"/>
      <c r="AV14" s="1314"/>
      <c r="AW14" s="1314"/>
      <c r="AX14" s="1314"/>
      <c r="AY14" s="1314"/>
      <c r="AZ14" s="1314"/>
      <c r="BA14" s="1314"/>
      <c r="BB14" s="1314"/>
      <c r="BC14" s="1314"/>
      <c r="BD14" s="1314"/>
      <c r="BE14" s="1314"/>
      <c r="BF14" s="1314"/>
    </row>
    <row r="15" spans="2:58" s="5" customFormat="1" ht="13.5" customHeight="1">
      <c r="B15" s="1314"/>
      <c r="C15" s="1314"/>
      <c r="D15" s="1313"/>
      <c r="E15" s="1313"/>
      <c r="F15" s="1872" t="s">
        <v>98</v>
      </c>
      <c r="G15" s="1872"/>
      <c r="H15" s="1872"/>
      <c r="I15" s="1872"/>
      <c r="J15" s="1872"/>
      <c r="K15" s="1872"/>
      <c r="L15" s="1872"/>
      <c r="M15" s="1872"/>
      <c r="N15" s="1872"/>
      <c r="O15" s="1872"/>
      <c r="P15" s="1872"/>
      <c r="Q15" s="1872"/>
      <c r="R15" s="1872"/>
      <c r="S15" s="1872"/>
      <c r="T15" s="1872"/>
      <c r="U15" s="1872"/>
      <c r="V15" s="1872"/>
      <c r="W15" s="1872"/>
      <c r="X15" s="1872"/>
      <c r="Y15" s="1314"/>
      <c r="Z15" s="1894"/>
      <c r="AA15" s="1894"/>
      <c r="AB15" s="1894"/>
      <c r="AC15" s="1894"/>
      <c r="AD15" s="1894"/>
      <c r="AE15" s="1894"/>
      <c r="AF15" s="1894"/>
      <c r="AG15" s="1894"/>
      <c r="AH15" s="1894"/>
      <c r="AI15" s="1894"/>
      <c r="AJ15" s="1894"/>
      <c r="AK15" s="1313" t="s">
        <v>5</v>
      </c>
      <c r="AL15" s="1314"/>
      <c r="AM15" s="1314"/>
      <c r="AN15" s="1314"/>
      <c r="AO15" s="1314"/>
      <c r="AP15" s="1314"/>
      <c r="AQ15" s="1314"/>
      <c r="AR15" s="1314"/>
      <c r="AS15" s="1314"/>
      <c r="AT15" s="1314"/>
      <c r="AU15" s="1314"/>
      <c r="AV15" s="1314"/>
      <c r="AW15" s="1314"/>
      <c r="AX15" s="1314"/>
      <c r="AY15" s="1314"/>
      <c r="AZ15" s="1314"/>
      <c r="BA15" s="1314"/>
      <c r="BB15" s="1314"/>
      <c r="BC15" s="1314"/>
      <c r="BD15" s="1314"/>
      <c r="BE15" s="1314"/>
      <c r="BF15" s="1314"/>
    </row>
    <row r="16" spans="2:58" s="5" customFormat="1" ht="13.5" customHeight="1">
      <c r="B16" s="1316"/>
      <c r="C16" s="1314"/>
      <c r="D16" s="1314"/>
      <c r="E16" s="1314"/>
      <c r="F16" s="1314"/>
      <c r="G16" s="1314"/>
      <c r="H16" s="1314"/>
      <c r="I16" s="1314"/>
      <c r="J16" s="1314"/>
      <c r="K16" s="1314"/>
      <c r="L16" s="1314"/>
      <c r="M16" s="1314"/>
      <c r="N16" s="1314"/>
      <c r="O16" s="1314"/>
      <c r="P16" s="1314"/>
      <c r="Q16" s="1314"/>
      <c r="R16" s="1314"/>
      <c r="S16" s="1314"/>
      <c r="T16" s="1314"/>
      <c r="U16" s="1314"/>
      <c r="V16" s="1314"/>
      <c r="W16" s="1314"/>
      <c r="X16" s="1314"/>
      <c r="Y16" s="1314"/>
      <c r="Z16" s="1314"/>
      <c r="AA16" s="1314"/>
      <c r="AB16" s="1314"/>
      <c r="AC16" s="1314"/>
      <c r="AD16" s="1314"/>
      <c r="AE16" s="1314"/>
      <c r="AF16" s="1314"/>
      <c r="AG16" s="1314"/>
      <c r="AH16" s="1314"/>
      <c r="AI16" s="1314"/>
      <c r="AJ16" s="1314"/>
      <c r="AK16" s="1314"/>
      <c r="AL16" s="1314"/>
      <c r="AM16" s="1314"/>
      <c r="AN16" s="1314"/>
      <c r="AO16" s="1314"/>
      <c r="AP16" s="1314"/>
      <c r="AQ16" s="1314"/>
      <c r="AR16" s="1314"/>
      <c r="AS16" s="1314"/>
      <c r="AT16" s="1314"/>
      <c r="AU16" s="1314"/>
      <c r="AV16" s="1314"/>
      <c r="AW16" s="1314"/>
      <c r="AX16" s="1314"/>
      <c r="AY16" s="1314"/>
      <c r="AZ16" s="1314"/>
      <c r="BA16" s="1314"/>
      <c r="BB16" s="1314"/>
      <c r="BC16" s="1314"/>
      <c r="BD16" s="1314"/>
      <c r="BE16" s="1314"/>
      <c r="BF16" s="1314"/>
    </row>
    <row r="17" spans="2:58" s="5" customFormat="1" ht="13.5" customHeight="1">
      <c r="B17" s="1314"/>
      <c r="C17" s="1314"/>
      <c r="D17" s="1313"/>
      <c r="E17" s="1313"/>
      <c r="F17" s="1872" t="s">
        <v>42</v>
      </c>
      <c r="G17" s="1872"/>
      <c r="H17" s="1872"/>
      <c r="I17" s="1872"/>
      <c r="J17" s="1872"/>
      <c r="K17" s="1872"/>
      <c r="L17" s="1872"/>
      <c r="M17" s="1872"/>
      <c r="N17" s="1872"/>
      <c r="O17" s="1872"/>
      <c r="P17" s="1872"/>
      <c r="Q17" s="1313"/>
      <c r="R17" s="1313"/>
      <c r="S17" s="1313"/>
      <c r="T17" s="1313"/>
      <c r="U17" s="1313"/>
      <c r="V17" s="1313"/>
      <c r="W17" s="1313"/>
      <c r="X17" s="1314"/>
      <c r="Y17" s="1314"/>
      <c r="Z17" s="1894"/>
      <c r="AA17" s="1894"/>
      <c r="AB17" s="1894"/>
      <c r="AC17" s="1894"/>
      <c r="AD17" s="1894"/>
      <c r="AE17" s="1894"/>
      <c r="AF17" s="1894"/>
      <c r="AG17" s="1894"/>
      <c r="AH17" s="1894"/>
      <c r="AI17" s="1894"/>
      <c r="AJ17" s="1894"/>
      <c r="AK17" s="1313" t="s">
        <v>5</v>
      </c>
      <c r="AL17" s="1314"/>
      <c r="AM17" s="1314"/>
      <c r="AN17" s="1314"/>
      <c r="AO17" s="1314"/>
      <c r="AP17" s="1314"/>
      <c r="AQ17" s="1314"/>
      <c r="AR17" s="1314"/>
      <c r="AS17" s="1314"/>
      <c r="AT17" s="1314"/>
      <c r="AU17" s="1314"/>
      <c r="AV17" s="1314"/>
      <c r="AW17" s="1314"/>
      <c r="AX17" s="1314"/>
      <c r="AY17" s="1314"/>
      <c r="AZ17" s="1314"/>
      <c r="BA17" s="1314"/>
      <c r="BB17" s="1314"/>
      <c r="BC17" s="1314"/>
      <c r="BD17" s="1314"/>
      <c r="BE17" s="1314"/>
      <c r="BF17" s="1314"/>
    </row>
    <row r="18" spans="2:58" s="5" customFormat="1" ht="13.5" customHeight="1">
      <c r="B18" s="1315"/>
      <c r="C18" s="1315"/>
      <c r="D18" s="1315"/>
      <c r="E18" s="1315"/>
      <c r="F18" s="1315"/>
      <c r="G18" s="1315"/>
      <c r="H18" s="1315"/>
      <c r="I18" s="1315"/>
      <c r="J18" s="1315"/>
      <c r="K18" s="1315"/>
      <c r="L18" s="1318"/>
      <c r="M18" s="1318"/>
      <c r="N18" s="1318"/>
      <c r="O18" s="1318"/>
      <c r="P18" s="1318"/>
      <c r="Q18" s="1318"/>
      <c r="R18" s="1318"/>
      <c r="S18" s="1318"/>
      <c r="T18" s="1318"/>
      <c r="U18" s="1318"/>
      <c r="V18" s="1318"/>
      <c r="W18" s="1318"/>
      <c r="X18" s="1318"/>
      <c r="Y18" s="1318"/>
      <c r="Z18" s="1318"/>
      <c r="AA18" s="1318"/>
      <c r="AB18" s="1318"/>
      <c r="AC18" s="1318"/>
      <c r="AD18" s="1318"/>
      <c r="AE18" s="1318"/>
      <c r="AF18" s="1318"/>
      <c r="AG18" s="1318"/>
      <c r="AH18" s="1318"/>
      <c r="AI18" s="1318"/>
      <c r="AJ18" s="1318"/>
      <c r="AK18" s="1318"/>
      <c r="AL18" s="1318"/>
      <c r="AM18" s="1318"/>
      <c r="AN18" s="1318"/>
      <c r="AO18" s="1318"/>
      <c r="AP18" s="1318"/>
      <c r="AQ18" s="1318"/>
      <c r="AR18" s="1318"/>
      <c r="AS18" s="1318"/>
      <c r="AT18" s="1318"/>
      <c r="AU18" s="1318"/>
      <c r="AV18" s="1318"/>
      <c r="AW18" s="1318"/>
      <c r="AX18" s="1318"/>
      <c r="AY18" s="1318"/>
      <c r="AZ18" s="1318"/>
      <c r="BA18" s="1318"/>
      <c r="BB18" s="1318"/>
      <c r="BC18" s="1318"/>
      <c r="BD18" s="1318"/>
      <c r="BE18" s="1318"/>
      <c r="BF18" s="1318"/>
    </row>
    <row r="19" spans="2:58" s="5" customFormat="1" ht="13.5" customHeight="1">
      <c r="B19" s="1313"/>
      <c r="C19" s="1313"/>
      <c r="D19" s="1313"/>
      <c r="E19" s="1313"/>
      <c r="F19" s="1313"/>
      <c r="G19" s="1313"/>
      <c r="H19" s="1313"/>
      <c r="I19" s="1313"/>
      <c r="J19" s="1313"/>
      <c r="K19" s="1313"/>
      <c r="L19" s="1314"/>
      <c r="M19" s="1314"/>
      <c r="N19" s="1314"/>
      <c r="O19" s="1314"/>
      <c r="P19" s="1314"/>
      <c r="Q19" s="1314"/>
      <c r="R19" s="1314"/>
      <c r="S19" s="1314"/>
      <c r="T19" s="1314"/>
      <c r="U19" s="1314"/>
      <c r="V19" s="1314"/>
      <c r="W19" s="1314"/>
      <c r="X19" s="1314"/>
      <c r="Y19" s="1314"/>
      <c r="Z19" s="1314"/>
      <c r="AA19" s="1314"/>
      <c r="AB19" s="1314"/>
      <c r="AC19" s="1314"/>
      <c r="AD19" s="1314"/>
      <c r="AE19" s="1314"/>
      <c r="AF19" s="1314"/>
      <c r="AG19" s="1314"/>
      <c r="AH19" s="1314"/>
      <c r="AI19" s="1314"/>
      <c r="AJ19" s="1314"/>
      <c r="AK19" s="1314"/>
      <c r="AL19" s="1314"/>
      <c r="AM19" s="1314"/>
      <c r="AN19" s="1314"/>
      <c r="AO19" s="1314"/>
      <c r="AP19" s="1314"/>
      <c r="AQ19" s="1314"/>
      <c r="AR19" s="1314"/>
      <c r="AS19" s="1314"/>
      <c r="AT19" s="1314"/>
      <c r="AU19" s="1314"/>
      <c r="AV19" s="1314"/>
      <c r="AW19" s="1314"/>
      <c r="AX19" s="1314"/>
      <c r="AY19" s="1314"/>
      <c r="AZ19" s="1314"/>
      <c r="BA19" s="1314"/>
      <c r="BB19" s="1314"/>
      <c r="BC19" s="1314"/>
      <c r="BD19" s="1314"/>
      <c r="BE19" s="1314"/>
      <c r="BF19" s="1314"/>
    </row>
    <row r="20" spans="2:58" s="5" customFormat="1" ht="13.5" customHeight="1">
      <c r="B20" s="1874" t="s">
        <v>99</v>
      </c>
      <c r="C20" s="1874"/>
      <c r="D20" s="1874"/>
      <c r="E20" s="1874"/>
      <c r="F20" s="1874"/>
      <c r="G20" s="1874"/>
      <c r="H20" s="1874"/>
      <c r="I20" s="1874"/>
      <c r="J20" s="1874"/>
      <c r="K20" s="1874"/>
      <c r="L20" s="1874"/>
      <c r="M20" s="1874"/>
      <c r="N20" s="1874"/>
      <c r="O20" s="1874"/>
      <c r="P20" s="1874"/>
      <c r="Q20" s="1874"/>
      <c r="R20" s="1874"/>
      <c r="S20" s="1874"/>
      <c r="T20" s="1874"/>
      <c r="U20" s="1874"/>
      <c r="V20" s="1874"/>
      <c r="W20" s="1874"/>
      <c r="X20" s="1874"/>
      <c r="Y20" s="1874"/>
      <c r="Z20" s="1874"/>
      <c r="AA20" s="1874"/>
      <c r="AB20" s="1874"/>
      <c r="AC20" s="1874"/>
      <c r="AD20" s="1874"/>
      <c r="AE20" s="1874"/>
      <c r="AF20" s="1874"/>
      <c r="AG20" s="1874"/>
      <c r="AH20" s="1874"/>
      <c r="AI20" s="1874"/>
      <c r="AJ20" s="1874"/>
      <c r="AK20" s="1874"/>
      <c r="AL20" s="1874"/>
      <c r="AM20" s="1874"/>
      <c r="AN20" s="1874"/>
      <c r="AO20" s="1874"/>
      <c r="AP20" s="1874"/>
      <c r="AQ20" s="1874"/>
      <c r="AR20" s="1874"/>
      <c r="AS20" s="1874"/>
      <c r="AT20" s="1874"/>
      <c r="AU20" s="1874"/>
      <c r="AV20" s="1874"/>
      <c r="AW20" s="1874"/>
      <c r="AX20" s="1874"/>
      <c r="AY20" s="1874"/>
      <c r="AZ20" s="1874"/>
      <c r="BA20" s="1874"/>
      <c r="BB20" s="1874"/>
      <c r="BC20" s="1874"/>
      <c r="BD20" s="1874"/>
      <c r="BE20" s="1874"/>
      <c r="BF20" s="1874"/>
    </row>
    <row r="21" spans="2:58" s="5" customFormat="1" ht="13.5" customHeight="1">
      <c r="B21" s="1314"/>
      <c r="C21" s="1314"/>
      <c r="D21" s="1313"/>
      <c r="E21" s="1313"/>
      <c r="F21" s="1872" t="s">
        <v>100</v>
      </c>
      <c r="G21" s="1872"/>
      <c r="H21" s="1872"/>
      <c r="I21" s="1872"/>
      <c r="J21" s="1872"/>
      <c r="K21" s="1872"/>
      <c r="L21" s="1872"/>
      <c r="M21" s="1872"/>
      <c r="N21" s="1872"/>
      <c r="O21" s="1872"/>
      <c r="P21" s="1872"/>
      <c r="Q21" s="1313"/>
      <c r="R21" s="1313"/>
      <c r="S21" s="1314"/>
      <c r="T21" s="1314"/>
      <c r="U21" s="1314"/>
      <c r="V21" s="1892" t="s">
        <v>4</v>
      </c>
      <c r="W21" s="1892"/>
      <c r="X21" s="1313" t="s">
        <v>101</v>
      </c>
      <c r="Y21" s="1314"/>
      <c r="Z21" s="1314"/>
      <c r="AA21" s="1314"/>
      <c r="AB21" s="1314"/>
      <c r="AC21" s="1892" t="s">
        <v>4</v>
      </c>
      <c r="AD21" s="1892"/>
      <c r="AE21" s="1313" t="s">
        <v>102</v>
      </c>
      <c r="AF21" s="1314"/>
      <c r="AG21" s="1314"/>
      <c r="AH21" s="1314"/>
      <c r="AI21" s="1314"/>
      <c r="AJ21" s="1314"/>
      <c r="AK21" s="1314"/>
      <c r="AL21" s="1314"/>
      <c r="AM21" s="1314"/>
      <c r="AN21" s="1314"/>
      <c r="AO21" s="1314"/>
      <c r="AP21" s="1314"/>
      <c r="AQ21" s="1314"/>
      <c r="AR21" s="1314"/>
      <c r="AS21" s="1314"/>
      <c r="AT21" s="1314"/>
      <c r="AU21" s="1314"/>
      <c r="AV21" s="1314"/>
      <c r="AW21" s="1324"/>
      <c r="AX21" s="1314"/>
      <c r="AY21" s="1314"/>
      <c r="AZ21" s="1314"/>
      <c r="BA21" s="1314"/>
      <c r="BB21" s="1314"/>
      <c r="BC21" s="1314"/>
      <c r="BD21" s="1314"/>
      <c r="BE21" s="1314"/>
      <c r="BF21" s="1314"/>
    </row>
    <row r="22" spans="2:58" s="5" customFormat="1" ht="13.5" customHeight="1">
      <c r="B22" s="1316"/>
      <c r="C22" s="1314"/>
      <c r="D22" s="1314"/>
      <c r="E22" s="1314"/>
      <c r="F22" s="1314"/>
      <c r="G22" s="1314"/>
      <c r="H22" s="1314"/>
      <c r="I22" s="1314"/>
      <c r="J22" s="1314"/>
      <c r="K22" s="1314"/>
      <c r="L22" s="1314"/>
      <c r="M22" s="1314"/>
      <c r="N22" s="1314"/>
      <c r="O22" s="1314"/>
      <c r="P22" s="1314"/>
      <c r="Q22" s="1314"/>
      <c r="R22" s="1314"/>
      <c r="S22" s="1314"/>
      <c r="T22" s="1314"/>
      <c r="U22" s="1314"/>
      <c r="V22" s="1324"/>
      <c r="W22" s="1324"/>
      <c r="X22" s="1314"/>
      <c r="Y22" s="1314"/>
      <c r="Z22" s="1314"/>
      <c r="AA22" s="1314"/>
      <c r="AB22" s="1314"/>
      <c r="AC22" s="1314"/>
      <c r="AD22" s="1314"/>
      <c r="AE22" s="1314"/>
      <c r="AF22" s="1314"/>
      <c r="AG22" s="1314"/>
      <c r="AH22" s="1314"/>
      <c r="AI22" s="1314"/>
      <c r="AJ22" s="1314"/>
      <c r="AK22" s="1314"/>
      <c r="AL22" s="1314"/>
      <c r="AM22" s="1314"/>
      <c r="AN22" s="1314"/>
      <c r="AO22" s="1314"/>
      <c r="AP22" s="1314"/>
      <c r="AQ22" s="1314"/>
      <c r="AR22" s="1314"/>
      <c r="AS22" s="1314"/>
      <c r="AT22" s="1314"/>
      <c r="AU22" s="1314"/>
      <c r="AV22" s="1314"/>
      <c r="AW22" s="1314"/>
      <c r="AX22" s="1314"/>
      <c r="AY22" s="1314"/>
      <c r="AZ22" s="1314"/>
      <c r="BA22" s="1314"/>
      <c r="BB22" s="1314"/>
      <c r="BC22" s="1314"/>
      <c r="BD22" s="1314"/>
      <c r="BE22" s="1314"/>
      <c r="BF22" s="1314"/>
    </row>
    <row r="23" spans="2:58" s="5" customFormat="1" ht="13.5" customHeight="1">
      <c r="B23" s="1314"/>
      <c r="C23" s="1314"/>
      <c r="D23" s="1313"/>
      <c r="E23" s="1313"/>
      <c r="F23" s="1872" t="s">
        <v>103</v>
      </c>
      <c r="G23" s="1872"/>
      <c r="H23" s="1872"/>
      <c r="I23" s="1872"/>
      <c r="J23" s="1872"/>
      <c r="K23" s="1872"/>
      <c r="L23" s="1872"/>
      <c r="M23" s="1872"/>
      <c r="N23" s="1872"/>
      <c r="O23" s="1872"/>
      <c r="P23" s="1872"/>
      <c r="Q23" s="1313"/>
      <c r="R23" s="1313"/>
      <c r="S23" s="1314"/>
      <c r="T23" s="1314"/>
      <c r="U23" s="1314"/>
      <c r="V23" s="1892" t="s">
        <v>4</v>
      </c>
      <c r="W23" s="1892"/>
      <c r="X23" s="1313" t="s">
        <v>101</v>
      </c>
      <c r="Y23" s="1314"/>
      <c r="Z23" s="1314"/>
      <c r="AA23" s="1314"/>
      <c r="AB23" s="1314"/>
      <c r="AC23" s="1892" t="s">
        <v>4</v>
      </c>
      <c r="AD23" s="1892"/>
      <c r="AE23" s="1313" t="s">
        <v>102</v>
      </c>
      <c r="AF23" s="1314"/>
      <c r="AG23" s="1314"/>
      <c r="AH23" s="1314"/>
      <c r="AI23" s="1314"/>
      <c r="AJ23" s="1314"/>
      <c r="AK23" s="1314"/>
      <c r="AL23" s="1314"/>
      <c r="AM23" s="1314"/>
      <c r="AN23" s="1314"/>
      <c r="AO23" s="1314"/>
      <c r="AP23" s="1314"/>
      <c r="AQ23" s="1314"/>
      <c r="AR23" s="1314"/>
      <c r="AS23" s="1314"/>
      <c r="AT23" s="1314"/>
      <c r="AU23" s="1314"/>
      <c r="AV23" s="1314"/>
      <c r="AW23" s="1314"/>
      <c r="AX23" s="1314"/>
      <c r="AY23" s="1314"/>
      <c r="AZ23" s="1314"/>
      <c r="BA23" s="1314"/>
      <c r="BB23" s="1314"/>
      <c r="BC23" s="1314"/>
      <c r="BD23" s="1314"/>
      <c r="BE23" s="1314"/>
      <c r="BF23" s="1314"/>
    </row>
    <row r="24" spans="2:58" s="5" customFormat="1" ht="13.5" customHeight="1">
      <c r="B24" s="1316"/>
      <c r="C24" s="1314"/>
      <c r="D24" s="1314"/>
      <c r="E24" s="1314"/>
      <c r="F24" s="1314"/>
      <c r="G24" s="1314"/>
      <c r="H24" s="1314"/>
      <c r="I24" s="1314"/>
      <c r="J24" s="1314"/>
      <c r="K24" s="1314"/>
      <c r="L24" s="1314"/>
      <c r="M24" s="1314"/>
      <c r="N24" s="1314"/>
      <c r="O24" s="1314"/>
      <c r="P24" s="1314"/>
      <c r="Q24" s="1314"/>
      <c r="R24" s="1314"/>
      <c r="S24" s="1314"/>
      <c r="T24" s="1314"/>
      <c r="U24" s="1314"/>
      <c r="V24" s="1324"/>
      <c r="W24" s="1324"/>
      <c r="X24" s="1314"/>
      <c r="Y24" s="1314"/>
      <c r="Z24" s="1314"/>
      <c r="AA24" s="1314"/>
      <c r="AB24" s="1314"/>
      <c r="AC24" s="1314"/>
      <c r="AD24" s="1314"/>
      <c r="AE24" s="1314"/>
      <c r="AF24" s="1314"/>
      <c r="AG24" s="1314"/>
      <c r="AH24" s="1314"/>
      <c r="AI24" s="1314"/>
      <c r="AJ24" s="1314"/>
      <c r="AK24" s="1314"/>
      <c r="AL24" s="1314"/>
      <c r="AM24" s="1314"/>
      <c r="AN24" s="1314"/>
      <c r="AO24" s="1314"/>
      <c r="AP24" s="1314"/>
      <c r="AQ24" s="1314"/>
      <c r="AR24" s="1314"/>
      <c r="AS24" s="1314"/>
      <c r="AT24" s="1314"/>
      <c r="AU24" s="1314"/>
      <c r="AV24" s="1314"/>
      <c r="AW24" s="1314"/>
      <c r="AX24" s="1314"/>
      <c r="AY24" s="1314"/>
      <c r="AZ24" s="1314"/>
      <c r="BA24" s="1314"/>
      <c r="BB24" s="1314"/>
      <c r="BC24" s="1314"/>
      <c r="BD24" s="1314"/>
      <c r="BE24" s="1314"/>
      <c r="BF24" s="1314"/>
    </row>
    <row r="25" spans="2:58" s="5" customFormat="1" ht="13.5" customHeight="1">
      <c r="B25" s="1314"/>
      <c r="C25" s="1314"/>
      <c r="D25" s="1313"/>
      <c r="E25" s="1313"/>
      <c r="F25" s="1872" t="s">
        <v>104</v>
      </c>
      <c r="G25" s="1872"/>
      <c r="H25" s="1872"/>
      <c r="I25" s="1872"/>
      <c r="J25" s="1872"/>
      <c r="K25" s="1872"/>
      <c r="L25" s="1872"/>
      <c r="M25" s="1872"/>
      <c r="N25" s="1872"/>
      <c r="O25" s="1872"/>
      <c r="P25" s="1872"/>
      <c r="Q25" s="1313"/>
      <c r="R25" s="1313"/>
      <c r="S25" s="1314"/>
      <c r="T25" s="1314"/>
      <c r="U25" s="1314"/>
      <c r="V25" s="1892" t="s">
        <v>4</v>
      </c>
      <c r="W25" s="1892"/>
      <c r="X25" s="1313" t="s">
        <v>101</v>
      </c>
      <c r="Y25" s="1314"/>
      <c r="Z25" s="1314"/>
      <c r="AA25" s="1314"/>
      <c r="AB25" s="1314"/>
      <c r="AC25" s="1892" t="s">
        <v>4</v>
      </c>
      <c r="AD25" s="1892"/>
      <c r="AE25" s="1313" t="s">
        <v>102</v>
      </c>
      <c r="AF25" s="1314"/>
      <c r="AG25" s="1314"/>
      <c r="AH25" s="1314"/>
      <c r="AI25" s="1314"/>
      <c r="AJ25" s="1314"/>
      <c r="AK25" s="1314"/>
      <c r="AL25" s="1314"/>
      <c r="AM25" s="1314"/>
      <c r="AN25" s="1314"/>
      <c r="AO25" s="1314"/>
      <c r="AP25" s="1314"/>
      <c r="AQ25" s="1314"/>
      <c r="AR25" s="1314"/>
      <c r="AS25" s="1314"/>
      <c r="AT25" s="1314"/>
      <c r="AU25" s="1314"/>
      <c r="AV25" s="1314"/>
      <c r="AW25" s="1314"/>
      <c r="AX25" s="1314"/>
      <c r="AY25" s="1314"/>
      <c r="AZ25" s="1314"/>
      <c r="BA25" s="1314"/>
      <c r="BB25" s="1314"/>
      <c r="BC25" s="1314"/>
      <c r="BD25" s="1314"/>
      <c r="BE25" s="1314"/>
      <c r="BF25" s="1314"/>
    </row>
    <row r="26" spans="2:58" s="5" customFormat="1" ht="13.5" customHeight="1">
      <c r="B26" s="1315"/>
      <c r="C26" s="1315"/>
      <c r="D26" s="1315"/>
      <c r="E26" s="1315"/>
      <c r="F26" s="1315"/>
      <c r="G26" s="1315"/>
      <c r="H26" s="1315"/>
      <c r="I26" s="1315"/>
      <c r="J26" s="1315"/>
      <c r="K26" s="1315"/>
      <c r="L26" s="1318"/>
      <c r="M26" s="1318"/>
      <c r="N26" s="1318"/>
      <c r="O26" s="1318"/>
      <c r="P26" s="1318"/>
      <c r="Q26" s="1318"/>
      <c r="R26" s="1318"/>
      <c r="S26" s="1318"/>
      <c r="T26" s="1318"/>
      <c r="U26" s="1318"/>
      <c r="V26" s="1318"/>
      <c r="W26" s="1318"/>
      <c r="X26" s="1318"/>
      <c r="Y26" s="1318"/>
      <c r="Z26" s="1318"/>
      <c r="AA26" s="1318"/>
      <c r="AB26" s="1318"/>
      <c r="AC26" s="1318"/>
      <c r="AD26" s="1318"/>
      <c r="AE26" s="1318"/>
      <c r="AF26" s="1318"/>
      <c r="AG26" s="1318"/>
      <c r="AH26" s="1318"/>
      <c r="AI26" s="1318"/>
      <c r="AJ26" s="1318"/>
      <c r="AK26" s="1318"/>
      <c r="AL26" s="1318"/>
      <c r="AM26" s="1318"/>
      <c r="AN26" s="1318"/>
      <c r="AO26" s="1318"/>
      <c r="AP26" s="1318"/>
      <c r="AQ26" s="1318"/>
      <c r="AR26" s="1318"/>
      <c r="AS26" s="1318"/>
      <c r="AT26" s="1318"/>
      <c r="AU26" s="1318"/>
      <c r="AV26" s="1318"/>
      <c r="AW26" s="1318"/>
      <c r="AX26" s="1318"/>
      <c r="AY26" s="1318"/>
      <c r="AZ26" s="1318"/>
      <c r="BA26" s="1318"/>
      <c r="BB26" s="1318"/>
      <c r="BC26" s="1318"/>
      <c r="BD26" s="1318"/>
      <c r="BE26" s="1318"/>
      <c r="BF26" s="1318"/>
    </row>
    <row r="27" spans="2:58" s="5" customFormat="1" ht="13.5" customHeight="1">
      <c r="B27" s="1313"/>
      <c r="C27" s="1323"/>
      <c r="D27" s="1323"/>
      <c r="E27" s="1313"/>
      <c r="F27" s="1323"/>
      <c r="G27" s="1323"/>
      <c r="H27" s="1323"/>
      <c r="I27" s="1323"/>
      <c r="J27" s="1323"/>
      <c r="K27" s="1323"/>
      <c r="L27" s="1314"/>
      <c r="M27" s="1314"/>
      <c r="N27" s="1314"/>
      <c r="O27" s="1314"/>
      <c r="P27" s="1314"/>
      <c r="Q27" s="1314"/>
      <c r="R27" s="1314"/>
      <c r="S27" s="1314"/>
      <c r="T27" s="1314"/>
      <c r="U27" s="1314"/>
      <c r="V27" s="1314"/>
      <c r="W27" s="1314"/>
      <c r="X27" s="1314"/>
      <c r="Y27" s="1314"/>
      <c r="Z27" s="1314"/>
      <c r="AA27" s="1314"/>
      <c r="AB27" s="1314"/>
      <c r="AC27" s="1314"/>
      <c r="AD27" s="1314"/>
      <c r="AE27" s="1314"/>
      <c r="AF27" s="1314"/>
      <c r="AG27" s="1314"/>
      <c r="AH27" s="1314"/>
      <c r="AI27" s="1314"/>
      <c r="AJ27" s="1314"/>
      <c r="AK27" s="1314"/>
      <c r="AL27" s="1314"/>
      <c r="AM27" s="1314"/>
      <c r="AN27" s="1314"/>
      <c r="AO27" s="1314"/>
      <c r="AP27" s="1314"/>
      <c r="AQ27" s="1314"/>
      <c r="AR27" s="1314"/>
      <c r="AS27" s="1314"/>
      <c r="AT27" s="1314"/>
      <c r="AU27" s="1314"/>
      <c r="AV27" s="1314"/>
      <c r="AW27" s="1314"/>
      <c r="AX27" s="1314"/>
      <c r="AY27" s="1314"/>
      <c r="AZ27" s="1314"/>
      <c r="BA27" s="1314"/>
      <c r="BB27" s="1314"/>
      <c r="BC27" s="1314"/>
      <c r="BD27" s="1314"/>
      <c r="BE27" s="1314"/>
      <c r="BF27" s="1314"/>
    </row>
    <row r="28" spans="2:58" s="5" customFormat="1" ht="13.5" customHeight="1">
      <c r="B28" s="1874" t="s">
        <v>105</v>
      </c>
      <c r="C28" s="1874"/>
      <c r="D28" s="1874"/>
      <c r="E28" s="1874"/>
      <c r="F28" s="1874"/>
      <c r="G28" s="1874"/>
      <c r="H28" s="1874"/>
      <c r="I28" s="1874"/>
      <c r="J28" s="1874"/>
      <c r="K28" s="1874"/>
      <c r="L28" s="1874"/>
      <c r="M28" s="1874"/>
      <c r="N28" s="1874"/>
      <c r="O28" s="1874"/>
      <c r="P28" s="1874"/>
      <c r="Q28" s="1874"/>
      <c r="R28" s="1874"/>
      <c r="S28" s="1874"/>
      <c r="T28" s="1874"/>
      <c r="U28" s="1874"/>
      <c r="V28" s="1874"/>
      <c r="W28" s="1874"/>
      <c r="X28" s="1874"/>
      <c r="Y28" s="1874"/>
      <c r="Z28" s="1874"/>
      <c r="AA28" s="1874"/>
      <c r="AB28" s="1874"/>
      <c r="AC28" s="1874"/>
      <c r="AD28" s="1874"/>
      <c r="AE28" s="1874"/>
      <c r="AF28" s="1874"/>
      <c r="AG28" s="1874"/>
      <c r="AH28" s="1874"/>
      <c r="AI28" s="1874"/>
      <c r="AJ28" s="1874"/>
      <c r="AK28" s="1874"/>
      <c r="AL28" s="1874"/>
      <c r="AM28" s="1874"/>
      <c r="AN28" s="1874"/>
      <c r="AO28" s="1874"/>
      <c r="AP28" s="1874"/>
      <c r="AQ28" s="1874"/>
      <c r="AR28" s="1874"/>
      <c r="AS28" s="1874"/>
      <c r="AT28" s="1874"/>
      <c r="AU28" s="1874"/>
      <c r="AV28" s="1874"/>
      <c r="AW28" s="1874"/>
      <c r="AX28" s="1874"/>
      <c r="AY28" s="1874"/>
      <c r="AZ28" s="1874"/>
      <c r="BA28" s="1874"/>
      <c r="BB28" s="1874"/>
      <c r="BC28" s="1874"/>
      <c r="BD28" s="1874"/>
      <c r="BE28" s="1874"/>
      <c r="BF28" s="1874"/>
    </row>
    <row r="29" spans="2:58" s="5" customFormat="1" ht="13.5" customHeight="1">
      <c r="B29" s="1314"/>
      <c r="C29" s="1314"/>
      <c r="D29" s="1313"/>
      <c r="E29" s="1313"/>
      <c r="F29" s="1872" t="s">
        <v>106</v>
      </c>
      <c r="G29" s="1872"/>
      <c r="H29" s="1872"/>
      <c r="I29" s="1872"/>
      <c r="J29" s="1872"/>
      <c r="K29" s="1872"/>
      <c r="L29" s="1872"/>
      <c r="M29" s="1872"/>
      <c r="N29" s="1872"/>
      <c r="O29" s="1872"/>
      <c r="P29" s="1872"/>
      <c r="Q29" s="1313"/>
      <c r="R29" s="1313"/>
      <c r="S29" s="1314"/>
      <c r="T29" s="1314"/>
      <c r="U29" s="1314"/>
      <c r="V29" s="1892" t="s">
        <v>4</v>
      </c>
      <c r="W29" s="1892"/>
      <c r="X29" s="1313" t="s">
        <v>101</v>
      </c>
      <c r="Y29" s="1314"/>
      <c r="Z29" s="1314"/>
      <c r="AA29" s="1314"/>
      <c r="AB29" s="1314"/>
      <c r="AC29" s="1892" t="s">
        <v>4</v>
      </c>
      <c r="AD29" s="1892"/>
      <c r="AE29" s="1313" t="s">
        <v>102</v>
      </c>
      <c r="AF29" s="1314"/>
      <c r="AG29" s="1314"/>
      <c r="AH29" s="1313"/>
      <c r="AI29" s="1314"/>
      <c r="AJ29" s="1314"/>
      <c r="AK29" s="1314"/>
      <c r="AL29" s="1314"/>
      <c r="AM29" s="1314"/>
      <c r="AN29" s="1314"/>
      <c r="AO29" s="1314"/>
      <c r="AP29" s="1314"/>
      <c r="AQ29" s="1314"/>
      <c r="AR29" s="1314"/>
      <c r="AS29" s="1314"/>
      <c r="AT29" s="1314"/>
      <c r="AU29" s="1314"/>
      <c r="AV29" s="1314"/>
      <c r="AW29" s="1314"/>
      <c r="AX29" s="1314"/>
      <c r="AY29" s="1314"/>
      <c r="AZ29" s="1314"/>
      <c r="BA29" s="1314"/>
      <c r="BB29" s="1314"/>
      <c r="BC29" s="1314"/>
      <c r="BD29" s="1314"/>
      <c r="BE29" s="1314"/>
      <c r="BF29" s="1314"/>
    </row>
    <row r="30" spans="2:58" s="5" customFormat="1" ht="13.5" customHeight="1">
      <c r="B30" s="1313"/>
      <c r="C30" s="1314"/>
      <c r="D30" s="1314"/>
      <c r="E30" s="1314"/>
      <c r="F30" s="1314"/>
      <c r="G30" s="1314"/>
      <c r="H30" s="1314"/>
      <c r="I30" s="1314"/>
      <c r="J30" s="1314"/>
      <c r="K30" s="1314"/>
      <c r="L30" s="1314"/>
      <c r="M30" s="1314"/>
      <c r="N30" s="1314"/>
      <c r="O30" s="1314"/>
      <c r="P30" s="1314"/>
      <c r="Q30" s="1314"/>
      <c r="R30" s="1314"/>
      <c r="S30" s="1314"/>
      <c r="T30" s="1314"/>
      <c r="U30" s="1314"/>
      <c r="V30" s="1324"/>
      <c r="W30" s="1324"/>
      <c r="X30" s="1314"/>
      <c r="Y30" s="1314"/>
      <c r="Z30" s="1314"/>
      <c r="AA30" s="1314"/>
      <c r="AB30" s="1314"/>
      <c r="AC30" s="1314"/>
      <c r="AD30" s="1314"/>
      <c r="AE30" s="1314"/>
      <c r="AF30" s="1314"/>
      <c r="AG30" s="1314"/>
      <c r="AH30" s="1313"/>
      <c r="AI30" s="1314"/>
      <c r="AJ30" s="1314"/>
      <c r="AK30" s="1314"/>
      <c r="AL30" s="1314"/>
      <c r="AM30" s="1314"/>
      <c r="AN30" s="1314"/>
      <c r="AO30" s="1314"/>
      <c r="AP30" s="1314"/>
      <c r="AQ30" s="1314"/>
      <c r="AR30" s="1314"/>
      <c r="AS30" s="1314"/>
      <c r="AT30" s="1314"/>
      <c r="AU30" s="1314"/>
      <c r="AV30" s="1314"/>
      <c r="AW30" s="1314"/>
      <c r="AX30" s="1314"/>
      <c r="AY30" s="1314"/>
      <c r="AZ30" s="1314"/>
      <c r="BA30" s="1314"/>
      <c r="BB30" s="1314"/>
      <c r="BC30" s="1314"/>
      <c r="BD30" s="1314"/>
      <c r="BE30" s="1314"/>
      <c r="BF30" s="1314"/>
    </row>
    <row r="31" spans="2:58" s="5" customFormat="1" ht="13.5" customHeight="1">
      <c r="B31" s="1314"/>
      <c r="C31" s="1314"/>
      <c r="D31" s="1313"/>
      <c r="E31" s="1313"/>
      <c r="F31" s="1872" t="s">
        <v>107</v>
      </c>
      <c r="G31" s="1872"/>
      <c r="H31" s="1872"/>
      <c r="I31" s="1872"/>
      <c r="J31" s="1872"/>
      <c r="K31" s="1872"/>
      <c r="L31" s="1872"/>
      <c r="M31" s="1872"/>
      <c r="N31" s="1872"/>
      <c r="O31" s="1872"/>
      <c r="P31" s="1872"/>
      <c r="Q31" s="1313"/>
      <c r="R31" s="1313"/>
      <c r="S31" s="1314"/>
      <c r="T31" s="1314"/>
      <c r="U31" s="1314"/>
      <c r="V31" s="1892" t="s">
        <v>4</v>
      </c>
      <c r="W31" s="1892"/>
      <c r="X31" s="1313" t="s">
        <v>101</v>
      </c>
      <c r="Y31" s="1314"/>
      <c r="Z31" s="1314"/>
      <c r="AA31" s="1314"/>
      <c r="AB31" s="1314"/>
      <c r="AC31" s="1892" t="s">
        <v>4</v>
      </c>
      <c r="AD31" s="1892"/>
      <c r="AE31" s="1313" t="s">
        <v>102</v>
      </c>
      <c r="AF31" s="1314"/>
      <c r="AG31" s="1314"/>
      <c r="AH31" s="1899" t="s">
        <v>256</v>
      </c>
      <c r="AI31" s="1892" t="s">
        <v>4</v>
      </c>
      <c r="AJ31" s="1892"/>
      <c r="AK31" s="1313" t="s">
        <v>108</v>
      </c>
      <c r="AL31" s="1314"/>
      <c r="AM31" s="1314"/>
      <c r="AN31" s="1899" t="s">
        <v>255</v>
      </c>
      <c r="AO31" s="1314"/>
      <c r="AP31" s="1314"/>
      <c r="AQ31" s="1314"/>
      <c r="AR31" s="1314"/>
      <c r="AS31" s="1314"/>
      <c r="AT31" s="1314"/>
      <c r="AU31" s="1314"/>
      <c r="AV31" s="1314"/>
      <c r="AW31" s="1314"/>
      <c r="AX31" s="1314"/>
      <c r="AY31" s="1314"/>
      <c r="AZ31" s="1314"/>
      <c r="BA31" s="1314"/>
      <c r="BB31" s="1314"/>
      <c r="BC31" s="1314"/>
      <c r="BD31" s="1314"/>
      <c r="BE31" s="1314"/>
      <c r="BF31" s="1314"/>
    </row>
    <row r="32" spans="2:58" s="5" customFormat="1" ht="13.5" customHeight="1">
      <c r="B32" s="1323"/>
      <c r="C32" s="1323"/>
      <c r="D32" s="1313"/>
      <c r="E32" s="1313"/>
      <c r="F32" s="1313"/>
      <c r="G32" s="1313"/>
      <c r="H32" s="1324"/>
      <c r="I32" s="1324"/>
      <c r="J32" s="1324"/>
      <c r="K32" s="1324"/>
      <c r="L32" s="1324"/>
      <c r="M32" s="1314"/>
      <c r="N32" s="1314"/>
      <c r="O32" s="1314"/>
      <c r="P32" s="1314"/>
      <c r="Q32" s="1314"/>
      <c r="R32" s="1314"/>
      <c r="S32" s="1314"/>
      <c r="T32" s="1314"/>
      <c r="U32" s="1314"/>
      <c r="V32" s="1314"/>
      <c r="W32" s="1314"/>
      <c r="X32" s="1314"/>
      <c r="Y32" s="1314"/>
      <c r="Z32" s="1314"/>
      <c r="AA32" s="1314"/>
      <c r="AB32" s="1314"/>
      <c r="AC32" s="1314"/>
      <c r="AD32" s="1314"/>
      <c r="AE32" s="1314"/>
      <c r="AF32" s="1314"/>
      <c r="AG32" s="1314"/>
      <c r="AH32" s="1899"/>
      <c r="AI32" s="1892" t="s">
        <v>4</v>
      </c>
      <c r="AJ32" s="1892"/>
      <c r="AK32" s="1313" t="s">
        <v>109</v>
      </c>
      <c r="AL32" s="1314"/>
      <c r="AM32" s="1314"/>
      <c r="AN32" s="1899"/>
      <c r="AO32" s="1314"/>
      <c r="AP32" s="1314"/>
      <c r="AQ32" s="1314"/>
      <c r="AR32" s="1314"/>
      <c r="AS32" s="1314"/>
      <c r="AT32" s="1314"/>
      <c r="AU32" s="1314"/>
      <c r="AV32" s="1314"/>
      <c r="AW32" s="1314"/>
      <c r="AX32" s="1314"/>
      <c r="AY32" s="1314"/>
      <c r="AZ32" s="1314"/>
      <c r="BA32" s="1314"/>
      <c r="BB32" s="1314"/>
      <c r="BC32" s="1314"/>
      <c r="BD32" s="1314"/>
      <c r="BE32" s="1314"/>
      <c r="BF32" s="1314"/>
    </row>
    <row r="33" spans="2:58" s="5" customFormat="1" ht="13.5" customHeight="1">
      <c r="B33" s="1315"/>
      <c r="C33" s="1315"/>
      <c r="D33" s="1315"/>
      <c r="E33" s="1315"/>
      <c r="F33" s="1321"/>
      <c r="G33" s="1321"/>
      <c r="H33" s="1321"/>
      <c r="I33" s="1321"/>
      <c r="J33" s="1321"/>
      <c r="K33" s="1321"/>
      <c r="L33" s="1318"/>
      <c r="M33" s="1318"/>
      <c r="N33" s="1318"/>
      <c r="O33" s="1318"/>
      <c r="P33" s="1318"/>
      <c r="Q33" s="1318"/>
      <c r="R33" s="1318"/>
      <c r="S33" s="1318"/>
      <c r="T33" s="1318"/>
      <c r="U33" s="1318"/>
      <c r="V33" s="1318"/>
      <c r="W33" s="1318"/>
      <c r="X33" s="1318"/>
      <c r="Y33" s="1318"/>
      <c r="Z33" s="1318"/>
      <c r="AA33" s="1318"/>
      <c r="AB33" s="1318"/>
      <c r="AC33" s="1318"/>
      <c r="AD33" s="1318"/>
      <c r="AE33" s="1318"/>
      <c r="AF33" s="1318"/>
      <c r="AG33" s="1318"/>
      <c r="AH33" s="1318"/>
      <c r="AI33" s="1318"/>
      <c r="AJ33" s="1318"/>
      <c r="AK33" s="1318"/>
      <c r="AL33" s="1318"/>
      <c r="AM33" s="1318"/>
      <c r="AN33" s="1318"/>
      <c r="AO33" s="1318"/>
      <c r="AP33" s="1318"/>
      <c r="AQ33" s="1318"/>
      <c r="AR33" s="1318"/>
      <c r="AS33" s="1318"/>
      <c r="AT33" s="1318"/>
      <c r="AU33" s="1318"/>
      <c r="AV33" s="1318"/>
      <c r="AW33" s="1318"/>
      <c r="AX33" s="1318"/>
      <c r="AY33" s="1318"/>
      <c r="AZ33" s="1318"/>
      <c r="BA33" s="1318"/>
      <c r="BB33" s="1318"/>
      <c r="BC33" s="1318"/>
      <c r="BD33" s="1318"/>
      <c r="BE33" s="1318"/>
      <c r="BF33" s="1318"/>
    </row>
    <row r="34" spans="2:58" s="5" customFormat="1" ht="13.5" customHeight="1">
      <c r="B34" s="1323"/>
      <c r="C34" s="1323"/>
      <c r="D34" s="1313"/>
      <c r="E34" s="1313"/>
      <c r="F34" s="1313"/>
      <c r="G34" s="1313"/>
      <c r="H34" s="1313"/>
      <c r="I34" s="1313"/>
      <c r="J34" s="1313"/>
      <c r="K34" s="1313"/>
      <c r="L34" s="1314"/>
      <c r="M34" s="1314"/>
      <c r="N34" s="1314"/>
      <c r="O34" s="1314"/>
      <c r="P34" s="1314"/>
      <c r="Q34" s="1314"/>
      <c r="R34" s="1314"/>
      <c r="S34" s="1314"/>
      <c r="T34" s="1314"/>
      <c r="U34" s="1314"/>
      <c r="V34" s="1314"/>
      <c r="W34" s="1314"/>
      <c r="X34" s="1314"/>
      <c r="Y34" s="1314"/>
      <c r="Z34" s="1314"/>
      <c r="AA34" s="1314"/>
      <c r="AB34" s="1314"/>
      <c r="AC34" s="1314"/>
      <c r="AD34" s="1314"/>
      <c r="AE34" s="1314"/>
      <c r="AF34" s="1314"/>
      <c r="AG34" s="1314"/>
      <c r="AH34" s="1314"/>
      <c r="AI34" s="1314"/>
      <c r="AJ34" s="1314"/>
      <c r="AK34" s="1314"/>
      <c r="AL34" s="1314"/>
      <c r="AM34" s="1314"/>
      <c r="AN34" s="1314"/>
      <c r="AO34" s="1314"/>
      <c r="AP34" s="1314"/>
      <c r="AQ34" s="1314"/>
      <c r="AR34" s="1314"/>
      <c r="AS34" s="1314"/>
      <c r="AT34" s="1314"/>
      <c r="AU34" s="1314"/>
      <c r="AV34" s="1314"/>
      <c r="AW34" s="1314"/>
      <c r="AX34" s="1314"/>
      <c r="AY34" s="1314"/>
      <c r="AZ34" s="1314"/>
      <c r="BA34" s="1314"/>
      <c r="BB34" s="1314"/>
      <c r="BC34" s="1314"/>
      <c r="BD34" s="1314"/>
      <c r="BE34" s="1314"/>
      <c r="BF34" s="1314"/>
    </row>
    <row r="35" spans="2:58" s="5" customFormat="1" ht="13.5" customHeight="1">
      <c r="B35" s="1874" t="s">
        <v>110</v>
      </c>
      <c r="C35" s="1874"/>
      <c r="D35" s="1874"/>
      <c r="E35" s="1874"/>
      <c r="F35" s="1874"/>
      <c r="G35" s="1874"/>
      <c r="H35" s="1874"/>
      <c r="I35" s="1874"/>
      <c r="J35" s="1874"/>
      <c r="K35" s="1874"/>
      <c r="L35" s="1874"/>
      <c r="M35" s="1874"/>
      <c r="N35" s="1874"/>
      <c r="O35" s="1874"/>
      <c r="P35" s="1874"/>
      <c r="Q35" s="1874"/>
      <c r="R35" s="1874"/>
      <c r="S35" s="1874"/>
      <c r="T35" s="1874"/>
      <c r="U35" s="1874"/>
      <c r="V35" s="1874"/>
      <c r="W35" s="1874"/>
      <c r="X35" s="1874"/>
      <c r="Y35" s="1874"/>
      <c r="Z35" s="1874"/>
      <c r="AA35" s="1874"/>
      <c r="AB35" s="1874"/>
      <c r="AC35" s="1874"/>
      <c r="AD35" s="1874"/>
      <c r="AE35" s="1874"/>
      <c r="AF35" s="1874"/>
      <c r="AG35" s="1874"/>
      <c r="AH35" s="1874"/>
      <c r="AI35" s="1874"/>
      <c r="AJ35" s="1874"/>
      <c r="AK35" s="1874"/>
      <c r="AL35" s="1874"/>
      <c r="AM35" s="1874"/>
      <c r="AN35" s="1874"/>
      <c r="AO35" s="1874"/>
      <c r="AP35" s="1874"/>
      <c r="AQ35" s="1874"/>
      <c r="AR35" s="1874"/>
      <c r="AS35" s="1874"/>
      <c r="AT35" s="1874"/>
      <c r="AU35" s="1874"/>
      <c r="AV35" s="1874"/>
      <c r="AW35" s="1874"/>
      <c r="AX35" s="1874"/>
      <c r="AY35" s="1874"/>
      <c r="AZ35" s="1874"/>
      <c r="BA35" s="1874"/>
      <c r="BB35" s="1874"/>
      <c r="BC35" s="1874"/>
      <c r="BD35" s="1874"/>
      <c r="BE35" s="1874"/>
      <c r="BF35" s="1874"/>
    </row>
    <row r="36" spans="2:58" s="5" customFormat="1" ht="13.5" customHeight="1">
      <c r="B36" s="1875"/>
      <c r="C36" s="1875"/>
      <c r="D36" s="1875"/>
      <c r="E36" s="1875"/>
      <c r="F36" s="1875"/>
      <c r="G36" s="1875"/>
      <c r="H36" s="1875"/>
      <c r="I36" s="1875"/>
      <c r="J36" s="1875"/>
      <c r="K36" s="1875"/>
      <c r="L36" s="1875"/>
      <c r="M36" s="1875"/>
      <c r="N36" s="1875"/>
      <c r="O36" s="1875"/>
      <c r="P36" s="1875"/>
      <c r="Q36" s="1875"/>
      <c r="R36" s="1875"/>
      <c r="S36" s="1875"/>
      <c r="T36" s="1875"/>
      <c r="U36" s="1875"/>
      <c r="V36" s="1875"/>
      <c r="W36" s="1875"/>
      <c r="X36" s="1875"/>
      <c r="Y36" s="1875"/>
      <c r="Z36" s="1875"/>
      <c r="AA36" s="1875"/>
      <c r="AB36" s="1875"/>
      <c r="AC36" s="1875"/>
      <c r="AD36" s="1875"/>
      <c r="AE36" s="1875"/>
      <c r="AF36" s="1875"/>
      <c r="AG36" s="1875"/>
      <c r="AH36" s="1875"/>
      <c r="AI36" s="1875"/>
      <c r="AJ36" s="1875"/>
      <c r="AK36" s="1875"/>
      <c r="AL36" s="1875"/>
      <c r="AM36" s="1875"/>
      <c r="AN36" s="1875"/>
      <c r="AO36" s="1875"/>
      <c r="AP36" s="1875"/>
      <c r="AQ36" s="1875"/>
      <c r="AR36" s="1875"/>
      <c r="AS36" s="1875"/>
      <c r="AT36" s="1875"/>
      <c r="AU36" s="1875"/>
      <c r="AV36" s="1875"/>
      <c r="AW36" s="1875"/>
      <c r="AX36" s="1875"/>
      <c r="AY36" s="1875"/>
      <c r="AZ36" s="1875"/>
      <c r="BA36" s="1875"/>
      <c r="BB36" s="1875"/>
      <c r="BC36" s="1875"/>
      <c r="BD36" s="1875"/>
      <c r="BE36" s="1875"/>
      <c r="BF36" s="1875"/>
    </row>
    <row r="37" spans="2:58" s="5" customFormat="1" ht="13.5" customHeight="1">
      <c r="B37" s="1875"/>
      <c r="C37" s="1875"/>
      <c r="D37" s="1875"/>
      <c r="E37" s="1875"/>
      <c r="F37" s="1875"/>
      <c r="G37" s="1875"/>
      <c r="H37" s="1875"/>
      <c r="I37" s="1875"/>
      <c r="J37" s="1875"/>
      <c r="K37" s="1875"/>
      <c r="L37" s="1875"/>
      <c r="M37" s="1875"/>
      <c r="N37" s="1875"/>
      <c r="O37" s="1875"/>
      <c r="P37" s="1875"/>
      <c r="Q37" s="1875"/>
      <c r="R37" s="1875"/>
      <c r="S37" s="1875"/>
      <c r="T37" s="1875"/>
      <c r="U37" s="1875"/>
      <c r="V37" s="1875"/>
      <c r="W37" s="1875"/>
      <c r="X37" s="1875"/>
      <c r="Y37" s="1875"/>
      <c r="Z37" s="1875"/>
      <c r="AA37" s="1875"/>
      <c r="AB37" s="1875"/>
      <c r="AC37" s="1875"/>
      <c r="AD37" s="1875"/>
      <c r="AE37" s="1875"/>
      <c r="AF37" s="1875"/>
      <c r="AG37" s="1875"/>
      <c r="AH37" s="1875"/>
      <c r="AI37" s="1875"/>
      <c r="AJ37" s="1875"/>
      <c r="AK37" s="1875"/>
      <c r="AL37" s="1875"/>
      <c r="AM37" s="1875"/>
      <c r="AN37" s="1875"/>
      <c r="AO37" s="1875"/>
      <c r="AP37" s="1875"/>
      <c r="AQ37" s="1875"/>
      <c r="AR37" s="1875"/>
      <c r="AS37" s="1875"/>
      <c r="AT37" s="1875"/>
      <c r="AU37" s="1875"/>
      <c r="AV37" s="1875"/>
      <c r="AW37" s="1875"/>
      <c r="AX37" s="1875"/>
      <c r="AY37" s="1875"/>
      <c r="AZ37" s="1875"/>
      <c r="BA37" s="1875"/>
      <c r="BB37" s="1875"/>
      <c r="BC37" s="1875"/>
      <c r="BD37" s="1875"/>
      <c r="BE37" s="1875"/>
      <c r="BF37" s="1875"/>
    </row>
    <row r="38" spans="2:58" s="5" customFormat="1" ht="13.5" customHeight="1">
      <c r="B38" s="1875"/>
      <c r="C38" s="1875"/>
      <c r="D38" s="1875"/>
      <c r="E38" s="1875"/>
      <c r="F38" s="1875"/>
      <c r="G38" s="1875"/>
      <c r="H38" s="1875"/>
      <c r="I38" s="1875"/>
      <c r="J38" s="1875"/>
      <c r="K38" s="1875"/>
      <c r="L38" s="1875"/>
      <c r="M38" s="1875"/>
      <c r="N38" s="1875"/>
      <c r="O38" s="1875"/>
      <c r="P38" s="1875"/>
      <c r="Q38" s="1875"/>
      <c r="R38" s="1875"/>
      <c r="S38" s="1875"/>
      <c r="T38" s="1875"/>
      <c r="U38" s="1875"/>
      <c r="V38" s="1875"/>
      <c r="W38" s="1875"/>
      <c r="X38" s="1875"/>
      <c r="Y38" s="1875"/>
      <c r="Z38" s="1875"/>
      <c r="AA38" s="1875"/>
      <c r="AB38" s="1875"/>
      <c r="AC38" s="1875"/>
      <c r="AD38" s="1875"/>
      <c r="AE38" s="1875"/>
      <c r="AF38" s="1875"/>
      <c r="AG38" s="1875"/>
      <c r="AH38" s="1875"/>
      <c r="AI38" s="1875"/>
      <c r="AJ38" s="1875"/>
      <c r="AK38" s="1875"/>
      <c r="AL38" s="1875"/>
      <c r="AM38" s="1875"/>
      <c r="AN38" s="1875"/>
      <c r="AO38" s="1875"/>
      <c r="AP38" s="1875"/>
      <c r="AQ38" s="1875"/>
      <c r="AR38" s="1875"/>
      <c r="AS38" s="1875"/>
      <c r="AT38" s="1875"/>
      <c r="AU38" s="1875"/>
      <c r="AV38" s="1875"/>
      <c r="AW38" s="1875"/>
      <c r="AX38" s="1875"/>
      <c r="AY38" s="1875"/>
      <c r="AZ38" s="1875"/>
      <c r="BA38" s="1875"/>
      <c r="BB38" s="1875"/>
      <c r="BC38" s="1875"/>
      <c r="BD38" s="1875"/>
      <c r="BE38" s="1875"/>
      <c r="BF38" s="1875"/>
    </row>
    <row r="39" spans="2:58" s="5" customFormat="1" ht="13.5" customHeight="1">
      <c r="B39" s="1891"/>
      <c r="C39" s="1891"/>
      <c r="D39" s="1891"/>
      <c r="E39" s="1891"/>
      <c r="F39" s="1891"/>
      <c r="G39" s="1891"/>
      <c r="H39" s="1891"/>
      <c r="I39" s="1891"/>
      <c r="J39" s="1891"/>
      <c r="K39" s="1891"/>
      <c r="L39" s="1891"/>
      <c r="M39" s="1891"/>
      <c r="N39" s="1891"/>
      <c r="O39" s="1891"/>
      <c r="P39" s="1891"/>
      <c r="Q39" s="1891"/>
      <c r="R39" s="1891"/>
      <c r="S39" s="1891"/>
      <c r="T39" s="1891"/>
      <c r="U39" s="1891"/>
      <c r="V39" s="1891"/>
      <c r="W39" s="1891"/>
      <c r="X39" s="1891"/>
      <c r="Y39" s="1891"/>
      <c r="Z39" s="1891"/>
      <c r="AA39" s="1891"/>
      <c r="AB39" s="1891"/>
      <c r="AC39" s="1891"/>
      <c r="AD39" s="1891"/>
      <c r="AE39" s="1891"/>
      <c r="AF39" s="1891"/>
      <c r="AG39" s="1891"/>
      <c r="AH39" s="1891"/>
      <c r="AI39" s="1891"/>
      <c r="AJ39" s="1891"/>
      <c r="AK39" s="1891"/>
      <c r="AL39" s="1891"/>
      <c r="AM39" s="1891"/>
      <c r="AN39" s="1891"/>
      <c r="AO39" s="1891"/>
      <c r="AP39" s="1891"/>
      <c r="AQ39" s="1891"/>
      <c r="AR39" s="1891"/>
      <c r="AS39" s="1891"/>
      <c r="AT39" s="1891"/>
      <c r="AU39" s="1891"/>
      <c r="AV39" s="1891"/>
      <c r="AW39" s="1891"/>
      <c r="AX39" s="1891"/>
      <c r="AY39" s="1891"/>
      <c r="AZ39" s="1891"/>
      <c r="BA39" s="1891"/>
      <c r="BB39" s="1891"/>
      <c r="BC39" s="1891"/>
      <c r="BD39" s="1891"/>
      <c r="BE39" s="1891"/>
      <c r="BF39" s="1891"/>
    </row>
    <row r="40" spans="2:58" s="5" customFormat="1" ht="13.5" customHeight="1">
      <c r="B40" s="1313"/>
      <c r="C40" s="1316"/>
      <c r="D40" s="1316"/>
      <c r="E40" s="1313"/>
      <c r="F40" s="1323"/>
      <c r="G40" s="1323"/>
      <c r="H40" s="1323"/>
      <c r="I40" s="1323"/>
      <c r="J40" s="1323"/>
      <c r="K40" s="1323"/>
      <c r="L40" s="1314"/>
      <c r="M40" s="1314"/>
      <c r="N40" s="1314"/>
      <c r="O40" s="1314"/>
      <c r="P40" s="1314"/>
      <c r="Q40" s="1314"/>
      <c r="R40" s="1314"/>
      <c r="S40" s="1314"/>
      <c r="T40" s="1314"/>
      <c r="U40" s="1314"/>
      <c r="V40" s="1314"/>
      <c r="W40" s="1314"/>
      <c r="X40" s="1314"/>
      <c r="Y40" s="1314"/>
      <c r="Z40" s="1314"/>
      <c r="AA40" s="1314"/>
      <c r="AB40" s="1314"/>
      <c r="AC40" s="1314"/>
      <c r="AD40" s="1314"/>
      <c r="AE40" s="1314"/>
      <c r="AF40" s="1314"/>
      <c r="AG40" s="1314"/>
      <c r="AH40" s="1314"/>
      <c r="AI40" s="1314"/>
      <c r="AJ40" s="1314"/>
      <c r="AK40" s="1314"/>
      <c r="AL40" s="1314"/>
      <c r="AM40" s="1314"/>
      <c r="AN40" s="1314"/>
      <c r="AO40" s="1314"/>
      <c r="AP40" s="1314"/>
      <c r="AQ40" s="1314"/>
      <c r="AR40" s="1314"/>
      <c r="AS40" s="1314"/>
      <c r="AT40" s="1314"/>
      <c r="AU40" s="1314"/>
      <c r="AV40" s="1314"/>
      <c r="AW40" s="1314"/>
      <c r="AX40" s="1314"/>
      <c r="AY40" s="1314"/>
      <c r="AZ40" s="1314"/>
      <c r="BA40" s="1314"/>
      <c r="BB40" s="1314"/>
      <c r="BC40" s="1314"/>
      <c r="BD40" s="1314"/>
      <c r="BE40" s="1314"/>
      <c r="BF40" s="1314"/>
    </row>
    <row r="41" spans="2:58" s="5" customFormat="1" ht="13.5" customHeight="1">
      <c r="B41" s="1874" t="s">
        <v>111</v>
      </c>
      <c r="C41" s="1874"/>
      <c r="D41" s="1874"/>
      <c r="E41" s="1874"/>
      <c r="F41" s="1874"/>
      <c r="G41" s="1874"/>
      <c r="H41" s="1874"/>
      <c r="I41" s="1874"/>
      <c r="J41" s="1874"/>
      <c r="K41" s="1874"/>
      <c r="L41" s="1874"/>
      <c r="M41" s="1874"/>
      <c r="N41" s="1874"/>
      <c r="O41" s="1874"/>
      <c r="P41" s="1874"/>
      <c r="Q41" s="1874"/>
      <c r="R41" s="1874"/>
      <c r="S41" s="1874"/>
      <c r="T41" s="1874"/>
      <c r="U41" s="1874"/>
      <c r="V41" s="1874"/>
      <c r="W41" s="1874"/>
      <c r="X41" s="1874"/>
      <c r="Y41" s="1874"/>
      <c r="Z41" s="1874"/>
      <c r="AA41" s="1874"/>
      <c r="AB41" s="1874"/>
      <c r="AC41" s="1874"/>
      <c r="AD41" s="1874"/>
      <c r="AE41" s="1874"/>
      <c r="AF41" s="1874"/>
      <c r="AG41" s="1874"/>
      <c r="AH41" s="1874"/>
      <c r="AI41" s="1874"/>
      <c r="AJ41" s="1874"/>
      <c r="AK41" s="1874"/>
      <c r="AL41" s="1874"/>
      <c r="AM41" s="1874"/>
      <c r="AN41" s="1874"/>
      <c r="AO41" s="1874"/>
      <c r="AP41" s="1874"/>
      <c r="AQ41" s="1874"/>
      <c r="AR41" s="1874"/>
      <c r="AS41" s="1874"/>
      <c r="AT41" s="1874"/>
      <c r="AU41" s="1874"/>
      <c r="AV41" s="1874"/>
      <c r="AW41" s="1874"/>
      <c r="AX41" s="1874"/>
      <c r="AY41" s="1874"/>
      <c r="AZ41" s="1874"/>
      <c r="BA41" s="1874"/>
      <c r="BB41" s="1874"/>
      <c r="BC41" s="1874"/>
      <c r="BD41" s="1874"/>
      <c r="BE41" s="1874"/>
      <c r="BF41" s="1874"/>
    </row>
    <row r="42" spans="2:58" s="5" customFormat="1" ht="13.5" customHeight="1">
      <c r="B42" s="1875"/>
      <c r="C42" s="1875"/>
      <c r="D42" s="1875"/>
      <c r="E42" s="1875"/>
      <c r="F42" s="1875"/>
      <c r="G42" s="1875"/>
      <c r="H42" s="1875"/>
      <c r="I42" s="1875"/>
      <c r="J42" s="1875"/>
      <c r="K42" s="1875"/>
      <c r="L42" s="1875"/>
      <c r="M42" s="1875"/>
      <c r="N42" s="1875"/>
      <c r="O42" s="1875"/>
      <c r="P42" s="1875"/>
      <c r="Q42" s="1875"/>
      <c r="R42" s="1875"/>
      <c r="S42" s="1875"/>
      <c r="T42" s="1875"/>
      <c r="U42" s="1875"/>
      <c r="V42" s="1875"/>
      <c r="W42" s="1875"/>
      <c r="X42" s="1875"/>
      <c r="Y42" s="1875"/>
      <c r="Z42" s="1875"/>
      <c r="AA42" s="1875"/>
      <c r="AB42" s="1875"/>
      <c r="AC42" s="1875"/>
      <c r="AD42" s="1875"/>
      <c r="AE42" s="1875"/>
      <c r="AF42" s="1875"/>
      <c r="AG42" s="1875"/>
      <c r="AH42" s="1875"/>
      <c r="AI42" s="1875"/>
      <c r="AJ42" s="1875"/>
      <c r="AK42" s="1875"/>
      <c r="AL42" s="1875"/>
      <c r="AM42" s="1875"/>
      <c r="AN42" s="1875"/>
      <c r="AO42" s="1875"/>
      <c r="AP42" s="1875"/>
      <c r="AQ42" s="1875"/>
      <c r="AR42" s="1875"/>
      <c r="AS42" s="1875"/>
      <c r="AT42" s="1875"/>
      <c r="AU42" s="1875"/>
      <c r="AV42" s="1875"/>
      <c r="AW42" s="1875"/>
      <c r="AX42" s="1875"/>
      <c r="AY42" s="1875"/>
      <c r="AZ42" s="1875"/>
      <c r="BA42" s="1875"/>
      <c r="BB42" s="1875"/>
      <c r="BC42" s="1875"/>
      <c r="BD42" s="1875"/>
      <c r="BE42" s="1875"/>
      <c r="BF42" s="1875"/>
    </row>
    <row r="43" spans="2:58" s="5" customFormat="1" ht="13.5" customHeight="1">
      <c r="B43" s="1875"/>
      <c r="C43" s="1875"/>
      <c r="D43" s="1875"/>
      <c r="E43" s="1875"/>
      <c r="F43" s="1875"/>
      <c r="G43" s="1875"/>
      <c r="H43" s="1875"/>
      <c r="I43" s="1875"/>
      <c r="J43" s="1875"/>
      <c r="K43" s="1875"/>
      <c r="L43" s="1875"/>
      <c r="M43" s="1875"/>
      <c r="N43" s="1875"/>
      <c r="O43" s="1875"/>
      <c r="P43" s="1875"/>
      <c r="Q43" s="1875"/>
      <c r="R43" s="1875"/>
      <c r="S43" s="1875"/>
      <c r="T43" s="1875"/>
      <c r="U43" s="1875"/>
      <c r="V43" s="1875"/>
      <c r="W43" s="1875"/>
      <c r="X43" s="1875"/>
      <c r="Y43" s="1875"/>
      <c r="Z43" s="1875"/>
      <c r="AA43" s="1875"/>
      <c r="AB43" s="1875"/>
      <c r="AC43" s="1875"/>
      <c r="AD43" s="1875"/>
      <c r="AE43" s="1875"/>
      <c r="AF43" s="1875"/>
      <c r="AG43" s="1875"/>
      <c r="AH43" s="1875"/>
      <c r="AI43" s="1875"/>
      <c r="AJ43" s="1875"/>
      <c r="AK43" s="1875"/>
      <c r="AL43" s="1875"/>
      <c r="AM43" s="1875"/>
      <c r="AN43" s="1875"/>
      <c r="AO43" s="1875"/>
      <c r="AP43" s="1875"/>
      <c r="AQ43" s="1875"/>
      <c r="AR43" s="1875"/>
      <c r="AS43" s="1875"/>
      <c r="AT43" s="1875"/>
      <c r="AU43" s="1875"/>
      <c r="AV43" s="1875"/>
      <c r="AW43" s="1875"/>
      <c r="AX43" s="1875"/>
      <c r="AY43" s="1875"/>
      <c r="AZ43" s="1875"/>
      <c r="BA43" s="1875"/>
      <c r="BB43" s="1875"/>
      <c r="BC43" s="1875"/>
      <c r="BD43" s="1875"/>
      <c r="BE43" s="1875"/>
      <c r="BF43" s="1875"/>
    </row>
    <row r="44" spans="2:58" s="5" customFormat="1" ht="13.5" customHeight="1">
      <c r="B44" s="1875"/>
      <c r="C44" s="1875"/>
      <c r="D44" s="1875"/>
      <c r="E44" s="1875"/>
      <c r="F44" s="1875"/>
      <c r="G44" s="1875"/>
      <c r="H44" s="1875"/>
      <c r="I44" s="1875"/>
      <c r="J44" s="1875"/>
      <c r="K44" s="1875"/>
      <c r="L44" s="1875"/>
      <c r="M44" s="1875"/>
      <c r="N44" s="1875"/>
      <c r="O44" s="1875"/>
      <c r="P44" s="1875"/>
      <c r="Q44" s="1875"/>
      <c r="R44" s="1875"/>
      <c r="S44" s="1875"/>
      <c r="T44" s="1875"/>
      <c r="U44" s="1875"/>
      <c r="V44" s="1875"/>
      <c r="W44" s="1875"/>
      <c r="X44" s="1875"/>
      <c r="Y44" s="1875"/>
      <c r="Z44" s="1875"/>
      <c r="AA44" s="1875"/>
      <c r="AB44" s="1875"/>
      <c r="AC44" s="1875"/>
      <c r="AD44" s="1875"/>
      <c r="AE44" s="1875"/>
      <c r="AF44" s="1875"/>
      <c r="AG44" s="1875"/>
      <c r="AH44" s="1875"/>
      <c r="AI44" s="1875"/>
      <c r="AJ44" s="1875"/>
      <c r="AK44" s="1875"/>
      <c r="AL44" s="1875"/>
      <c r="AM44" s="1875"/>
      <c r="AN44" s="1875"/>
      <c r="AO44" s="1875"/>
      <c r="AP44" s="1875"/>
      <c r="AQ44" s="1875"/>
      <c r="AR44" s="1875"/>
      <c r="AS44" s="1875"/>
      <c r="AT44" s="1875"/>
      <c r="AU44" s="1875"/>
      <c r="AV44" s="1875"/>
      <c r="AW44" s="1875"/>
      <c r="AX44" s="1875"/>
      <c r="AY44" s="1875"/>
      <c r="AZ44" s="1875"/>
      <c r="BA44" s="1875"/>
      <c r="BB44" s="1875"/>
      <c r="BC44" s="1875"/>
      <c r="BD44" s="1875"/>
      <c r="BE44" s="1875"/>
      <c r="BF44" s="1875"/>
    </row>
    <row r="45" spans="2:58" s="5" customFormat="1" ht="13.5" customHeight="1">
      <c r="B45" s="1875"/>
      <c r="C45" s="1875"/>
      <c r="D45" s="1875"/>
      <c r="E45" s="1875"/>
      <c r="F45" s="1875"/>
      <c r="G45" s="1875"/>
      <c r="H45" s="1875"/>
      <c r="I45" s="1875"/>
      <c r="J45" s="1875"/>
      <c r="K45" s="1875"/>
      <c r="L45" s="1875"/>
      <c r="M45" s="1875"/>
      <c r="N45" s="1875"/>
      <c r="O45" s="1875"/>
      <c r="P45" s="1875"/>
      <c r="Q45" s="1875"/>
      <c r="R45" s="1875"/>
      <c r="S45" s="1875"/>
      <c r="T45" s="1875"/>
      <c r="U45" s="1875"/>
      <c r="V45" s="1875"/>
      <c r="W45" s="1875"/>
      <c r="X45" s="1875"/>
      <c r="Y45" s="1875"/>
      <c r="Z45" s="1875"/>
      <c r="AA45" s="1875"/>
      <c r="AB45" s="1875"/>
      <c r="AC45" s="1875"/>
      <c r="AD45" s="1875"/>
      <c r="AE45" s="1875"/>
      <c r="AF45" s="1875"/>
      <c r="AG45" s="1875"/>
      <c r="AH45" s="1875"/>
      <c r="AI45" s="1875"/>
      <c r="AJ45" s="1875"/>
      <c r="AK45" s="1875"/>
      <c r="AL45" s="1875"/>
      <c r="AM45" s="1875"/>
      <c r="AN45" s="1875"/>
      <c r="AO45" s="1875"/>
      <c r="AP45" s="1875"/>
      <c r="AQ45" s="1875"/>
      <c r="AR45" s="1875"/>
      <c r="AS45" s="1875"/>
      <c r="AT45" s="1875"/>
      <c r="AU45" s="1875"/>
      <c r="AV45" s="1875"/>
      <c r="AW45" s="1875"/>
      <c r="AX45" s="1875"/>
      <c r="AY45" s="1875"/>
      <c r="AZ45" s="1875"/>
      <c r="BA45" s="1875"/>
      <c r="BB45" s="1875"/>
      <c r="BC45" s="1875"/>
      <c r="BD45" s="1875"/>
      <c r="BE45" s="1875"/>
      <c r="BF45" s="1875"/>
    </row>
    <row r="46" spans="2:58" s="5" customFormat="1" ht="13.5" customHeight="1">
      <c r="B46" s="1875"/>
      <c r="C46" s="1875"/>
      <c r="D46" s="1875"/>
      <c r="E46" s="1875"/>
      <c r="F46" s="1875"/>
      <c r="G46" s="1875"/>
      <c r="H46" s="1875"/>
      <c r="I46" s="1875"/>
      <c r="J46" s="1875"/>
      <c r="K46" s="1875"/>
      <c r="L46" s="1875"/>
      <c r="M46" s="1875"/>
      <c r="N46" s="1875"/>
      <c r="O46" s="1875"/>
      <c r="P46" s="1875"/>
      <c r="Q46" s="1875"/>
      <c r="R46" s="1875"/>
      <c r="S46" s="1875"/>
      <c r="T46" s="1875"/>
      <c r="U46" s="1875"/>
      <c r="V46" s="1875"/>
      <c r="W46" s="1875"/>
      <c r="X46" s="1875"/>
      <c r="Y46" s="1875"/>
      <c r="Z46" s="1875"/>
      <c r="AA46" s="1875"/>
      <c r="AB46" s="1875"/>
      <c r="AC46" s="1875"/>
      <c r="AD46" s="1875"/>
      <c r="AE46" s="1875"/>
      <c r="AF46" s="1875"/>
      <c r="AG46" s="1875"/>
      <c r="AH46" s="1875"/>
      <c r="AI46" s="1875"/>
      <c r="AJ46" s="1875"/>
      <c r="AK46" s="1875"/>
      <c r="AL46" s="1875"/>
      <c r="AM46" s="1875"/>
      <c r="AN46" s="1875"/>
      <c r="AO46" s="1875"/>
      <c r="AP46" s="1875"/>
      <c r="AQ46" s="1875"/>
      <c r="AR46" s="1875"/>
      <c r="AS46" s="1875"/>
      <c r="AT46" s="1875"/>
      <c r="AU46" s="1875"/>
      <c r="AV46" s="1875"/>
      <c r="AW46" s="1875"/>
      <c r="AX46" s="1875"/>
      <c r="AY46" s="1875"/>
      <c r="AZ46" s="1875"/>
      <c r="BA46" s="1875"/>
      <c r="BB46" s="1875"/>
      <c r="BC46" s="1875"/>
      <c r="BD46" s="1875"/>
      <c r="BE46" s="1875"/>
      <c r="BF46" s="1875"/>
    </row>
    <row r="47" spans="2:58" s="5" customFormat="1" ht="13.5" customHeight="1">
      <c r="B47" s="1875"/>
      <c r="C47" s="1875"/>
      <c r="D47" s="1875"/>
      <c r="E47" s="1875"/>
      <c r="F47" s="1875"/>
      <c r="G47" s="1875"/>
      <c r="H47" s="1875"/>
      <c r="I47" s="1875"/>
      <c r="J47" s="1875"/>
      <c r="K47" s="1875"/>
      <c r="L47" s="1875"/>
      <c r="M47" s="1875"/>
      <c r="N47" s="1875"/>
      <c r="O47" s="1875"/>
      <c r="P47" s="1875"/>
      <c r="Q47" s="1875"/>
      <c r="R47" s="1875"/>
      <c r="S47" s="1875"/>
      <c r="T47" s="1875"/>
      <c r="U47" s="1875"/>
      <c r="V47" s="1875"/>
      <c r="W47" s="1875"/>
      <c r="X47" s="1875"/>
      <c r="Y47" s="1875"/>
      <c r="Z47" s="1875"/>
      <c r="AA47" s="1875"/>
      <c r="AB47" s="1875"/>
      <c r="AC47" s="1875"/>
      <c r="AD47" s="1875"/>
      <c r="AE47" s="1875"/>
      <c r="AF47" s="1875"/>
      <c r="AG47" s="1875"/>
      <c r="AH47" s="1875"/>
      <c r="AI47" s="1875"/>
      <c r="AJ47" s="1875"/>
      <c r="AK47" s="1875"/>
      <c r="AL47" s="1875"/>
      <c r="AM47" s="1875"/>
      <c r="AN47" s="1875"/>
      <c r="AO47" s="1875"/>
      <c r="AP47" s="1875"/>
      <c r="AQ47" s="1875"/>
      <c r="AR47" s="1875"/>
      <c r="AS47" s="1875"/>
      <c r="AT47" s="1875"/>
      <c r="AU47" s="1875"/>
      <c r="AV47" s="1875"/>
      <c r="AW47" s="1875"/>
      <c r="AX47" s="1875"/>
      <c r="AY47" s="1875"/>
      <c r="AZ47" s="1875"/>
      <c r="BA47" s="1875"/>
      <c r="BB47" s="1875"/>
      <c r="BC47" s="1875"/>
      <c r="BD47" s="1875"/>
      <c r="BE47" s="1875"/>
      <c r="BF47" s="1875"/>
    </row>
    <row r="48" spans="2:58" s="5" customFormat="1" ht="13.5" customHeight="1">
      <c r="B48" s="1875"/>
      <c r="C48" s="1875"/>
      <c r="D48" s="1875"/>
      <c r="E48" s="1875"/>
      <c r="F48" s="1875"/>
      <c r="G48" s="1875"/>
      <c r="H48" s="1875"/>
      <c r="I48" s="1875"/>
      <c r="J48" s="1875"/>
      <c r="K48" s="1875"/>
      <c r="L48" s="1875"/>
      <c r="M48" s="1875"/>
      <c r="N48" s="1875"/>
      <c r="O48" s="1875"/>
      <c r="P48" s="1875"/>
      <c r="Q48" s="1875"/>
      <c r="R48" s="1875"/>
      <c r="S48" s="1875"/>
      <c r="T48" s="1875"/>
      <c r="U48" s="1875"/>
      <c r="V48" s="1875"/>
      <c r="W48" s="1875"/>
      <c r="X48" s="1875"/>
      <c r="Y48" s="1875"/>
      <c r="Z48" s="1875"/>
      <c r="AA48" s="1875"/>
      <c r="AB48" s="1875"/>
      <c r="AC48" s="1875"/>
      <c r="AD48" s="1875"/>
      <c r="AE48" s="1875"/>
      <c r="AF48" s="1875"/>
      <c r="AG48" s="1875"/>
      <c r="AH48" s="1875"/>
      <c r="AI48" s="1875"/>
      <c r="AJ48" s="1875"/>
      <c r="AK48" s="1875"/>
      <c r="AL48" s="1875"/>
      <c r="AM48" s="1875"/>
      <c r="AN48" s="1875"/>
      <c r="AO48" s="1875"/>
      <c r="AP48" s="1875"/>
      <c r="AQ48" s="1875"/>
      <c r="AR48" s="1875"/>
      <c r="AS48" s="1875"/>
      <c r="AT48" s="1875"/>
      <c r="AU48" s="1875"/>
      <c r="AV48" s="1875"/>
      <c r="AW48" s="1875"/>
      <c r="AX48" s="1875"/>
      <c r="AY48" s="1875"/>
      <c r="AZ48" s="1875"/>
      <c r="BA48" s="1875"/>
      <c r="BB48" s="1875"/>
      <c r="BC48" s="1875"/>
      <c r="BD48" s="1875"/>
      <c r="BE48" s="1875"/>
      <c r="BF48" s="1875"/>
    </row>
    <row r="49" spans="2:58" s="5" customFormat="1" ht="13.5" customHeight="1">
      <c r="B49" s="1875"/>
      <c r="C49" s="1875"/>
      <c r="D49" s="1875"/>
      <c r="E49" s="1875"/>
      <c r="F49" s="1875"/>
      <c r="G49" s="1875"/>
      <c r="H49" s="1875"/>
      <c r="I49" s="1875"/>
      <c r="J49" s="1875"/>
      <c r="K49" s="1875"/>
      <c r="L49" s="1875"/>
      <c r="M49" s="1875"/>
      <c r="N49" s="1875"/>
      <c r="O49" s="1875"/>
      <c r="P49" s="1875"/>
      <c r="Q49" s="1875"/>
      <c r="R49" s="1875"/>
      <c r="S49" s="1875"/>
      <c r="T49" s="1875"/>
      <c r="U49" s="1875"/>
      <c r="V49" s="1875"/>
      <c r="W49" s="1875"/>
      <c r="X49" s="1875"/>
      <c r="Y49" s="1875"/>
      <c r="Z49" s="1875"/>
      <c r="AA49" s="1875"/>
      <c r="AB49" s="1875"/>
      <c r="AC49" s="1875"/>
      <c r="AD49" s="1875"/>
      <c r="AE49" s="1875"/>
      <c r="AF49" s="1875"/>
      <c r="AG49" s="1875"/>
      <c r="AH49" s="1875"/>
      <c r="AI49" s="1875"/>
      <c r="AJ49" s="1875"/>
      <c r="AK49" s="1875"/>
      <c r="AL49" s="1875"/>
      <c r="AM49" s="1875"/>
      <c r="AN49" s="1875"/>
      <c r="AO49" s="1875"/>
      <c r="AP49" s="1875"/>
      <c r="AQ49" s="1875"/>
      <c r="AR49" s="1875"/>
      <c r="AS49" s="1875"/>
      <c r="AT49" s="1875"/>
      <c r="AU49" s="1875"/>
      <c r="AV49" s="1875"/>
      <c r="AW49" s="1875"/>
      <c r="AX49" s="1875"/>
      <c r="AY49" s="1875"/>
      <c r="AZ49" s="1875"/>
      <c r="BA49" s="1875"/>
      <c r="BB49" s="1875"/>
      <c r="BC49" s="1875"/>
      <c r="BD49" s="1875"/>
      <c r="BE49" s="1875"/>
      <c r="BF49" s="1875"/>
    </row>
    <row r="50" spans="2:58" s="5" customFormat="1" ht="13.5" customHeight="1">
      <c r="B50" s="1875"/>
      <c r="C50" s="1875"/>
      <c r="D50" s="1875"/>
      <c r="E50" s="1875"/>
      <c r="F50" s="1875"/>
      <c r="G50" s="1875"/>
      <c r="H50" s="1875"/>
      <c r="I50" s="1875"/>
      <c r="J50" s="1875"/>
      <c r="K50" s="1875"/>
      <c r="L50" s="1875"/>
      <c r="M50" s="1875"/>
      <c r="N50" s="1875"/>
      <c r="O50" s="1875"/>
      <c r="P50" s="1875"/>
      <c r="Q50" s="1875"/>
      <c r="R50" s="1875"/>
      <c r="S50" s="1875"/>
      <c r="T50" s="1875"/>
      <c r="U50" s="1875"/>
      <c r="V50" s="1875"/>
      <c r="W50" s="1875"/>
      <c r="X50" s="1875"/>
      <c r="Y50" s="1875"/>
      <c r="Z50" s="1875"/>
      <c r="AA50" s="1875"/>
      <c r="AB50" s="1875"/>
      <c r="AC50" s="1875"/>
      <c r="AD50" s="1875"/>
      <c r="AE50" s="1875"/>
      <c r="AF50" s="1875"/>
      <c r="AG50" s="1875"/>
      <c r="AH50" s="1875"/>
      <c r="AI50" s="1875"/>
      <c r="AJ50" s="1875"/>
      <c r="AK50" s="1875"/>
      <c r="AL50" s="1875"/>
      <c r="AM50" s="1875"/>
      <c r="AN50" s="1875"/>
      <c r="AO50" s="1875"/>
      <c r="AP50" s="1875"/>
      <c r="AQ50" s="1875"/>
      <c r="AR50" s="1875"/>
      <c r="AS50" s="1875"/>
      <c r="AT50" s="1875"/>
      <c r="AU50" s="1875"/>
      <c r="AV50" s="1875"/>
      <c r="AW50" s="1875"/>
      <c r="AX50" s="1875"/>
      <c r="AY50" s="1875"/>
      <c r="AZ50" s="1875"/>
      <c r="BA50" s="1875"/>
      <c r="BB50" s="1875"/>
      <c r="BC50" s="1875"/>
      <c r="BD50" s="1875"/>
      <c r="BE50" s="1875"/>
      <c r="BF50" s="1875"/>
    </row>
    <row r="51" spans="2:58" s="5" customFormat="1" ht="13.5" customHeight="1">
      <c r="B51" s="1875"/>
      <c r="C51" s="1875"/>
      <c r="D51" s="1875"/>
      <c r="E51" s="1875"/>
      <c r="F51" s="1875"/>
      <c r="G51" s="1875"/>
      <c r="H51" s="1875"/>
      <c r="I51" s="1875"/>
      <c r="J51" s="1875"/>
      <c r="K51" s="1875"/>
      <c r="L51" s="1875"/>
      <c r="M51" s="1875"/>
      <c r="N51" s="1875"/>
      <c r="O51" s="1875"/>
      <c r="P51" s="1875"/>
      <c r="Q51" s="1875"/>
      <c r="R51" s="1875"/>
      <c r="S51" s="1875"/>
      <c r="T51" s="1875"/>
      <c r="U51" s="1875"/>
      <c r="V51" s="1875"/>
      <c r="W51" s="1875"/>
      <c r="X51" s="1875"/>
      <c r="Y51" s="1875"/>
      <c r="Z51" s="1875"/>
      <c r="AA51" s="1875"/>
      <c r="AB51" s="1875"/>
      <c r="AC51" s="1875"/>
      <c r="AD51" s="1875"/>
      <c r="AE51" s="1875"/>
      <c r="AF51" s="1875"/>
      <c r="AG51" s="1875"/>
      <c r="AH51" s="1875"/>
      <c r="AI51" s="1875"/>
      <c r="AJ51" s="1875"/>
      <c r="AK51" s="1875"/>
      <c r="AL51" s="1875"/>
      <c r="AM51" s="1875"/>
      <c r="AN51" s="1875"/>
      <c r="AO51" s="1875"/>
      <c r="AP51" s="1875"/>
      <c r="AQ51" s="1875"/>
      <c r="AR51" s="1875"/>
      <c r="AS51" s="1875"/>
      <c r="AT51" s="1875"/>
      <c r="AU51" s="1875"/>
      <c r="AV51" s="1875"/>
      <c r="AW51" s="1875"/>
      <c r="AX51" s="1875"/>
      <c r="AY51" s="1875"/>
      <c r="AZ51" s="1875"/>
      <c r="BA51" s="1875"/>
      <c r="BB51" s="1875"/>
      <c r="BC51" s="1875"/>
      <c r="BD51" s="1875"/>
      <c r="BE51" s="1875"/>
      <c r="BF51" s="1875"/>
    </row>
    <row r="52" spans="2:58" s="5" customFormat="1" ht="13.5" customHeight="1">
      <c r="B52" s="1891"/>
      <c r="C52" s="1891"/>
      <c r="D52" s="1891"/>
      <c r="E52" s="1891"/>
      <c r="F52" s="1891"/>
      <c r="G52" s="1891"/>
      <c r="H52" s="1891"/>
      <c r="I52" s="1891"/>
      <c r="J52" s="1891"/>
      <c r="K52" s="1891"/>
      <c r="L52" s="1891"/>
      <c r="M52" s="1891"/>
      <c r="N52" s="1891"/>
      <c r="O52" s="1891"/>
      <c r="P52" s="1891"/>
      <c r="Q52" s="1891"/>
      <c r="R52" s="1891"/>
      <c r="S52" s="1891"/>
      <c r="T52" s="1891"/>
      <c r="U52" s="1891"/>
      <c r="V52" s="1891"/>
      <c r="W52" s="1891"/>
      <c r="X52" s="1891"/>
      <c r="Y52" s="1891"/>
      <c r="Z52" s="1891"/>
      <c r="AA52" s="1891"/>
      <c r="AB52" s="1891"/>
      <c r="AC52" s="1891"/>
      <c r="AD52" s="1891"/>
      <c r="AE52" s="1891"/>
      <c r="AF52" s="1891"/>
      <c r="AG52" s="1891"/>
      <c r="AH52" s="1891"/>
      <c r="AI52" s="1891"/>
      <c r="AJ52" s="1891"/>
      <c r="AK52" s="1891"/>
      <c r="AL52" s="1891"/>
      <c r="AM52" s="1891"/>
      <c r="AN52" s="1891"/>
      <c r="AO52" s="1891"/>
      <c r="AP52" s="1891"/>
      <c r="AQ52" s="1891"/>
      <c r="AR52" s="1891"/>
      <c r="AS52" s="1891"/>
      <c r="AT52" s="1891"/>
      <c r="AU52" s="1891"/>
      <c r="AV52" s="1891"/>
      <c r="AW52" s="1891"/>
      <c r="AX52" s="1891"/>
      <c r="AY52" s="1891"/>
      <c r="AZ52" s="1891"/>
      <c r="BA52" s="1891"/>
      <c r="BB52" s="1891"/>
      <c r="BC52" s="1891"/>
      <c r="BD52" s="1891"/>
      <c r="BE52" s="1891"/>
      <c r="BF52" s="1891"/>
    </row>
    <row r="53" spans="2:58" s="5" customFormat="1" ht="13.5" customHeight="1">
      <c r="B53" s="1313"/>
      <c r="C53" s="1313"/>
      <c r="D53" s="1313"/>
      <c r="E53" s="1313"/>
      <c r="F53" s="1313"/>
      <c r="G53" s="1313"/>
      <c r="H53" s="1313"/>
      <c r="I53" s="1313"/>
      <c r="J53" s="1313"/>
      <c r="K53" s="1313"/>
      <c r="L53" s="1314"/>
      <c r="M53" s="1314"/>
      <c r="N53" s="1314"/>
      <c r="O53" s="1314"/>
      <c r="P53" s="1314"/>
      <c r="Q53" s="1314"/>
      <c r="R53" s="1314"/>
      <c r="S53" s="1314"/>
      <c r="T53" s="1314"/>
      <c r="U53" s="1314"/>
      <c r="V53" s="1314"/>
      <c r="W53" s="1314"/>
      <c r="X53" s="1314"/>
      <c r="Y53" s="1314"/>
      <c r="Z53" s="1314"/>
      <c r="AA53" s="1314"/>
      <c r="AB53" s="1314"/>
      <c r="AC53" s="1314"/>
      <c r="AD53" s="1314"/>
      <c r="AE53" s="1314"/>
      <c r="AF53" s="1314"/>
      <c r="AG53" s="1314"/>
      <c r="AH53" s="1314"/>
      <c r="AI53" s="1314"/>
      <c r="AJ53" s="1314"/>
      <c r="AK53" s="1314"/>
      <c r="AL53" s="1314"/>
      <c r="AM53" s="1314"/>
      <c r="AN53" s="1314"/>
      <c r="AO53" s="1314"/>
      <c r="AP53" s="1314"/>
      <c r="AQ53" s="1314"/>
      <c r="AR53" s="1314"/>
      <c r="AS53" s="1314"/>
      <c r="AT53" s="1314"/>
      <c r="AU53" s="1314"/>
      <c r="AV53" s="1314"/>
      <c r="AW53" s="1314"/>
      <c r="AX53" s="1314"/>
      <c r="AY53" s="1314"/>
      <c r="AZ53" s="1314"/>
      <c r="BA53" s="1314"/>
      <c r="BB53" s="1314"/>
      <c r="BC53" s="1314"/>
      <c r="BD53" s="1314"/>
      <c r="BE53" s="1314"/>
      <c r="BF53" s="1314"/>
    </row>
  </sheetData>
  <mergeCells count="52">
    <mergeCell ref="B3:BF3"/>
    <mergeCell ref="B4:BF4"/>
    <mergeCell ref="B6:Q6"/>
    <mergeCell ref="R6:BF6"/>
    <mergeCell ref="F21:P21"/>
    <mergeCell ref="V21:W21"/>
    <mergeCell ref="AC21:AD21"/>
    <mergeCell ref="B9:Q9"/>
    <mergeCell ref="R9:U9"/>
    <mergeCell ref="AA9:AD9"/>
    <mergeCell ref="B12:BF12"/>
    <mergeCell ref="F13:P13"/>
    <mergeCell ref="Z13:AJ13"/>
    <mergeCell ref="F15:X15"/>
    <mergeCell ref="Z15:AJ15"/>
    <mergeCell ref="F17:P17"/>
    <mergeCell ref="Z17:AJ17"/>
    <mergeCell ref="B20:BF20"/>
    <mergeCell ref="F23:P23"/>
    <mergeCell ref="V23:W23"/>
    <mergeCell ref="AC23:AD23"/>
    <mergeCell ref="F25:P25"/>
    <mergeCell ref="V25:W25"/>
    <mergeCell ref="AC25:AD25"/>
    <mergeCell ref="B39:BF39"/>
    <mergeCell ref="B28:BF28"/>
    <mergeCell ref="F29:P29"/>
    <mergeCell ref="V29:W29"/>
    <mergeCell ref="AC29:AD29"/>
    <mergeCell ref="F31:P31"/>
    <mergeCell ref="V31:W31"/>
    <mergeCell ref="AC31:AD31"/>
    <mergeCell ref="AH31:AH32"/>
    <mergeCell ref="AI31:AJ31"/>
    <mergeCell ref="AN31:AN32"/>
    <mergeCell ref="AI32:AJ32"/>
    <mergeCell ref="B35:BF35"/>
    <mergeCell ref="B36:BF36"/>
    <mergeCell ref="B37:BF37"/>
    <mergeCell ref="B38:BF38"/>
    <mergeCell ref="B52:BF52"/>
    <mergeCell ref="B41:BF41"/>
    <mergeCell ref="B42:BF42"/>
    <mergeCell ref="B43:BF43"/>
    <mergeCell ref="B44:BF44"/>
    <mergeCell ref="B45:BF45"/>
    <mergeCell ref="B46:BF46"/>
    <mergeCell ref="B47:BF47"/>
    <mergeCell ref="B48:BF48"/>
    <mergeCell ref="B49:BF49"/>
    <mergeCell ref="B50:BF50"/>
    <mergeCell ref="B51:BF51"/>
  </mergeCells>
  <phoneticPr fontId="5"/>
  <dataValidations count="1">
    <dataValidation type="list" allowBlank="1" showInputMessage="1" showErrorMessage="1" sqref="AC21 V21 AC31 V29 AC29 V31 V25 AC23 V23 AC25 AI31:AI32" xr:uid="{6F91B7B3-E23F-4F36-8015-01CA25C26570}">
      <formula1>"□,■"</formula1>
    </dataValidation>
  </dataValidations>
  <pageMargins left="0.70866141732283472" right="0.39370078740157483" top="0.59055118110236227" bottom="0.39370078740157483" header="0.31496062992125984" footer="0.31496062992125984"/>
  <pageSetup paperSize="9" orientation="portrait" blackAndWhite="1" r:id="rId1"/>
  <headerFooter alignWithMargins="0"/>
  <rowBreaks count="1" manualBreakCount="1">
    <brk id="1" max="1638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50"/>
  </sheetPr>
  <dimension ref="B1:BF65"/>
  <sheetViews>
    <sheetView showGridLines="0" showZeros="0" view="pageBreakPreview" zoomScale="115" zoomScaleNormal="100" zoomScaleSheetLayoutView="115" workbookViewId="0"/>
  </sheetViews>
  <sheetFormatPr defaultColWidth="1.625" defaultRowHeight="13.5" customHeight="1"/>
  <cols>
    <col min="1" max="16384" width="1.625" style="11"/>
  </cols>
  <sheetData>
    <row r="1" spans="2:58" ht="13.5" customHeight="1">
      <c r="D1" s="3" t="s">
        <v>11</v>
      </c>
    </row>
    <row r="2" spans="2:58" ht="13.5" customHeight="1">
      <c r="H2" s="4" t="s">
        <v>191</v>
      </c>
    </row>
    <row r="3" spans="2:58" ht="13.5" customHeight="1">
      <c r="D3" s="12"/>
    </row>
    <row r="4" spans="2:58" ht="13.5" customHeight="1">
      <c r="B4" s="1900" t="s">
        <v>263</v>
      </c>
      <c r="C4" s="1900"/>
      <c r="D4" s="1900"/>
      <c r="E4" s="1900"/>
      <c r="F4" s="1900"/>
      <c r="G4" s="1900"/>
      <c r="H4" s="1900"/>
      <c r="I4" s="1900"/>
      <c r="J4" s="1900"/>
      <c r="K4" s="1900"/>
      <c r="L4" s="1900"/>
      <c r="M4" s="1900"/>
      <c r="N4" s="1900"/>
      <c r="O4" s="1900"/>
      <c r="P4" s="1900"/>
      <c r="Q4" s="1900"/>
      <c r="R4" s="1900"/>
      <c r="S4" s="1900"/>
      <c r="T4" s="1900"/>
      <c r="U4" s="1900"/>
      <c r="V4" s="1900"/>
      <c r="W4" s="1900"/>
      <c r="X4" s="1900"/>
      <c r="Y4" s="1900"/>
      <c r="Z4" s="1900"/>
      <c r="AA4" s="1900"/>
      <c r="AB4" s="1900"/>
      <c r="AC4" s="1900"/>
      <c r="AD4" s="1900"/>
      <c r="AE4" s="1900"/>
      <c r="AF4" s="1900"/>
      <c r="AG4" s="1900"/>
      <c r="AH4" s="1900"/>
      <c r="AI4" s="1900"/>
      <c r="AJ4" s="1900"/>
      <c r="AK4" s="1900"/>
      <c r="AL4" s="1900"/>
      <c r="AM4" s="1900"/>
      <c r="AN4" s="1900"/>
      <c r="AO4" s="1900"/>
      <c r="AP4" s="1900"/>
      <c r="AQ4" s="1900"/>
      <c r="AR4" s="1900"/>
      <c r="AS4" s="1900"/>
      <c r="AT4" s="1900"/>
      <c r="AU4" s="1900"/>
      <c r="AV4" s="1900"/>
      <c r="AW4" s="1900"/>
      <c r="AX4" s="1900"/>
      <c r="AY4" s="1900"/>
      <c r="AZ4" s="1900"/>
      <c r="BA4" s="1900"/>
      <c r="BB4" s="1900"/>
      <c r="BC4" s="1900"/>
      <c r="BD4" s="1900"/>
      <c r="BE4" s="1900"/>
      <c r="BF4" s="1900"/>
    </row>
    <row r="5" spans="2:58" ht="13.5" customHeight="1">
      <c r="B5" s="1329"/>
      <c r="C5" s="1329"/>
      <c r="D5" s="1329"/>
      <c r="E5" s="1329"/>
      <c r="F5" s="1329"/>
      <c r="G5" s="1329"/>
      <c r="H5" s="1329"/>
      <c r="I5" s="1329"/>
      <c r="J5" s="1329"/>
      <c r="K5" s="1329"/>
      <c r="L5" s="1329"/>
      <c r="M5" s="1329"/>
      <c r="N5" s="1329"/>
      <c r="O5" s="1329"/>
      <c r="P5" s="1329"/>
      <c r="Q5" s="1329"/>
      <c r="R5" s="1329"/>
      <c r="S5" s="1329"/>
      <c r="T5" s="1329"/>
      <c r="U5" s="1329"/>
      <c r="V5" s="1329"/>
      <c r="W5" s="1329"/>
      <c r="X5" s="1330"/>
      <c r="Y5" s="1330"/>
      <c r="Z5" s="1330"/>
      <c r="AA5" s="1330"/>
      <c r="AB5" s="1330"/>
      <c r="AC5" s="1329"/>
      <c r="AD5" s="1330"/>
      <c r="AE5" s="1330"/>
      <c r="AF5" s="1331"/>
      <c r="AG5" s="1329"/>
      <c r="AH5" s="1329"/>
      <c r="AI5" s="1329"/>
      <c r="AJ5" s="1329"/>
      <c r="AK5" s="1329"/>
      <c r="AL5" s="1329"/>
      <c r="AM5" s="1329"/>
      <c r="AN5" s="1329"/>
      <c r="AO5" s="1329"/>
      <c r="AP5" s="1329"/>
      <c r="AQ5" s="1329"/>
      <c r="AR5" s="1329"/>
      <c r="AS5" s="1329"/>
      <c r="AT5" s="1329"/>
      <c r="AU5" s="1329"/>
      <c r="AV5" s="1329"/>
      <c r="AW5" s="1329"/>
      <c r="AX5" s="1329"/>
      <c r="AY5" s="1329"/>
      <c r="AZ5" s="1329"/>
      <c r="BA5" s="1329"/>
      <c r="BB5" s="1329"/>
      <c r="BC5" s="1329"/>
      <c r="BD5" s="1329"/>
      <c r="BE5" s="1329"/>
      <c r="BF5" s="1329"/>
    </row>
    <row r="6" spans="2:58" ht="13.5" customHeight="1">
      <c r="B6" s="1329"/>
      <c r="C6" s="1329"/>
      <c r="D6" s="1332" t="s">
        <v>265</v>
      </c>
      <c r="E6" s="1333"/>
      <c r="F6" s="1333"/>
      <c r="G6" s="1333"/>
      <c r="H6" s="1333"/>
      <c r="I6" s="1333"/>
      <c r="J6" s="1333"/>
      <c r="K6" s="1333"/>
      <c r="L6" s="1333"/>
      <c r="M6" s="1333"/>
      <c r="N6" s="1333"/>
      <c r="O6" s="1333"/>
      <c r="P6" s="1333"/>
      <c r="Q6" s="1333"/>
      <c r="R6" s="1333"/>
      <c r="S6" s="1333"/>
      <c r="T6" s="1333"/>
      <c r="U6" s="1333"/>
      <c r="V6" s="1333"/>
      <c r="W6" s="1333"/>
      <c r="X6" s="1333"/>
      <c r="Y6" s="1333"/>
      <c r="Z6" s="1333"/>
      <c r="AA6" s="1333"/>
      <c r="AB6" s="1333"/>
      <c r="AC6" s="1333"/>
      <c r="AD6" s="1333"/>
      <c r="AE6" s="1333"/>
      <c r="AF6" s="1333"/>
      <c r="AG6" s="1333"/>
      <c r="AH6" s="1333"/>
      <c r="AI6" s="1333"/>
      <c r="AJ6" s="1333"/>
      <c r="AK6" s="1333"/>
      <c r="AL6" s="1333"/>
      <c r="AM6" s="1333"/>
      <c r="AN6" s="1333"/>
      <c r="AO6" s="1333"/>
      <c r="AP6" s="1333"/>
      <c r="AQ6" s="1333"/>
      <c r="AR6" s="1333"/>
      <c r="AS6" s="1333"/>
      <c r="AT6" s="1333"/>
      <c r="AU6" s="1333"/>
      <c r="AV6" s="1333"/>
      <c r="AW6" s="1333"/>
      <c r="AX6" s="1333"/>
      <c r="AY6" s="1333"/>
      <c r="AZ6" s="1333"/>
      <c r="BA6" s="1333"/>
      <c r="BB6" s="1333"/>
      <c r="BC6" s="1333"/>
      <c r="BD6" s="1333"/>
      <c r="BE6" s="1333"/>
      <c r="BF6" s="1333"/>
    </row>
    <row r="7" spans="2:58" ht="13.5" customHeight="1">
      <c r="B7" s="1329"/>
      <c r="C7" s="1329"/>
      <c r="D7" s="1329"/>
      <c r="E7" s="1329"/>
      <c r="F7" s="1329"/>
      <c r="G7" s="1329"/>
      <c r="H7" s="1329"/>
      <c r="I7" s="1903" t="s">
        <v>4</v>
      </c>
      <c r="J7" s="1903"/>
      <c r="K7" s="1341" t="s">
        <v>139</v>
      </c>
      <c r="L7" s="1341"/>
      <c r="M7" s="1341"/>
      <c r="N7" s="1341"/>
      <c r="O7" s="1341"/>
      <c r="P7" s="1341"/>
      <c r="Q7" s="1341"/>
      <c r="R7" s="1341"/>
      <c r="S7" s="1341"/>
      <c r="T7" s="1341"/>
      <c r="U7" s="1341"/>
      <c r="V7" s="1341"/>
      <c r="W7" s="1341"/>
      <c r="X7" s="1341"/>
      <c r="Y7" s="1341"/>
      <c r="Z7" s="1341"/>
      <c r="AA7" s="1341"/>
      <c r="AB7" s="1341"/>
      <c r="AC7" s="1341"/>
      <c r="AD7" s="1341"/>
      <c r="AE7" s="1341"/>
      <c r="AF7" s="1341"/>
      <c r="AG7" s="1341"/>
      <c r="AH7" s="1341"/>
      <c r="AI7" s="1341"/>
      <c r="AJ7" s="1341"/>
      <c r="AK7" s="1341"/>
      <c r="AL7" s="1341"/>
      <c r="AM7" s="1341"/>
      <c r="AN7" s="1341"/>
      <c r="AO7" s="1341"/>
      <c r="AP7" s="1341"/>
      <c r="AQ7" s="1341"/>
      <c r="AR7" s="1341"/>
      <c r="AS7" s="1341"/>
      <c r="AT7" s="1341"/>
      <c r="AU7" s="1341"/>
      <c r="AV7" s="1341"/>
      <c r="AW7" s="1341"/>
      <c r="AX7" s="1341"/>
      <c r="AY7" s="1341"/>
      <c r="AZ7" s="1341"/>
      <c r="BA7" s="1342"/>
      <c r="BB7" s="1341"/>
      <c r="BC7" s="1341"/>
      <c r="BD7" s="1343"/>
      <c r="BE7" s="1342"/>
      <c r="BF7" s="1342"/>
    </row>
    <row r="8" spans="2:58" ht="13.5" customHeight="1">
      <c r="B8" s="1329"/>
      <c r="C8" s="1329"/>
      <c r="D8" s="1329"/>
      <c r="E8" s="1329"/>
      <c r="F8" s="1329"/>
      <c r="G8" s="1329"/>
      <c r="H8" s="1329"/>
      <c r="I8" s="1901" t="s">
        <v>4</v>
      </c>
      <c r="J8" s="1901"/>
      <c r="K8" s="1344" t="s">
        <v>140</v>
      </c>
      <c r="L8" s="1344"/>
      <c r="M8" s="1344"/>
      <c r="N8" s="1344"/>
      <c r="O8" s="1344"/>
      <c r="P8" s="1344"/>
      <c r="Q8" s="1344"/>
      <c r="R8" s="1344"/>
      <c r="S8" s="1344"/>
      <c r="T8" s="1344"/>
      <c r="U8" s="1344"/>
      <c r="V8" s="1344"/>
      <c r="W8" s="1344"/>
      <c r="X8" s="1344"/>
      <c r="Y8" s="1344"/>
      <c r="Z8" s="1344"/>
      <c r="AA8" s="1344"/>
      <c r="AB8" s="1344"/>
      <c r="AC8" s="1344"/>
      <c r="AD8" s="1344"/>
      <c r="AE8" s="1344"/>
      <c r="AF8" s="1344"/>
      <c r="AG8" s="1344"/>
      <c r="AH8" s="1344"/>
      <c r="AI8" s="1344"/>
      <c r="AJ8" s="1344"/>
      <c r="AK8" s="1344"/>
      <c r="AL8" s="1344"/>
      <c r="AM8" s="1344"/>
      <c r="AN8" s="1344"/>
      <c r="AO8" s="1344"/>
      <c r="AP8" s="1344"/>
      <c r="AQ8" s="1344"/>
      <c r="AR8" s="1344"/>
      <c r="AS8" s="1344"/>
      <c r="AT8" s="1344"/>
      <c r="AU8" s="1344"/>
      <c r="AV8" s="1344"/>
      <c r="AW8" s="1344"/>
      <c r="AX8" s="1344"/>
      <c r="AY8" s="1344"/>
      <c r="AZ8" s="1344"/>
      <c r="BA8" s="1345"/>
      <c r="BB8" s="1344"/>
      <c r="BC8" s="1344"/>
      <c r="BD8" s="1346"/>
      <c r="BE8" s="1345"/>
      <c r="BF8" s="1345"/>
    </row>
    <row r="9" spans="2:58" ht="13.5" customHeight="1">
      <c r="B9" s="1329"/>
      <c r="C9" s="1329"/>
      <c r="D9" s="1330"/>
      <c r="E9" s="1330"/>
      <c r="F9" s="1330"/>
      <c r="G9" s="1330"/>
      <c r="H9" s="1330"/>
      <c r="I9" s="1330"/>
      <c r="J9" s="1330"/>
      <c r="K9" s="1330"/>
      <c r="L9" s="1330"/>
      <c r="M9" s="1330"/>
      <c r="N9" s="1330"/>
      <c r="O9" s="1330"/>
      <c r="P9" s="1330"/>
      <c r="Q9" s="1330"/>
      <c r="R9" s="1330"/>
      <c r="S9" s="1330"/>
      <c r="T9" s="1330"/>
      <c r="U9" s="1330"/>
      <c r="V9" s="1330"/>
      <c r="W9" s="1330"/>
      <c r="X9" s="1330"/>
      <c r="Y9" s="1330"/>
      <c r="Z9" s="1330"/>
      <c r="AA9" s="1330"/>
      <c r="AB9" s="1330"/>
      <c r="AC9" s="1330"/>
      <c r="AD9" s="1330"/>
      <c r="AE9" s="1330"/>
      <c r="AF9" s="1330"/>
      <c r="AG9" s="1330"/>
      <c r="AH9" s="1330"/>
      <c r="AI9" s="1330"/>
      <c r="AJ9" s="1330"/>
      <c r="AK9" s="1330"/>
      <c r="AL9" s="1330"/>
      <c r="AM9" s="1330"/>
      <c r="AN9" s="1330"/>
      <c r="AO9" s="1330"/>
      <c r="AP9" s="1330"/>
      <c r="AQ9" s="1330"/>
      <c r="AR9" s="1330"/>
      <c r="AS9" s="1330"/>
      <c r="AT9" s="1330"/>
      <c r="AU9" s="1330"/>
      <c r="AV9" s="1329"/>
      <c r="AW9" s="1329"/>
      <c r="AX9" s="1329"/>
      <c r="AY9" s="1329"/>
      <c r="AZ9" s="1329"/>
      <c r="BA9" s="1329"/>
      <c r="BB9" s="1329"/>
      <c r="BC9" s="1329"/>
      <c r="BD9" s="1329"/>
      <c r="BE9" s="1329"/>
      <c r="BF9" s="1329"/>
    </row>
    <row r="10" spans="2:58" ht="13.5" customHeight="1">
      <c r="B10" s="1329"/>
      <c r="C10" s="1329"/>
      <c r="D10" s="1332" t="s">
        <v>266</v>
      </c>
      <c r="E10" s="1333"/>
      <c r="F10" s="1333"/>
      <c r="G10" s="1333"/>
      <c r="H10" s="1333"/>
      <c r="I10" s="1333"/>
      <c r="J10" s="1333"/>
      <c r="K10" s="1333"/>
      <c r="L10" s="1333"/>
      <c r="M10" s="1333"/>
      <c r="N10" s="1333"/>
      <c r="O10" s="1333"/>
      <c r="P10" s="1333"/>
      <c r="Q10" s="1333"/>
      <c r="R10" s="1333"/>
      <c r="S10" s="1333"/>
      <c r="T10" s="1333"/>
      <c r="U10" s="1333"/>
      <c r="V10" s="1333"/>
      <c r="W10" s="1333"/>
      <c r="X10" s="1333"/>
      <c r="Y10" s="1333"/>
      <c r="Z10" s="1333"/>
      <c r="AA10" s="1333"/>
      <c r="AB10" s="1333"/>
      <c r="AC10" s="1333"/>
      <c r="AD10" s="1333"/>
      <c r="AE10" s="1333"/>
      <c r="AF10" s="1333"/>
      <c r="AG10" s="1333"/>
      <c r="AH10" s="1333"/>
      <c r="AI10" s="1333"/>
      <c r="AJ10" s="1333"/>
      <c r="AK10" s="1333"/>
      <c r="AL10" s="1333"/>
      <c r="AM10" s="1333"/>
      <c r="AN10" s="1333"/>
      <c r="AO10" s="1333"/>
      <c r="AP10" s="1333"/>
      <c r="AQ10" s="1333"/>
      <c r="AR10" s="1333"/>
      <c r="AS10" s="1333"/>
      <c r="AT10" s="1333"/>
      <c r="AU10" s="1333"/>
      <c r="AV10" s="1333"/>
      <c r="AW10" s="1333"/>
      <c r="AX10" s="1333"/>
      <c r="AY10" s="1333"/>
      <c r="AZ10" s="1333"/>
      <c r="BA10" s="1333"/>
      <c r="BB10" s="1333"/>
      <c r="BC10" s="1333"/>
      <c r="BD10" s="1333"/>
      <c r="BE10" s="1333"/>
      <c r="BF10" s="1333"/>
    </row>
    <row r="11" spans="2:58" ht="13.5" customHeight="1">
      <c r="B11" s="1329"/>
      <c r="C11" s="1329"/>
      <c r="D11" s="1329"/>
      <c r="E11" s="1329" t="s">
        <v>141</v>
      </c>
      <c r="F11" s="1329"/>
      <c r="G11" s="1329"/>
      <c r="H11" s="1329"/>
      <c r="I11" s="1329"/>
      <c r="J11" s="1329"/>
      <c r="K11" s="1329"/>
      <c r="L11" s="1329"/>
      <c r="M11" s="1329"/>
      <c r="N11" s="1329"/>
      <c r="O11" s="1329"/>
      <c r="P11" s="1329"/>
      <c r="Q11" s="1329"/>
      <c r="R11" s="1329"/>
      <c r="S11" s="1329"/>
      <c r="T11" s="1329"/>
      <c r="U11" s="1329"/>
      <c r="V11" s="1329"/>
      <c r="W11" s="1329"/>
      <c r="X11" s="1329"/>
      <c r="Y11" s="1329"/>
      <c r="Z11" s="1329"/>
      <c r="AA11" s="1329"/>
      <c r="AB11" s="1329"/>
      <c r="AC11" s="1329"/>
      <c r="AD11" s="1329"/>
      <c r="AE11" s="1329"/>
      <c r="AF11" s="1329"/>
      <c r="AG11" s="1329"/>
      <c r="AH11" s="1329"/>
      <c r="AI11" s="1329"/>
      <c r="AJ11" s="1329"/>
      <c r="AK11" s="1329"/>
      <c r="AL11" s="1329"/>
      <c r="AM11" s="1329"/>
      <c r="AN11" s="1329"/>
      <c r="AO11" s="1329"/>
      <c r="AP11" s="1329"/>
      <c r="AQ11" s="1329"/>
      <c r="AR11" s="1329"/>
      <c r="AS11" s="1329"/>
      <c r="AT11" s="1329"/>
      <c r="AU11" s="1329"/>
      <c r="AV11" s="1329"/>
      <c r="AW11" s="1329"/>
      <c r="AX11" s="1329"/>
      <c r="AY11" s="1329"/>
      <c r="AZ11" s="1329"/>
      <c r="BA11" s="1329"/>
      <c r="BB11" s="1329"/>
      <c r="BC11" s="1329"/>
      <c r="BD11" s="1329"/>
      <c r="BE11" s="1329"/>
      <c r="BF11" s="1329"/>
    </row>
    <row r="12" spans="2:58" ht="13.5" customHeight="1">
      <c r="B12" s="1329"/>
      <c r="C12" s="1329"/>
      <c r="D12" s="1329"/>
      <c r="E12" s="1329"/>
      <c r="F12" s="1329"/>
      <c r="G12" s="1329"/>
      <c r="H12" s="1334" t="s">
        <v>185</v>
      </c>
      <c r="I12" s="1902" t="s">
        <v>124</v>
      </c>
      <c r="J12" s="1902"/>
      <c r="K12" s="1347" t="s">
        <v>181</v>
      </c>
      <c r="L12" s="1347"/>
      <c r="M12" s="1347"/>
      <c r="N12" s="1347"/>
      <c r="O12" s="1347"/>
      <c r="P12" s="1347"/>
      <c r="Q12" s="1347"/>
      <c r="R12" s="1347"/>
      <c r="S12" s="1347"/>
      <c r="T12" s="1347"/>
      <c r="U12" s="1347"/>
      <c r="V12" s="1347"/>
      <c r="W12" s="1347"/>
      <c r="X12" s="1347"/>
      <c r="Y12" s="1347"/>
      <c r="Z12" s="1347"/>
      <c r="AA12" s="1347"/>
      <c r="AB12" s="1347"/>
      <c r="AC12" s="1347"/>
      <c r="AD12" s="1347"/>
      <c r="AE12" s="1347"/>
      <c r="AF12" s="1347"/>
      <c r="AG12" s="1347"/>
      <c r="AH12" s="1347"/>
      <c r="AI12" s="1347"/>
      <c r="AJ12" s="1347"/>
      <c r="AK12" s="1347"/>
      <c r="AL12" s="1347"/>
      <c r="AM12" s="1347"/>
      <c r="AN12" s="1347"/>
      <c r="AO12" s="1347"/>
      <c r="AP12" s="1347"/>
      <c r="AQ12" s="1347"/>
      <c r="AR12" s="1347"/>
      <c r="AS12" s="1347"/>
      <c r="AT12" s="1347"/>
      <c r="AU12" s="1347"/>
      <c r="AV12" s="1347"/>
      <c r="AW12" s="1347"/>
      <c r="AX12" s="1347"/>
      <c r="AY12" s="1347"/>
      <c r="AZ12" s="1347"/>
      <c r="BA12" s="1347"/>
      <c r="BB12" s="1347"/>
      <c r="BC12" s="1347"/>
      <c r="BD12" s="1347"/>
      <c r="BE12" s="1347"/>
      <c r="BF12" s="1348" t="s">
        <v>192</v>
      </c>
    </row>
    <row r="13" spans="2:58" ht="13.5" customHeight="1">
      <c r="B13" s="1329"/>
      <c r="C13" s="1329"/>
      <c r="D13" s="1329"/>
      <c r="E13" s="1329"/>
      <c r="F13" s="1329"/>
      <c r="G13" s="1329"/>
      <c r="H13" s="1331"/>
      <c r="I13" s="1901" t="s">
        <v>4</v>
      </c>
      <c r="J13" s="1901"/>
      <c r="K13" s="1345" t="s">
        <v>142</v>
      </c>
      <c r="L13" s="1345"/>
      <c r="M13" s="1345"/>
      <c r="N13" s="1345"/>
      <c r="O13" s="1345"/>
      <c r="P13" s="1345"/>
      <c r="Q13" s="1345"/>
      <c r="R13" s="1345"/>
      <c r="S13" s="1345"/>
      <c r="T13" s="1345"/>
      <c r="U13" s="1349"/>
      <c r="V13" s="1349"/>
      <c r="W13" s="1349"/>
      <c r="X13" s="1349"/>
      <c r="Y13" s="1349"/>
      <c r="Z13" s="1349"/>
      <c r="AA13" s="1349"/>
      <c r="AB13" s="1349"/>
      <c r="AC13" s="1349"/>
      <c r="AD13" s="1349"/>
      <c r="AE13" s="1349"/>
      <c r="AF13" s="1349"/>
      <c r="AG13" s="1349"/>
      <c r="AH13" s="1349"/>
      <c r="AI13" s="1349"/>
      <c r="AJ13" s="1349"/>
      <c r="AK13" s="1349"/>
      <c r="AL13" s="1349"/>
      <c r="AM13" s="1349"/>
      <c r="AN13" s="1349"/>
      <c r="AO13" s="1349"/>
      <c r="AP13" s="1349"/>
      <c r="AQ13" s="1349"/>
      <c r="AR13" s="1349"/>
      <c r="AS13" s="1349"/>
      <c r="AT13" s="1349"/>
      <c r="AU13" s="1349"/>
      <c r="AV13" s="1349"/>
      <c r="AW13" s="1349"/>
      <c r="AX13" s="1349"/>
      <c r="AY13" s="1349"/>
      <c r="AZ13" s="1349"/>
      <c r="BA13" s="1349"/>
      <c r="BB13" s="1349"/>
      <c r="BC13" s="1349"/>
      <c r="BD13" s="1349"/>
      <c r="BE13" s="1349"/>
      <c r="BF13" s="1348" t="s">
        <v>192</v>
      </c>
    </row>
    <row r="14" spans="2:58" ht="13.5" customHeight="1">
      <c r="B14" s="1329"/>
      <c r="C14" s="1329"/>
      <c r="D14" s="1329"/>
      <c r="E14" s="1329"/>
      <c r="F14" s="1329"/>
      <c r="G14" s="1329"/>
      <c r="H14" s="1334" t="s">
        <v>185</v>
      </c>
      <c r="I14" s="1901" t="s">
        <v>124</v>
      </c>
      <c r="J14" s="1901"/>
      <c r="K14" s="1345" t="s">
        <v>182</v>
      </c>
      <c r="L14" s="1345"/>
      <c r="M14" s="1345"/>
      <c r="N14" s="1345"/>
      <c r="O14" s="1345"/>
      <c r="P14" s="1345"/>
      <c r="Q14" s="1345"/>
      <c r="R14" s="1345"/>
      <c r="S14" s="1345"/>
      <c r="T14" s="1345"/>
      <c r="U14" s="1349"/>
      <c r="V14" s="1349"/>
      <c r="W14" s="1349"/>
      <c r="X14" s="1349"/>
      <c r="Y14" s="1349"/>
      <c r="Z14" s="1349"/>
      <c r="AA14" s="1349"/>
      <c r="AB14" s="1349"/>
      <c r="AC14" s="1349"/>
      <c r="AD14" s="1349"/>
      <c r="AE14" s="1349"/>
      <c r="AF14" s="1349"/>
      <c r="AG14" s="1349"/>
      <c r="AH14" s="1349"/>
      <c r="AI14" s="1349"/>
      <c r="AJ14" s="1349"/>
      <c r="AK14" s="1349"/>
      <c r="AL14" s="1349"/>
      <c r="AM14" s="1349"/>
      <c r="AN14" s="1349"/>
      <c r="AO14" s="1349"/>
      <c r="AP14" s="1349"/>
      <c r="AQ14" s="1349"/>
      <c r="AR14" s="1349"/>
      <c r="AS14" s="1349"/>
      <c r="AT14" s="1349"/>
      <c r="AU14" s="1349"/>
      <c r="AV14" s="1349"/>
      <c r="AW14" s="1349"/>
      <c r="AX14" s="1349"/>
      <c r="AY14" s="1349"/>
      <c r="AZ14" s="1349"/>
      <c r="BA14" s="1349"/>
      <c r="BB14" s="1349"/>
      <c r="BC14" s="1349"/>
      <c r="BD14" s="1349"/>
      <c r="BE14" s="1349"/>
      <c r="BF14" s="1348" t="s">
        <v>192</v>
      </c>
    </row>
    <row r="15" spans="2:58" ht="13.5" customHeight="1">
      <c r="B15" s="1329"/>
      <c r="C15" s="1329"/>
      <c r="D15" s="1329"/>
      <c r="E15" s="1329"/>
      <c r="F15" s="1329"/>
      <c r="G15" s="1329"/>
      <c r="H15" s="1331"/>
      <c r="I15" s="1901" t="s">
        <v>4</v>
      </c>
      <c r="J15" s="1901"/>
      <c r="K15" s="1345" t="s">
        <v>143</v>
      </c>
      <c r="L15" s="1345"/>
      <c r="M15" s="1345"/>
      <c r="N15" s="1345"/>
      <c r="O15" s="1345"/>
      <c r="P15" s="1345"/>
      <c r="Q15" s="1345"/>
      <c r="R15" s="1345"/>
      <c r="S15" s="1345"/>
      <c r="T15" s="1345"/>
      <c r="U15" s="1349"/>
      <c r="V15" s="1349"/>
      <c r="W15" s="1349"/>
      <c r="X15" s="1349"/>
      <c r="Y15" s="1349"/>
      <c r="Z15" s="1349"/>
      <c r="AA15" s="1349"/>
      <c r="AB15" s="1349"/>
      <c r="AC15" s="1349"/>
      <c r="AD15" s="1349"/>
      <c r="AE15" s="1349"/>
      <c r="AF15" s="1349"/>
      <c r="AG15" s="1349"/>
      <c r="AH15" s="1349"/>
      <c r="AI15" s="1349"/>
      <c r="AJ15" s="1349"/>
      <c r="AK15" s="1349"/>
      <c r="AL15" s="1349"/>
      <c r="AM15" s="1349"/>
      <c r="AN15" s="1349"/>
      <c r="AO15" s="1349"/>
      <c r="AP15" s="1349"/>
      <c r="AQ15" s="1349"/>
      <c r="AR15" s="1349"/>
      <c r="AS15" s="1349"/>
      <c r="AT15" s="1349"/>
      <c r="AU15" s="1349"/>
      <c r="AV15" s="1349"/>
      <c r="AW15" s="1349"/>
      <c r="AX15" s="1349"/>
      <c r="AY15" s="1349"/>
      <c r="AZ15" s="1349"/>
      <c r="BA15" s="1349"/>
      <c r="BB15" s="1349"/>
      <c r="BC15" s="1349"/>
      <c r="BD15" s="1349"/>
      <c r="BE15" s="1349"/>
      <c r="BF15" s="1348" t="s">
        <v>192</v>
      </c>
    </row>
    <row r="16" spans="2:58" ht="13.5" customHeight="1">
      <c r="B16" s="1329"/>
      <c r="C16" s="1329"/>
      <c r="D16" s="1329"/>
      <c r="E16" s="1329"/>
      <c r="F16" s="1329"/>
      <c r="G16" s="1329"/>
      <c r="H16" s="1331"/>
      <c r="I16" s="1901" t="s">
        <v>4</v>
      </c>
      <c r="J16" s="1901"/>
      <c r="K16" s="1345" t="s">
        <v>144</v>
      </c>
      <c r="L16" s="1345"/>
      <c r="M16" s="1345"/>
      <c r="N16" s="1345"/>
      <c r="O16" s="1345"/>
      <c r="P16" s="1345"/>
      <c r="Q16" s="1345"/>
      <c r="R16" s="1349"/>
      <c r="S16" s="1349"/>
      <c r="T16" s="1349"/>
      <c r="U16" s="1349"/>
      <c r="V16" s="1349"/>
      <c r="W16" s="1349"/>
      <c r="X16" s="1349"/>
      <c r="Y16" s="1349"/>
      <c r="Z16" s="1349"/>
      <c r="AA16" s="1349"/>
      <c r="AB16" s="1349"/>
      <c r="AC16" s="1349"/>
      <c r="AD16" s="1349"/>
      <c r="AE16" s="1349"/>
      <c r="AF16" s="1349"/>
      <c r="AG16" s="1349"/>
      <c r="AH16" s="1349"/>
      <c r="AI16" s="1349"/>
      <c r="AJ16" s="1349"/>
      <c r="AK16" s="1349"/>
      <c r="AL16" s="1349"/>
      <c r="AM16" s="1349"/>
      <c r="AN16" s="1349"/>
      <c r="AO16" s="1349"/>
      <c r="AP16" s="1349"/>
      <c r="AQ16" s="1349"/>
      <c r="AR16" s="1349"/>
      <c r="AS16" s="1349"/>
      <c r="AT16" s="1349"/>
      <c r="AU16" s="1349"/>
      <c r="AV16" s="1349"/>
      <c r="AW16" s="1349"/>
      <c r="AX16" s="1349"/>
      <c r="AY16" s="1349"/>
      <c r="AZ16" s="1349"/>
      <c r="BA16" s="1349"/>
      <c r="BB16" s="1349"/>
      <c r="BC16" s="1349"/>
      <c r="BD16" s="1349"/>
      <c r="BE16" s="1349"/>
      <c r="BF16" s="1348" t="s">
        <v>192</v>
      </c>
    </row>
    <row r="17" spans="2:58" ht="13.5" customHeight="1">
      <c r="B17" s="1329"/>
      <c r="C17" s="1329"/>
      <c r="D17" s="1329"/>
      <c r="E17" s="1329"/>
      <c r="F17" s="1329"/>
      <c r="G17" s="1329"/>
      <c r="H17" s="1334" t="s">
        <v>185</v>
      </c>
      <c r="I17" s="1901" t="s">
        <v>124</v>
      </c>
      <c r="J17" s="1901"/>
      <c r="K17" s="1345" t="s">
        <v>183</v>
      </c>
      <c r="L17" s="1345"/>
      <c r="M17" s="1345"/>
      <c r="N17" s="1345"/>
      <c r="O17" s="1345"/>
      <c r="P17" s="1345"/>
      <c r="Q17" s="1345"/>
      <c r="R17" s="1349"/>
      <c r="S17" s="1349"/>
      <c r="T17" s="1349"/>
      <c r="U17" s="1349"/>
      <c r="V17" s="1349"/>
      <c r="W17" s="1349"/>
      <c r="X17" s="1349"/>
      <c r="Y17" s="1349"/>
      <c r="Z17" s="1349"/>
      <c r="AA17" s="1349"/>
      <c r="AB17" s="1349"/>
      <c r="AC17" s="1349"/>
      <c r="AD17" s="1349"/>
      <c r="AE17" s="1349"/>
      <c r="AF17" s="1349"/>
      <c r="AG17" s="1349"/>
      <c r="AH17" s="1349"/>
      <c r="AI17" s="1349"/>
      <c r="AJ17" s="1349"/>
      <c r="AK17" s="1349"/>
      <c r="AL17" s="1349"/>
      <c r="AM17" s="1349"/>
      <c r="AN17" s="1349"/>
      <c r="AO17" s="1349"/>
      <c r="AP17" s="1349"/>
      <c r="AQ17" s="1349"/>
      <c r="AR17" s="1349"/>
      <c r="AS17" s="1349"/>
      <c r="AT17" s="1349"/>
      <c r="AU17" s="1349"/>
      <c r="AV17" s="1349"/>
      <c r="AW17" s="1349"/>
      <c r="AX17" s="1349"/>
      <c r="AY17" s="1349"/>
      <c r="AZ17" s="1349"/>
      <c r="BA17" s="1349"/>
      <c r="BB17" s="1349"/>
      <c r="BC17" s="1349"/>
      <c r="BD17" s="1349"/>
      <c r="BE17" s="1349"/>
      <c r="BF17" s="1348" t="s">
        <v>192</v>
      </c>
    </row>
    <row r="18" spans="2:58" ht="13.5" customHeight="1">
      <c r="B18" s="1329"/>
      <c r="C18" s="1329"/>
      <c r="D18" s="1329"/>
      <c r="E18" s="1329"/>
      <c r="F18" s="1329"/>
      <c r="G18" s="1329"/>
      <c r="H18" s="1334" t="s">
        <v>185</v>
      </c>
      <c r="I18" s="1901" t="s">
        <v>124</v>
      </c>
      <c r="J18" s="1901"/>
      <c r="K18" s="1345" t="s">
        <v>184</v>
      </c>
      <c r="L18" s="1345"/>
      <c r="M18" s="1345"/>
      <c r="N18" s="1345"/>
      <c r="O18" s="1345"/>
      <c r="P18" s="1345"/>
      <c r="Q18" s="1345"/>
      <c r="R18" s="1349"/>
      <c r="S18" s="1349"/>
      <c r="T18" s="1349"/>
      <c r="U18" s="1349"/>
      <c r="V18" s="1349"/>
      <c r="W18" s="1349"/>
      <c r="X18" s="1349"/>
      <c r="Y18" s="1349"/>
      <c r="Z18" s="1349"/>
      <c r="AA18" s="1349"/>
      <c r="AB18" s="1349"/>
      <c r="AC18" s="1349"/>
      <c r="AD18" s="1349"/>
      <c r="AE18" s="1349"/>
      <c r="AF18" s="1349"/>
      <c r="AG18" s="1349"/>
      <c r="AH18" s="1349"/>
      <c r="AI18" s="1349"/>
      <c r="AJ18" s="1349"/>
      <c r="AK18" s="1349"/>
      <c r="AL18" s="1349"/>
      <c r="AM18" s="1349"/>
      <c r="AN18" s="1349"/>
      <c r="AO18" s="1349"/>
      <c r="AP18" s="1349"/>
      <c r="AQ18" s="1349"/>
      <c r="AR18" s="1349"/>
      <c r="AS18" s="1349"/>
      <c r="AT18" s="1349"/>
      <c r="AU18" s="1349"/>
      <c r="AV18" s="1349"/>
      <c r="AW18" s="1349"/>
      <c r="AX18" s="1349"/>
      <c r="AY18" s="1349"/>
      <c r="AZ18" s="1349"/>
      <c r="BA18" s="1349"/>
      <c r="BB18" s="1349"/>
      <c r="BC18" s="1349"/>
      <c r="BD18" s="1349"/>
      <c r="BE18" s="1349"/>
      <c r="BF18" s="1348" t="s">
        <v>192</v>
      </c>
    </row>
    <row r="19" spans="2:58" ht="13.5" customHeight="1">
      <c r="B19" s="1329"/>
      <c r="C19" s="1329"/>
      <c r="D19" s="1335"/>
      <c r="E19" s="1336"/>
      <c r="F19" s="1329"/>
      <c r="G19" s="1329"/>
      <c r="H19" s="1329"/>
      <c r="I19" s="1329"/>
      <c r="J19" s="1329"/>
      <c r="K19" s="1329"/>
      <c r="L19" s="1329"/>
      <c r="M19" s="1329"/>
      <c r="N19" s="1329"/>
      <c r="O19" s="1329"/>
      <c r="P19" s="1350"/>
      <c r="Q19" s="1351"/>
      <c r="R19" s="1351"/>
      <c r="S19" s="1351"/>
      <c r="T19" s="1351"/>
      <c r="U19" s="1351"/>
      <c r="V19" s="1351"/>
      <c r="W19" s="1351"/>
      <c r="X19" s="1351"/>
      <c r="Y19" s="1351"/>
      <c r="Z19" s="1351"/>
      <c r="AA19" s="1351"/>
      <c r="AB19" s="1351"/>
      <c r="AC19" s="1351"/>
      <c r="AD19" s="1351"/>
      <c r="AE19" s="1351"/>
      <c r="AF19" s="1351"/>
      <c r="AG19" s="1351"/>
      <c r="AH19" s="1351"/>
      <c r="AI19" s="1351"/>
      <c r="AJ19" s="1351"/>
      <c r="AK19" s="1351"/>
      <c r="AL19" s="1351"/>
      <c r="AM19" s="1351"/>
      <c r="AN19" s="1351"/>
      <c r="AO19" s="1351"/>
      <c r="AP19" s="1351"/>
      <c r="AQ19" s="1351"/>
      <c r="AR19" s="1351"/>
      <c r="AS19" s="1351"/>
      <c r="AT19" s="1351"/>
      <c r="AU19" s="1351"/>
      <c r="AV19" s="1351"/>
      <c r="AW19" s="1351"/>
      <c r="AX19" s="1351"/>
      <c r="AY19" s="1351"/>
      <c r="AZ19" s="1351"/>
      <c r="BA19" s="1351"/>
      <c r="BB19" s="1351"/>
      <c r="BC19" s="1351"/>
      <c r="BD19" s="1351"/>
      <c r="BE19" s="1351"/>
      <c r="BF19" s="1351"/>
    </row>
    <row r="20" spans="2:58" ht="13.5" customHeight="1">
      <c r="B20" s="1329"/>
      <c r="C20" s="1329"/>
      <c r="D20" s="1329"/>
      <c r="E20" s="1337" t="s">
        <v>180</v>
      </c>
      <c r="F20" s="1337"/>
      <c r="G20" s="1337"/>
      <c r="H20" s="1337"/>
      <c r="I20" s="1337"/>
      <c r="J20" s="1337"/>
      <c r="K20" s="1337"/>
      <c r="L20" s="1337"/>
      <c r="M20" s="1337"/>
      <c r="N20" s="1337"/>
      <c r="O20" s="1337"/>
      <c r="P20" s="1352"/>
      <c r="Q20" s="1353"/>
      <c r="R20" s="1353"/>
      <c r="S20" s="1353"/>
      <c r="T20" s="1353"/>
      <c r="U20" s="1353"/>
      <c r="V20" s="1353"/>
      <c r="W20" s="1353"/>
      <c r="X20" s="1353"/>
      <c r="Y20" s="1353"/>
      <c r="Z20" s="1353"/>
      <c r="AA20" s="1353"/>
      <c r="AB20" s="1353"/>
      <c r="AC20" s="1353"/>
      <c r="AD20" s="1353"/>
      <c r="AE20" s="1353"/>
      <c r="AF20" s="1353"/>
      <c r="AG20" s="1353"/>
      <c r="AH20" s="1353"/>
      <c r="AI20" s="1353"/>
      <c r="AJ20" s="1353"/>
      <c r="AK20" s="1353"/>
      <c r="AL20" s="1353"/>
      <c r="AM20" s="1353"/>
      <c r="AN20" s="1353"/>
      <c r="AO20" s="1353"/>
      <c r="AP20" s="1353"/>
      <c r="AQ20" s="1353"/>
      <c r="AR20" s="1353"/>
      <c r="AS20" s="1353"/>
      <c r="AT20" s="1353"/>
      <c r="AU20" s="1353"/>
      <c r="AV20" s="1353"/>
      <c r="AW20" s="1353"/>
      <c r="AX20" s="1353"/>
      <c r="AY20" s="1353"/>
      <c r="AZ20" s="1353"/>
      <c r="BA20" s="1353"/>
      <c r="BB20" s="1353"/>
      <c r="BC20" s="1353"/>
      <c r="BD20" s="1353"/>
      <c r="BE20" s="1353"/>
      <c r="BF20" s="1353"/>
    </row>
    <row r="21" spans="2:58" ht="13.5" customHeight="1">
      <c r="B21" s="1329"/>
      <c r="C21" s="1329"/>
      <c r="D21" s="1329"/>
      <c r="E21" s="1329"/>
      <c r="F21" s="1329"/>
      <c r="G21" s="1329"/>
      <c r="H21" s="1329"/>
      <c r="I21" s="1902" t="s">
        <v>4</v>
      </c>
      <c r="J21" s="1902"/>
      <c r="K21" s="1347" t="s">
        <v>145</v>
      </c>
      <c r="L21" s="1347"/>
      <c r="M21" s="1347"/>
      <c r="N21" s="1347"/>
      <c r="O21" s="1347"/>
      <c r="P21" s="1347"/>
      <c r="Q21" s="1347"/>
      <c r="R21" s="1347"/>
      <c r="S21" s="1354"/>
      <c r="T21" s="1354"/>
      <c r="U21" s="1354"/>
      <c r="V21" s="1354"/>
      <c r="W21" s="1354"/>
      <c r="X21" s="1347"/>
      <c r="Y21" s="1347"/>
      <c r="Z21" s="1347"/>
      <c r="AA21" s="1347"/>
      <c r="AB21" s="1347"/>
      <c r="AC21" s="1347"/>
      <c r="AD21" s="1347"/>
      <c r="AE21" s="1347"/>
      <c r="AF21" s="1347"/>
      <c r="AG21" s="1347"/>
      <c r="AH21" s="1347"/>
      <c r="AI21" s="1347"/>
      <c r="AJ21" s="1347"/>
      <c r="AK21" s="1347"/>
      <c r="AL21" s="1347"/>
      <c r="AM21" s="1347"/>
      <c r="AN21" s="1347"/>
      <c r="AO21" s="1347"/>
      <c r="AP21" s="1347"/>
      <c r="AQ21" s="1347"/>
      <c r="AR21" s="1347"/>
      <c r="AS21" s="1347"/>
      <c r="AT21" s="1347"/>
      <c r="AU21" s="1347"/>
      <c r="AV21" s="1347"/>
      <c r="AW21" s="1347"/>
      <c r="AX21" s="1347"/>
      <c r="AY21" s="1347"/>
      <c r="AZ21" s="1347"/>
      <c r="BA21" s="1347"/>
      <c r="BB21" s="1347"/>
      <c r="BC21" s="1347"/>
      <c r="BD21" s="1347"/>
      <c r="BE21" s="1347"/>
      <c r="BF21" s="1348" t="s">
        <v>193</v>
      </c>
    </row>
    <row r="22" spans="2:58" ht="13.5" customHeight="1">
      <c r="B22" s="1329"/>
      <c r="C22" s="1329"/>
      <c r="D22" s="1329"/>
      <c r="E22" s="1329"/>
      <c r="F22" s="1329"/>
      <c r="G22" s="1329"/>
      <c r="H22" s="1329"/>
      <c r="I22" s="1901" t="s">
        <v>4</v>
      </c>
      <c r="J22" s="1901"/>
      <c r="K22" s="1345" t="s">
        <v>146</v>
      </c>
      <c r="L22" s="1345"/>
      <c r="M22" s="1345"/>
      <c r="N22" s="1345"/>
      <c r="O22" s="1345"/>
      <c r="P22" s="1345"/>
      <c r="Q22" s="1345"/>
      <c r="R22" s="1345"/>
      <c r="S22" s="1355"/>
      <c r="T22" s="1349"/>
      <c r="U22" s="1349"/>
      <c r="V22" s="1349"/>
      <c r="W22" s="1349"/>
      <c r="X22" s="1349"/>
      <c r="Y22" s="1349"/>
      <c r="Z22" s="1349"/>
      <c r="AA22" s="1349"/>
      <c r="AB22" s="1349"/>
      <c r="AC22" s="1349"/>
      <c r="AD22" s="1349"/>
      <c r="AE22" s="1349"/>
      <c r="AF22" s="1349"/>
      <c r="AG22" s="1349"/>
      <c r="AH22" s="1349"/>
      <c r="AI22" s="1349"/>
      <c r="AJ22" s="1349"/>
      <c r="AK22" s="1349"/>
      <c r="AL22" s="1349"/>
      <c r="AM22" s="1349"/>
      <c r="AN22" s="1349"/>
      <c r="AO22" s="1349"/>
      <c r="AP22" s="1349"/>
      <c r="AQ22" s="1349"/>
      <c r="AR22" s="1349"/>
      <c r="AS22" s="1349"/>
      <c r="AT22" s="1349"/>
      <c r="AU22" s="1349"/>
      <c r="AV22" s="1349"/>
      <c r="AW22" s="1349"/>
      <c r="AX22" s="1349"/>
      <c r="AY22" s="1349"/>
      <c r="AZ22" s="1349"/>
      <c r="BA22" s="1349"/>
      <c r="BB22" s="1349"/>
      <c r="BC22" s="1349"/>
      <c r="BD22" s="1349"/>
      <c r="BE22" s="1349"/>
      <c r="BF22" s="1348" t="s">
        <v>193</v>
      </c>
    </row>
    <row r="23" spans="2:58" ht="13.5" customHeight="1">
      <c r="B23" s="1329"/>
      <c r="C23" s="1329"/>
      <c r="D23" s="1329"/>
      <c r="E23" s="1329"/>
      <c r="F23" s="1329"/>
      <c r="G23" s="1329"/>
      <c r="H23" s="1329"/>
      <c r="I23" s="1901" t="s">
        <v>4</v>
      </c>
      <c r="J23" s="1901"/>
      <c r="K23" s="1345" t="s">
        <v>147</v>
      </c>
      <c r="L23" s="1345"/>
      <c r="M23" s="1345"/>
      <c r="N23" s="1345"/>
      <c r="O23" s="1345"/>
      <c r="P23" s="1345"/>
      <c r="Q23" s="1345"/>
      <c r="R23" s="1345"/>
      <c r="S23" s="1355"/>
      <c r="T23" s="1349"/>
      <c r="U23" s="1349"/>
      <c r="V23" s="1349"/>
      <c r="W23" s="1349"/>
      <c r="X23" s="1349"/>
      <c r="Y23" s="1349"/>
      <c r="Z23" s="1349"/>
      <c r="AA23" s="1349"/>
      <c r="AB23" s="1349"/>
      <c r="AC23" s="1349"/>
      <c r="AD23" s="1349"/>
      <c r="AE23" s="1349"/>
      <c r="AF23" s="1349"/>
      <c r="AG23" s="1349"/>
      <c r="AH23" s="1349"/>
      <c r="AI23" s="1349"/>
      <c r="AJ23" s="1349"/>
      <c r="AK23" s="1349"/>
      <c r="AL23" s="1349"/>
      <c r="AM23" s="1349"/>
      <c r="AN23" s="1349"/>
      <c r="AO23" s="1349"/>
      <c r="AP23" s="1349"/>
      <c r="AQ23" s="1349"/>
      <c r="AR23" s="1349"/>
      <c r="AS23" s="1349"/>
      <c r="AT23" s="1349"/>
      <c r="AU23" s="1349"/>
      <c r="AV23" s="1349"/>
      <c r="AW23" s="1349"/>
      <c r="AX23" s="1349"/>
      <c r="AY23" s="1349"/>
      <c r="AZ23" s="1349"/>
      <c r="BA23" s="1349"/>
      <c r="BB23" s="1349"/>
      <c r="BC23" s="1349"/>
      <c r="BD23" s="1349"/>
      <c r="BE23" s="1349"/>
      <c r="BF23" s="1348" t="s">
        <v>193</v>
      </c>
    </row>
    <row r="24" spans="2:58" ht="13.5" customHeight="1">
      <c r="B24" s="1329"/>
      <c r="C24" s="1329"/>
      <c r="D24" s="1329"/>
      <c r="E24" s="1329"/>
      <c r="F24" s="1329"/>
      <c r="G24" s="1329"/>
      <c r="H24" s="1329"/>
      <c r="I24" s="1901" t="s">
        <v>4</v>
      </c>
      <c r="J24" s="1901"/>
      <c r="K24" s="1345" t="s">
        <v>148</v>
      </c>
      <c r="L24" s="1345"/>
      <c r="M24" s="1345"/>
      <c r="N24" s="1345"/>
      <c r="O24" s="1345"/>
      <c r="P24" s="1345"/>
      <c r="Q24" s="1345"/>
      <c r="R24" s="1345"/>
      <c r="S24" s="1355"/>
      <c r="T24" s="1349"/>
      <c r="U24" s="1349"/>
      <c r="V24" s="1349"/>
      <c r="W24" s="1349"/>
      <c r="X24" s="1349"/>
      <c r="Y24" s="1349"/>
      <c r="Z24" s="1349"/>
      <c r="AA24" s="1349"/>
      <c r="AB24" s="1349"/>
      <c r="AC24" s="1349"/>
      <c r="AD24" s="1349"/>
      <c r="AE24" s="1349"/>
      <c r="AF24" s="1349"/>
      <c r="AG24" s="1349"/>
      <c r="AH24" s="1349"/>
      <c r="AI24" s="1349"/>
      <c r="AJ24" s="1349"/>
      <c r="AK24" s="1349"/>
      <c r="AL24" s="1349"/>
      <c r="AM24" s="1349"/>
      <c r="AN24" s="1349"/>
      <c r="AO24" s="1349"/>
      <c r="AP24" s="1349"/>
      <c r="AQ24" s="1349"/>
      <c r="AR24" s="1349"/>
      <c r="AS24" s="1349"/>
      <c r="AT24" s="1349"/>
      <c r="AU24" s="1349"/>
      <c r="AV24" s="1349"/>
      <c r="AW24" s="1349"/>
      <c r="AX24" s="1349"/>
      <c r="AY24" s="1349"/>
      <c r="AZ24" s="1349"/>
      <c r="BA24" s="1349"/>
      <c r="BB24" s="1349"/>
      <c r="BC24" s="1349"/>
      <c r="BD24" s="1349"/>
      <c r="BE24" s="1349"/>
      <c r="BF24" s="1348" t="s">
        <v>193</v>
      </c>
    </row>
    <row r="25" spans="2:58" ht="13.5" customHeight="1">
      <c r="B25" s="1329"/>
      <c r="C25" s="1329"/>
      <c r="D25" s="1329"/>
      <c r="E25" s="1329"/>
      <c r="F25" s="1329"/>
      <c r="G25" s="1329"/>
      <c r="H25" s="1329"/>
      <c r="I25" s="1901" t="s">
        <v>4</v>
      </c>
      <c r="J25" s="1901"/>
      <c r="K25" s="1345" t="s">
        <v>149</v>
      </c>
      <c r="L25" s="1345"/>
      <c r="M25" s="1345"/>
      <c r="N25" s="1345"/>
      <c r="O25" s="1345"/>
      <c r="P25" s="1345"/>
      <c r="Q25" s="1345"/>
      <c r="R25" s="1345"/>
      <c r="S25" s="1345"/>
      <c r="T25" s="1345"/>
      <c r="U25" s="1345"/>
      <c r="V25" s="1345"/>
      <c r="W25" s="1345"/>
      <c r="X25" s="1345"/>
      <c r="Y25" s="1345"/>
      <c r="Z25" s="1345"/>
      <c r="AA25" s="1345"/>
      <c r="AB25" s="1345"/>
      <c r="AC25" s="1345"/>
      <c r="AD25" s="1345"/>
      <c r="AE25" s="1345"/>
      <c r="AF25" s="1345"/>
      <c r="AG25" s="1345"/>
      <c r="AH25" s="1345"/>
      <c r="AI25" s="1345"/>
      <c r="AJ25" s="1345"/>
      <c r="AK25" s="1345"/>
      <c r="AL25" s="1345"/>
      <c r="AM25" s="1345"/>
      <c r="AN25" s="1345"/>
      <c r="AO25" s="1345"/>
      <c r="AP25" s="1345"/>
      <c r="AQ25" s="1345"/>
      <c r="AR25" s="1345"/>
      <c r="AS25" s="1345"/>
      <c r="AT25" s="1345"/>
      <c r="AU25" s="1345"/>
      <c r="AV25" s="1345"/>
      <c r="AW25" s="1345"/>
      <c r="AX25" s="1345"/>
      <c r="AY25" s="1345"/>
      <c r="AZ25" s="1345"/>
      <c r="BA25" s="1345"/>
      <c r="BB25" s="1345"/>
      <c r="BC25" s="1345"/>
      <c r="BD25" s="1345"/>
      <c r="BE25" s="1345"/>
      <c r="BF25" s="1348" t="s">
        <v>192</v>
      </c>
    </row>
    <row r="26" spans="2:58" ht="13.5" customHeight="1">
      <c r="B26" s="1329"/>
      <c r="C26" s="1329"/>
      <c r="D26" s="1329"/>
      <c r="E26" s="1329"/>
      <c r="F26" s="1329"/>
      <c r="G26" s="1329"/>
      <c r="H26" s="1329"/>
      <c r="I26" s="1901" t="s">
        <v>4</v>
      </c>
      <c r="J26" s="1901"/>
      <c r="K26" s="1345" t="s">
        <v>150</v>
      </c>
      <c r="L26" s="1345"/>
      <c r="M26" s="1345"/>
      <c r="N26" s="1345"/>
      <c r="O26" s="1345"/>
      <c r="P26" s="1345"/>
      <c r="Q26" s="1345"/>
      <c r="R26" s="1345"/>
      <c r="S26" s="1345"/>
      <c r="T26" s="1345"/>
      <c r="U26" s="1345"/>
      <c r="V26" s="1345"/>
      <c r="W26" s="1345"/>
      <c r="X26" s="1349"/>
      <c r="Y26" s="1349"/>
      <c r="Z26" s="1349"/>
      <c r="AA26" s="1349"/>
      <c r="AB26" s="1349"/>
      <c r="AC26" s="1349"/>
      <c r="AD26" s="1349"/>
      <c r="AE26" s="1349"/>
      <c r="AF26" s="1349"/>
      <c r="AG26" s="1349"/>
      <c r="AH26" s="1349"/>
      <c r="AI26" s="1349"/>
      <c r="AJ26" s="1349"/>
      <c r="AK26" s="1349"/>
      <c r="AL26" s="1349"/>
      <c r="AM26" s="1349"/>
      <c r="AN26" s="1349"/>
      <c r="AO26" s="1349"/>
      <c r="AP26" s="1349"/>
      <c r="AQ26" s="1349"/>
      <c r="AR26" s="1349"/>
      <c r="AS26" s="1349"/>
      <c r="AT26" s="1349"/>
      <c r="AU26" s="1349"/>
      <c r="AV26" s="1349"/>
      <c r="AW26" s="1349"/>
      <c r="AX26" s="1349"/>
      <c r="AY26" s="1349"/>
      <c r="AZ26" s="1349"/>
      <c r="BA26" s="1349"/>
      <c r="BB26" s="1349"/>
      <c r="BC26" s="1349"/>
      <c r="BD26" s="1349"/>
      <c r="BE26" s="1349"/>
      <c r="BF26" s="1348" t="s">
        <v>192</v>
      </c>
    </row>
    <row r="27" spans="2:58" ht="13.5" customHeight="1">
      <c r="B27" s="1329"/>
      <c r="C27" s="1329"/>
      <c r="D27" s="1329"/>
      <c r="E27" s="1329"/>
      <c r="F27" s="1329"/>
      <c r="G27" s="1329"/>
      <c r="H27" s="1329"/>
      <c r="I27" s="1901" t="s">
        <v>4</v>
      </c>
      <c r="J27" s="1901"/>
      <c r="K27" s="1345" t="s">
        <v>179</v>
      </c>
      <c r="L27" s="1345"/>
      <c r="M27" s="1345"/>
      <c r="N27" s="1345"/>
      <c r="O27" s="1345"/>
      <c r="P27" s="1345"/>
      <c r="Q27" s="1349"/>
      <c r="R27" s="1349"/>
      <c r="S27" s="1349"/>
      <c r="T27" s="1349"/>
      <c r="U27" s="1349"/>
      <c r="V27" s="1349"/>
      <c r="W27" s="1349"/>
      <c r="X27" s="1349"/>
      <c r="Y27" s="1349"/>
      <c r="Z27" s="1349"/>
      <c r="AA27" s="1349"/>
      <c r="AB27" s="1349"/>
      <c r="AC27" s="1349"/>
      <c r="AD27" s="1349"/>
      <c r="AE27" s="1349"/>
      <c r="AF27" s="1349"/>
      <c r="AG27" s="1349"/>
      <c r="AH27" s="1349"/>
      <c r="AI27" s="1349"/>
      <c r="AJ27" s="1349"/>
      <c r="AK27" s="1349"/>
      <c r="AL27" s="1349"/>
      <c r="AM27" s="1349"/>
      <c r="AN27" s="1349"/>
      <c r="AO27" s="1349"/>
      <c r="AP27" s="1349"/>
      <c r="AQ27" s="1349"/>
      <c r="AR27" s="1349"/>
      <c r="AS27" s="1349"/>
      <c r="AT27" s="1349"/>
      <c r="AU27" s="1349"/>
      <c r="AV27" s="1349"/>
      <c r="AW27" s="1349"/>
      <c r="AX27" s="1349"/>
      <c r="AY27" s="1349"/>
      <c r="AZ27" s="1349"/>
      <c r="BA27" s="1345"/>
      <c r="BB27" s="1345"/>
      <c r="BC27" s="1345"/>
      <c r="BD27" s="1345"/>
      <c r="BE27" s="1345"/>
      <c r="BF27" s="1348" t="s">
        <v>193</v>
      </c>
    </row>
    <row r="28" spans="2:58" ht="13.5" customHeight="1">
      <c r="B28" s="1329"/>
      <c r="C28" s="1329"/>
      <c r="D28" s="1335"/>
      <c r="E28" s="1336"/>
      <c r="F28" s="1329"/>
      <c r="G28" s="1329"/>
      <c r="H28" s="1329"/>
      <c r="I28" s="1329"/>
      <c r="J28" s="1329"/>
      <c r="K28" s="1329"/>
      <c r="L28" s="1329"/>
      <c r="M28" s="1329"/>
      <c r="N28" s="1329"/>
      <c r="O28" s="1329"/>
      <c r="P28" s="1329"/>
      <c r="Q28" s="1329"/>
      <c r="R28" s="1329"/>
      <c r="S28" s="1329"/>
      <c r="T28" s="1329"/>
      <c r="U28" s="1351"/>
      <c r="V28" s="1351"/>
      <c r="W28" s="1351"/>
      <c r="X28" s="1351"/>
      <c r="Y28" s="1351"/>
      <c r="Z28" s="1351"/>
      <c r="AA28" s="1351"/>
      <c r="AB28" s="1351"/>
      <c r="AC28" s="1351"/>
      <c r="AD28" s="1351"/>
      <c r="AE28" s="1351"/>
      <c r="AF28" s="1351"/>
      <c r="AG28" s="1351"/>
      <c r="AH28" s="1351"/>
      <c r="AI28" s="1351"/>
      <c r="AJ28" s="1351"/>
      <c r="AK28" s="1351"/>
      <c r="AL28" s="1351"/>
      <c r="AM28" s="1351"/>
      <c r="AN28" s="1351"/>
      <c r="AO28" s="1351"/>
      <c r="AP28" s="1351"/>
      <c r="AQ28" s="1351"/>
      <c r="AR28" s="1351"/>
      <c r="AS28" s="1351"/>
      <c r="AT28" s="1351"/>
      <c r="AU28" s="1351"/>
      <c r="AV28" s="1351"/>
      <c r="AW28" s="1351"/>
      <c r="AX28" s="1351"/>
      <c r="AY28" s="1351"/>
      <c r="AZ28" s="1351"/>
      <c r="BA28" s="1351"/>
      <c r="BB28" s="1351"/>
      <c r="BC28" s="1351"/>
      <c r="BD28" s="1351"/>
      <c r="BE28" s="1351"/>
      <c r="BF28" s="1351"/>
    </row>
    <row r="29" spans="2:58" ht="13.5" customHeight="1">
      <c r="B29" s="1329"/>
      <c r="C29" s="1329"/>
      <c r="D29" s="1329"/>
      <c r="E29" s="1337" t="s">
        <v>186</v>
      </c>
      <c r="F29" s="1337"/>
      <c r="G29" s="1337"/>
      <c r="H29" s="1337"/>
      <c r="I29" s="1337"/>
      <c r="J29" s="1337"/>
      <c r="K29" s="1337"/>
      <c r="L29" s="1337"/>
      <c r="M29" s="1337"/>
      <c r="N29" s="1337"/>
      <c r="O29" s="1337"/>
      <c r="P29" s="1352"/>
      <c r="Q29" s="1353"/>
      <c r="R29" s="1353"/>
      <c r="S29" s="1353"/>
      <c r="T29" s="1353"/>
      <c r="U29" s="1353"/>
      <c r="V29" s="1353"/>
      <c r="W29" s="1353"/>
      <c r="X29" s="1353"/>
      <c r="Y29" s="1353"/>
      <c r="Z29" s="1353"/>
      <c r="AA29" s="1353"/>
      <c r="AB29" s="1353"/>
      <c r="AC29" s="1353"/>
      <c r="AD29" s="1353"/>
      <c r="AE29" s="1353"/>
      <c r="AF29" s="1353"/>
      <c r="AG29" s="1353"/>
      <c r="AH29" s="1353"/>
      <c r="AI29" s="1353"/>
      <c r="AJ29" s="1353"/>
      <c r="AK29" s="1353"/>
      <c r="AL29" s="1353"/>
      <c r="AM29" s="1353"/>
      <c r="AN29" s="1353"/>
      <c r="AO29" s="1353"/>
      <c r="AP29" s="1353"/>
      <c r="AQ29" s="1353"/>
      <c r="AR29" s="1353"/>
      <c r="AS29" s="1353"/>
      <c r="AT29" s="1353"/>
      <c r="AU29" s="1353"/>
      <c r="AV29" s="1353"/>
      <c r="AW29" s="1353"/>
      <c r="AX29" s="1353"/>
      <c r="AY29" s="1353"/>
      <c r="AZ29" s="1353"/>
      <c r="BA29" s="1353"/>
      <c r="BB29" s="1353"/>
      <c r="BC29" s="1353"/>
      <c r="BD29" s="1353"/>
      <c r="BE29" s="1353"/>
      <c r="BF29" s="1353"/>
    </row>
    <row r="30" spans="2:58" ht="13.5" customHeight="1">
      <c r="B30" s="1329"/>
      <c r="C30" s="1329"/>
      <c r="D30" s="1329"/>
      <c r="E30" s="1329"/>
      <c r="F30" s="1329"/>
      <c r="G30" s="1329"/>
      <c r="H30" s="1334" t="s">
        <v>185</v>
      </c>
      <c r="I30" s="1902" t="s">
        <v>124</v>
      </c>
      <c r="J30" s="1902"/>
      <c r="K30" s="1347" t="s">
        <v>187</v>
      </c>
      <c r="L30" s="1347"/>
      <c r="M30" s="1347"/>
      <c r="N30" s="1347"/>
      <c r="O30" s="1347"/>
      <c r="P30" s="1356"/>
      <c r="Q30" s="1354"/>
      <c r="R30" s="1354"/>
      <c r="S30" s="1354"/>
      <c r="T30" s="1354"/>
      <c r="U30" s="1354"/>
      <c r="V30" s="1354"/>
      <c r="W30" s="1354"/>
      <c r="X30" s="1354"/>
      <c r="Y30" s="1354"/>
      <c r="Z30" s="1354"/>
      <c r="AA30" s="1354"/>
      <c r="AB30" s="1354"/>
      <c r="AC30" s="1354"/>
      <c r="AD30" s="1354"/>
      <c r="AE30" s="1354"/>
      <c r="AF30" s="1354"/>
      <c r="AG30" s="1354"/>
      <c r="AH30" s="1354"/>
      <c r="AI30" s="1354"/>
      <c r="AJ30" s="1354"/>
      <c r="AK30" s="1354"/>
      <c r="AL30" s="1354"/>
      <c r="AM30" s="1354"/>
      <c r="AN30" s="1354"/>
      <c r="AO30" s="1354"/>
      <c r="AP30" s="1354"/>
      <c r="AQ30" s="1354"/>
      <c r="AR30" s="1354"/>
      <c r="AS30" s="1354"/>
      <c r="AT30" s="1354"/>
      <c r="AU30" s="1354"/>
      <c r="AV30" s="1354"/>
      <c r="AW30" s="1354"/>
      <c r="AX30" s="1354"/>
      <c r="AY30" s="1354"/>
      <c r="AZ30" s="1354"/>
      <c r="BA30" s="1354"/>
      <c r="BB30" s="1354"/>
      <c r="BC30" s="1354"/>
      <c r="BD30" s="1354"/>
      <c r="BE30" s="1354"/>
      <c r="BF30" s="1348" t="s">
        <v>192</v>
      </c>
    </row>
    <row r="31" spans="2:58" ht="13.5" customHeight="1">
      <c r="B31" s="1329"/>
      <c r="C31" s="1329"/>
      <c r="D31" s="1333"/>
      <c r="E31" s="1329"/>
      <c r="F31" s="1329"/>
      <c r="G31" s="1329"/>
      <c r="H31" s="1329"/>
      <c r="I31" s="1329"/>
      <c r="J31" s="1329"/>
      <c r="K31" s="1329"/>
      <c r="L31" s="1329"/>
      <c r="M31" s="1329"/>
      <c r="N31" s="1329"/>
      <c r="O31" s="1329"/>
      <c r="P31" s="1350"/>
      <c r="Q31" s="1351"/>
      <c r="R31" s="1351"/>
      <c r="S31" s="1351"/>
      <c r="T31" s="1351"/>
      <c r="U31" s="1351"/>
      <c r="V31" s="1351"/>
      <c r="W31" s="1351"/>
      <c r="X31" s="1351"/>
      <c r="Y31" s="1351"/>
      <c r="Z31" s="1351"/>
      <c r="AA31" s="1351"/>
      <c r="AB31" s="1351"/>
      <c r="AC31" s="1351"/>
      <c r="AD31" s="1351"/>
      <c r="AE31" s="1351"/>
      <c r="AF31" s="1351"/>
      <c r="AG31" s="1351"/>
      <c r="AH31" s="1351"/>
      <c r="AI31" s="1351"/>
      <c r="AJ31" s="1351"/>
      <c r="AK31" s="1351"/>
      <c r="AL31" s="1351"/>
      <c r="AM31" s="1351"/>
      <c r="AN31" s="1351"/>
      <c r="AO31" s="1351"/>
      <c r="AP31" s="1351"/>
      <c r="AQ31" s="1351"/>
      <c r="AR31" s="1351"/>
      <c r="AS31" s="1351"/>
      <c r="AT31" s="1351"/>
      <c r="AU31" s="1351"/>
      <c r="AV31" s="1351"/>
      <c r="AW31" s="1351"/>
      <c r="AX31" s="1351"/>
      <c r="AY31" s="1351"/>
      <c r="AZ31" s="1351"/>
      <c r="BA31" s="1351"/>
      <c r="BB31" s="1351"/>
      <c r="BC31" s="1351"/>
      <c r="BD31" s="1351"/>
      <c r="BE31" s="1351"/>
      <c r="BF31" s="1351"/>
    </row>
    <row r="32" spans="2:58" ht="13.5" customHeight="1">
      <c r="B32" s="1329"/>
      <c r="C32" s="1329"/>
      <c r="D32" s="1329"/>
      <c r="E32" s="1337" t="s">
        <v>151</v>
      </c>
      <c r="F32" s="1337"/>
      <c r="G32" s="1337"/>
      <c r="H32" s="1337"/>
      <c r="I32" s="1337"/>
      <c r="J32" s="1337"/>
      <c r="K32" s="1337"/>
      <c r="L32" s="1337"/>
      <c r="M32" s="1337"/>
      <c r="N32" s="1337"/>
      <c r="O32" s="1337"/>
      <c r="P32" s="1352"/>
      <c r="Q32" s="1353"/>
      <c r="R32" s="1353"/>
      <c r="S32" s="1353"/>
      <c r="T32" s="1353"/>
      <c r="U32" s="1353"/>
      <c r="V32" s="1353"/>
      <c r="W32" s="1353"/>
      <c r="X32" s="1353"/>
      <c r="Y32" s="1353"/>
      <c r="Z32" s="1353"/>
      <c r="AA32" s="1353"/>
      <c r="AB32" s="1353"/>
      <c r="AC32" s="1353"/>
      <c r="AD32" s="1353"/>
      <c r="AE32" s="1353"/>
      <c r="AF32" s="1353"/>
      <c r="AG32" s="1353"/>
      <c r="AH32" s="1353"/>
      <c r="AI32" s="1353"/>
      <c r="AJ32" s="1353"/>
      <c r="AK32" s="1353"/>
      <c r="AL32" s="1353"/>
      <c r="AM32" s="1353"/>
      <c r="AN32" s="1353"/>
      <c r="AO32" s="1353"/>
      <c r="AP32" s="1353"/>
      <c r="AQ32" s="1353"/>
      <c r="AR32" s="1353"/>
      <c r="AS32" s="1353"/>
      <c r="AT32" s="1353"/>
      <c r="AU32" s="1353"/>
      <c r="AV32" s="1353"/>
      <c r="AW32" s="1353"/>
      <c r="AX32" s="1353"/>
      <c r="AY32" s="1353"/>
      <c r="AZ32" s="1353"/>
      <c r="BA32" s="1353"/>
      <c r="BB32" s="1353"/>
      <c r="BC32" s="1353"/>
      <c r="BD32" s="1353"/>
      <c r="BE32" s="1353"/>
      <c r="BF32" s="1353"/>
    </row>
    <row r="33" spans="2:58" ht="13.5" customHeight="1">
      <c r="B33" s="1329"/>
      <c r="C33" s="1329"/>
      <c r="D33" s="1329"/>
      <c r="E33" s="1329"/>
      <c r="F33" s="1329"/>
      <c r="G33" s="1329"/>
      <c r="H33" s="1334" t="s">
        <v>185</v>
      </c>
      <c r="I33" s="1902" t="s">
        <v>124</v>
      </c>
      <c r="J33" s="1902"/>
      <c r="K33" s="1347" t="s">
        <v>188</v>
      </c>
      <c r="L33" s="1347"/>
      <c r="M33" s="1347"/>
      <c r="N33" s="1347"/>
      <c r="O33" s="1347"/>
      <c r="P33" s="1356"/>
      <c r="Q33" s="1354"/>
      <c r="R33" s="1354"/>
      <c r="S33" s="1354"/>
      <c r="T33" s="1354"/>
      <c r="U33" s="1354"/>
      <c r="V33" s="1354"/>
      <c r="W33" s="1354"/>
      <c r="X33" s="1354"/>
      <c r="Y33" s="1354"/>
      <c r="Z33" s="1354"/>
      <c r="AA33" s="1354"/>
      <c r="AB33" s="1354"/>
      <c r="AC33" s="1354"/>
      <c r="AD33" s="1354"/>
      <c r="AE33" s="1354"/>
      <c r="AF33" s="1354"/>
      <c r="AG33" s="1354"/>
      <c r="AH33" s="1354"/>
      <c r="AI33" s="1354"/>
      <c r="AJ33" s="1354"/>
      <c r="AK33" s="1354"/>
      <c r="AL33" s="1354"/>
      <c r="AM33" s="1354"/>
      <c r="AN33" s="1354"/>
      <c r="AO33" s="1354"/>
      <c r="AP33" s="1354"/>
      <c r="AQ33" s="1354"/>
      <c r="AR33" s="1354"/>
      <c r="AS33" s="1354"/>
      <c r="AT33" s="1354"/>
      <c r="AU33" s="1354"/>
      <c r="AV33" s="1354"/>
      <c r="AW33" s="1354"/>
      <c r="AX33" s="1354"/>
      <c r="AY33" s="1354"/>
      <c r="AZ33" s="1354"/>
      <c r="BA33" s="1354"/>
      <c r="BB33" s="1354"/>
      <c r="BC33" s="1354"/>
      <c r="BD33" s="1354"/>
      <c r="BE33" s="1354"/>
      <c r="BF33" s="1348" t="s">
        <v>193</v>
      </c>
    </row>
    <row r="34" spans="2:58" ht="13.5" customHeight="1">
      <c r="B34" s="1329"/>
      <c r="C34" s="1329"/>
      <c r="D34" s="1329"/>
      <c r="E34" s="1329"/>
      <c r="F34" s="1329"/>
      <c r="G34" s="1329"/>
      <c r="H34" s="1334" t="s">
        <v>185</v>
      </c>
      <c r="I34" s="1901" t="s">
        <v>4</v>
      </c>
      <c r="J34" s="1901"/>
      <c r="K34" s="1345" t="s">
        <v>189</v>
      </c>
      <c r="L34" s="1345"/>
      <c r="M34" s="1345"/>
      <c r="N34" s="1345"/>
      <c r="O34" s="1345"/>
      <c r="P34" s="1355"/>
      <c r="Q34" s="1349"/>
      <c r="R34" s="1349"/>
      <c r="S34" s="1349"/>
      <c r="T34" s="1349"/>
      <c r="U34" s="1349"/>
      <c r="V34" s="1349"/>
      <c r="W34" s="1349"/>
      <c r="X34" s="1349"/>
      <c r="Y34" s="1349"/>
      <c r="Z34" s="1349"/>
      <c r="AA34" s="1349"/>
      <c r="AB34" s="1349"/>
      <c r="AC34" s="1349"/>
      <c r="AD34" s="1349"/>
      <c r="AE34" s="1349"/>
      <c r="AF34" s="1349"/>
      <c r="AG34" s="1349"/>
      <c r="AH34" s="1349"/>
      <c r="AI34" s="1349"/>
      <c r="AJ34" s="1349"/>
      <c r="AK34" s="1349"/>
      <c r="AL34" s="1349"/>
      <c r="AM34" s="1349"/>
      <c r="AN34" s="1349"/>
      <c r="AO34" s="1349"/>
      <c r="AP34" s="1349"/>
      <c r="AQ34" s="1349"/>
      <c r="AR34" s="1349"/>
      <c r="AS34" s="1349"/>
      <c r="AT34" s="1349"/>
      <c r="AU34" s="1349"/>
      <c r="AV34" s="1349"/>
      <c r="AW34" s="1349"/>
      <c r="AX34" s="1349"/>
      <c r="AY34" s="1349"/>
      <c r="AZ34" s="1349"/>
      <c r="BA34" s="1349"/>
      <c r="BB34" s="1349"/>
      <c r="BC34" s="1349"/>
      <c r="BD34" s="1349"/>
      <c r="BE34" s="1349"/>
      <c r="BF34" s="1348" t="s">
        <v>192</v>
      </c>
    </row>
    <row r="35" spans="2:58" ht="13.5" customHeight="1">
      <c r="B35" s="1329"/>
      <c r="C35" s="1329"/>
      <c r="D35" s="1329"/>
      <c r="E35" s="1329"/>
      <c r="F35" s="1329"/>
      <c r="G35" s="1329"/>
      <c r="H35" s="1334" t="s">
        <v>185</v>
      </c>
      <c r="I35" s="1901" t="s">
        <v>4</v>
      </c>
      <c r="J35" s="1901"/>
      <c r="K35" s="1345" t="s">
        <v>190</v>
      </c>
      <c r="L35" s="1345"/>
      <c r="M35" s="1345"/>
      <c r="N35" s="1345"/>
      <c r="O35" s="1345"/>
      <c r="P35" s="1355"/>
      <c r="Q35" s="1349"/>
      <c r="R35" s="1349"/>
      <c r="S35" s="1349"/>
      <c r="T35" s="1349"/>
      <c r="U35" s="1349"/>
      <c r="V35" s="1349"/>
      <c r="W35" s="1349"/>
      <c r="X35" s="1349"/>
      <c r="Y35" s="1349"/>
      <c r="Z35" s="1349"/>
      <c r="AA35" s="1349"/>
      <c r="AB35" s="1349"/>
      <c r="AC35" s="1349"/>
      <c r="AD35" s="1349"/>
      <c r="AE35" s="1349"/>
      <c r="AF35" s="1349"/>
      <c r="AG35" s="1349"/>
      <c r="AH35" s="1349"/>
      <c r="AI35" s="1349"/>
      <c r="AJ35" s="1349"/>
      <c r="AK35" s="1349"/>
      <c r="AL35" s="1349"/>
      <c r="AM35" s="1349"/>
      <c r="AN35" s="1349"/>
      <c r="AO35" s="1349"/>
      <c r="AP35" s="1349"/>
      <c r="AQ35" s="1349"/>
      <c r="AR35" s="1349"/>
      <c r="AS35" s="1349"/>
      <c r="AT35" s="1349"/>
      <c r="AU35" s="1349"/>
      <c r="AV35" s="1349"/>
      <c r="AW35" s="1349"/>
      <c r="AX35" s="1349"/>
      <c r="AY35" s="1349"/>
      <c r="AZ35" s="1349"/>
      <c r="BA35" s="1349"/>
      <c r="BB35" s="1349"/>
      <c r="BC35" s="1349"/>
      <c r="BD35" s="1349"/>
      <c r="BE35" s="1349"/>
      <c r="BF35" s="1348" t="s">
        <v>192</v>
      </c>
    </row>
    <row r="36" spans="2:58" ht="13.5" customHeight="1">
      <c r="B36" s="1329"/>
      <c r="C36" s="1329"/>
      <c r="D36" s="1329"/>
      <c r="E36" s="1329"/>
      <c r="F36" s="1329"/>
      <c r="G36" s="1329"/>
      <c r="H36" s="1329"/>
      <c r="I36" s="1901" t="s">
        <v>4</v>
      </c>
      <c r="J36" s="1901"/>
      <c r="K36" s="1345" t="s">
        <v>152</v>
      </c>
      <c r="L36" s="1345"/>
      <c r="M36" s="1345"/>
      <c r="N36" s="1345"/>
      <c r="O36" s="1345"/>
      <c r="P36" s="1355"/>
      <c r="Q36" s="1349"/>
      <c r="R36" s="1349"/>
      <c r="S36" s="1349"/>
      <c r="T36" s="1349"/>
      <c r="U36" s="1349"/>
      <c r="V36" s="1349"/>
      <c r="W36" s="1349"/>
      <c r="X36" s="1349"/>
      <c r="Y36" s="1349"/>
      <c r="Z36" s="1349"/>
      <c r="AA36" s="1349"/>
      <c r="AB36" s="1349"/>
      <c r="AC36" s="1349"/>
      <c r="AD36" s="1349"/>
      <c r="AE36" s="1349"/>
      <c r="AF36" s="1349"/>
      <c r="AG36" s="1349"/>
      <c r="AH36" s="1349"/>
      <c r="AI36" s="1349"/>
      <c r="AJ36" s="1349"/>
      <c r="AK36" s="1349"/>
      <c r="AL36" s="1349"/>
      <c r="AM36" s="1349"/>
      <c r="AN36" s="1349"/>
      <c r="AO36" s="1349"/>
      <c r="AP36" s="1349"/>
      <c r="AQ36" s="1349"/>
      <c r="AR36" s="1349"/>
      <c r="AS36" s="1349"/>
      <c r="AT36" s="1349"/>
      <c r="AU36" s="1349"/>
      <c r="AV36" s="1349"/>
      <c r="AW36" s="1349"/>
      <c r="AX36" s="1349"/>
      <c r="AY36" s="1349"/>
      <c r="AZ36" s="1349"/>
      <c r="BA36" s="1349"/>
      <c r="BB36" s="1349"/>
      <c r="BC36" s="1349"/>
      <c r="BD36" s="1349"/>
      <c r="BE36" s="1349"/>
      <c r="BF36" s="1348" t="s">
        <v>193</v>
      </c>
    </row>
    <row r="37" spans="2:58" ht="13.5" customHeight="1">
      <c r="B37" s="1329"/>
      <c r="C37" s="1329"/>
      <c r="D37" s="1333"/>
      <c r="E37" s="1329"/>
      <c r="F37" s="1329"/>
      <c r="G37" s="1329"/>
      <c r="H37" s="1329"/>
      <c r="I37" s="1329"/>
      <c r="J37" s="1329"/>
      <c r="K37" s="1329"/>
      <c r="L37" s="1329"/>
      <c r="M37" s="1329"/>
      <c r="N37" s="1329"/>
      <c r="O37" s="1329"/>
      <c r="P37" s="1350"/>
      <c r="Q37" s="1351"/>
      <c r="R37" s="1351"/>
      <c r="S37" s="1351"/>
      <c r="T37" s="1351"/>
      <c r="U37" s="1351"/>
      <c r="V37" s="1351"/>
      <c r="W37" s="1351"/>
      <c r="X37" s="1351"/>
      <c r="Y37" s="1351"/>
      <c r="Z37" s="1351"/>
      <c r="AA37" s="1351"/>
      <c r="AB37" s="1351"/>
      <c r="AC37" s="1351"/>
      <c r="AD37" s="1351"/>
      <c r="AE37" s="1351"/>
      <c r="AF37" s="1351"/>
      <c r="AG37" s="1351"/>
      <c r="AH37" s="1351"/>
      <c r="AI37" s="1351"/>
      <c r="AJ37" s="1351"/>
      <c r="AK37" s="1351"/>
      <c r="AL37" s="1351"/>
      <c r="AM37" s="1351"/>
      <c r="AN37" s="1351"/>
      <c r="AO37" s="1351"/>
      <c r="AP37" s="1351"/>
      <c r="AQ37" s="1351"/>
      <c r="AR37" s="1351"/>
      <c r="AS37" s="1351"/>
      <c r="AT37" s="1351"/>
      <c r="AU37" s="1351"/>
      <c r="AV37" s="1351"/>
      <c r="AW37" s="1351"/>
      <c r="AX37" s="1351"/>
      <c r="AY37" s="1351"/>
      <c r="AZ37" s="1351"/>
      <c r="BA37" s="1351"/>
      <c r="BB37" s="1351"/>
      <c r="BC37" s="1351"/>
      <c r="BD37" s="1351"/>
      <c r="BE37" s="1351"/>
      <c r="BF37" s="1351"/>
    </row>
    <row r="38" spans="2:58" ht="13.5" customHeight="1">
      <c r="B38" s="1329"/>
      <c r="C38" s="1329"/>
      <c r="D38" s="1329"/>
      <c r="E38" s="1337" t="s">
        <v>178</v>
      </c>
      <c r="F38" s="1337"/>
      <c r="G38" s="1337"/>
      <c r="H38" s="1337"/>
      <c r="I38" s="1337"/>
      <c r="J38" s="1337"/>
      <c r="K38" s="1337"/>
      <c r="L38" s="1337"/>
      <c r="M38" s="1337"/>
      <c r="N38" s="1337"/>
      <c r="O38" s="1337"/>
      <c r="P38" s="1352"/>
      <c r="Q38" s="1353"/>
      <c r="R38" s="1353"/>
      <c r="S38" s="1353"/>
      <c r="T38" s="1353"/>
      <c r="U38" s="1353"/>
      <c r="V38" s="1353"/>
      <c r="W38" s="1353"/>
      <c r="X38" s="1353"/>
      <c r="Y38" s="1353"/>
      <c r="Z38" s="1353"/>
      <c r="AA38" s="1353"/>
      <c r="AB38" s="1353"/>
      <c r="AC38" s="1353"/>
      <c r="AD38" s="1353"/>
      <c r="AE38" s="1353"/>
      <c r="AF38" s="1353"/>
      <c r="AG38" s="1353"/>
      <c r="AH38" s="1353"/>
      <c r="AI38" s="1353"/>
      <c r="AJ38" s="1353"/>
      <c r="AK38" s="1353"/>
      <c r="AL38" s="1353"/>
      <c r="AM38" s="1353"/>
      <c r="AN38" s="1353"/>
      <c r="AO38" s="1353"/>
      <c r="AP38" s="1353"/>
      <c r="AQ38" s="1353"/>
      <c r="AR38" s="1353"/>
      <c r="AS38" s="1353"/>
      <c r="AT38" s="1353"/>
      <c r="AU38" s="1353"/>
      <c r="AV38" s="1353"/>
      <c r="AW38" s="1353"/>
      <c r="AX38" s="1353"/>
      <c r="AY38" s="1353"/>
      <c r="AZ38" s="1353"/>
      <c r="BA38" s="1353"/>
      <c r="BB38" s="1353"/>
      <c r="BC38" s="1353"/>
      <c r="BD38" s="1353"/>
      <c r="BE38" s="1353"/>
      <c r="BF38" s="1353"/>
    </row>
    <row r="39" spans="2:58" ht="13.5" customHeight="1">
      <c r="B39" s="1329"/>
      <c r="C39" s="1329"/>
      <c r="D39" s="1329"/>
      <c r="E39" s="1338" t="s">
        <v>257</v>
      </c>
      <c r="F39" s="1329"/>
      <c r="G39" s="1329"/>
      <c r="H39" s="1329"/>
      <c r="I39" s="1329"/>
      <c r="J39" s="1329"/>
      <c r="K39" s="1329"/>
      <c r="L39" s="1329"/>
      <c r="M39" s="1329"/>
      <c r="N39" s="1329"/>
      <c r="O39" s="1329"/>
      <c r="P39" s="1350"/>
      <c r="Q39" s="1351"/>
      <c r="R39" s="1351"/>
      <c r="S39" s="1351"/>
      <c r="T39" s="1351"/>
      <c r="U39" s="1351"/>
      <c r="V39" s="1351"/>
      <c r="W39" s="1351"/>
      <c r="X39" s="1351"/>
      <c r="Y39" s="1351"/>
      <c r="Z39" s="1351"/>
      <c r="AA39" s="1351"/>
      <c r="AB39" s="1351"/>
      <c r="AC39" s="1351"/>
      <c r="AD39" s="1351"/>
      <c r="AE39" s="1351"/>
      <c r="AF39" s="1351"/>
      <c r="AG39" s="1351"/>
      <c r="AH39" s="1351"/>
      <c r="AI39" s="1351"/>
      <c r="AJ39" s="1351"/>
      <c r="AK39" s="1351"/>
      <c r="AL39" s="1351"/>
      <c r="AM39" s="1351"/>
      <c r="AN39" s="1351"/>
      <c r="AO39" s="1351"/>
      <c r="AP39" s="1351"/>
      <c r="AQ39" s="1351"/>
      <c r="AR39" s="1351"/>
      <c r="AS39" s="1351"/>
      <c r="AT39" s="1351"/>
      <c r="AU39" s="1351"/>
      <c r="AV39" s="1351"/>
      <c r="AW39" s="1351"/>
      <c r="AX39" s="1351"/>
      <c r="AY39" s="1351"/>
      <c r="AZ39" s="1351"/>
      <c r="BA39" s="1351"/>
      <c r="BB39" s="1351"/>
      <c r="BC39" s="1351"/>
      <c r="BD39" s="1351"/>
      <c r="BE39" s="1351"/>
      <c r="BF39" s="1351"/>
    </row>
    <row r="40" spans="2:58" ht="13.5" customHeight="1">
      <c r="B40" s="1329"/>
      <c r="C40" s="1329"/>
      <c r="D40" s="1329"/>
      <c r="E40" s="1329"/>
      <c r="F40" s="1329"/>
      <c r="G40" s="1329"/>
      <c r="H40" s="1334" t="s">
        <v>185</v>
      </c>
      <c r="I40" s="1902" t="s">
        <v>124</v>
      </c>
      <c r="J40" s="1902"/>
      <c r="K40" s="1347" t="s">
        <v>153</v>
      </c>
      <c r="L40" s="1347"/>
      <c r="M40" s="1347"/>
      <c r="N40" s="1347"/>
      <c r="O40" s="1347"/>
      <c r="P40" s="1347"/>
      <c r="Q40" s="1356"/>
      <c r="R40" s="1354"/>
      <c r="S40" s="1354"/>
      <c r="T40" s="1354"/>
      <c r="U40" s="1354"/>
      <c r="V40" s="1354"/>
      <c r="W40" s="1354"/>
      <c r="X40" s="1354"/>
      <c r="Y40" s="1354"/>
      <c r="Z40" s="1354"/>
      <c r="AA40" s="1354"/>
      <c r="AB40" s="1354"/>
      <c r="AC40" s="1354"/>
      <c r="AD40" s="1354"/>
      <c r="AE40" s="1354"/>
      <c r="AF40" s="1354"/>
      <c r="AG40" s="1354"/>
      <c r="AH40" s="1354"/>
      <c r="AI40" s="1354"/>
      <c r="AJ40" s="1354"/>
      <c r="AK40" s="1354"/>
      <c r="AL40" s="1354"/>
      <c r="AM40" s="1354"/>
      <c r="AN40" s="1354"/>
      <c r="AO40" s="1354"/>
      <c r="AP40" s="1354"/>
      <c r="AQ40" s="1354"/>
      <c r="AR40" s="1354"/>
      <c r="AS40" s="1354"/>
      <c r="AT40" s="1354"/>
      <c r="AU40" s="1354"/>
      <c r="AV40" s="1354"/>
      <c r="AW40" s="1354"/>
      <c r="AX40" s="1354"/>
      <c r="AY40" s="1354"/>
      <c r="AZ40" s="1354"/>
      <c r="BA40" s="1354"/>
      <c r="BB40" s="1354"/>
      <c r="BC40" s="1354"/>
      <c r="BD40" s="1354"/>
      <c r="BE40" s="1354"/>
      <c r="BF40" s="1348" t="s">
        <v>193</v>
      </c>
    </row>
    <row r="41" spans="2:58" ht="13.5" customHeight="1">
      <c r="B41" s="1329"/>
      <c r="C41" s="1329"/>
      <c r="D41" s="1329"/>
      <c r="E41" s="1329"/>
      <c r="F41" s="1329"/>
      <c r="G41" s="1329"/>
      <c r="H41" s="1334" t="s">
        <v>185</v>
      </c>
      <c r="I41" s="1901" t="s">
        <v>124</v>
      </c>
      <c r="J41" s="1901"/>
      <c r="K41" s="1345" t="s">
        <v>154</v>
      </c>
      <c r="L41" s="1345"/>
      <c r="M41" s="1345"/>
      <c r="N41" s="1345"/>
      <c r="O41" s="1345"/>
      <c r="P41" s="1345"/>
      <c r="Q41" s="1355"/>
      <c r="R41" s="1349"/>
      <c r="S41" s="1349"/>
      <c r="T41" s="1349"/>
      <c r="U41" s="1349"/>
      <c r="V41" s="1349"/>
      <c r="W41" s="1349"/>
      <c r="X41" s="1349"/>
      <c r="Y41" s="1349"/>
      <c r="Z41" s="1349"/>
      <c r="AA41" s="1349"/>
      <c r="AB41" s="1349"/>
      <c r="AC41" s="1349"/>
      <c r="AD41" s="1349"/>
      <c r="AE41" s="1349"/>
      <c r="AF41" s="1349"/>
      <c r="AG41" s="1349"/>
      <c r="AH41" s="1349"/>
      <c r="AI41" s="1349"/>
      <c r="AJ41" s="1349"/>
      <c r="AK41" s="1349"/>
      <c r="AL41" s="1349"/>
      <c r="AM41" s="1349"/>
      <c r="AN41" s="1349"/>
      <c r="AO41" s="1349"/>
      <c r="AP41" s="1349"/>
      <c r="AQ41" s="1349"/>
      <c r="AR41" s="1349"/>
      <c r="AS41" s="1349"/>
      <c r="AT41" s="1349"/>
      <c r="AU41" s="1349"/>
      <c r="AV41" s="1349"/>
      <c r="AW41" s="1349"/>
      <c r="AX41" s="1349"/>
      <c r="AY41" s="1349"/>
      <c r="AZ41" s="1349"/>
      <c r="BA41" s="1349"/>
      <c r="BB41" s="1349"/>
      <c r="BC41" s="1349"/>
      <c r="BD41" s="1349"/>
      <c r="BE41" s="1349"/>
      <c r="BF41" s="1348" t="s">
        <v>193</v>
      </c>
    </row>
    <row r="42" spans="2:58" ht="13.5" customHeight="1">
      <c r="B42" s="1329"/>
      <c r="C42" s="1329"/>
      <c r="D42" s="1333"/>
      <c r="E42" s="1329"/>
      <c r="F42" s="1329"/>
      <c r="G42" s="1329"/>
      <c r="H42" s="1329"/>
      <c r="I42" s="1329"/>
      <c r="J42" s="1329"/>
      <c r="K42" s="1329"/>
      <c r="L42" s="1329"/>
      <c r="M42" s="1329"/>
      <c r="N42" s="1350"/>
      <c r="O42" s="1351"/>
      <c r="P42" s="1351"/>
      <c r="Q42" s="1351"/>
      <c r="R42" s="1351"/>
      <c r="S42" s="1351"/>
      <c r="T42" s="1351"/>
      <c r="U42" s="1351"/>
      <c r="V42" s="1351"/>
      <c r="W42" s="1351"/>
      <c r="X42" s="1351"/>
      <c r="Y42" s="1351"/>
      <c r="Z42" s="1351"/>
      <c r="AA42" s="1351"/>
      <c r="AB42" s="1351"/>
      <c r="AC42" s="1351"/>
      <c r="AD42" s="1351"/>
      <c r="AE42" s="1351"/>
      <c r="AF42" s="1351"/>
      <c r="AG42" s="1351"/>
      <c r="AH42" s="1351"/>
      <c r="AI42" s="1351"/>
      <c r="AJ42" s="1351"/>
      <c r="AK42" s="1351"/>
      <c r="AL42" s="1351"/>
      <c r="AM42" s="1351"/>
      <c r="AN42" s="1351"/>
      <c r="AO42" s="1351"/>
      <c r="AP42" s="1351"/>
      <c r="AQ42" s="1351"/>
      <c r="AR42" s="1351"/>
      <c r="AS42" s="1351"/>
      <c r="AT42" s="1351"/>
      <c r="AU42" s="1351"/>
      <c r="AV42" s="1351"/>
      <c r="AW42" s="1351"/>
      <c r="AX42" s="1351"/>
      <c r="AY42" s="1351"/>
      <c r="AZ42" s="1351"/>
      <c r="BA42" s="1351"/>
      <c r="BB42" s="1351"/>
      <c r="BC42" s="1351"/>
      <c r="BD42" s="1351"/>
      <c r="BE42" s="1351"/>
      <c r="BF42" s="1351"/>
    </row>
    <row r="43" spans="2:58" ht="13.5" customHeight="1">
      <c r="B43" s="1329"/>
      <c r="C43" s="1329"/>
      <c r="D43" s="1329"/>
      <c r="E43" s="1337" t="s">
        <v>155</v>
      </c>
      <c r="F43" s="1337"/>
      <c r="G43" s="1337"/>
      <c r="H43" s="1337"/>
      <c r="I43" s="1337"/>
      <c r="J43" s="1337"/>
      <c r="K43" s="1337"/>
      <c r="L43" s="1337"/>
      <c r="M43" s="1337"/>
      <c r="N43" s="1337"/>
      <c r="O43" s="1337"/>
      <c r="P43" s="1352"/>
      <c r="Q43" s="1353"/>
      <c r="R43" s="1353"/>
      <c r="S43" s="1353"/>
      <c r="T43" s="1353"/>
      <c r="U43" s="1353"/>
      <c r="V43" s="1353"/>
      <c r="W43" s="1353"/>
      <c r="X43" s="1353"/>
      <c r="Y43" s="1353"/>
      <c r="Z43" s="1353"/>
      <c r="AA43" s="1353"/>
      <c r="AB43" s="1353"/>
      <c r="AC43" s="1353"/>
      <c r="AD43" s="1353"/>
      <c r="AE43" s="1353"/>
      <c r="AF43" s="1353"/>
      <c r="AG43" s="1353"/>
      <c r="AH43" s="1353"/>
      <c r="AI43" s="1353"/>
      <c r="AJ43" s="1353"/>
      <c r="AK43" s="1353"/>
      <c r="AL43" s="1353"/>
      <c r="AM43" s="1353"/>
      <c r="AN43" s="1353"/>
      <c r="AO43" s="1353"/>
      <c r="AP43" s="1353"/>
      <c r="AQ43" s="1353"/>
      <c r="AR43" s="1353"/>
      <c r="AS43" s="1353"/>
      <c r="AT43" s="1353"/>
      <c r="AU43" s="1353"/>
      <c r="AV43" s="1353"/>
      <c r="AW43" s="1353"/>
      <c r="AX43" s="1353"/>
      <c r="AY43" s="1353"/>
      <c r="AZ43" s="1353"/>
      <c r="BA43" s="1353"/>
      <c r="BB43" s="1353"/>
      <c r="BC43" s="1353"/>
      <c r="BD43" s="1353"/>
      <c r="BE43" s="1353"/>
      <c r="BF43" s="1353"/>
    </row>
    <row r="44" spans="2:58" ht="13.5" customHeight="1">
      <c r="B44" s="1329"/>
      <c r="C44" s="1329"/>
      <c r="D44" s="1329"/>
      <c r="E44" s="1329"/>
      <c r="F44" s="1329"/>
      <c r="G44" s="1329"/>
      <c r="H44" s="1329"/>
      <c r="I44" s="1902" t="s">
        <v>4</v>
      </c>
      <c r="J44" s="1902"/>
      <c r="K44" s="1347" t="s">
        <v>156</v>
      </c>
      <c r="L44" s="1347"/>
      <c r="M44" s="1347"/>
      <c r="N44" s="1347"/>
      <c r="O44" s="1347"/>
      <c r="P44" s="1347"/>
      <c r="Q44" s="1347"/>
      <c r="R44" s="1347"/>
      <c r="S44" s="1347"/>
      <c r="T44" s="1347"/>
      <c r="U44" s="1354"/>
      <c r="V44" s="1354"/>
      <c r="W44" s="1354"/>
      <c r="X44" s="1354"/>
      <c r="Y44" s="1354"/>
      <c r="Z44" s="1354"/>
      <c r="AA44" s="1354"/>
      <c r="AB44" s="1354"/>
      <c r="AC44" s="1354"/>
      <c r="AD44" s="1354"/>
      <c r="AE44" s="1354"/>
      <c r="AF44" s="1354"/>
      <c r="AG44" s="1354"/>
      <c r="AH44" s="1354"/>
      <c r="AI44" s="1354"/>
      <c r="AJ44" s="1354"/>
      <c r="AK44" s="1354"/>
      <c r="AL44" s="1354"/>
      <c r="AM44" s="1354"/>
      <c r="AN44" s="1354"/>
      <c r="AO44" s="1354"/>
      <c r="AP44" s="1354"/>
      <c r="AQ44" s="1354"/>
      <c r="AR44" s="1354"/>
      <c r="AS44" s="1354"/>
      <c r="AT44" s="1354"/>
      <c r="AU44" s="1354"/>
      <c r="AV44" s="1354"/>
      <c r="AW44" s="1354"/>
      <c r="AX44" s="1354"/>
      <c r="AY44" s="1354"/>
      <c r="AZ44" s="1354"/>
      <c r="BA44" s="1354"/>
      <c r="BB44" s="1354"/>
      <c r="BC44" s="1354"/>
      <c r="BD44" s="1354"/>
      <c r="BE44" s="1354"/>
      <c r="BF44" s="1348" t="s">
        <v>193</v>
      </c>
    </row>
    <row r="45" spans="2:58" ht="13.5" customHeight="1">
      <c r="B45" s="1329"/>
      <c r="C45" s="1329"/>
      <c r="D45" s="1329"/>
      <c r="E45" s="1329"/>
      <c r="F45" s="1329"/>
      <c r="G45" s="1329"/>
      <c r="H45" s="1329"/>
      <c r="I45" s="1901" t="s">
        <v>4</v>
      </c>
      <c r="J45" s="1901"/>
      <c r="K45" s="1345" t="s">
        <v>157</v>
      </c>
      <c r="L45" s="1345"/>
      <c r="M45" s="1345"/>
      <c r="N45" s="1345"/>
      <c r="O45" s="1345"/>
      <c r="P45" s="1345"/>
      <c r="Q45" s="1345"/>
      <c r="R45" s="1345"/>
      <c r="S45" s="1345"/>
      <c r="T45" s="1345"/>
      <c r="U45" s="1349"/>
      <c r="V45" s="1349"/>
      <c r="W45" s="1349"/>
      <c r="X45" s="1349"/>
      <c r="Y45" s="1349"/>
      <c r="Z45" s="1349"/>
      <c r="AA45" s="1349"/>
      <c r="AB45" s="1349"/>
      <c r="AC45" s="1349"/>
      <c r="AD45" s="1349"/>
      <c r="AE45" s="1349"/>
      <c r="AF45" s="1349"/>
      <c r="AG45" s="1349"/>
      <c r="AH45" s="1349"/>
      <c r="AI45" s="1349"/>
      <c r="AJ45" s="1349"/>
      <c r="AK45" s="1349"/>
      <c r="AL45" s="1349"/>
      <c r="AM45" s="1349"/>
      <c r="AN45" s="1349"/>
      <c r="AO45" s="1349"/>
      <c r="AP45" s="1349"/>
      <c r="AQ45" s="1349"/>
      <c r="AR45" s="1349"/>
      <c r="AS45" s="1349"/>
      <c r="AT45" s="1349"/>
      <c r="AU45" s="1349"/>
      <c r="AV45" s="1349"/>
      <c r="AW45" s="1349"/>
      <c r="AX45" s="1349"/>
      <c r="AY45" s="1349"/>
      <c r="AZ45" s="1349"/>
      <c r="BA45" s="1349"/>
      <c r="BB45" s="1349"/>
      <c r="BC45" s="1349"/>
      <c r="BD45" s="1349"/>
      <c r="BE45" s="1349"/>
      <c r="BF45" s="1348" t="s">
        <v>193</v>
      </c>
    </row>
    <row r="46" spans="2:58" ht="13.5" customHeight="1">
      <c r="B46" s="1329"/>
      <c r="C46" s="1329"/>
      <c r="D46" s="1329"/>
      <c r="E46" s="1329"/>
      <c r="F46" s="1329"/>
      <c r="G46" s="1329"/>
      <c r="H46" s="1329"/>
      <c r="I46" s="1904" t="s">
        <v>31</v>
      </c>
      <c r="J46" s="1904"/>
      <c r="K46" s="1329" t="s">
        <v>258</v>
      </c>
      <c r="L46" s="1329"/>
      <c r="M46" s="1329"/>
      <c r="N46" s="1329"/>
      <c r="O46" s="1329"/>
      <c r="P46" s="1329"/>
      <c r="Q46" s="1329"/>
      <c r="R46" s="1329"/>
      <c r="S46" s="1329"/>
      <c r="T46" s="1329"/>
      <c r="U46" s="1351"/>
      <c r="V46" s="1351"/>
      <c r="W46" s="1351"/>
      <c r="X46" s="1351"/>
      <c r="Y46" s="1351"/>
      <c r="Z46" s="1351"/>
      <c r="AA46" s="1351"/>
      <c r="AB46" s="1351"/>
      <c r="AC46" s="1351"/>
      <c r="AD46" s="1351"/>
      <c r="AE46" s="1351"/>
      <c r="AF46" s="1351"/>
      <c r="AG46" s="1329"/>
      <c r="AH46" s="1329"/>
      <c r="AI46" s="1329"/>
      <c r="AJ46" s="1351"/>
      <c r="AK46" s="1351"/>
      <c r="AL46" s="1351"/>
      <c r="AM46" s="1351"/>
      <c r="AN46" s="1329"/>
      <c r="AO46" s="1329"/>
      <c r="AP46" s="1329"/>
      <c r="AQ46" s="1329"/>
      <c r="AR46" s="1351"/>
      <c r="AS46" s="1351"/>
      <c r="AT46" s="1351"/>
      <c r="AU46" s="1351"/>
      <c r="AV46" s="1351"/>
      <c r="AW46" s="1351"/>
      <c r="AX46" s="1351"/>
      <c r="AY46" s="1329"/>
      <c r="AZ46" s="1329"/>
      <c r="BA46" s="1329"/>
      <c r="BB46" s="1351"/>
      <c r="BC46" s="1351"/>
      <c r="BD46" s="1351"/>
      <c r="BE46" s="1351"/>
      <c r="BF46" s="1331" t="s">
        <v>193</v>
      </c>
    </row>
    <row r="47" spans="2:58" ht="13.5" customHeight="1">
      <c r="B47" s="1329"/>
      <c r="C47" s="1329"/>
      <c r="D47" s="1339"/>
      <c r="E47" s="1329"/>
      <c r="F47" s="1329"/>
      <c r="G47" s="1329"/>
      <c r="H47" s="1329"/>
      <c r="I47" s="1329"/>
      <c r="J47" s="1329"/>
      <c r="K47" s="1329" t="s">
        <v>158</v>
      </c>
      <c r="L47" s="1329"/>
      <c r="M47" s="1329"/>
      <c r="N47" s="1329"/>
      <c r="O47" s="1329"/>
      <c r="P47" s="1350"/>
      <c r="Q47" s="1351"/>
      <c r="R47" s="1351"/>
      <c r="S47" s="1351"/>
      <c r="T47" s="1351"/>
      <c r="U47" s="1351"/>
      <c r="V47" s="1351"/>
      <c r="W47" s="1351"/>
      <c r="X47" s="1351"/>
      <c r="Y47" s="1351"/>
      <c r="Z47" s="1351"/>
      <c r="AA47" s="1351"/>
      <c r="AB47" s="1351"/>
      <c r="AC47" s="1351"/>
      <c r="AD47" s="1351"/>
      <c r="AE47" s="1351"/>
      <c r="AF47" s="1351"/>
      <c r="AG47" s="1351"/>
      <c r="AH47" s="1351"/>
      <c r="AI47" s="1351"/>
      <c r="AJ47" s="1351"/>
      <c r="AK47" s="1351"/>
      <c r="AL47" s="1351"/>
      <c r="AM47" s="1351"/>
      <c r="AN47" s="1351"/>
      <c r="AO47" s="1351"/>
      <c r="AP47" s="1351"/>
      <c r="AQ47" s="1351"/>
      <c r="AR47" s="1351"/>
      <c r="AS47" s="1351"/>
      <c r="AT47" s="1351"/>
      <c r="AU47" s="1351"/>
      <c r="AV47" s="1351"/>
      <c r="AW47" s="1351"/>
      <c r="AX47" s="1351"/>
      <c r="AY47" s="1329"/>
      <c r="AZ47" s="1329"/>
      <c r="BA47" s="1351"/>
      <c r="BB47" s="1351"/>
      <c r="BC47" s="1351"/>
      <c r="BD47" s="1351"/>
      <c r="BE47" s="1351"/>
      <c r="BF47" s="1351"/>
    </row>
    <row r="48" spans="2:58" ht="13.5" customHeight="1">
      <c r="B48" s="1329"/>
      <c r="C48" s="1329"/>
      <c r="D48" s="1339"/>
      <c r="E48" s="1329"/>
      <c r="F48" s="1329"/>
      <c r="G48" s="1329"/>
      <c r="H48" s="1329"/>
      <c r="I48" s="1347"/>
      <c r="J48" s="1347"/>
      <c r="K48" s="1347" t="s">
        <v>159</v>
      </c>
      <c r="L48" s="1347"/>
      <c r="M48" s="1347"/>
      <c r="N48" s="1347"/>
      <c r="O48" s="1347"/>
      <c r="P48" s="1356"/>
      <c r="Q48" s="1354"/>
      <c r="R48" s="1354"/>
      <c r="S48" s="1354"/>
      <c r="T48" s="1354"/>
      <c r="U48" s="1354"/>
      <c r="V48" s="1354"/>
      <c r="W48" s="1902" t="s">
        <v>173</v>
      </c>
      <c r="X48" s="1902"/>
      <c r="Y48" s="1354" t="s">
        <v>174</v>
      </c>
      <c r="Z48" s="1354"/>
      <c r="AA48" s="1354"/>
      <c r="AB48" s="1354"/>
      <c r="AC48" s="1354"/>
      <c r="AD48" s="1347"/>
      <c r="AE48" s="1902" t="s">
        <v>173</v>
      </c>
      <c r="AF48" s="1902"/>
      <c r="AG48" s="1354" t="s">
        <v>175</v>
      </c>
      <c r="AH48" s="1347"/>
      <c r="AI48" s="1347"/>
      <c r="AJ48" s="1347"/>
      <c r="AK48" s="1347"/>
      <c r="AL48" s="1347"/>
      <c r="AM48" s="1902" t="s">
        <v>173</v>
      </c>
      <c r="AN48" s="1902"/>
      <c r="AO48" s="1354" t="s">
        <v>176</v>
      </c>
      <c r="AP48" s="1354"/>
      <c r="AQ48" s="1347"/>
      <c r="AR48" s="1347"/>
      <c r="AS48" s="1347"/>
      <c r="AT48" s="1347"/>
      <c r="AU48" s="1347"/>
      <c r="AV48" s="1347"/>
      <c r="AW48" s="1347"/>
      <c r="AX48" s="1902" t="s">
        <v>173</v>
      </c>
      <c r="AY48" s="1902"/>
      <c r="AZ48" s="1354" t="s">
        <v>177</v>
      </c>
      <c r="BA48" s="1347"/>
      <c r="BB48" s="1354"/>
      <c r="BC48" s="1354"/>
      <c r="BD48" s="1354"/>
      <c r="BE48" s="1354"/>
      <c r="BF48" s="1354"/>
    </row>
    <row r="49" spans="2:58" ht="13.5" customHeight="1">
      <c r="B49" s="1329"/>
      <c r="C49" s="1329"/>
      <c r="D49" s="1340"/>
      <c r="E49" s="1329"/>
      <c r="F49" s="1329"/>
      <c r="G49" s="1329"/>
      <c r="H49" s="1329"/>
      <c r="I49" s="1329"/>
      <c r="J49" s="1329"/>
      <c r="K49" s="1329"/>
      <c r="L49" s="1329"/>
      <c r="M49" s="1329"/>
      <c r="N49" s="1329"/>
      <c r="O49" s="1329"/>
      <c r="P49" s="1350"/>
      <c r="Q49" s="1351"/>
      <c r="R49" s="1351"/>
      <c r="S49" s="1351"/>
      <c r="T49" s="1351"/>
      <c r="U49" s="1351"/>
      <c r="V49" s="1351"/>
      <c r="W49" s="1351"/>
      <c r="X49" s="1351"/>
      <c r="Y49" s="1351"/>
      <c r="Z49" s="1351"/>
      <c r="AA49" s="1351"/>
      <c r="AB49" s="1351"/>
      <c r="AC49" s="1351"/>
      <c r="AD49" s="1351"/>
      <c r="AE49" s="1351"/>
      <c r="AF49" s="1351"/>
      <c r="AG49" s="1351"/>
      <c r="AH49" s="1351"/>
      <c r="AI49" s="1351"/>
      <c r="AJ49" s="1351"/>
      <c r="AK49" s="1351"/>
      <c r="AL49" s="1351"/>
      <c r="AM49" s="1351"/>
      <c r="AN49" s="1351"/>
      <c r="AO49" s="1351"/>
      <c r="AP49" s="1351"/>
      <c r="AQ49" s="1351"/>
      <c r="AR49" s="1351"/>
      <c r="AS49" s="1351"/>
      <c r="AT49" s="1351"/>
      <c r="AU49" s="1351"/>
      <c r="AV49" s="1351"/>
      <c r="AW49" s="1351"/>
      <c r="AX49" s="1351"/>
      <c r="AY49" s="1351"/>
      <c r="AZ49" s="1351"/>
      <c r="BA49" s="1351"/>
      <c r="BB49" s="1351"/>
      <c r="BC49" s="1351"/>
      <c r="BD49" s="1351"/>
      <c r="BE49" s="1351"/>
      <c r="BF49" s="1351"/>
    </row>
    <row r="50" spans="2:58" ht="13.5" customHeight="1">
      <c r="B50" s="1329"/>
      <c r="C50" s="1329"/>
      <c r="D50" s="1329"/>
      <c r="E50" s="1337" t="s">
        <v>160</v>
      </c>
      <c r="F50" s="1337"/>
      <c r="G50" s="1337"/>
      <c r="H50" s="1337"/>
      <c r="I50" s="1337"/>
      <c r="J50" s="1337"/>
      <c r="K50" s="1337"/>
      <c r="L50" s="1337"/>
      <c r="M50" s="1337"/>
      <c r="N50" s="1337"/>
      <c r="O50" s="1337"/>
      <c r="P50" s="1352"/>
      <c r="Q50" s="1353"/>
      <c r="R50" s="1353"/>
      <c r="S50" s="1353"/>
      <c r="T50" s="1353"/>
      <c r="U50" s="1353"/>
      <c r="V50" s="1353"/>
      <c r="W50" s="1353"/>
      <c r="X50" s="1353"/>
      <c r="Y50" s="1353"/>
      <c r="Z50" s="1353"/>
      <c r="AA50" s="1353"/>
      <c r="AB50" s="1353"/>
      <c r="AC50" s="1353"/>
      <c r="AD50" s="1353"/>
      <c r="AE50" s="1353"/>
      <c r="AF50" s="1353"/>
      <c r="AG50" s="1353"/>
      <c r="AH50" s="1353"/>
      <c r="AI50" s="1353"/>
      <c r="AJ50" s="1353"/>
      <c r="AK50" s="1353"/>
      <c r="AL50" s="1353"/>
      <c r="AM50" s="1353"/>
      <c r="AN50" s="1353"/>
      <c r="AO50" s="1353"/>
      <c r="AP50" s="1353"/>
      <c r="AQ50" s="1353"/>
      <c r="AR50" s="1353"/>
      <c r="AS50" s="1353"/>
      <c r="AT50" s="1353"/>
      <c r="AU50" s="1353"/>
      <c r="AV50" s="1353"/>
      <c r="AW50" s="1353"/>
      <c r="AX50" s="1353"/>
      <c r="AY50" s="1353"/>
      <c r="AZ50" s="1353"/>
      <c r="BA50" s="1353"/>
      <c r="BB50" s="1353"/>
      <c r="BC50" s="1353"/>
      <c r="BD50" s="1353"/>
      <c r="BE50" s="1353"/>
      <c r="BF50" s="1353"/>
    </row>
    <row r="51" spans="2:58" ht="13.5" customHeight="1">
      <c r="B51" s="1329"/>
      <c r="C51" s="1329"/>
      <c r="D51" s="1329"/>
      <c r="E51" s="1329"/>
      <c r="F51" s="1329"/>
      <c r="G51" s="1329"/>
      <c r="H51" s="1329"/>
      <c r="I51" s="1902" t="s">
        <v>4</v>
      </c>
      <c r="J51" s="1902"/>
      <c r="K51" s="1347" t="s">
        <v>161</v>
      </c>
      <c r="L51" s="1347"/>
      <c r="M51" s="1347"/>
      <c r="N51" s="1347"/>
      <c r="O51" s="1347"/>
      <c r="P51" s="1347"/>
      <c r="Q51" s="1354"/>
      <c r="R51" s="1354"/>
      <c r="S51" s="1354"/>
      <c r="T51" s="1354"/>
      <c r="U51" s="1347"/>
      <c r="V51" s="1347"/>
      <c r="W51" s="1347"/>
      <c r="X51" s="1347"/>
      <c r="Y51" s="1347"/>
      <c r="Z51" s="1347"/>
      <c r="AA51" s="1347"/>
      <c r="AB51" s="1347"/>
      <c r="AC51" s="1347"/>
      <c r="AD51" s="1347"/>
      <c r="AE51" s="1347"/>
      <c r="AF51" s="1347"/>
      <c r="AG51" s="1347"/>
      <c r="AH51" s="1347"/>
      <c r="AI51" s="1347"/>
      <c r="AJ51" s="1347"/>
      <c r="AK51" s="1347"/>
      <c r="AL51" s="1347"/>
      <c r="AM51" s="1347"/>
      <c r="AN51" s="1347"/>
      <c r="AO51" s="1347"/>
      <c r="AP51" s="1347"/>
      <c r="AQ51" s="1347"/>
      <c r="AR51" s="1347"/>
      <c r="AS51" s="1347"/>
      <c r="AT51" s="1347"/>
      <c r="AU51" s="1347"/>
      <c r="AV51" s="1347"/>
      <c r="AW51" s="1347"/>
      <c r="AX51" s="1347"/>
      <c r="AY51" s="1347"/>
      <c r="AZ51" s="1347"/>
      <c r="BA51" s="1347"/>
      <c r="BB51" s="1347"/>
      <c r="BC51" s="1347"/>
      <c r="BD51" s="1347"/>
      <c r="BE51" s="1347"/>
      <c r="BF51" s="1348" t="s">
        <v>193</v>
      </c>
    </row>
    <row r="52" spans="2:58" ht="13.5" customHeight="1">
      <c r="B52" s="1329"/>
      <c r="C52" s="1329"/>
      <c r="D52" s="1329"/>
      <c r="E52" s="1329"/>
      <c r="F52" s="1329"/>
      <c r="G52" s="1329"/>
      <c r="H52" s="1329"/>
      <c r="I52" s="1901" t="s">
        <v>4</v>
      </c>
      <c r="J52" s="1901"/>
      <c r="K52" s="1345" t="s">
        <v>162</v>
      </c>
      <c r="L52" s="1345"/>
      <c r="M52" s="1345"/>
      <c r="N52" s="1345"/>
      <c r="O52" s="1345"/>
      <c r="P52" s="1345"/>
      <c r="Q52" s="1349"/>
      <c r="R52" s="1349"/>
      <c r="S52" s="1349"/>
      <c r="T52" s="1349"/>
      <c r="U52" s="1349"/>
      <c r="V52" s="1349"/>
      <c r="W52" s="1349"/>
      <c r="X52" s="1349"/>
      <c r="Y52" s="1349"/>
      <c r="Z52" s="1349"/>
      <c r="AA52" s="1349"/>
      <c r="AB52" s="1349"/>
      <c r="AC52" s="1349"/>
      <c r="AD52" s="1349"/>
      <c r="AE52" s="1349"/>
      <c r="AF52" s="1349"/>
      <c r="AG52" s="1349"/>
      <c r="AH52" s="1349"/>
      <c r="AI52" s="1349"/>
      <c r="AJ52" s="1349"/>
      <c r="AK52" s="1349"/>
      <c r="AL52" s="1349"/>
      <c r="AM52" s="1349"/>
      <c r="AN52" s="1349"/>
      <c r="AO52" s="1349"/>
      <c r="AP52" s="1349"/>
      <c r="AQ52" s="1349"/>
      <c r="AR52" s="1349"/>
      <c r="AS52" s="1349"/>
      <c r="AT52" s="1349"/>
      <c r="AU52" s="1349"/>
      <c r="AV52" s="1349"/>
      <c r="AW52" s="1349"/>
      <c r="AX52" s="1349"/>
      <c r="AY52" s="1349"/>
      <c r="AZ52" s="1349"/>
      <c r="BA52" s="1349"/>
      <c r="BB52" s="1349"/>
      <c r="BC52" s="1349"/>
      <c r="BD52" s="1349"/>
      <c r="BE52" s="1349"/>
      <c r="BF52" s="1348" t="s">
        <v>193</v>
      </c>
    </row>
    <row r="53" spans="2:58" ht="13.5" customHeight="1">
      <c r="B53" s="1329"/>
      <c r="C53" s="1329"/>
      <c r="D53" s="1333"/>
      <c r="E53" s="1329"/>
      <c r="F53" s="1329"/>
      <c r="G53" s="1329"/>
      <c r="H53" s="1329"/>
      <c r="I53" s="1329"/>
      <c r="J53" s="1329"/>
      <c r="K53" s="1329"/>
      <c r="L53" s="1329"/>
      <c r="M53" s="1329"/>
      <c r="N53" s="1350"/>
      <c r="O53" s="1351"/>
      <c r="P53" s="1351"/>
      <c r="Q53" s="1351"/>
      <c r="R53" s="1351"/>
      <c r="S53" s="1351"/>
      <c r="T53" s="1351"/>
      <c r="U53" s="1351"/>
      <c r="V53" s="1351"/>
      <c r="W53" s="1351"/>
      <c r="X53" s="1351"/>
      <c r="Y53" s="1351"/>
      <c r="Z53" s="1351"/>
      <c r="AA53" s="1351"/>
      <c r="AB53" s="1351"/>
      <c r="AC53" s="1351"/>
      <c r="AD53" s="1351"/>
      <c r="AE53" s="1351"/>
      <c r="AF53" s="1351"/>
      <c r="AG53" s="1351"/>
      <c r="AH53" s="1351"/>
      <c r="AI53" s="1351"/>
      <c r="AJ53" s="1351"/>
      <c r="AK53" s="1351"/>
      <c r="AL53" s="1351"/>
      <c r="AM53" s="1351"/>
      <c r="AN53" s="1351"/>
      <c r="AO53" s="1351"/>
      <c r="AP53" s="1351"/>
      <c r="AQ53" s="1351"/>
      <c r="AR53" s="1351"/>
      <c r="AS53" s="1351"/>
      <c r="AT53" s="1351"/>
      <c r="AU53" s="1351"/>
      <c r="AV53" s="1351"/>
      <c r="AW53" s="1351"/>
      <c r="AX53" s="1351"/>
      <c r="AY53" s="1351"/>
      <c r="AZ53" s="1351"/>
      <c r="BA53" s="1351"/>
      <c r="BB53" s="1351"/>
      <c r="BC53" s="1351"/>
      <c r="BD53" s="1351"/>
      <c r="BE53" s="1351"/>
      <c r="BF53" s="1351"/>
    </row>
    <row r="54" spans="2:58" ht="13.5" customHeight="1">
      <c r="B54" s="1329"/>
      <c r="C54" s="1329"/>
      <c r="D54" s="1329"/>
      <c r="E54" s="1337" t="s">
        <v>163</v>
      </c>
      <c r="F54" s="1337"/>
      <c r="G54" s="1337"/>
      <c r="H54" s="1337"/>
      <c r="I54" s="1337"/>
      <c r="J54" s="1337"/>
      <c r="K54" s="1337"/>
      <c r="L54" s="1337"/>
      <c r="M54" s="1337"/>
      <c r="N54" s="1337"/>
      <c r="O54" s="1337"/>
      <c r="P54" s="1352"/>
      <c r="Q54" s="1353"/>
      <c r="R54" s="1353"/>
      <c r="S54" s="1353"/>
      <c r="T54" s="1353"/>
      <c r="U54" s="1353"/>
      <c r="V54" s="1353"/>
      <c r="W54" s="1353"/>
      <c r="X54" s="1353"/>
      <c r="Y54" s="1353"/>
      <c r="Z54" s="1353"/>
      <c r="AA54" s="1353"/>
      <c r="AB54" s="1353"/>
      <c r="AC54" s="1353"/>
      <c r="AD54" s="1353"/>
      <c r="AE54" s="1353"/>
      <c r="AF54" s="1353"/>
      <c r="AG54" s="1353"/>
      <c r="AH54" s="1353"/>
      <c r="AI54" s="1353"/>
      <c r="AJ54" s="1353"/>
      <c r="AK54" s="1353"/>
      <c r="AL54" s="1353"/>
      <c r="AM54" s="1353"/>
      <c r="AN54" s="1353"/>
      <c r="AO54" s="1353"/>
      <c r="AP54" s="1353"/>
      <c r="AQ54" s="1353"/>
      <c r="AR54" s="1353"/>
      <c r="AS54" s="1353"/>
      <c r="AT54" s="1353"/>
      <c r="AU54" s="1353"/>
      <c r="AV54" s="1353"/>
      <c r="AW54" s="1353"/>
      <c r="AX54" s="1353"/>
      <c r="AY54" s="1353"/>
      <c r="AZ54" s="1353"/>
      <c r="BA54" s="1353"/>
      <c r="BB54" s="1353"/>
      <c r="BC54" s="1353"/>
      <c r="BD54" s="1353"/>
      <c r="BE54" s="1353"/>
      <c r="BF54" s="1353"/>
    </row>
    <row r="55" spans="2:58" ht="13.5" customHeight="1">
      <c r="B55" s="1329"/>
      <c r="C55" s="1329"/>
      <c r="D55" s="1329"/>
      <c r="E55" s="1329"/>
      <c r="F55" s="1329"/>
      <c r="G55" s="1329"/>
      <c r="H55" s="1329"/>
      <c r="I55" s="1902" t="s">
        <v>4</v>
      </c>
      <c r="J55" s="1902"/>
      <c r="K55" s="1347" t="s">
        <v>164</v>
      </c>
      <c r="L55" s="1347"/>
      <c r="M55" s="1347"/>
      <c r="N55" s="1347"/>
      <c r="O55" s="1347"/>
      <c r="P55" s="1347"/>
      <c r="Q55" s="1347"/>
      <c r="R55" s="1347"/>
      <c r="S55" s="1347"/>
      <c r="T55" s="1347"/>
      <c r="U55" s="1347"/>
      <c r="V55" s="1347"/>
      <c r="W55" s="1347"/>
      <c r="X55" s="1347"/>
      <c r="Y55" s="1347"/>
      <c r="Z55" s="1347"/>
      <c r="AA55" s="1347"/>
      <c r="AB55" s="1347"/>
      <c r="AC55" s="1347"/>
      <c r="AD55" s="1347"/>
      <c r="AE55" s="1347"/>
      <c r="AF55" s="1347"/>
      <c r="AG55" s="1347"/>
      <c r="AH55" s="1347"/>
      <c r="AI55" s="1347"/>
      <c r="AJ55" s="1347"/>
      <c r="AK55" s="1347"/>
      <c r="AL55" s="1347"/>
      <c r="AM55" s="1347"/>
      <c r="AN55" s="1347"/>
      <c r="AO55" s="1347"/>
      <c r="AP55" s="1347"/>
      <c r="AQ55" s="1347"/>
      <c r="AR55" s="1347"/>
      <c r="AS55" s="1347"/>
      <c r="AT55" s="1347"/>
      <c r="AU55" s="1347"/>
      <c r="AV55" s="1347"/>
      <c r="AW55" s="1347"/>
      <c r="AX55" s="1347"/>
      <c r="AY55" s="1347"/>
      <c r="AZ55" s="1347"/>
      <c r="BA55" s="1347"/>
      <c r="BB55" s="1347"/>
      <c r="BC55" s="1347"/>
      <c r="BD55" s="1347"/>
      <c r="BE55" s="1347"/>
      <c r="BF55" s="1348" t="s">
        <v>193</v>
      </c>
    </row>
    <row r="56" spans="2:58" ht="13.5" customHeight="1">
      <c r="B56" s="1329"/>
      <c r="C56" s="1329"/>
      <c r="D56" s="1329"/>
      <c r="E56" s="1329"/>
      <c r="F56" s="1329"/>
      <c r="G56" s="1329"/>
      <c r="H56" s="1329"/>
      <c r="I56" s="1901" t="s">
        <v>4</v>
      </c>
      <c r="J56" s="1901"/>
      <c r="K56" s="1345" t="s">
        <v>165</v>
      </c>
      <c r="L56" s="1345"/>
      <c r="M56" s="1345"/>
      <c r="N56" s="1345"/>
      <c r="O56" s="1345"/>
      <c r="P56" s="1345"/>
      <c r="Q56" s="1357"/>
      <c r="R56" s="1357"/>
      <c r="S56" s="1345"/>
      <c r="T56" s="1345"/>
      <c r="U56" s="1345"/>
      <c r="V56" s="1345"/>
      <c r="W56" s="1345"/>
      <c r="X56" s="1345"/>
      <c r="Y56" s="1358"/>
      <c r="Z56" s="1345"/>
      <c r="AA56" s="1357"/>
      <c r="AB56" s="1357"/>
      <c r="AC56" s="1357"/>
      <c r="AD56" s="1357"/>
      <c r="AE56" s="1357"/>
      <c r="AF56" s="1357"/>
      <c r="AG56" s="1357"/>
      <c r="AH56" s="1357"/>
      <c r="AI56" s="1345"/>
      <c r="AJ56" s="1345"/>
      <c r="AK56" s="1345"/>
      <c r="AL56" s="1345"/>
      <c r="AM56" s="1359"/>
      <c r="AN56" s="1357"/>
      <c r="AO56" s="1357"/>
      <c r="AP56" s="1357"/>
      <c r="AQ56" s="1357"/>
      <c r="AR56" s="1357"/>
      <c r="AS56" s="1357"/>
      <c r="AT56" s="1357"/>
      <c r="AU56" s="1357"/>
      <c r="AV56" s="1345"/>
      <c r="AW56" s="1345"/>
      <c r="AX56" s="1345"/>
      <c r="AY56" s="1345"/>
      <c r="AZ56" s="1345"/>
      <c r="BA56" s="1345"/>
      <c r="BB56" s="1345"/>
      <c r="BC56" s="1345"/>
      <c r="BD56" s="1345"/>
      <c r="BE56" s="1345"/>
      <c r="BF56" s="1348" t="s">
        <v>193</v>
      </c>
    </row>
    <row r="57" spans="2:58" ht="13.5" customHeight="1">
      <c r="B57" s="1329"/>
      <c r="C57" s="1329"/>
      <c r="D57" s="1329"/>
      <c r="E57" s="1329"/>
      <c r="F57" s="1329"/>
      <c r="G57" s="1329"/>
      <c r="H57" s="1329"/>
      <c r="I57" s="1901" t="s">
        <v>4</v>
      </c>
      <c r="J57" s="1901"/>
      <c r="K57" s="1345" t="s">
        <v>166</v>
      </c>
      <c r="L57" s="1345"/>
      <c r="M57" s="1345"/>
      <c r="N57" s="1345"/>
      <c r="O57" s="1345"/>
      <c r="P57" s="1345"/>
      <c r="Q57" s="1349"/>
      <c r="R57" s="1349"/>
      <c r="S57" s="1349"/>
      <c r="T57" s="1349"/>
      <c r="U57" s="1349"/>
      <c r="V57" s="1349"/>
      <c r="W57" s="1349"/>
      <c r="X57" s="1349"/>
      <c r="Y57" s="1349"/>
      <c r="Z57" s="1349"/>
      <c r="AA57" s="1349"/>
      <c r="AB57" s="1349"/>
      <c r="AC57" s="1349"/>
      <c r="AD57" s="1349"/>
      <c r="AE57" s="1349"/>
      <c r="AF57" s="1349"/>
      <c r="AG57" s="1349"/>
      <c r="AH57" s="1349"/>
      <c r="AI57" s="1349"/>
      <c r="AJ57" s="1349"/>
      <c r="AK57" s="1349"/>
      <c r="AL57" s="1349"/>
      <c r="AM57" s="1349"/>
      <c r="AN57" s="1349"/>
      <c r="AO57" s="1349"/>
      <c r="AP57" s="1349"/>
      <c r="AQ57" s="1349"/>
      <c r="AR57" s="1349"/>
      <c r="AS57" s="1349"/>
      <c r="AT57" s="1349"/>
      <c r="AU57" s="1349"/>
      <c r="AV57" s="1349"/>
      <c r="AW57" s="1349"/>
      <c r="AX57" s="1349"/>
      <c r="AY57" s="1349"/>
      <c r="AZ57" s="1349"/>
      <c r="BA57" s="1349"/>
      <c r="BB57" s="1349"/>
      <c r="BC57" s="1349"/>
      <c r="BD57" s="1349"/>
      <c r="BE57" s="1349"/>
      <c r="BF57" s="1348" t="s">
        <v>193</v>
      </c>
    </row>
    <row r="58" spans="2:58" ht="13.5" customHeight="1">
      <c r="B58" s="1329"/>
      <c r="C58" s="1329"/>
      <c r="D58" s="1329"/>
      <c r="E58" s="1329"/>
      <c r="F58" s="1329"/>
      <c r="G58" s="1329"/>
      <c r="H58" s="1329"/>
      <c r="I58" s="1901" t="s">
        <v>4</v>
      </c>
      <c r="J58" s="1901"/>
      <c r="K58" s="1345" t="s">
        <v>167</v>
      </c>
      <c r="L58" s="1358"/>
      <c r="M58" s="1358"/>
      <c r="N58" s="1358"/>
      <c r="O58" s="1358"/>
      <c r="P58" s="1358"/>
      <c r="Q58" s="1358"/>
      <c r="R58" s="1355"/>
      <c r="S58" s="1355"/>
      <c r="T58" s="1355"/>
      <c r="U58" s="1355"/>
      <c r="V58" s="1355"/>
      <c r="W58" s="1355"/>
      <c r="X58" s="1355"/>
      <c r="Y58" s="1355"/>
      <c r="Z58" s="1355"/>
      <c r="AA58" s="1355"/>
      <c r="AB58" s="1355"/>
      <c r="AC58" s="1355"/>
      <c r="AD58" s="1355"/>
      <c r="AE58" s="1355"/>
      <c r="AF58" s="1355"/>
      <c r="AG58" s="1355"/>
      <c r="AH58" s="1355"/>
      <c r="AI58" s="1355"/>
      <c r="AJ58" s="1355"/>
      <c r="AK58" s="1355"/>
      <c r="AL58" s="1355"/>
      <c r="AM58" s="1355"/>
      <c r="AN58" s="1355"/>
      <c r="AO58" s="1355"/>
      <c r="AP58" s="1355"/>
      <c r="AQ58" s="1355"/>
      <c r="AR58" s="1355"/>
      <c r="AS58" s="1355"/>
      <c r="AT58" s="1355"/>
      <c r="AU58" s="1355"/>
      <c r="AV58" s="1355"/>
      <c r="AW58" s="1355"/>
      <c r="AX58" s="1355"/>
      <c r="AY58" s="1355"/>
      <c r="AZ58" s="1355"/>
      <c r="BA58" s="1355"/>
      <c r="BB58" s="1355"/>
      <c r="BC58" s="1355"/>
      <c r="BD58" s="1355"/>
      <c r="BE58" s="1355"/>
      <c r="BF58" s="1348" t="s">
        <v>193</v>
      </c>
    </row>
    <row r="59" spans="2:58" ht="13.5" customHeight="1">
      <c r="B59" s="1329"/>
      <c r="C59" s="1329"/>
      <c r="D59" s="1333"/>
      <c r="E59" s="1329"/>
      <c r="F59" s="1329"/>
      <c r="G59" s="1329"/>
      <c r="H59" s="1329"/>
      <c r="I59" s="1329"/>
      <c r="J59" s="1329"/>
      <c r="K59" s="1329"/>
      <c r="L59" s="1329"/>
      <c r="M59" s="1329"/>
      <c r="N59" s="1329"/>
      <c r="O59" s="1329"/>
      <c r="P59" s="1360"/>
      <c r="Q59" s="1329"/>
      <c r="R59" s="1361"/>
      <c r="S59" s="1361"/>
      <c r="T59" s="1361"/>
      <c r="U59" s="1361"/>
      <c r="V59" s="1329"/>
      <c r="W59" s="1329"/>
      <c r="X59" s="1329"/>
      <c r="Y59" s="1329"/>
      <c r="Z59" s="1329"/>
      <c r="AA59" s="1329"/>
      <c r="AB59" s="1329"/>
      <c r="AC59" s="1329"/>
      <c r="AD59" s="1329"/>
      <c r="AE59" s="1360"/>
      <c r="AF59" s="1329"/>
      <c r="AG59" s="1361"/>
      <c r="AH59" s="1361"/>
      <c r="AI59" s="1361"/>
      <c r="AJ59" s="1361"/>
      <c r="AK59" s="1361"/>
      <c r="AL59" s="1329"/>
      <c r="AM59" s="1329"/>
      <c r="AN59" s="1329"/>
      <c r="AO59" s="1329"/>
      <c r="AP59" s="1329"/>
      <c r="AQ59" s="1329"/>
      <c r="AR59" s="1329"/>
      <c r="AS59" s="1329"/>
      <c r="AT59" s="1362"/>
      <c r="AU59" s="1361"/>
      <c r="AV59" s="1361"/>
      <c r="AW59" s="1361"/>
      <c r="AX59" s="1361"/>
      <c r="AY59" s="1361"/>
      <c r="AZ59" s="1361"/>
      <c r="BA59" s="1329"/>
      <c r="BB59" s="1329"/>
      <c r="BC59" s="1329"/>
      <c r="BD59" s="1329"/>
      <c r="BE59" s="1329"/>
      <c r="BF59" s="1329"/>
    </row>
    <row r="60" spans="2:58" ht="13.5" customHeight="1">
      <c r="B60" s="1329"/>
      <c r="C60" s="1329"/>
      <c r="D60" s="1329"/>
      <c r="E60" s="1337" t="s">
        <v>168</v>
      </c>
      <c r="F60" s="1337"/>
      <c r="G60" s="1337"/>
      <c r="H60" s="1337"/>
      <c r="I60" s="1337"/>
      <c r="J60" s="1337"/>
      <c r="K60" s="1337"/>
      <c r="L60" s="1337"/>
      <c r="M60" s="1337"/>
      <c r="N60" s="1337"/>
      <c r="O60" s="1337"/>
      <c r="P60" s="1352"/>
      <c r="Q60" s="1353"/>
      <c r="R60" s="1353"/>
      <c r="S60" s="1353"/>
      <c r="T60" s="1353"/>
      <c r="U60" s="1353"/>
      <c r="V60" s="1353"/>
      <c r="W60" s="1353"/>
      <c r="X60" s="1353"/>
      <c r="Y60" s="1353"/>
      <c r="Z60" s="1353"/>
      <c r="AA60" s="1353"/>
      <c r="AB60" s="1353"/>
      <c r="AC60" s="1353"/>
      <c r="AD60" s="1353"/>
      <c r="AE60" s="1353"/>
      <c r="AF60" s="1353"/>
      <c r="AG60" s="1353"/>
      <c r="AH60" s="1353"/>
      <c r="AI60" s="1353"/>
      <c r="AJ60" s="1353"/>
      <c r="AK60" s="1353"/>
      <c r="AL60" s="1353"/>
      <c r="AM60" s="1353"/>
      <c r="AN60" s="1353"/>
      <c r="AO60" s="1353"/>
      <c r="AP60" s="1353"/>
      <c r="AQ60" s="1353"/>
      <c r="AR60" s="1353"/>
      <c r="AS60" s="1353"/>
      <c r="AT60" s="1353"/>
      <c r="AU60" s="1353"/>
      <c r="AV60" s="1353"/>
      <c r="AW60" s="1353"/>
      <c r="AX60" s="1353"/>
      <c r="AY60" s="1353"/>
      <c r="AZ60" s="1353"/>
      <c r="BA60" s="1353"/>
      <c r="BB60" s="1353"/>
      <c r="BC60" s="1353"/>
      <c r="BD60" s="1353"/>
      <c r="BE60" s="1353"/>
      <c r="BF60" s="1353"/>
    </row>
    <row r="61" spans="2:58" ht="13.5" customHeight="1">
      <c r="B61" s="1329"/>
      <c r="C61" s="1329"/>
      <c r="D61" s="1329"/>
      <c r="E61" s="1329"/>
      <c r="F61" s="1329"/>
      <c r="G61" s="1329"/>
      <c r="H61" s="1329"/>
      <c r="I61" s="1902" t="s">
        <v>4</v>
      </c>
      <c r="J61" s="1902"/>
      <c r="K61" s="1347" t="s">
        <v>169</v>
      </c>
      <c r="L61" s="1347"/>
      <c r="M61" s="1347"/>
      <c r="N61" s="1347"/>
      <c r="O61" s="1347"/>
      <c r="P61" s="1347"/>
      <c r="Q61" s="1354"/>
      <c r="R61" s="1354"/>
      <c r="S61" s="1354"/>
      <c r="T61" s="1354"/>
      <c r="U61" s="1354"/>
      <c r="V61" s="1354"/>
      <c r="W61" s="1354"/>
      <c r="X61" s="1354"/>
      <c r="Y61" s="1354"/>
      <c r="Z61" s="1354"/>
      <c r="AA61" s="1354"/>
      <c r="AB61" s="1354"/>
      <c r="AC61" s="1354"/>
      <c r="AD61" s="1354"/>
      <c r="AE61" s="1354"/>
      <c r="AF61" s="1354"/>
      <c r="AG61" s="1354"/>
      <c r="AH61" s="1354"/>
      <c r="AI61" s="1354"/>
      <c r="AJ61" s="1354"/>
      <c r="AK61" s="1354"/>
      <c r="AL61" s="1354"/>
      <c r="AM61" s="1354"/>
      <c r="AN61" s="1354"/>
      <c r="AO61" s="1354"/>
      <c r="AP61" s="1354"/>
      <c r="AQ61" s="1354"/>
      <c r="AR61" s="1354"/>
      <c r="AS61" s="1354"/>
      <c r="AT61" s="1354"/>
      <c r="AU61" s="1354"/>
      <c r="AV61" s="1354"/>
      <c r="AW61" s="1354"/>
      <c r="AX61" s="1354"/>
      <c r="AY61" s="1354"/>
      <c r="AZ61" s="1354"/>
      <c r="BA61" s="1354"/>
      <c r="BB61" s="1354"/>
      <c r="BC61" s="1354"/>
      <c r="BD61" s="1354"/>
      <c r="BE61" s="1354"/>
      <c r="BF61" s="1348" t="s">
        <v>193</v>
      </c>
    </row>
    <row r="62" spans="2:58" ht="13.5" customHeight="1">
      <c r="B62" s="1329"/>
      <c r="C62" s="1329"/>
      <c r="D62" s="1329"/>
      <c r="E62" s="1329"/>
      <c r="F62" s="1329"/>
      <c r="G62" s="1329"/>
      <c r="H62" s="1329"/>
      <c r="I62" s="1901" t="s">
        <v>4</v>
      </c>
      <c r="J62" s="1901"/>
      <c r="K62" s="1345" t="s">
        <v>170</v>
      </c>
      <c r="L62" s="1345"/>
      <c r="M62" s="1345"/>
      <c r="N62" s="1345"/>
      <c r="O62" s="1345"/>
      <c r="P62" s="1345"/>
      <c r="Q62" s="1349"/>
      <c r="R62" s="1349"/>
      <c r="S62" s="1349"/>
      <c r="T62" s="1349"/>
      <c r="U62" s="1349"/>
      <c r="V62" s="1349"/>
      <c r="W62" s="1349"/>
      <c r="X62" s="1349"/>
      <c r="Y62" s="1349"/>
      <c r="Z62" s="1349"/>
      <c r="AA62" s="1349"/>
      <c r="AB62" s="1349"/>
      <c r="AC62" s="1349"/>
      <c r="AD62" s="1349"/>
      <c r="AE62" s="1349"/>
      <c r="AF62" s="1349"/>
      <c r="AG62" s="1349"/>
      <c r="AH62" s="1349"/>
      <c r="AI62" s="1349"/>
      <c r="AJ62" s="1349"/>
      <c r="AK62" s="1349"/>
      <c r="AL62" s="1349"/>
      <c r="AM62" s="1349"/>
      <c r="AN62" s="1349"/>
      <c r="AO62" s="1349"/>
      <c r="AP62" s="1349"/>
      <c r="AQ62" s="1349"/>
      <c r="AR62" s="1349"/>
      <c r="AS62" s="1349"/>
      <c r="AT62" s="1349"/>
      <c r="AU62" s="1349"/>
      <c r="AV62" s="1349"/>
      <c r="AW62" s="1349"/>
      <c r="AX62" s="1349"/>
      <c r="AY62" s="1349"/>
      <c r="AZ62" s="1349"/>
      <c r="BA62" s="1349"/>
      <c r="BB62" s="1349"/>
      <c r="BC62" s="1349"/>
      <c r="BD62" s="1349"/>
      <c r="BE62" s="1349"/>
      <c r="BF62" s="1348" t="s">
        <v>193</v>
      </c>
    </row>
    <row r="63" spans="2:58" ht="13.5" customHeight="1">
      <c r="B63" s="1329"/>
      <c r="C63" s="1329"/>
      <c r="D63" s="1333"/>
      <c r="E63" s="1329"/>
      <c r="F63" s="1329"/>
      <c r="G63" s="1329"/>
      <c r="H63" s="1329"/>
      <c r="I63" s="1329"/>
      <c r="J63" s="1329"/>
      <c r="K63" s="1329"/>
      <c r="L63" s="1329"/>
      <c r="M63" s="1329"/>
      <c r="N63" s="1350"/>
      <c r="O63" s="1351"/>
      <c r="P63" s="1351"/>
      <c r="Q63" s="1351"/>
      <c r="R63" s="1351"/>
      <c r="S63" s="1351"/>
      <c r="T63" s="1351"/>
      <c r="U63" s="1351"/>
      <c r="V63" s="1351"/>
      <c r="W63" s="1351"/>
      <c r="X63" s="1351"/>
      <c r="Y63" s="1351"/>
      <c r="Z63" s="1351"/>
      <c r="AA63" s="1351"/>
      <c r="AB63" s="1351"/>
      <c r="AC63" s="1351"/>
      <c r="AD63" s="1351"/>
      <c r="AE63" s="1351"/>
      <c r="AF63" s="1351"/>
      <c r="AG63" s="1351"/>
      <c r="AH63" s="1351"/>
      <c r="AI63" s="1351"/>
      <c r="AJ63" s="1351"/>
      <c r="AK63" s="1351"/>
      <c r="AL63" s="1351"/>
      <c r="AM63" s="1351"/>
      <c r="AN63" s="1351"/>
      <c r="AO63" s="1351"/>
      <c r="AP63" s="1351"/>
      <c r="AQ63" s="1351"/>
      <c r="AR63" s="1351"/>
      <c r="AS63" s="1351"/>
      <c r="AT63" s="1351"/>
      <c r="AU63" s="1351"/>
      <c r="AV63" s="1351"/>
      <c r="AW63" s="1351"/>
      <c r="AX63" s="1351"/>
      <c r="AY63" s="1351"/>
      <c r="AZ63" s="1351"/>
      <c r="BA63" s="1351"/>
      <c r="BB63" s="1351"/>
      <c r="BC63" s="1351"/>
      <c r="BD63" s="1351"/>
      <c r="BE63" s="1351"/>
      <c r="BF63" s="1351"/>
    </row>
    <row r="64" spans="2:58" ht="13.5" customHeight="1">
      <c r="B64" s="1329"/>
      <c r="C64" s="1329"/>
      <c r="D64" s="1329"/>
      <c r="E64" s="1337" t="s">
        <v>171</v>
      </c>
      <c r="F64" s="1337"/>
      <c r="G64" s="1337"/>
      <c r="H64" s="1337"/>
      <c r="I64" s="1337"/>
      <c r="J64" s="1337"/>
      <c r="K64" s="1337"/>
      <c r="L64" s="1337"/>
      <c r="M64" s="1337"/>
      <c r="N64" s="1337"/>
      <c r="O64" s="1337"/>
      <c r="P64" s="1352"/>
      <c r="Q64" s="1353"/>
      <c r="R64" s="1353"/>
      <c r="S64" s="1353"/>
      <c r="T64" s="1353"/>
      <c r="U64" s="1353"/>
      <c r="V64" s="1353"/>
      <c r="W64" s="1353"/>
      <c r="X64" s="1353"/>
      <c r="Y64" s="1353"/>
      <c r="Z64" s="1353"/>
      <c r="AA64" s="1353"/>
      <c r="AB64" s="1353"/>
      <c r="AC64" s="1353"/>
      <c r="AD64" s="1353"/>
      <c r="AE64" s="1353"/>
      <c r="AF64" s="1353"/>
      <c r="AG64" s="1353"/>
      <c r="AH64" s="1353"/>
      <c r="AI64" s="1353"/>
      <c r="AJ64" s="1353"/>
      <c r="AK64" s="1353"/>
      <c r="AL64" s="1353"/>
      <c r="AM64" s="1353"/>
      <c r="AN64" s="1353"/>
      <c r="AO64" s="1353"/>
      <c r="AP64" s="1353"/>
      <c r="AQ64" s="1353"/>
      <c r="AR64" s="1353"/>
      <c r="AS64" s="1353"/>
      <c r="AT64" s="1353"/>
      <c r="AU64" s="1353"/>
      <c r="AV64" s="1353"/>
      <c r="AW64" s="1353"/>
      <c r="AX64" s="1353"/>
      <c r="AY64" s="1353"/>
      <c r="AZ64" s="1353"/>
      <c r="BA64" s="1353"/>
      <c r="BB64" s="1353"/>
      <c r="BC64" s="1353"/>
      <c r="BD64" s="1353"/>
      <c r="BE64" s="1353"/>
      <c r="BF64" s="1353"/>
    </row>
    <row r="65" spans="2:58" ht="13.5" customHeight="1">
      <c r="B65" s="1329"/>
      <c r="C65" s="1329"/>
      <c r="D65" s="1329"/>
      <c r="E65" s="1329"/>
      <c r="F65" s="1329"/>
      <c r="G65" s="1329"/>
      <c r="H65" s="1329"/>
      <c r="I65" s="1902" t="s">
        <v>4</v>
      </c>
      <c r="J65" s="1902"/>
      <c r="K65" s="1347" t="s">
        <v>172</v>
      </c>
      <c r="L65" s="1347"/>
      <c r="M65" s="1347"/>
      <c r="N65" s="1347"/>
      <c r="O65" s="1347"/>
      <c r="P65" s="1347"/>
      <c r="Q65" s="1347"/>
      <c r="R65" s="1347"/>
      <c r="S65" s="1347"/>
      <c r="T65" s="1347"/>
      <c r="U65" s="1347"/>
      <c r="V65" s="1347"/>
      <c r="W65" s="1347"/>
      <c r="X65" s="1347"/>
      <c r="Y65" s="1347"/>
      <c r="Z65" s="1347"/>
      <c r="AA65" s="1347"/>
      <c r="AB65" s="1347"/>
      <c r="AC65" s="1347"/>
      <c r="AD65" s="1347"/>
      <c r="AE65" s="1347"/>
      <c r="AF65" s="1347"/>
      <c r="AG65" s="1347"/>
      <c r="AH65" s="1347"/>
      <c r="AI65" s="1347"/>
      <c r="AJ65" s="1347"/>
      <c r="AK65" s="1347"/>
      <c r="AL65" s="1347"/>
      <c r="AM65" s="1347"/>
      <c r="AN65" s="1347"/>
      <c r="AO65" s="1347"/>
      <c r="AP65" s="1347"/>
      <c r="AQ65" s="1347"/>
      <c r="AR65" s="1347"/>
      <c r="AS65" s="1347"/>
      <c r="AT65" s="1347"/>
      <c r="AU65" s="1347"/>
      <c r="AV65" s="1347"/>
      <c r="AW65" s="1347"/>
      <c r="AX65" s="1347"/>
      <c r="AY65" s="1347"/>
      <c r="AZ65" s="1347"/>
      <c r="BA65" s="1347"/>
      <c r="BB65" s="1347"/>
      <c r="BC65" s="1347"/>
      <c r="BD65" s="1347"/>
      <c r="BE65" s="1347"/>
      <c r="BF65" s="1348" t="s">
        <v>193</v>
      </c>
    </row>
  </sheetData>
  <mergeCells count="40">
    <mergeCell ref="I21:J21"/>
    <mergeCell ref="I36:J36"/>
    <mergeCell ref="I30:J30"/>
    <mergeCell ref="I33:J33"/>
    <mergeCell ref="I34:J34"/>
    <mergeCell ref="I35:J35"/>
    <mergeCell ref="I40:J40"/>
    <mergeCell ref="I41:J41"/>
    <mergeCell ref="I44:J44"/>
    <mergeCell ref="I45:J45"/>
    <mergeCell ref="I46:J46"/>
    <mergeCell ref="AX48:AY48"/>
    <mergeCell ref="I52:J52"/>
    <mergeCell ref="I55:J55"/>
    <mergeCell ref="I56:J56"/>
    <mergeCell ref="I57:J57"/>
    <mergeCell ref="I51:J51"/>
    <mergeCell ref="I62:J62"/>
    <mergeCell ref="I65:J65"/>
    <mergeCell ref="W48:X48"/>
    <mergeCell ref="AE48:AF48"/>
    <mergeCell ref="AM48:AN48"/>
    <mergeCell ref="I58:J58"/>
    <mergeCell ref="I61:J61"/>
    <mergeCell ref="B4:BF4"/>
    <mergeCell ref="I27:J27"/>
    <mergeCell ref="I12:J12"/>
    <mergeCell ref="I14:J14"/>
    <mergeCell ref="I17:J17"/>
    <mergeCell ref="I18:J18"/>
    <mergeCell ref="I22:J22"/>
    <mergeCell ref="I23:J23"/>
    <mergeCell ref="I24:J24"/>
    <mergeCell ref="I25:J25"/>
    <mergeCell ref="I26:J26"/>
    <mergeCell ref="I7:J7"/>
    <mergeCell ref="I8:J8"/>
    <mergeCell ref="I13:J13"/>
    <mergeCell ref="I15:J15"/>
    <mergeCell ref="I16:J16"/>
  </mergeCells>
  <phoneticPr fontId="5"/>
  <dataValidations count="3">
    <dataValidation imeMode="halfAlpha" allowBlank="1" showInputMessage="1" showErrorMessage="1" sqref="N63:BF63 N42:BF42 AT59:AZ59 AM56:AU56 S24:BE24" xr:uid="{00000000-0002-0000-0300-000000000000}"/>
    <dataValidation imeMode="halfKatakana" allowBlank="1" showInputMessage="1" showErrorMessage="1" sqref="AG44:BA45 U44:AF46 X26:BE26 BB44:BE46 U13:BE15" xr:uid="{00000000-0002-0000-0300-000001000000}"/>
    <dataValidation type="list" allowBlank="1" showInputMessage="1" showErrorMessage="1" sqref="I7:J8 I40:J41 I33:J36 I51:J52 I55:J58 I61:J62 I44:J46 I21:J27 I12:J18 I30:J30 I65:J65" xr:uid="{00000000-0002-0000-0300-000002000000}">
      <formula1>"□,■"</formula1>
    </dataValidation>
  </dataValidations>
  <pageMargins left="0.70866141732283472" right="0.39370078740157483" top="0.59055118110236227" bottom="0.39370078740157483" header="0.31496062992125984" footer="0.31496062992125984"/>
  <pageSetup paperSize="9" orientation="portrait" blackAndWhite="1"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456C99-136E-4C83-9586-E04CCAE7EAF4}">
  <sheetPr>
    <tabColor theme="0" tint="-0.34998626667073579"/>
  </sheetPr>
  <dimension ref="B1:BF57"/>
  <sheetViews>
    <sheetView showGridLines="0" showZeros="0" view="pageBreakPreview" zoomScaleNormal="100" zoomScaleSheetLayoutView="100" workbookViewId="0">
      <selection activeCell="BG1" sqref="BG1"/>
    </sheetView>
  </sheetViews>
  <sheetFormatPr defaultColWidth="1.625" defaultRowHeight="13.5" customHeight="1"/>
  <cols>
    <col min="1" max="2" width="1.625" style="91"/>
    <col min="3" max="3" width="1.625" style="91" customWidth="1"/>
    <col min="4" max="63" width="1.625" style="91"/>
    <col min="64" max="73" width="0" style="91" hidden="1" customWidth="1"/>
    <col min="74" max="16384" width="1.625" style="91"/>
  </cols>
  <sheetData>
    <row r="1" spans="2:58" s="88" customFormat="1" ht="13.5" customHeight="1">
      <c r="B1" s="87"/>
      <c r="C1" s="87"/>
      <c r="D1" s="87"/>
      <c r="E1" s="87"/>
      <c r="F1" s="87"/>
      <c r="G1" s="87"/>
      <c r="H1" s="87"/>
      <c r="I1" s="87"/>
      <c r="J1" s="87"/>
      <c r="K1" s="87"/>
    </row>
    <row r="2" spans="2:58" s="88" customFormat="1" ht="13.5" customHeight="1">
      <c r="B2" s="1906" t="s">
        <v>11</v>
      </c>
      <c r="C2" s="1906"/>
      <c r="D2" s="1906"/>
      <c r="E2" s="1906"/>
      <c r="F2" s="1906"/>
      <c r="G2" s="1906"/>
      <c r="H2" s="1906"/>
      <c r="I2" s="1906"/>
      <c r="J2" s="1906"/>
      <c r="K2" s="1906"/>
      <c r="L2" s="1906"/>
      <c r="M2" s="1906"/>
      <c r="N2" s="1906"/>
      <c r="O2" s="1906"/>
      <c r="P2" s="1906"/>
      <c r="Q2" s="1906"/>
      <c r="R2" s="1906"/>
      <c r="S2" s="1906"/>
      <c r="T2" s="1906"/>
      <c r="U2" s="1906"/>
      <c r="V2" s="1906"/>
      <c r="W2" s="1906"/>
      <c r="X2" s="1906"/>
      <c r="Y2" s="1906"/>
      <c r="Z2" s="1906"/>
      <c r="AA2" s="1906"/>
      <c r="AB2" s="1906"/>
      <c r="AC2" s="1906"/>
      <c r="AD2" s="1906"/>
      <c r="AE2" s="1906"/>
      <c r="AF2" s="1906"/>
      <c r="AG2" s="1906"/>
      <c r="AH2" s="1906"/>
      <c r="AI2" s="1906"/>
      <c r="AJ2" s="1906"/>
      <c r="AK2" s="1906"/>
      <c r="AL2" s="1906"/>
      <c r="AM2" s="1906"/>
      <c r="AN2" s="1906"/>
      <c r="AO2" s="1906"/>
      <c r="AP2" s="1906"/>
      <c r="AQ2" s="1906"/>
      <c r="AR2" s="1906"/>
      <c r="AS2" s="1906"/>
      <c r="AT2" s="1906"/>
      <c r="AU2" s="1906"/>
      <c r="AV2" s="1906"/>
      <c r="AW2" s="1906"/>
      <c r="AX2" s="1906"/>
      <c r="AY2" s="1906"/>
      <c r="AZ2" s="1906"/>
      <c r="BA2" s="1906"/>
      <c r="BB2" s="1906"/>
      <c r="BC2" s="1906"/>
      <c r="BD2" s="1906"/>
      <c r="BE2" s="1906"/>
      <c r="BF2" s="1906"/>
    </row>
    <row r="3" spans="2:58" s="88" customFormat="1" ht="13.5" customHeight="1">
      <c r="B3" s="87"/>
      <c r="C3" s="87"/>
      <c r="D3" s="87"/>
      <c r="E3" s="87"/>
      <c r="F3" s="87"/>
      <c r="G3" s="87"/>
      <c r="H3" s="87"/>
      <c r="I3" s="87"/>
      <c r="J3" s="87"/>
      <c r="K3" s="87"/>
      <c r="L3" s="87"/>
      <c r="M3" s="87"/>
      <c r="N3" s="87"/>
      <c r="O3" s="87"/>
      <c r="P3" s="87"/>
      <c r="Q3" s="87"/>
      <c r="R3" s="87"/>
      <c r="S3" s="87"/>
      <c r="T3" s="87"/>
      <c r="U3" s="87"/>
      <c r="V3" s="87"/>
      <c r="W3" s="87"/>
      <c r="X3" s="87"/>
      <c r="Y3" s="87"/>
      <c r="Z3" s="87"/>
      <c r="AA3" s="87"/>
      <c r="AB3" s="87"/>
      <c r="AC3" s="87"/>
      <c r="AD3" s="87"/>
      <c r="AE3" s="87"/>
      <c r="AF3" s="87"/>
      <c r="AG3" s="87"/>
      <c r="AH3" s="87"/>
      <c r="AI3" s="87"/>
      <c r="AJ3" s="87"/>
      <c r="AK3" s="87"/>
      <c r="AL3" s="87"/>
      <c r="AM3" s="87"/>
      <c r="AN3" s="87"/>
      <c r="AO3" s="87"/>
      <c r="AP3" s="87"/>
      <c r="AQ3" s="87"/>
      <c r="AR3" s="87"/>
      <c r="AS3" s="87"/>
      <c r="AT3" s="87"/>
      <c r="AU3" s="87"/>
      <c r="AV3" s="87"/>
      <c r="AW3" s="87"/>
      <c r="AX3" s="87"/>
      <c r="AY3" s="87"/>
      <c r="AZ3" s="87"/>
      <c r="BA3" s="87"/>
      <c r="BB3" s="87"/>
      <c r="BC3" s="87"/>
      <c r="BD3" s="87"/>
      <c r="BE3" s="87"/>
      <c r="BF3" s="87"/>
    </row>
    <row r="4" spans="2:58" s="88" customFormat="1" ht="13.5" customHeight="1">
      <c r="C4" s="89" t="s">
        <v>20</v>
      </c>
      <c r="D4" s="87"/>
      <c r="E4" s="87" t="s">
        <v>112</v>
      </c>
      <c r="F4" s="87"/>
      <c r="G4" s="87"/>
      <c r="H4" s="87"/>
      <c r="I4" s="87"/>
      <c r="J4" s="87"/>
      <c r="K4" s="87"/>
      <c r="L4" s="87"/>
      <c r="M4" s="87"/>
      <c r="N4" s="87"/>
      <c r="O4" s="87"/>
      <c r="P4" s="87"/>
      <c r="Q4" s="87"/>
      <c r="R4" s="87"/>
      <c r="S4" s="87"/>
      <c r="T4" s="87"/>
      <c r="U4" s="87"/>
      <c r="V4" s="87"/>
      <c r="W4" s="87"/>
      <c r="X4" s="87"/>
      <c r="Y4" s="87"/>
      <c r="Z4" s="87"/>
      <c r="AA4" s="87"/>
      <c r="AB4" s="87"/>
      <c r="AC4" s="87"/>
      <c r="AD4" s="87"/>
    </row>
    <row r="5" spans="2:58" s="88" customFormat="1" ht="13.5" customHeight="1">
      <c r="B5" s="87"/>
      <c r="D5" s="87"/>
      <c r="E5" s="90" t="s">
        <v>223</v>
      </c>
      <c r="F5" s="87"/>
      <c r="G5" s="87"/>
      <c r="H5" s="87"/>
      <c r="I5" s="87"/>
      <c r="J5" s="87"/>
      <c r="K5" s="87"/>
      <c r="L5" s="87"/>
      <c r="M5" s="87"/>
      <c r="N5" s="87"/>
      <c r="O5" s="87"/>
      <c r="P5" s="87"/>
      <c r="Q5" s="87"/>
      <c r="R5" s="87"/>
      <c r="S5" s="87"/>
      <c r="T5" s="87"/>
      <c r="U5" s="87"/>
      <c r="V5" s="87"/>
      <c r="W5" s="87"/>
      <c r="X5" s="87"/>
      <c r="Y5" s="87"/>
      <c r="Z5" s="87"/>
      <c r="AA5" s="87"/>
      <c r="AB5" s="87"/>
      <c r="AC5" s="87"/>
      <c r="AD5" s="87"/>
    </row>
    <row r="6" spans="2:58" s="88" customFormat="1" ht="13.5" customHeight="1">
      <c r="B6" s="87"/>
      <c r="D6" s="87"/>
      <c r="E6" s="87"/>
      <c r="F6" s="87"/>
      <c r="G6" s="87"/>
      <c r="H6" s="87"/>
      <c r="I6" s="87"/>
      <c r="J6" s="87"/>
      <c r="K6" s="87"/>
      <c r="L6" s="87"/>
      <c r="M6" s="87"/>
      <c r="N6" s="87"/>
      <c r="O6" s="87"/>
      <c r="P6" s="87"/>
      <c r="Q6" s="87"/>
      <c r="R6" s="87"/>
      <c r="S6" s="87"/>
      <c r="T6" s="87"/>
      <c r="U6" s="87"/>
      <c r="V6" s="87"/>
      <c r="W6" s="87"/>
      <c r="X6" s="87"/>
      <c r="Y6" s="87"/>
      <c r="Z6" s="87"/>
      <c r="AA6" s="87"/>
      <c r="AB6" s="87"/>
      <c r="AC6" s="87"/>
      <c r="AD6" s="87"/>
    </row>
    <row r="7" spans="2:58" s="88" customFormat="1" ht="13.5" customHeight="1">
      <c r="C7" s="89" t="s">
        <v>126</v>
      </c>
      <c r="E7" s="87" t="s">
        <v>113</v>
      </c>
      <c r="F7" s="87"/>
      <c r="G7" s="87"/>
      <c r="H7" s="87"/>
      <c r="I7" s="87"/>
      <c r="J7" s="87"/>
      <c r="K7" s="87"/>
      <c r="L7" s="87"/>
      <c r="M7" s="87"/>
      <c r="N7" s="87"/>
      <c r="O7" s="87"/>
      <c r="P7" s="87"/>
      <c r="Q7" s="87"/>
      <c r="R7" s="87"/>
      <c r="S7" s="87"/>
      <c r="T7" s="87"/>
      <c r="U7" s="87"/>
      <c r="V7" s="87"/>
      <c r="W7" s="87"/>
      <c r="X7" s="87"/>
      <c r="Y7" s="87"/>
      <c r="Z7" s="87"/>
      <c r="AA7" s="87"/>
      <c r="AB7" s="87"/>
      <c r="AC7" s="87"/>
      <c r="AD7" s="87"/>
    </row>
    <row r="8" spans="2:58" s="88" customFormat="1" ht="13.5" customHeight="1">
      <c r="B8" s="87"/>
      <c r="D8" s="87"/>
      <c r="E8" s="90" t="s">
        <v>224</v>
      </c>
      <c r="F8" s="87"/>
      <c r="G8" s="87"/>
      <c r="H8" s="87"/>
      <c r="I8" s="87"/>
      <c r="J8" s="87"/>
      <c r="K8" s="87"/>
      <c r="L8" s="87"/>
      <c r="M8" s="87"/>
      <c r="N8" s="87"/>
      <c r="O8" s="87"/>
      <c r="P8" s="87"/>
      <c r="Q8" s="87"/>
      <c r="R8" s="87"/>
      <c r="S8" s="87"/>
      <c r="T8" s="87"/>
      <c r="U8" s="87"/>
      <c r="V8" s="87"/>
      <c r="W8" s="87"/>
      <c r="X8" s="87"/>
      <c r="Y8" s="87"/>
      <c r="Z8" s="87"/>
      <c r="AA8" s="87"/>
      <c r="AB8" s="87"/>
      <c r="AC8" s="87"/>
      <c r="AD8" s="87"/>
    </row>
    <row r="9" spans="2:58" s="88" customFormat="1" ht="13.5" customHeight="1">
      <c r="B9" s="87"/>
      <c r="D9" s="87"/>
      <c r="E9" s="87"/>
      <c r="F9" s="87"/>
      <c r="G9" s="87"/>
      <c r="H9" s="87"/>
      <c r="I9" s="87"/>
      <c r="J9" s="87"/>
      <c r="K9" s="87"/>
      <c r="L9" s="87"/>
      <c r="M9" s="87"/>
      <c r="N9" s="87"/>
      <c r="O9" s="87"/>
      <c r="P9" s="87"/>
      <c r="Q9" s="87"/>
      <c r="R9" s="87"/>
      <c r="S9" s="87"/>
      <c r="T9" s="87"/>
      <c r="U9" s="87"/>
      <c r="V9" s="87"/>
      <c r="W9" s="87"/>
      <c r="X9" s="87"/>
      <c r="Y9" s="87"/>
      <c r="Z9" s="87"/>
      <c r="AA9" s="87"/>
      <c r="AB9" s="87"/>
      <c r="AC9" s="87"/>
      <c r="AD9" s="87"/>
    </row>
    <row r="10" spans="2:58" s="88" customFormat="1" ht="13.5" customHeight="1">
      <c r="C10" s="89" t="s">
        <v>127</v>
      </c>
      <c r="E10" s="87" t="s">
        <v>114</v>
      </c>
      <c r="F10" s="87"/>
      <c r="G10" s="87"/>
      <c r="H10" s="87"/>
      <c r="I10" s="87"/>
      <c r="J10" s="87"/>
      <c r="K10" s="87"/>
      <c r="L10" s="87"/>
      <c r="M10" s="87"/>
      <c r="N10" s="87"/>
      <c r="O10" s="87"/>
      <c r="P10" s="87"/>
      <c r="Q10" s="87"/>
      <c r="R10" s="87"/>
      <c r="S10" s="87"/>
      <c r="T10" s="87"/>
      <c r="U10" s="87"/>
      <c r="V10" s="87"/>
      <c r="W10" s="87"/>
      <c r="X10" s="87"/>
      <c r="Y10" s="87"/>
      <c r="Z10" s="87"/>
      <c r="AA10" s="87"/>
      <c r="AB10" s="87"/>
      <c r="AC10" s="87"/>
      <c r="AD10" s="87"/>
    </row>
    <row r="11" spans="2:58" s="88" customFormat="1" ht="13.5" customHeight="1">
      <c r="B11" s="87"/>
      <c r="C11" s="91"/>
      <c r="E11" s="90" t="s">
        <v>128</v>
      </c>
      <c r="G11" s="90" t="s">
        <v>221</v>
      </c>
      <c r="H11" s="90"/>
      <c r="I11" s="90"/>
      <c r="J11" s="90"/>
      <c r="K11" s="90"/>
      <c r="L11" s="90"/>
      <c r="M11" s="90"/>
      <c r="N11" s="90"/>
      <c r="O11" s="90"/>
      <c r="P11" s="90"/>
      <c r="Q11" s="90"/>
      <c r="R11" s="90"/>
      <c r="S11" s="90"/>
      <c r="T11" s="90"/>
      <c r="U11" s="90"/>
      <c r="V11" s="90"/>
      <c r="W11" s="90"/>
      <c r="X11" s="90"/>
      <c r="Y11" s="90"/>
      <c r="Z11" s="90"/>
      <c r="AA11" s="90"/>
      <c r="AB11" s="90"/>
      <c r="AC11" s="90"/>
      <c r="AD11" s="90"/>
      <c r="AE11" s="92"/>
      <c r="AF11" s="92"/>
      <c r="AG11" s="92"/>
      <c r="AH11" s="92"/>
      <c r="AI11" s="92"/>
      <c r="AJ11" s="92"/>
      <c r="AK11" s="92"/>
      <c r="AL11" s="92"/>
      <c r="AM11" s="92"/>
      <c r="AN11" s="92"/>
      <c r="AO11" s="92"/>
      <c r="AP11" s="92"/>
      <c r="AQ11" s="92"/>
      <c r="AR11" s="92"/>
      <c r="AS11" s="92"/>
      <c r="AT11" s="92"/>
      <c r="AU11" s="92"/>
      <c r="AV11" s="92"/>
      <c r="AW11" s="92"/>
      <c r="AX11" s="92"/>
      <c r="AY11" s="92"/>
      <c r="AZ11" s="92"/>
      <c r="BA11" s="92"/>
      <c r="BB11" s="92"/>
      <c r="BC11" s="92"/>
      <c r="BD11" s="92"/>
      <c r="BE11" s="92"/>
      <c r="BF11" s="92"/>
    </row>
    <row r="12" spans="2:58" s="88" customFormat="1" ht="13.5" customHeight="1">
      <c r="B12" s="87"/>
      <c r="C12" s="91"/>
      <c r="E12" s="90" t="s">
        <v>129</v>
      </c>
      <c r="G12" s="1905" t="s">
        <v>225</v>
      </c>
      <c r="H12" s="1905"/>
      <c r="I12" s="1905"/>
      <c r="J12" s="1905"/>
      <c r="K12" s="1905"/>
      <c r="L12" s="1905"/>
      <c r="M12" s="1905"/>
      <c r="N12" s="1905"/>
      <c r="O12" s="1905"/>
      <c r="P12" s="1905"/>
      <c r="Q12" s="1905"/>
      <c r="R12" s="1905"/>
      <c r="S12" s="1905"/>
      <c r="T12" s="1905"/>
      <c r="U12" s="1905"/>
      <c r="V12" s="1905"/>
      <c r="W12" s="1905"/>
      <c r="X12" s="1905"/>
      <c r="Y12" s="1905"/>
      <c r="Z12" s="1905"/>
      <c r="AA12" s="1905"/>
      <c r="AB12" s="1905"/>
      <c r="AC12" s="1905"/>
      <c r="AD12" s="1905"/>
      <c r="AE12" s="1905"/>
      <c r="AF12" s="1905"/>
      <c r="AG12" s="1905"/>
      <c r="AH12" s="1905"/>
      <c r="AI12" s="1905"/>
      <c r="AJ12" s="1905"/>
      <c r="AK12" s="1905"/>
      <c r="AL12" s="1905"/>
      <c r="AM12" s="1905"/>
      <c r="AN12" s="1905"/>
      <c r="AO12" s="1905"/>
      <c r="AP12" s="1905"/>
      <c r="AQ12" s="1905"/>
      <c r="AR12" s="1905"/>
      <c r="AS12" s="1905"/>
      <c r="AT12" s="1905"/>
      <c r="AU12" s="1905"/>
      <c r="AV12" s="1905"/>
      <c r="AW12" s="1905"/>
      <c r="AX12" s="1905"/>
      <c r="AY12" s="1905"/>
      <c r="AZ12" s="1905"/>
      <c r="BA12" s="1905"/>
      <c r="BB12" s="1905"/>
      <c r="BC12" s="1905"/>
      <c r="BD12" s="1905"/>
      <c r="BE12" s="1905"/>
      <c r="BF12" s="1905"/>
    </row>
    <row r="13" spans="2:58" s="88" customFormat="1" ht="13.5" customHeight="1">
      <c r="B13" s="87"/>
      <c r="C13" s="91"/>
      <c r="E13" s="87"/>
      <c r="G13" s="1905"/>
      <c r="H13" s="1905"/>
      <c r="I13" s="1905"/>
      <c r="J13" s="1905"/>
      <c r="K13" s="1905"/>
      <c r="L13" s="1905"/>
      <c r="M13" s="1905"/>
      <c r="N13" s="1905"/>
      <c r="O13" s="1905"/>
      <c r="P13" s="1905"/>
      <c r="Q13" s="1905"/>
      <c r="R13" s="1905"/>
      <c r="S13" s="1905"/>
      <c r="T13" s="1905"/>
      <c r="U13" s="1905"/>
      <c r="V13" s="1905"/>
      <c r="W13" s="1905"/>
      <c r="X13" s="1905"/>
      <c r="Y13" s="1905"/>
      <c r="Z13" s="1905"/>
      <c r="AA13" s="1905"/>
      <c r="AB13" s="1905"/>
      <c r="AC13" s="1905"/>
      <c r="AD13" s="1905"/>
      <c r="AE13" s="1905"/>
      <c r="AF13" s="1905"/>
      <c r="AG13" s="1905"/>
      <c r="AH13" s="1905"/>
      <c r="AI13" s="1905"/>
      <c r="AJ13" s="1905"/>
      <c r="AK13" s="1905"/>
      <c r="AL13" s="1905"/>
      <c r="AM13" s="1905"/>
      <c r="AN13" s="1905"/>
      <c r="AO13" s="1905"/>
      <c r="AP13" s="1905"/>
      <c r="AQ13" s="1905"/>
      <c r="AR13" s="1905"/>
      <c r="AS13" s="1905"/>
      <c r="AT13" s="1905"/>
      <c r="AU13" s="1905"/>
      <c r="AV13" s="1905"/>
      <c r="AW13" s="1905"/>
      <c r="AX13" s="1905"/>
      <c r="AY13" s="1905"/>
      <c r="AZ13" s="1905"/>
      <c r="BA13" s="1905"/>
      <c r="BB13" s="1905"/>
      <c r="BC13" s="1905"/>
      <c r="BD13" s="1905"/>
      <c r="BE13" s="1905"/>
      <c r="BF13" s="1905"/>
    </row>
    <row r="14" spans="2:58" s="88" customFormat="1" ht="13.5" customHeight="1">
      <c r="B14" s="87"/>
      <c r="C14" s="91"/>
      <c r="E14" s="90" t="s">
        <v>115</v>
      </c>
      <c r="G14" s="1905" t="s">
        <v>226</v>
      </c>
      <c r="H14" s="1905"/>
      <c r="I14" s="1905"/>
      <c r="J14" s="1905"/>
      <c r="K14" s="1905"/>
      <c r="L14" s="1905"/>
      <c r="M14" s="1905"/>
      <c r="N14" s="1905"/>
      <c r="O14" s="1905"/>
      <c r="P14" s="1905"/>
      <c r="Q14" s="1905"/>
      <c r="R14" s="1905"/>
      <c r="S14" s="1905"/>
      <c r="T14" s="1905"/>
      <c r="U14" s="1905"/>
      <c r="V14" s="1905"/>
      <c r="W14" s="1905"/>
      <c r="X14" s="1905"/>
      <c r="Y14" s="1905"/>
      <c r="Z14" s="1905"/>
      <c r="AA14" s="1905"/>
      <c r="AB14" s="1905"/>
      <c r="AC14" s="1905"/>
      <c r="AD14" s="1905"/>
      <c r="AE14" s="1905"/>
      <c r="AF14" s="1905"/>
      <c r="AG14" s="1905"/>
      <c r="AH14" s="1905"/>
      <c r="AI14" s="1905"/>
      <c r="AJ14" s="1905"/>
      <c r="AK14" s="1905"/>
      <c r="AL14" s="1905"/>
      <c r="AM14" s="1905"/>
      <c r="AN14" s="1905"/>
      <c r="AO14" s="1905"/>
      <c r="AP14" s="1905"/>
      <c r="AQ14" s="1905"/>
      <c r="AR14" s="1905"/>
      <c r="AS14" s="1905"/>
      <c r="AT14" s="1905"/>
      <c r="AU14" s="1905"/>
      <c r="AV14" s="1905"/>
      <c r="AW14" s="1905"/>
      <c r="AX14" s="1905"/>
      <c r="AY14" s="1905"/>
      <c r="AZ14" s="1905"/>
      <c r="BA14" s="1905"/>
      <c r="BB14" s="1905"/>
      <c r="BC14" s="1905"/>
      <c r="BD14" s="1905"/>
      <c r="BE14" s="1905"/>
      <c r="BF14" s="1905"/>
    </row>
    <row r="15" spans="2:58" s="88" customFormat="1" ht="13.5" customHeight="1">
      <c r="B15" s="87"/>
      <c r="C15" s="91"/>
      <c r="E15" s="87"/>
      <c r="G15" s="1905"/>
      <c r="H15" s="1905"/>
      <c r="I15" s="1905"/>
      <c r="J15" s="1905"/>
      <c r="K15" s="1905"/>
      <c r="L15" s="1905"/>
      <c r="M15" s="1905"/>
      <c r="N15" s="1905"/>
      <c r="O15" s="1905"/>
      <c r="P15" s="1905"/>
      <c r="Q15" s="1905"/>
      <c r="R15" s="1905"/>
      <c r="S15" s="1905"/>
      <c r="T15" s="1905"/>
      <c r="U15" s="1905"/>
      <c r="V15" s="1905"/>
      <c r="W15" s="1905"/>
      <c r="X15" s="1905"/>
      <c r="Y15" s="1905"/>
      <c r="Z15" s="1905"/>
      <c r="AA15" s="1905"/>
      <c r="AB15" s="1905"/>
      <c r="AC15" s="1905"/>
      <c r="AD15" s="1905"/>
      <c r="AE15" s="1905"/>
      <c r="AF15" s="1905"/>
      <c r="AG15" s="1905"/>
      <c r="AH15" s="1905"/>
      <c r="AI15" s="1905"/>
      <c r="AJ15" s="1905"/>
      <c r="AK15" s="1905"/>
      <c r="AL15" s="1905"/>
      <c r="AM15" s="1905"/>
      <c r="AN15" s="1905"/>
      <c r="AO15" s="1905"/>
      <c r="AP15" s="1905"/>
      <c r="AQ15" s="1905"/>
      <c r="AR15" s="1905"/>
      <c r="AS15" s="1905"/>
      <c r="AT15" s="1905"/>
      <c r="AU15" s="1905"/>
      <c r="AV15" s="1905"/>
      <c r="AW15" s="1905"/>
      <c r="AX15" s="1905"/>
      <c r="AY15" s="1905"/>
      <c r="AZ15" s="1905"/>
      <c r="BA15" s="1905"/>
      <c r="BB15" s="1905"/>
      <c r="BC15" s="1905"/>
      <c r="BD15" s="1905"/>
      <c r="BE15" s="1905"/>
      <c r="BF15" s="1905"/>
    </row>
    <row r="16" spans="2:58" s="88" customFormat="1" ht="13.5" customHeight="1">
      <c r="B16" s="87"/>
      <c r="C16" s="91"/>
      <c r="E16" s="90" t="s">
        <v>130</v>
      </c>
      <c r="G16" s="1905" t="s">
        <v>227</v>
      </c>
      <c r="H16" s="1905"/>
      <c r="I16" s="1905"/>
      <c r="J16" s="1905"/>
      <c r="K16" s="1905"/>
      <c r="L16" s="1905"/>
      <c r="M16" s="1905"/>
      <c r="N16" s="1905"/>
      <c r="O16" s="1905"/>
      <c r="P16" s="1905"/>
      <c r="Q16" s="1905"/>
      <c r="R16" s="1905"/>
      <c r="S16" s="1905"/>
      <c r="T16" s="1905"/>
      <c r="U16" s="1905"/>
      <c r="V16" s="1905"/>
      <c r="W16" s="1905"/>
      <c r="X16" s="1905"/>
      <c r="Y16" s="1905"/>
      <c r="Z16" s="1905"/>
      <c r="AA16" s="1905"/>
      <c r="AB16" s="1905"/>
      <c r="AC16" s="1905"/>
      <c r="AD16" s="1905"/>
      <c r="AE16" s="1905"/>
      <c r="AF16" s="1905"/>
      <c r="AG16" s="1905"/>
      <c r="AH16" s="1905"/>
      <c r="AI16" s="1905"/>
      <c r="AJ16" s="1905"/>
      <c r="AK16" s="1905"/>
      <c r="AL16" s="1905"/>
      <c r="AM16" s="1905"/>
      <c r="AN16" s="1905"/>
      <c r="AO16" s="1905"/>
      <c r="AP16" s="1905"/>
      <c r="AQ16" s="1905"/>
      <c r="AR16" s="1905"/>
      <c r="AS16" s="1905"/>
      <c r="AT16" s="1905"/>
      <c r="AU16" s="1905"/>
      <c r="AV16" s="1905"/>
      <c r="AW16" s="1905"/>
      <c r="AX16" s="1905"/>
      <c r="AY16" s="1905"/>
      <c r="AZ16" s="1905"/>
      <c r="BA16" s="1905"/>
      <c r="BB16" s="1905"/>
      <c r="BC16" s="1905"/>
      <c r="BD16" s="1905"/>
      <c r="BE16" s="1905"/>
      <c r="BF16" s="1905"/>
    </row>
    <row r="17" spans="2:58" s="88" customFormat="1" ht="13.5" customHeight="1">
      <c r="B17" s="87"/>
      <c r="C17" s="91"/>
      <c r="E17" s="87"/>
      <c r="G17" s="1905"/>
      <c r="H17" s="1905"/>
      <c r="I17" s="1905"/>
      <c r="J17" s="1905"/>
      <c r="K17" s="1905"/>
      <c r="L17" s="1905"/>
      <c r="M17" s="1905"/>
      <c r="N17" s="1905"/>
      <c r="O17" s="1905"/>
      <c r="P17" s="1905"/>
      <c r="Q17" s="1905"/>
      <c r="R17" s="1905"/>
      <c r="S17" s="1905"/>
      <c r="T17" s="1905"/>
      <c r="U17" s="1905"/>
      <c r="V17" s="1905"/>
      <c r="W17" s="1905"/>
      <c r="X17" s="1905"/>
      <c r="Y17" s="1905"/>
      <c r="Z17" s="1905"/>
      <c r="AA17" s="1905"/>
      <c r="AB17" s="1905"/>
      <c r="AC17" s="1905"/>
      <c r="AD17" s="1905"/>
      <c r="AE17" s="1905"/>
      <c r="AF17" s="1905"/>
      <c r="AG17" s="1905"/>
      <c r="AH17" s="1905"/>
      <c r="AI17" s="1905"/>
      <c r="AJ17" s="1905"/>
      <c r="AK17" s="1905"/>
      <c r="AL17" s="1905"/>
      <c r="AM17" s="1905"/>
      <c r="AN17" s="1905"/>
      <c r="AO17" s="1905"/>
      <c r="AP17" s="1905"/>
      <c r="AQ17" s="1905"/>
      <c r="AR17" s="1905"/>
      <c r="AS17" s="1905"/>
      <c r="AT17" s="1905"/>
      <c r="AU17" s="1905"/>
      <c r="AV17" s="1905"/>
      <c r="AW17" s="1905"/>
      <c r="AX17" s="1905"/>
      <c r="AY17" s="1905"/>
      <c r="AZ17" s="1905"/>
      <c r="BA17" s="1905"/>
      <c r="BB17" s="1905"/>
      <c r="BC17" s="1905"/>
      <c r="BD17" s="1905"/>
      <c r="BE17" s="1905"/>
      <c r="BF17" s="1905"/>
    </row>
    <row r="18" spans="2:58" s="88" customFormat="1" ht="13.5" customHeight="1">
      <c r="B18" s="87"/>
      <c r="C18" s="91"/>
      <c r="E18" s="92" t="s">
        <v>131</v>
      </c>
      <c r="G18" s="90" t="s">
        <v>222</v>
      </c>
      <c r="H18" s="90"/>
      <c r="I18" s="90"/>
      <c r="J18" s="90"/>
      <c r="K18" s="90"/>
      <c r="L18" s="90"/>
      <c r="M18" s="90"/>
      <c r="N18" s="90"/>
      <c r="O18" s="90"/>
      <c r="P18" s="90"/>
      <c r="Q18" s="90"/>
      <c r="R18" s="90"/>
      <c r="S18" s="90"/>
      <c r="T18" s="90"/>
      <c r="U18" s="90"/>
      <c r="V18" s="90"/>
      <c r="W18" s="90"/>
      <c r="X18" s="90"/>
      <c r="Y18" s="90"/>
      <c r="Z18" s="90"/>
      <c r="AA18" s="90"/>
      <c r="AB18" s="90"/>
      <c r="AC18" s="90"/>
      <c r="AD18" s="90"/>
      <c r="AE18" s="92"/>
      <c r="AF18" s="92"/>
      <c r="AG18" s="92"/>
      <c r="AH18" s="92"/>
      <c r="AI18" s="92"/>
      <c r="AJ18" s="92"/>
      <c r="AK18" s="92"/>
      <c r="AL18" s="92"/>
      <c r="AM18" s="92"/>
      <c r="AN18" s="92"/>
      <c r="AO18" s="92"/>
      <c r="AP18" s="92"/>
      <c r="AQ18" s="92"/>
      <c r="AR18" s="92"/>
      <c r="AS18" s="92"/>
      <c r="AT18" s="92"/>
      <c r="AU18" s="92"/>
      <c r="AV18" s="92"/>
      <c r="AW18" s="92"/>
      <c r="AX18" s="92"/>
      <c r="AY18" s="92"/>
      <c r="AZ18" s="92"/>
      <c r="BA18" s="92"/>
      <c r="BB18" s="92"/>
      <c r="BC18" s="92"/>
      <c r="BD18" s="92"/>
      <c r="BE18" s="92"/>
      <c r="BF18" s="92"/>
    </row>
    <row r="19" spans="2:58" s="88" customFormat="1" ht="13.5" customHeight="1">
      <c r="B19" s="87"/>
      <c r="C19" s="91"/>
      <c r="E19" s="92" t="s">
        <v>120</v>
      </c>
      <c r="G19" s="1907" t="s">
        <v>353</v>
      </c>
      <c r="H19" s="1907"/>
      <c r="I19" s="1907"/>
      <c r="J19" s="1907"/>
      <c r="K19" s="1907"/>
      <c r="L19" s="1907"/>
      <c r="M19" s="1907"/>
      <c r="N19" s="1907"/>
      <c r="O19" s="1907"/>
      <c r="P19" s="1907"/>
      <c r="Q19" s="1907"/>
      <c r="R19" s="1907"/>
      <c r="S19" s="1907"/>
      <c r="T19" s="1907"/>
      <c r="U19" s="1907"/>
      <c r="V19" s="1907"/>
      <c r="W19" s="1907"/>
      <c r="X19" s="1907"/>
      <c r="Y19" s="1907"/>
      <c r="Z19" s="1907"/>
      <c r="AA19" s="1907"/>
      <c r="AB19" s="1907"/>
      <c r="AC19" s="1907"/>
      <c r="AD19" s="1907"/>
      <c r="AE19" s="1907"/>
      <c r="AF19" s="1907"/>
      <c r="AG19" s="1907"/>
      <c r="AH19" s="1907"/>
      <c r="AI19" s="1907"/>
      <c r="AJ19" s="1907"/>
      <c r="AK19" s="1907"/>
      <c r="AL19" s="1907"/>
      <c r="AM19" s="1907"/>
      <c r="AN19" s="1907"/>
      <c r="AO19" s="1907"/>
      <c r="AP19" s="1907"/>
      <c r="AQ19" s="1907"/>
      <c r="AR19" s="1907"/>
      <c r="AS19" s="1907"/>
      <c r="AT19" s="1907"/>
      <c r="AU19" s="1907"/>
      <c r="AV19" s="1907"/>
      <c r="AW19" s="1907"/>
      <c r="AX19" s="1907"/>
      <c r="AY19" s="1907"/>
      <c r="AZ19" s="1907"/>
      <c r="BA19" s="1907"/>
      <c r="BB19" s="1907"/>
      <c r="BC19" s="1907"/>
      <c r="BD19" s="1907"/>
      <c r="BE19" s="1907"/>
      <c r="BF19" s="1907"/>
    </row>
    <row r="20" spans="2:58" s="88" customFormat="1" ht="13.5" customHeight="1">
      <c r="B20" s="87"/>
      <c r="C20" s="91"/>
      <c r="E20" s="92"/>
      <c r="G20" s="1907"/>
      <c r="H20" s="1907"/>
      <c r="I20" s="1907"/>
      <c r="J20" s="1907"/>
      <c r="K20" s="1907"/>
      <c r="L20" s="1907"/>
      <c r="M20" s="1907"/>
      <c r="N20" s="1907"/>
      <c r="O20" s="1907"/>
      <c r="P20" s="1907"/>
      <c r="Q20" s="1907"/>
      <c r="R20" s="1907"/>
      <c r="S20" s="1907"/>
      <c r="T20" s="1907"/>
      <c r="U20" s="1907"/>
      <c r="V20" s="1907"/>
      <c r="W20" s="1907"/>
      <c r="X20" s="1907"/>
      <c r="Y20" s="1907"/>
      <c r="Z20" s="1907"/>
      <c r="AA20" s="1907"/>
      <c r="AB20" s="1907"/>
      <c r="AC20" s="1907"/>
      <c r="AD20" s="1907"/>
      <c r="AE20" s="1907"/>
      <c r="AF20" s="1907"/>
      <c r="AG20" s="1907"/>
      <c r="AH20" s="1907"/>
      <c r="AI20" s="1907"/>
      <c r="AJ20" s="1907"/>
      <c r="AK20" s="1907"/>
      <c r="AL20" s="1907"/>
      <c r="AM20" s="1907"/>
      <c r="AN20" s="1907"/>
      <c r="AO20" s="1907"/>
      <c r="AP20" s="1907"/>
      <c r="AQ20" s="1907"/>
      <c r="AR20" s="1907"/>
      <c r="AS20" s="1907"/>
      <c r="AT20" s="1907"/>
      <c r="AU20" s="1907"/>
      <c r="AV20" s="1907"/>
      <c r="AW20" s="1907"/>
      <c r="AX20" s="1907"/>
      <c r="AY20" s="1907"/>
      <c r="AZ20" s="1907"/>
      <c r="BA20" s="1907"/>
      <c r="BB20" s="1907"/>
      <c r="BC20" s="1907"/>
      <c r="BD20" s="1907"/>
      <c r="BE20" s="1907"/>
      <c r="BF20" s="1907"/>
    </row>
    <row r="21" spans="2:58" s="88" customFormat="1" ht="13.5" customHeight="1">
      <c r="B21" s="87"/>
      <c r="C21" s="91"/>
      <c r="E21" s="92"/>
      <c r="G21" s="1907"/>
      <c r="H21" s="1907"/>
      <c r="I21" s="1907"/>
      <c r="J21" s="1907"/>
      <c r="K21" s="1907"/>
      <c r="L21" s="1907"/>
      <c r="M21" s="1907"/>
      <c r="N21" s="1907"/>
      <c r="O21" s="1907"/>
      <c r="P21" s="1907"/>
      <c r="Q21" s="1907"/>
      <c r="R21" s="1907"/>
      <c r="S21" s="1907"/>
      <c r="T21" s="1907"/>
      <c r="U21" s="1907"/>
      <c r="V21" s="1907"/>
      <c r="W21" s="1907"/>
      <c r="X21" s="1907"/>
      <c r="Y21" s="1907"/>
      <c r="Z21" s="1907"/>
      <c r="AA21" s="1907"/>
      <c r="AB21" s="1907"/>
      <c r="AC21" s="1907"/>
      <c r="AD21" s="1907"/>
      <c r="AE21" s="1907"/>
      <c r="AF21" s="1907"/>
      <c r="AG21" s="1907"/>
      <c r="AH21" s="1907"/>
      <c r="AI21" s="1907"/>
      <c r="AJ21" s="1907"/>
      <c r="AK21" s="1907"/>
      <c r="AL21" s="1907"/>
      <c r="AM21" s="1907"/>
      <c r="AN21" s="1907"/>
      <c r="AO21" s="1907"/>
      <c r="AP21" s="1907"/>
      <c r="AQ21" s="1907"/>
      <c r="AR21" s="1907"/>
      <c r="AS21" s="1907"/>
      <c r="AT21" s="1907"/>
      <c r="AU21" s="1907"/>
      <c r="AV21" s="1907"/>
      <c r="AW21" s="1907"/>
      <c r="AX21" s="1907"/>
      <c r="AY21" s="1907"/>
      <c r="AZ21" s="1907"/>
      <c r="BA21" s="1907"/>
      <c r="BB21" s="1907"/>
      <c r="BC21" s="1907"/>
      <c r="BD21" s="1907"/>
      <c r="BE21" s="1907"/>
      <c r="BF21" s="1907"/>
    </row>
    <row r="22" spans="2:58" s="88" customFormat="1" ht="13.5" customHeight="1">
      <c r="B22" s="87"/>
      <c r="C22" s="91"/>
      <c r="E22" s="92" t="s">
        <v>285</v>
      </c>
      <c r="G22" s="1908" t="s">
        <v>286</v>
      </c>
      <c r="H22" s="1908"/>
      <c r="I22" s="1908"/>
      <c r="J22" s="1908"/>
      <c r="K22" s="1908"/>
      <c r="L22" s="1908"/>
      <c r="M22" s="1908"/>
      <c r="N22" s="1908"/>
      <c r="O22" s="1908"/>
      <c r="P22" s="1908"/>
      <c r="Q22" s="1908"/>
      <c r="R22" s="1908"/>
      <c r="S22" s="1908"/>
      <c r="T22" s="1908"/>
      <c r="U22" s="1908"/>
      <c r="V22" s="1908"/>
      <c r="W22" s="1908"/>
      <c r="X22" s="1908"/>
      <c r="Y22" s="1908"/>
      <c r="Z22" s="1908"/>
      <c r="AA22" s="1908"/>
      <c r="AB22" s="1908"/>
      <c r="AC22" s="1908"/>
      <c r="AD22" s="1908"/>
      <c r="AE22" s="1908"/>
      <c r="AF22" s="1908"/>
      <c r="AG22" s="1908"/>
      <c r="AH22" s="1908"/>
      <c r="AI22" s="1908"/>
      <c r="AJ22" s="1908"/>
      <c r="AK22" s="1908"/>
      <c r="AL22" s="1908"/>
      <c r="AM22" s="1908"/>
      <c r="AN22" s="1908"/>
      <c r="AO22" s="1908"/>
      <c r="AP22" s="1908"/>
      <c r="AQ22" s="1908"/>
      <c r="AR22" s="1908"/>
      <c r="AS22" s="1908"/>
      <c r="AT22" s="1908"/>
      <c r="AU22" s="1908"/>
      <c r="AV22" s="1908"/>
      <c r="AW22" s="1908"/>
      <c r="AX22" s="1908"/>
      <c r="AY22" s="1908"/>
      <c r="AZ22" s="1908"/>
      <c r="BA22" s="1908"/>
      <c r="BB22" s="1908"/>
      <c r="BC22" s="1908"/>
      <c r="BD22" s="1908"/>
      <c r="BE22" s="1908"/>
      <c r="BF22" s="1908"/>
    </row>
    <row r="23" spans="2:58" s="88" customFormat="1" ht="13.5" customHeight="1">
      <c r="B23" s="87"/>
      <c r="C23" s="91"/>
      <c r="E23" s="92"/>
      <c r="G23" s="1908"/>
      <c r="H23" s="1908"/>
      <c r="I23" s="1908"/>
      <c r="J23" s="1908"/>
      <c r="K23" s="1908"/>
      <c r="L23" s="1908"/>
      <c r="M23" s="1908"/>
      <c r="N23" s="1908"/>
      <c r="O23" s="1908"/>
      <c r="P23" s="1908"/>
      <c r="Q23" s="1908"/>
      <c r="R23" s="1908"/>
      <c r="S23" s="1908"/>
      <c r="T23" s="1908"/>
      <c r="U23" s="1908"/>
      <c r="V23" s="1908"/>
      <c r="W23" s="1908"/>
      <c r="X23" s="1908"/>
      <c r="Y23" s="1908"/>
      <c r="Z23" s="1908"/>
      <c r="AA23" s="1908"/>
      <c r="AB23" s="1908"/>
      <c r="AC23" s="1908"/>
      <c r="AD23" s="1908"/>
      <c r="AE23" s="1908"/>
      <c r="AF23" s="1908"/>
      <c r="AG23" s="1908"/>
      <c r="AH23" s="1908"/>
      <c r="AI23" s="1908"/>
      <c r="AJ23" s="1908"/>
      <c r="AK23" s="1908"/>
      <c r="AL23" s="1908"/>
      <c r="AM23" s="1908"/>
      <c r="AN23" s="1908"/>
      <c r="AO23" s="1908"/>
      <c r="AP23" s="1908"/>
      <c r="AQ23" s="1908"/>
      <c r="AR23" s="1908"/>
      <c r="AS23" s="1908"/>
      <c r="AT23" s="1908"/>
      <c r="AU23" s="1908"/>
      <c r="AV23" s="1908"/>
      <c r="AW23" s="1908"/>
      <c r="AX23" s="1908"/>
      <c r="AY23" s="1908"/>
      <c r="AZ23" s="1908"/>
      <c r="BA23" s="1908"/>
      <c r="BB23" s="1908"/>
      <c r="BC23" s="1908"/>
      <c r="BD23" s="1908"/>
      <c r="BE23" s="1908"/>
      <c r="BF23" s="1908"/>
    </row>
    <row r="24" spans="2:58" s="88" customFormat="1" ht="13.5" customHeight="1">
      <c r="B24" s="87"/>
      <c r="C24" s="91"/>
      <c r="E24" s="87"/>
      <c r="G24" s="87"/>
      <c r="H24" s="87"/>
      <c r="I24" s="87"/>
      <c r="J24" s="87"/>
      <c r="K24" s="87"/>
      <c r="L24" s="87"/>
      <c r="M24" s="87"/>
      <c r="N24" s="87"/>
      <c r="O24" s="87"/>
      <c r="P24" s="87"/>
      <c r="Q24" s="87"/>
      <c r="R24" s="87"/>
      <c r="S24" s="87"/>
      <c r="T24" s="87"/>
      <c r="U24" s="87"/>
      <c r="V24" s="87"/>
      <c r="W24" s="87"/>
      <c r="X24" s="87"/>
      <c r="Y24" s="87"/>
      <c r="Z24" s="87"/>
      <c r="AA24" s="87"/>
      <c r="AB24" s="87"/>
      <c r="AC24" s="87"/>
      <c r="AD24" s="87"/>
    </row>
    <row r="25" spans="2:58" s="88" customFormat="1" ht="13.5" customHeight="1">
      <c r="C25" s="89" t="s">
        <v>132</v>
      </c>
      <c r="E25" s="87" t="s">
        <v>116</v>
      </c>
      <c r="F25" s="87"/>
      <c r="G25" s="87"/>
      <c r="H25" s="87"/>
      <c r="I25" s="87"/>
      <c r="J25" s="87"/>
      <c r="K25" s="87"/>
      <c r="L25" s="87"/>
    </row>
    <row r="26" spans="2:58" s="88" customFormat="1" ht="13.5" customHeight="1">
      <c r="B26" s="87"/>
      <c r="C26" s="91"/>
      <c r="E26" s="90" t="s">
        <v>128</v>
      </c>
      <c r="G26" s="90" t="s">
        <v>228</v>
      </c>
      <c r="H26" s="90"/>
      <c r="I26" s="90"/>
      <c r="J26" s="90"/>
      <c r="K26" s="90"/>
      <c r="L26" s="90"/>
      <c r="M26" s="90"/>
      <c r="N26" s="90"/>
      <c r="O26" s="90"/>
      <c r="P26" s="90"/>
      <c r="Q26" s="90"/>
      <c r="R26" s="90"/>
      <c r="S26" s="90"/>
      <c r="T26" s="90"/>
      <c r="U26" s="90"/>
      <c r="V26" s="90"/>
      <c r="W26" s="90"/>
      <c r="X26" s="90"/>
      <c r="Y26" s="90"/>
      <c r="Z26" s="90"/>
      <c r="AA26" s="90"/>
      <c r="AB26" s="90"/>
      <c r="AC26" s="90"/>
      <c r="AD26" s="90"/>
      <c r="AE26" s="90"/>
      <c r="AF26" s="90"/>
      <c r="AG26" s="90"/>
      <c r="AH26" s="90"/>
      <c r="AI26" s="90"/>
      <c r="AJ26" s="90"/>
      <c r="AK26" s="90"/>
      <c r="AL26" s="90"/>
      <c r="AM26" s="90"/>
      <c r="AN26" s="90"/>
      <c r="AO26" s="90"/>
      <c r="AP26" s="90"/>
      <c r="AQ26" s="90"/>
      <c r="AR26" s="90"/>
      <c r="AS26" s="90"/>
      <c r="AT26" s="90"/>
      <c r="AU26" s="90"/>
      <c r="AV26" s="90"/>
      <c r="AW26" s="90"/>
      <c r="AX26" s="90"/>
      <c r="AY26" s="90"/>
      <c r="AZ26" s="90"/>
      <c r="BA26" s="90"/>
      <c r="BB26" s="90"/>
      <c r="BC26" s="90"/>
      <c r="BD26" s="90"/>
      <c r="BE26" s="90"/>
      <c r="BF26" s="90"/>
    </row>
    <row r="27" spans="2:58" s="88" customFormat="1" ht="13.5" customHeight="1">
      <c r="B27" s="87"/>
      <c r="C27" s="91"/>
      <c r="E27" s="90" t="s">
        <v>129</v>
      </c>
      <c r="G27" s="1905" t="s">
        <v>229</v>
      </c>
      <c r="H27" s="1905"/>
      <c r="I27" s="1905"/>
      <c r="J27" s="1905"/>
      <c r="K27" s="1905"/>
      <c r="L27" s="1905"/>
      <c r="M27" s="1905"/>
      <c r="N27" s="1905"/>
      <c r="O27" s="1905"/>
      <c r="P27" s="1905"/>
      <c r="Q27" s="1905"/>
      <c r="R27" s="1905"/>
      <c r="S27" s="1905"/>
      <c r="T27" s="1905"/>
      <c r="U27" s="1905"/>
      <c r="V27" s="1905"/>
      <c r="W27" s="1905"/>
      <c r="X27" s="1905"/>
      <c r="Y27" s="1905"/>
      <c r="Z27" s="1905"/>
      <c r="AA27" s="1905"/>
      <c r="AB27" s="1905"/>
      <c r="AC27" s="1905"/>
      <c r="AD27" s="1905"/>
      <c r="AE27" s="1905"/>
      <c r="AF27" s="1905"/>
      <c r="AG27" s="1905"/>
      <c r="AH27" s="1905"/>
      <c r="AI27" s="1905"/>
      <c r="AJ27" s="1905"/>
      <c r="AK27" s="1905"/>
      <c r="AL27" s="1905"/>
      <c r="AM27" s="1905"/>
      <c r="AN27" s="1905"/>
      <c r="AO27" s="1905"/>
      <c r="AP27" s="1905"/>
      <c r="AQ27" s="1905"/>
      <c r="AR27" s="1905"/>
      <c r="AS27" s="1905"/>
      <c r="AT27" s="1905"/>
      <c r="AU27" s="1905"/>
      <c r="AV27" s="1905"/>
      <c r="AW27" s="1905"/>
      <c r="AX27" s="1905"/>
      <c r="AY27" s="1905"/>
      <c r="AZ27" s="1905"/>
      <c r="BA27" s="1905"/>
      <c r="BB27" s="1905"/>
      <c r="BC27" s="1905"/>
      <c r="BD27" s="1905"/>
      <c r="BE27" s="1905"/>
      <c r="BF27" s="1905"/>
    </row>
    <row r="28" spans="2:58" s="88" customFormat="1" ht="13.5" customHeight="1">
      <c r="B28" s="87"/>
      <c r="C28" s="91"/>
      <c r="E28" s="87"/>
      <c r="G28" s="1905"/>
      <c r="H28" s="1905"/>
      <c r="I28" s="1905"/>
      <c r="J28" s="1905"/>
      <c r="K28" s="1905"/>
      <c r="L28" s="1905"/>
      <c r="M28" s="1905"/>
      <c r="N28" s="1905"/>
      <c r="O28" s="1905"/>
      <c r="P28" s="1905"/>
      <c r="Q28" s="1905"/>
      <c r="R28" s="1905"/>
      <c r="S28" s="1905"/>
      <c r="T28" s="1905"/>
      <c r="U28" s="1905"/>
      <c r="V28" s="1905"/>
      <c r="W28" s="1905"/>
      <c r="X28" s="1905"/>
      <c r="Y28" s="1905"/>
      <c r="Z28" s="1905"/>
      <c r="AA28" s="1905"/>
      <c r="AB28" s="1905"/>
      <c r="AC28" s="1905"/>
      <c r="AD28" s="1905"/>
      <c r="AE28" s="1905"/>
      <c r="AF28" s="1905"/>
      <c r="AG28" s="1905"/>
      <c r="AH28" s="1905"/>
      <c r="AI28" s="1905"/>
      <c r="AJ28" s="1905"/>
      <c r="AK28" s="1905"/>
      <c r="AL28" s="1905"/>
      <c r="AM28" s="1905"/>
      <c r="AN28" s="1905"/>
      <c r="AO28" s="1905"/>
      <c r="AP28" s="1905"/>
      <c r="AQ28" s="1905"/>
      <c r="AR28" s="1905"/>
      <c r="AS28" s="1905"/>
      <c r="AT28" s="1905"/>
      <c r="AU28" s="1905"/>
      <c r="AV28" s="1905"/>
      <c r="AW28" s="1905"/>
      <c r="AX28" s="1905"/>
      <c r="AY28" s="1905"/>
      <c r="AZ28" s="1905"/>
      <c r="BA28" s="1905"/>
      <c r="BB28" s="1905"/>
      <c r="BC28" s="1905"/>
      <c r="BD28" s="1905"/>
      <c r="BE28" s="1905"/>
      <c r="BF28" s="1905"/>
    </row>
    <row r="29" spans="2:58" s="88" customFormat="1" ht="13.5" customHeight="1">
      <c r="B29" s="87"/>
      <c r="C29" s="91"/>
      <c r="E29" s="87"/>
      <c r="G29" s="1905"/>
      <c r="H29" s="1905"/>
      <c r="I29" s="1905"/>
      <c r="J29" s="1905"/>
      <c r="K29" s="1905"/>
      <c r="L29" s="1905"/>
      <c r="M29" s="1905"/>
      <c r="N29" s="1905"/>
      <c r="O29" s="1905"/>
      <c r="P29" s="1905"/>
      <c r="Q29" s="1905"/>
      <c r="R29" s="1905"/>
      <c r="S29" s="1905"/>
      <c r="T29" s="1905"/>
      <c r="U29" s="1905"/>
      <c r="V29" s="1905"/>
      <c r="W29" s="1905"/>
      <c r="X29" s="1905"/>
      <c r="Y29" s="1905"/>
      <c r="Z29" s="1905"/>
      <c r="AA29" s="1905"/>
      <c r="AB29" s="1905"/>
      <c r="AC29" s="1905"/>
      <c r="AD29" s="1905"/>
      <c r="AE29" s="1905"/>
      <c r="AF29" s="1905"/>
      <c r="AG29" s="1905"/>
      <c r="AH29" s="1905"/>
      <c r="AI29" s="1905"/>
      <c r="AJ29" s="1905"/>
      <c r="AK29" s="1905"/>
      <c r="AL29" s="1905"/>
      <c r="AM29" s="1905"/>
      <c r="AN29" s="1905"/>
      <c r="AO29" s="1905"/>
      <c r="AP29" s="1905"/>
      <c r="AQ29" s="1905"/>
      <c r="AR29" s="1905"/>
      <c r="AS29" s="1905"/>
      <c r="AT29" s="1905"/>
      <c r="AU29" s="1905"/>
      <c r="AV29" s="1905"/>
      <c r="AW29" s="1905"/>
      <c r="AX29" s="1905"/>
      <c r="AY29" s="1905"/>
      <c r="AZ29" s="1905"/>
      <c r="BA29" s="1905"/>
      <c r="BB29" s="1905"/>
      <c r="BC29" s="1905"/>
      <c r="BD29" s="1905"/>
      <c r="BE29" s="1905"/>
      <c r="BF29" s="1905"/>
    </row>
    <row r="30" spans="2:58" s="88" customFormat="1" ht="13.5" customHeight="1">
      <c r="B30" s="87"/>
      <c r="C30" s="91"/>
      <c r="E30" s="87"/>
      <c r="G30" s="1905"/>
      <c r="H30" s="1905"/>
      <c r="I30" s="1905"/>
      <c r="J30" s="1905"/>
      <c r="K30" s="1905"/>
      <c r="L30" s="1905"/>
      <c r="M30" s="1905"/>
      <c r="N30" s="1905"/>
      <c r="O30" s="1905"/>
      <c r="P30" s="1905"/>
      <c r="Q30" s="1905"/>
      <c r="R30" s="1905"/>
      <c r="S30" s="1905"/>
      <c r="T30" s="1905"/>
      <c r="U30" s="1905"/>
      <c r="V30" s="1905"/>
      <c r="W30" s="1905"/>
      <c r="X30" s="1905"/>
      <c r="Y30" s="1905"/>
      <c r="Z30" s="1905"/>
      <c r="AA30" s="1905"/>
      <c r="AB30" s="1905"/>
      <c r="AC30" s="1905"/>
      <c r="AD30" s="1905"/>
      <c r="AE30" s="1905"/>
      <c r="AF30" s="1905"/>
      <c r="AG30" s="1905"/>
      <c r="AH30" s="1905"/>
      <c r="AI30" s="1905"/>
      <c r="AJ30" s="1905"/>
      <c r="AK30" s="1905"/>
      <c r="AL30" s="1905"/>
      <c r="AM30" s="1905"/>
      <c r="AN30" s="1905"/>
      <c r="AO30" s="1905"/>
      <c r="AP30" s="1905"/>
      <c r="AQ30" s="1905"/>
      <c r="AR30" s="1905"/>
      <c r="AS30" s="1905"/>
      <c r="AT30" s="1905"/>
      <c r="AU30" s="1905"/>
      <c r="AV30" s="1905"/>
      <c r="AW30" s="1905"/>
      <c r="AX30" s="1905"/>
      <c r="AY30" s="1905"/>
      <c r="AZ30" s="1905"/>
      <c r="BA30" s="1905"/>
      <c r="BB30" s="1905"/>
      <c r="BC30" s="1905"/>
      <c r="BD30" s="1905"/>
      <c r="BE30" s="1905"/>
      <c r="BF30" s="1905"/>
    </row>
    <row r="31" spans="2:58" s="88" customFormat="1" ht="13.5" customHeight="1">
      <c r="B31" s="87"/>
      <c r="C31" s="91"/>
      <c r="E31" s="90" t="s">
        <v>115</v>
      </c>
      <c r="G31" s="1905" t="s">
        <v>230</v>
      </c>
      <c r="H31" s="1905"/>
      <c r="I31" s="1905"/>
      <c r="J31" s="1905"/>
      <c r="K31" s="1905"/>
      <c r="L31" s="1905"/>
      <c r="M31" s="1905"/>
      <c r="N31" s="1905"/>
      <c r="O31" s="1905"/>
      <c r="P31" s="1905"/>
      <c r="Q31" s="1905"/>
      <c r="R31" s="1905"/>
      <c r="S31" s="1905"/>
      <c r="T31" s="1905"/>
      <c r="U31" s="1905"/>
      <c r="V31" s="1905"/>
      <c r="W31" s="1905"/>
      <c r="X31" s="1905"/>
      <c r="Y31" s="1905"/>
      <c r="Z31" s="1905"/>
      <c r="AA31" s="1905"/>
      <c r="AB31" s="1905"/>
      <c r="AC31" s="1905"/>
      <c r="AD31" s="1905"/>
      <c r="AE31" s="1905"/>
      <c r="AF31" s="1905"/>
      <c r="AG31" s="1905"/>
      <c r="AH31" s="1905"/>
      <c r="AI31" s="1905"/>
      <c r="AJ31" s="1905"/>
      <c r="AK31" s="1905"/>
      <c r="AL31" s="1905"/>
      <c r="AM31" s="1905"/>
      <c r="AN31" s="1905"/>
      <c r="AO31" s="1905"/>
      <c r="AP31" s="1905"/>
      <c r="AQ31" s="1905"/>
      <c r="AR31" s="1905"/>
      <c r="AS31" s="1905"/>
      <c r="AT31" s="1905"/>
      <c r="AU31" s="1905"/>
      <c r="AV31" s="1905"/>
      <c r="AW31" s="1905"/>
      <c r="AX31" s="1905"/>
      <c r="AY31" s="1905"/>
      <c r="AZ31" s="1905"/>
      <c r="BA31" s="1905"/>
      <c r="BB31" s="1905"/>
      <c r="BC31" s="1905"/>
      <c r="BD31" s="1905"/>
      <c r="BE31" s="1905"/>
      <c r="BF31" s="1905"/>
    </row>
    <row r="32" spans="2:58" s="88" customFormat="1" ht="13.5" customHeight="1">
      <c r="B32" s="87"/>
      <c r="C32" s="91"/>
      <c r="E32" s="87"/>
      <c r="G32" s="1905"/>
      <c r="H32" s="1905"/>
      <c r="I32" s="1905"/>
      <c r="J32" s="1905"/>
      <c r="K32" s="1905"/>
      <c r="L32" s="1905"/>
      <c r="M32" s="1905"/>
      <c r="N32" s="1905"/>
      <c r="O32" s="1905"/>
      <c r="P32" s="1905"/>
      <c r="Q32" s="1905"/>
      <c r="R32" s="1905"/>
      <c r="S32" s="1905"/>
      <c r="T32" s="1905"/>
      <c r="U32" s="1905"/>
      <c r="V32" s="1905"/>
      <c r="W32" s="1905"/>
      <c r="X32" s="1905"/>
      <c r="Y32" s="1905"/>
      <c r="Z32" s="1905"/>
      <c r="AA32" s="1905"/>
      <c r="AB32" s="1905"/>
      <c r="AC32" s="1905"/>
      <c r="AD32" s="1905"/>
      <c r="AE32" s="1905"/>
      <c r="AF32" s="1905"/>
      <c r="AG32" s="1905"/>
      <c r="AH32" s="1905"/>
      <c r="AI32" s="1905"/>
      <c r="AJ32" s="1905"/>
      <c r="AK32" s="1905"/>
      <c r="AL32" s="1905"/>
      <c r="AM32" s="1905"/>
      <c r="AN32" s="1905"/>
      <c r="AO32" s="1905"/>
      <c r="AP32" s="1905"/>
      <c r="AQ32" s="1905"/>
      <c r="AR32" s="1905"/>
      <c r="AS32" s="1905"/>
      <c r="AT32" s="1905"/>
      <c r="AU32" s="1905"/>
      <c r="AV32" s="1905"/>
      <c r="AW32" s="1905"/>
      <c r="AX32" s="1905"/>
      <c r="AY32" s="1905"/>
      <c r="AZ32" s="1905"/>
      <c r="BA32" s="1905"/>
      <c r="BB32" s="1905"/>
      <c r="BC32" s="1905"/>
      <c r="BD32" s="1905"/>
      <c r="BE32" s="1905"/>
      <c r="BF32" s="1905"/>
    </row>
    <row r="33" spans="2:58" s="88" customFormat="1" ht="13.5" customHeight="1">
      <c r="B33" s="87"/>
      <c r="C33" s="91"/>
      <c r="E33" s="90" t="s">
        <v>130</v>
      </c>
      <c r="G33" s="1909" t="s">
        <v>354</v>
      </c>
      <c r="H33" s="1909"/>
      <c r="I33" s="1909"/>
      <c r="J33" s="1909"/>
      <c r="K33" s="1909"/>
      <c r="L33" s="1909"/>
      <c r="M33" s="1909"/>
      <c r="N33" s="1909"/>
      <c r="O33" s="1909"/>
      <c r="P33" s="1909"/>
      <c r="Q33" s="1909"/>
      <c r="R33" s="1909"/>
      <c r="S33" s="1909"/>
      <c r="T33" s="1909"/>
      <c r="U33" s="1909"/>
      <c r="V33" s="1909"/>
      <c r="W33" s="1909"/>
      <c r="X33" s="1909"/>
      <c r="Y33" s="1909"/>
      <c r="Z33" s="1909"/>
      <c r="AA33" s="1909"/>
      <c r="AB33" s="1909"/>
      <c r="AC33" s="1909"/>
      <c r="AD33" s="1909"/>
      <c r="AE33" s="1909"/>
      <c r="AF33" s="1909"/>
      <c r="AG33" s="1909"/>
      <c r="AH33" s="1909"/>
      <c r="AI33" s="1909"/>
      <c r="AJ33" s="1909"/>
      <c r="AK33" s="1909"/>
      <c r="AL33" s="1909"/>
      <c r="AM33" s="1909"/>
      <c r="AN33" s="1909"/>
      <c r="AO33" s="1909"/>
      <c r="AP33" s="1909"/>
      <c r="AQ33" s="1909"/>
      <c r="AR33" s="1909"/>
      <c r="AS33" s="1909"/>
      <c r="AT33" s="1909"/>
      <c r="AU33" s="1909"/>
      <c r="AV33" s="1909"/>
      <c r="AW33" s="1909"/>
      <c r="AX33" s="1909"/>
      <c r="AY33" s="1909"/>
      <c r="AZ33" s="1909"/>
      <c r="BA33" s="1909"/>
      <c r="BB33" s="1909"/>
      <c r="BC33" s="1909"/>
      <c r="BD33" s="1909"/>
      <c r="BE33" s="1909"/>
      <c r="BF33" s="1909"/>
    </row>
    <row r="34" spans="2:58" s="88" customFormat="1" ht="13.5" customHeight="1">
      <c r="B34" s="87"/>
      <c r="C34" s="91"/>
      <c r="E34" s="90"/>
      <c r="G34" s="1909"/>
      <c r="H34" s="1909"/>
      <c r="I34" s="1909"/>
      <c r="J34" s="1909"/>
      <c r="K34" s="1909"/>
      <c r="L34" s="1909"/>
      <c r="M34" s="1909"/>
      <c r="N34" s="1909"/>
      <c r="O34" s="1909"/>
      <c r="P34" s="1909"/>
      <c r="Q34" s="1909"/>
      <c r="R34" s="1909"/>
      <c r="S34" s="1909"/>
      <c r="T34" s="1909"/>
      <c r="U34" s="1909"/>
      <c r="V34" s="1909"/>
      <c r="W34" s="1909"/>
      <c r="X34" s="1909"/>
      <c r="Y34" s="1909"/>
      <c r="Z34" s="1909"/>
      <c r="AA34" s="1909"/>
      <c r="AB34" s="1909"/>
      <c r="AC34" s="1909"/>
      <c r="AD34" s="1909"/>
      <c r="AE34" s="1909"/>
      <c r="AF34" s="1909"/>
      <c r="AG34" s="1909"/>
      <c r="AH34" s="1909"/>
      <c r="AI34" s="1909"/>
      <c r="AJ34" s="1909"/>
      <c r="AK34" s="1909"/>
      <c r="AL34" s="1909"/>
      <c r="AM34" s="1909"/>
      <c r="AN34" s="1909"/>
      <c r="AO34" s="1909"/>
      <c r="AP34" s="1909"/>
      <c r="AQ34" s="1909"/>
      <c r="AR34" s="1909"/>
      <c r="AS34" s="1909"/>
      <c r="AT34" s="1909"/>
      <c r="AU34" s="1909"/>
      <c r="AV34" s="1909"/>
      <c r="AW34" s="1909"/>
      <c r="AX34" s="1909"/>
      <c r="AY34" s="1909"/>
      <c r="AZ34" s="1909"/>
      <c r="BA34" s="1909"/>
      <c r="BB34" s="1909"/>
      <c r="BC34" s="1909"/>
      <c r="BD34" s="1909"/>
      <c r="BE34" s="1909"/>
      <c r="BF34" s="1909"/>
    </row>
    <row r="35" spans="2:58" s="88" customFormat="1" ht="13.5" customHeight="1">
      <c r="B35" s="87"/>
      <c r="C35" s="91"/>
      <c r="E35" s="90" t="s">
        <v>131</v>
      </c>
      <c r="G35" s="1905" t="s">
        <v>231</v>
      </c>
      <c r="H35" s="1905"/>
      <c r="I35" s="1905"/>
      <c r="J35" s="1905"/>
      <c r="K35" s="1905"/>
      <c r="L35" s="1905"/>
      <c r="M35" s="1905"/>
      <c r="N35" s="1905"/>
      <c r="O35" s="1905"/>
      <c r="P35" s="1905"/>
      <c r="Q35" s="1905"/>
      <c r="R35" s="1905"/>
      <c r="S35" s="1905"/>
      <c r="T35" s="1905"/>
      <c r="U35" s="1905"/>
      <c r="V35" s="1905"/>
      <c r="W35" s="1905"/>
      <c r="X35" s="1905"/>
      <c r="Y35" s="1905"/>
      <c r="Z35" s="1905"/>
      <c r="AA35" s="1905"/>
      <c r="AB35" s="1905"/>
      <c r="AC35" s="1905"/>
      <c r="AD35" s="1905"/>
      <c r="AE35" s="1905"/>
      <c r="AF35" s="1905"/>
      <c r="AG35" s="1905"/>
      <c r="AH35" s="1905"/>
      <c r="AI35" s="1905"/>
      <c r="AJ35" s="1905"/>
      <c r="AK35" s="1905"/>
      <c r="AL35" s="1905"/>
      <c r="AM35" s="1905"/>
      <c r="AN35" s="1905"/>
      <c r="AO35" s="1905"/>
      <c r="AP35" s="1905"/>
      <c r="AQ35" s="1905"/>
      <c r="AR35" s="1905"/>
      <c r="AS35" s="1905"/>
      <c r="AT35" s="1905"/>
      <c r="AU35" s="1905"/>
      <c r="AV35" s="1905"/>
      <c r="AW35" s="1905"/>
      <c r="AX35" s="1905"/>
      <c r="AY35" s="1905"/>
      <c r="AZ35" s="1905"/>
      <c r="BA35" s="1905"/>
      <c r="BB35" s="1905"/>
      <c r="BC35" s="1905"/>
      <c r="BD35" s="1905"/>
      <c r="BE35" s="1905"/>
      <c r="BF35" s="1905"/>
    </row>
    <row r="36" spans="2:58" s="88" customFormat="1" ht="13.5" customHeight="1">
      <c r="B36" s="87"/>
      <c r="C36" s="91"/>
      <c r="E36" s="87"/>
      <c r="G36" s="1905"/>
      <c r="H36" s="1905"/>
      <c r="I36" s="1905"/>
      <c r="J36" s="1905"/>
      <c r="K36" s="1905"/>
      <c r="L36" s="1905"/>
      <c r="M36" s="1905"/>
      <c r="N36" s="1905"/>
      <c r="O36" s="1905"/>
      <c r="P36" s="1905"/>
      <c r="Q36" s="1905"/>
      <c r="R36" s="1905"/>
      <c r="S36" s="1905"/>
      <c r="T36" s="1905"/>
      <c r="U36" s="1905"/>
      <c r="V36" s="1905"/>
      <c r="W36" s="1905"/>
      <c r="X36" s="1905"/>
      <c r="Y36" s="1905"/>
      <c r="Z36" s="1905"/>
      <c r="AA36" s="1905"/>
      <c r="AB36" s="1905"/>
      <c r="AC36" s="1905"/>
      <c r="AD36" s="1905"/>
      <c r="AE36" s="1905"/>
      <c r="AF36" s="1905"/>
      <c r="AG36" s="1905"/>
      <c r="AH36" s="1905"/>
      <c r="AI36" s="1905"/>
      <c r="AJ36" s="1905"/>
      <c r="AK36" s="1905"/>
      <c r="AL36" s="1905"/>
      <c r="AM36" s="1905"/>
      <c r="AN36" s="1905"/>
      <c r="AO36" s="1905"/>
      <c r="AP36" s="1905"/>
      <c r="AQ36" s="1905"/>
      <c r="AR36" s="1905"/>
      <c r="AS36" s="1905"/>
      <c r="AT36" s="1905"/>
      <c r="AU36" s="1905"/>
      <c r="AV36" s="1905"/>
      <c r="AW36" s="1905"/>
      <c r="AX36" s="1905"/>
      <c r="AY36" s="1905"/>
      <c r="AZ36" s="1905"/>
      <c r="BA36" s="1905"/>
      <c r="BB36" s="1905"/>
      <c r="BC36" s="1905"/>
      <c r="BD36" s="1905"/>
      <c r="BE36" s="1905"/>
      <c r="BF36" s="1905"/>
    </row>
    <row r="37" spans="2:58" s="88" customFormat="1" ht="13.5" customHeight="1">
      <c r="B37" s="87"/>
      <c r="C37" s="91"/>
      <c r="E37" s="87"/>
      <c r="H37" s="90" t="s">
        <v>133</v>
      </c>
      <c r="I37" s="92"/>
      <c r="K37" s="90" t="s">
        <v>117</v>
      </c>
      <c r="L37" s="87"/>
      <c r="M37" s="87"/>
    </row>
    <row r="38" spans="2:58" s="88" customFormat="1" ht="13.5" customHeight="1">
      <c r="B38" s="87"/>
      <c r="C38" s="91"/>
      <c r="E38" s="87"/>
      <c r="H38" s="90" t="s">
        <v>134</v>
      </c>
      <c r="I38" s="92"/>
      <c r="K38" s="90" t="s">
        <v>118</v>
      </c>
      <c r="L38" s="87"/>
      <c r="M38" s="87"/>
    </row>
    <row r="39" spans="2:58" s="88" customFormat="1" ht="13.5" customHeight="1">
      <c r="B39" s="87"/>
      <c r="C39" s="91"/>
      <c r="E39" s="87"/>
      <c r="H39" s="90" t="s">
        <v>135</v>
      </c>
      <c r="I39" s="92"/>
      <c r="K39" s="90" t="s">
        <v>232</v>
      </c>
      <c r="L39" s="87"/>
      <c r="M39" s="87"/>
    </row>
    <row r="40" spans="2:58" s="88" customFormat="1" ht="13.5" customHeight="1">
      <c r="B40" s="87"/>
      <c r="C40" s="91"/>
      <c r="E40" s="87"/>
      <c r="H40" s="90" t="s">
        <v>136</v>
      </c>
      <c r="I40" s="92"/>
      <c r="K40" s="90" t="s">
        <v>119</v>
      </c>
      <c r="L40" s="87"/>
      <c r="M40" s="87"/>
    </row>
    <row r="41" spans="2:58" s="88" customFormat="1" ht="13.5" customHeight="1">
      <c r="B41" s="87"/>
      <c r="C41" s="91"/>
      <c r="E41" s="90" t="s">
        <v>120</v>
      </c>
      <c r="G41" s="90" t="s">
        <v>233</v>
      </c>
      <c r="H41" s="90"/>
      <c r="I41" s="90"/>
      <c r="J41" s="90"/>
      <c r="K41" s="90"/>
      <c r="L41" s="90"/>
      <c r="M41" s="90"/>
      <c r="N41" s="90"/>
      <c r="O41" s="90"/>
      <c r="P41" s="90"/>
      <c r="Q41" s="90"/>
      <c r="R41" s="90"/>
      <c r="S41" s="90"/>
      <c r="T41" s="90"/>
      <c r="U41" s="90"/>
      <c r="V41" s="90"/>
      <c r="W41" s="90"/>
      <c r="X41" s="90"/>
      <c r="Y41" s="90"/>
      <c r="Z41" s="90"/>
      <c r="AA41" s="90"/>
      <c r="AB41" s="90"/>
      <c r="AC41" s="90"/>
      <c r="AD41" s="90"/>
      <c r="AE41" s="90"/>
      <c r="AF41" s="90"/>
      <c r="AG41" s="90"/>
      <c r="AH41" s="90"/>
      <c r="AI41" s="90"/>
      <c r="AJ41" s="90"/>
      <c r="AK41" s="90"/>
      <c r="AL41" s="90"/>
      <c r="AM41" s="90"/>
      <c r="AN41" s="90"/>
      <c r="AO41" s="90"/>
      <c r="AP41" s="90"/>
      <c r="AQ41" s="90"/>
      <c r="AR41" s="90"/>
      <c r="AS41" s="90"/>
      <c r="AT41" s="90"/>
      <c r="AU41" s="90"/>
      <c r="AV41" s="90"/>
      <c r="AW41" s="90"/>
      <c r="AX41" s="90"/>
      <c r="AY41" s="90"/>
      <c r="AZ41" s="90"/>
      <c r="BA41" s="90"/>
      <c r="BB41" s="90"/>
      <c r="BC41" s="90"/>
      <c r="BD41" s="90"/>
      <c r="BE41" s="90"/>
      <c r="BF41" s="90"/>
    </row>
    <row r="42" spans="2:58" s="88" customFormat="1" ht="13.5" customHeight="1">
      <c r="B42" s="87"/>
      <c r="C42" s="91"/>
      <c r="E42" s="90" t="s">
        <v>285</v>
      </c>
      <c r="G42" s="90" t="s">
        <v>234</v>
      </c>
      <c r="H42" s="92"/>
      <c r="I42" s="92"/>
      <c r="J42" s="92"/>
      <c r="K42" s="92"/>
      <c r="L42" s="92"/>
      <c r="M42" s="92"/>
      <c r="N42" s="92"/>
      <c r="O42" s="92"/>
      <c r="P42" s="92"/>
      <c r="Q42" s="92"/>
      <c r="R42" s="92"/>
      <c r="S42" s="92"/>
      <c r="T42" s="92"/>
      <c r="U42" s="92"/>
      <c r="V42" s="92"/>
      <c r="W42" s="92"/>
      <c r="X42" s="92"/>
      <c r="Y42" s="92"/>
      <c r="Z42" s="92"/>
      <c r="AA42" s="92"/>
      <c r="AB42" s="92"/>
      <c r="AC42" s="92"/>
      <c r="AD42" s="92"/>
      <c r="AE42" s="92"/>
      <c r="AF42" s="92"/>
      <c r="AG42" s="92"/>
      <c r="AH42" s="92"/>
      <c r="AI42" s="92"/>
      <c r="AJ42" s="92"/>
      <c r="AK42" s="92"/>
      <c r="AL42" s="92"/>
      <c r="AM42" s="92"/>
      <c r="AN42" s="92"/>
      <c r="AO42" s="92"/>
      <c r="AP42" s="92"/>
      <c r="AQ42" s="92"/>
      <c r="AR42" s="92"/>
      <c r="AS42" s="92"/>
      <c r="AT42" s="92"/>
      <c r="AU42" s="92"/>
      <c r="AV42" s="92"/>
      <c r="AW42" s="92"/>
      <c r="AX42" s="92"/>
      <c r="AY42" s="92"/>
      <c r="AZ42" s="92"/>
      <c r="BA42" s="92"/>
      <c r="BB42" s="92"/>
      <c r="BC42" s="92"/>
      <c r="BD42" s="92"/>
      <c r="BE42" s="92"/>
      <c r="BF42" s="92"/>
    </row>
    <row r="43" spans="2:58" s="88" customFormat="1" ht="13.5" customHeight="1">
      <c r="B43" s="87"/>
      <c r="C43" s="91"/>
      <c r="E43" s="87"/>
      <c r="G43" s="87"/>
      <c r="H43" s="87"/>
      <c r="I43" s="87"/>
      <c r="J43" s="87"/>
      <c r="K43" s="87"/>
      <c r="L43" s="87"/>
      <c r="M43" s="87"/>
    </row>
    <row r="44" spans="2:58" s="88" customFormat="1" ht="13.5" customHeight="1">
      <c r="C44" s="89" t="s">
        <v>121</v>
      </c>
      <c r="E44" s="87" t="s">
        <v>122</v>
      </c>
      <c r="F44" s="87"/>
      <c r="G44" s="87"/>
      <c r="H44" s="87"/>
      <c r="I44" s="87"/>
      <c r="J44" s="87"/>
      <c r="K44" s="87"/>
      <c r="L44" s="87"/>
    </row>
    <row r="45" spans="2:58" s="88" customFormat="1" ht="13.5" customHeight="1">
      <c r="B45" s="87"/>
      <c r="E45" s="90" t="s">
        <v>128</v>
      </c>
      <c r="G45" s="1905" t="s">
        <v>235</v>
      </c>
      <c r="H45" s="1905"/>
      <c r="I45" s="1905"/>
      <c r="J45" s="1905"/>
      <c r="K45" s="1905"/>
      <c r="L45" s="1905"/>
      <c r="M45" s="1905"/>
      <c r="N45" s="1905"/>
      <c r="O45" s="1905"/>
      <c r="P45" s="1905"/>
      <c r="Q45" s="1905"/>
      <c r="R45" s="1905"/>
      <c r="S45" s="1905"/>
      <c r="T45" s="1905"/>
      <c r="U45" s="1905"/>
      <c r="V45" s="1905"/>
      <c r="W45" s="1905"/>
      <c r="X45" s="1905"/>
      <c r="Y45" s="1905"/>
      <c r="Z45" s="1905"/>
      <c r="AA45" s="1905"/>
      <c r="AB45" s="1905"/>
      <c r="AC45" s="1905"/>
      <c r="AD45" s="1905"/>
      <c r="AE45" s="1905"/>
      <c r="AF45" s="1905"/>
      <c r="AG45" s="1905"/>
      <c r="AH45" s="1905"/>
      <c r="AI45" s="1905"/>
      <c r="AJ45" s="1905"/>
      <c r="AK45" s="1905"/>
      <c r="AL45" s="1905"/>
      <c r="AM45" s="1905"/>
      <c r="AN45" s="1905"/>
      <c r="AO45" s="1905"/>
      <c r="AP45" s="1905"/>
      <c r="AQ45" s="1905"/>
      <c r="AR45" s="1905"/>
      <c r="AS45" s="1905"/>
      <c r="AT45" s="1905"/>
      <c r="AU45" s="1905"/>
      <c r="AV45" s="1905"/>
      <c r="AW45" s="1905"/>
      <c r="AX45" s="1905"/>
      <c r="AY45" s="1905"/>
      <c r="AZ45" s="1905"/>
      <c r="BA45" s="1905"/>
      <c r="BB45" s="1905"/>
      <c r="BC45" s="1905"/>
      <c r="BD45" s="1905"/>
      <c r="BE45" s="1905"/>
      <c r="BF45" s="1905"/>
    </row>
    <row r="46" spans="2:58" s="88" customFormat="1" ht="13.5" customHeight="1">
      <c r="B46" s="87"/>
      <c r="E46" s="87"/>
      <c r="G46" s="1905"/>
      <c r="H46" s="1905"/>
      <c r="I46" s="1905"/>
      <c r="J46" s="1905"/>
      <c r="K46" s="1905"/>
      <c r="L46" s="1905"/>
      <c r="M46" s="1905"/>
      <c r="N46" s="1905"/>
      <c r="O46" s="1905"/>
      <c r="P46" s="1905"/>
      <c r="Q46" s="1905"/>
      <c r="R46" s="1905"/>
      <c r="S46" s="1905"/>
      <c r="T46" s="1905"/>
      <c r="U46" s="1905"/>
      <c r="V46" s="1905"/>
      <c r="W46" s="1905"/>
      <c r="X46" s="1905"/>
      <c r="Y46" s="1905"/>
      <c r="Z46" s="1905"/>
      <c r="AA46" s="1905"/>
      <c r="AB46" s="1905"/>
      <c r="AC46" s="1905"/>
      <c r="AD46" s="1905"/>
      <c r="AE46" s="1905"/>
      <c r="AF46" s="1905"/>
      <c r="AG46" s="1905"/>
      <c r="AH46" s="1905"/>
      <c r="AI46" s="1905"/>
      <c r="AJ46" s="1905"/>
      <c r="AK46" s="1905"/>
      <c r="AL46" s="1905"/>
      <c r="AM46" s="1905"/>
      <c r="AN46" s="1905"/>
      <c r="AO46" s="1905"/>
      <c r="AP46" s="1905"/>
      <c r="AQ46" s="1905"/>
      <c r="AR46" s="1905"/>
      <c r="AS46" s="1905"/>
      <c r="AT46" s="1905"/>
      <c r="AU46" s="1905"/>
      <c r="AV46" s="1905"/>
      <c r="AW46" s="1905"/>
      <c r="AX46" s="1905"/>
      <c r="AY46" s="1905"/>
      <c r="AZ46" s="1905"/>
      <c r="BA46" s="1905"/>
      <c r="BB46" s="1905"/>
      <c r="BC46" s="1905"/>
      <c r="BD46" s="1905"/>
      <c r="BE46" s="1905"/>
      <c r="BF46" s="1905"/>
    </row>
    <row r="47" spans="2:58" s="88" customFormat="1" ht="13.5" customHeight="1">
      <c r="B47" s="87"/>
      <c r="E47" s="90" t="s">
        <v>129</v>
      </c>
      <c r="G47" s="90" t="s">
        <v>236</v>
      </c>
      <c r="H47" s="90"/>
      <c r="I47" s="90"/>
      <c r="J47" s="90"/>
      <c r="K47" s="90"/>
      <c r="L47" s="90"/>
      <c r="M47" s="92"/>
      <c r="N47" s="92"/>
      <c r="O47" s="92"/>
      <c r="P47" s="92"/>
      <c r="Q47" s="92"/>
      <c r="R47" s="92"/>
      <c r="S47" s="92"/>
      <c r="T47" s="92"/>
      <c r="U47" s="92"/>
      <c r="V47" s="92"/>
      <c r="W47" s="92"/>
      <c r="X47" s="92"/>
      <c r="Y47" s="92"/>
      <c r="Z47" s="92"/>
      <c r="AA47" s="92"/>
      <c r="AB47" s="92"/>
      <c r="AC47" s="92"/>
      <c r="AD47" s="92"/>
      <c r="AE47" s="92"/>
      <c r="AF47" s="92"/>
      <c r="AG47" s="92"/>
      <c r="AH47" s="92"/>
      <c r="AI47" s="92"/>
      <c r="AJ47" s="92"/>
      <c r="AK47" s="92"/>
      <c r="AL47" s="92"/>
      <c r="AM47" s="92"/>
      <c r="AN47" s="92"/>
      <c r="AO47" s="92"/>
      <c r="AP47" s="92"/>
      <c r="AQ47" s="92"/>
      <c r="AR47" s="92"/>
      <c r="AS47" s="92"/>
      <c r="AT47" s="92"/>
      <c r="AU47" s="92"/>
      <c r="AV47" s="92"/>
      <c r="AW47" s="92"/>
      <c r="AX47" s="92"/>
      <c r="AY47" s="92"/>
      <c r="AZ47" s="92"/>
      <c r="BA47" s="92"/>
      <c r="BB47" s="92"/>
      <c r="BC47" s="92"/>
      <c r="BD47" s="92"/>
      <c r="BE47" s="92"/>
      <c r="BF47" s="92"/>
    </row>
    <row r="48" spans="2:58" s="88" customFormat="1" ht="13.5" customHeight="1">
      <c r="B48" s="87"/>
      <c r="E48" s="90" t="s">
        <v>115</v>
      </c>
      <c r="G48" s="90" t="s">
        <v>237</v>
      </c>
      <c r="H48" s="90"/>
      <c r="I48" s="90"/>
      <c r="J48" s="90"/>
      <c r="K48" s="90"/>
      <c r="L48" s="90"/>
      <c r="M48" s="90"/>
      <c r="N48" s="90"/>
      <c r="O48" s="90"/>
      <c r="P48" s="90"/>
      <c r="Q48" s="90"/>
      <c r="R48" s="90"/>
      <c r="S48" s="90"/>
      <c r="T48" s="90"/>
      <c r="U48" s="90"/>
      <c r="V48" s="90"/>
      <c r="W48" s="90"/>
      <c r="X48" s="90"/>
      <c r="Y48" s="90"/>
      <c r="Z48" s="90"/>
      <c r="AA48" s="90"/>
      <c r="AB48" s="90"/>
      <c r="AC48" s="90"/>
      <c r="AD48" s="90"/>
      <c r="AE48" s="90"/>
      <c r="AF48" s="90"/>
      <c r="AG48" s="90"/>
      <c r="AH48" s="90"/>
      <c r="AI48" s="90"/>
      <c r="AJ48" s="90"/>
      <c r="AK48" s="90"/>
      <c r="AL48" s="90"/>
      <c r="AM48" s="90"/>
      <c r="AN48" s="90"/>
      <c r="AO48" s="90"/>
      <c r="AP48" s="90"/>
      <c r="AQ48" s="90"/>
      <c r="AR48" s="90"/>
      <c r="AS48" s="90"/>
      <c r="AT48" s="90"/>
      <c r="AU48" s="90"/>
      <c r="AV48" s="90"/>
      <c r="AW48" s="90"/>
      <c r="AX48" s="90"/>
      <c r="AY48" s="90"/>
      <c r="AZ48" s="90"/>
      <c r="BA48" s="90"/>
      <c r="BB48" s="90"/>
      <c r="BC48" s="90"/>
      <c r="BD48" s="90"/>
      <c r="BE48" s="90"/>
      <c r="BF48" s="90"/>
    </row>
    <row r="49" spans="2:58" s="88" customFormat="1" ht="13.5" customHeight="1">
      <c r="B49" s="87"/>
      <c r="E49" s="90" t="s">
        <v>130</v>
      </c>
      <c r="G49" s="90" t="s">
        <v>238</v>
      </c>
      <c r="H49" s="90"/>
      <c r="I49" s="90"/>
      <c r="J49" s="90"/>
      <c r="K49" s="90"/>
      <c r="L49" s="90"/>
      <c r="M49" s="90"/>
      <c r="N49" s="90"/>
      <c r="O49" s="90"/>
      <c r="P49" s="90"/>
      <c r="Q49" s="90"/>
      <c r="R49" s="90"/>
      <c r="S49" s="90"/>
      <c r="T49" s="90"/>
      <c r="U49" s="90"/>
      <c r="V49" s="90"/>
      <c r="W49" s="90"/>
      <c r="X49" s="90"/>
      <c r="Y49" s="90"/>
      <c r="Z49" s="90"/>
      <c r="AA49" s="90"/>
      <c r="AB49" s="90"/>
      <c r="AC49" s="90"/>
      <c r="AD49" s="90"/>
      <c r="AE49" s="90"/>
      <c r="AF49" s="90"/>
      <c r="AG49" s="90"/>
      <c r="AH49" s="90"/>
      <c r="AI49" s="90"/>
      <c r="AJ49" s="90"/>
      <c r="AK49" s="90"/>
      <c r="AL49" s="90"/>
      <c r="AM49" s="90"/>
      <c r="AN49" s="90"/>
      <c r="AO49" s="90"/>
      <c r="AP49" s="90"/>
      <c r="AQ49" s="90"/>
      <c r="AR49" s="90"/>
      <c r="AS49" s="90"/>
      <c r="AT49" s="90"/>
      <c r="AU49" s="90"/>
      <c r="AV49" s="90"/>
      <c r="AW49" s="90"/>
      <c r="AX49" s="90"/>
      <c r="AY49" s="90"/>
      <c r="AZ49" s="90"/>
      <c r="BA49" s="90"/>
      <c r="BB49" s="90"/>
      <c r="BC49" s="90"/>
      <c r="BD49" s="90"/>
      <c r="BE49" s="90"/>
      <c r="BF49" s="90"/>
    </row>
    <row r="51" spans="2:58" s="88" customFormat="1" ht="13.5" customHeight="1">
      <c r="B51" s="87"/>
      <c r="E51" s="87"/>
      <c r="G51" s="87"/>
      <c r="H51" s="87"/>
      <c r="I51" s="87"/>
      <c r="J51" s="87"/>
      <c r="K51" s="87"/>
      <c r="L51" s="87"/>
    </row>
    <row r="52" spans="2:58" s="88" customFormat="1" ht="13.5" customHeight="1">
      <c r="B52" s="1906" t="s">
        <v>36</v>
      </c>
      <c r="C52" s="1906"/>
      <c r="D52" s="1906"/>
      <c r="E52" s="1906"/>
      <c r="F52" s="1906"/>
      <c r="G52" s="1906"/>
      <c r="H52" s="1906"/>
      <c r="I52" s="1906"/>
      <c r="J52" s="1906"/>
      <c r="K52" s="1906"/>
      <c r="L52" s="1906"/>
      <c r="M52" s="1906"/>
      <c r="N52" s="1906"/>
      <c r="O52" s="1906"/>
      <c r="P52" s="1906"/>
      <c r="Q52" s="1906"/>
      <c r="R52" s="1906"/>
      <c r="S52" s="1906"/>
      <c r="T52" s="1906"/>
      <c r="U52" s="1906"/>
      <c r="V52" s="1906"/>
      <c r="W52" s="1906"/>
      <c r="X52" s="1906"/>
      <c r="Y52" s="1906"/>
      <c r="Z52" s="1906"/>
      <c r="AA52" s="1906"/>
      <c r="AB52" s="1906"/>
      <c r="AC52" s="1906"/>
      <c r="AD52" s="1906"/>
      <c r="AE52" s="1906"/>
      <c r="AF52" s="1906"/>
      <c r="AG52" s="1906"/>
      <c r="AH52" s="1906"/>
      <c r="AI52" s="1906"/>
      <c r="AJ52" s="1906"/>
      <c r="AK52" s="1906"/>
      <c r="AL52" s="1906"/>
      <c r="AM52" s="1906"/>
      <c r="AN52" s="1906"/>
      <c r="AO52" s="1906"/>
      <c r="AP52" s="1906"/>
      <c r="AQ52" s="1906"/>
      <c r="AR52" s="1906"/>
      <c r="AS52" s="1906"/>
      <c r="AT52" s="1906"/>
      <c r="AU52" s="1906"/>
      <c r="AV52" s="1906"/>
      <c r="AW52" s="1906"/>
      <c r="AX52" s="1906"/>
      <c r="AY52" s="1906"/>
      <c r="AZ52" s="1906"/>
      <c r="BA52" s="1906"/>
      <c r="BB52" s="1906"/>
      <c r="BC52" s="1906"/>
      <c r="BD52" s="1906"/>
      <c r="BE52" s="1906"/>
      <c r="BF52" s="1906"/>
    </row>
    <row r="53" spans="2:58" s="88" customFormat="1" ht="13.5" customHeight="1">
      <c r="B53" s="87"/>
      <c r="C53" s="93" t="s">
        <v>20</v>
      </c>
      <c r="E53" s="90" t="s">
        <v>273</v>
      </c>
      <c r="F53" s="87"/>
      <c r="G53" s="87"/>
      <c r="H53" s="87"/>
      <c r="I53" s="87"/>
      <c r="J53" s="87"/>
      <c r="K53" s="87"/>
      <c r="L53" s="87"/>
    </row>
    <row r="54" spans="2:58" s="88" customFormat="1" ht="13.5" customHeight="1">
      <c r="B54" s="87"/>
      <c r="C54" s="93" t="s">
        <v>126</v>
      </c>
      <c r="E54" s="1905" t="s">
        <v>239</v>
      </c>
      <c r="F54" s="1905"/>
      <c r="G54" s="1905"/>
      <c r="H54" s="1905"/>
      <c r="I54" s="1905"/>
      <c r="J54" s="1905"/>
      <c r="K54" s="1905"/>
      <c r="L54" s="1905"/>
      <c r="M54" s="1905"/>
      <c r="N54" s="1905"/>
      <c r="O54" s="1905"/>
      <c r="P54" s="1905"/>
      <c r="Q54" s="1905"/>
      <c r="R54" s="1905"/>
      <c r="S54" s="1905"/>
      <c r="T54" s="1905"/>
      <c r="U54" s="1905"/>
      <c r="V54" s="1905"/>
      <c r="W54" s="1905"/>
      <c r="X54" s="1905"/>
      <c r="Y54" s="1905"/>
      <c r="Z54" s="1905"/>
      <c r="AA54" s="1905"/>
      <c r="AB54" s="1905"/>
      <c r="AC54" s="1905"/>
      <c r="AD54" s="1905"/>
      <c r="AE54" s="1905"/>
      <c r="AF54" s="1905"/>
      <c r="AG54" s="1905"/>
      <c r="AH54" s="1905"/>
      <c r="AI54" s="1905"/>
      <c r="AJ54" s="1905"/>
      <c r="AK54" s="1905"/>
      <c r="AL54" s="1905"/>
      <c r="AM54" s="1905"/>
      <c r="AN54" s="1905"/>
      <c r="AO54" s="1905"/>
      <c r="AP54" s="1905"/>
      <c r="AQ54" s="1905"/>
      <c r="AR54" s="1905"/>
      <c r="AS54" s="1905"/>
      <c r="AT54" s="1905"/>
      <c r="AU54" s="1905"/>
      <c r="AV54" s="1905"/>
      <c r="AW54" s="1905"/>
      <c r="AX54" s="1905"/>
      <c r="AY54" s="1905"/>
      <c r="AZ54" s="1905"/>
      <c r="BA54" s="1905"/>
      <c r="BB54" s="1905"/>
      <c r="BC54" s="1905"/>
      <c r="BD54" s="1905"/>
      <c r="BE54" s="1905"/>
      <c r="BF54" s="1905"/>
    </row>
    <row r="55" spans="2:58" s="88" customFormat="1" ht="13.5" customHeight="1">
      <c r="B55" s="87"/>
      <c r="C55" s="87"/>
      <c r="E55" s="1905"/>
      <c r="F55" s="1905"/>
      <c r="G55" s="1905"/>
      <c r="H55" s="1905"/>
      <c r="I55" s="1905"/>
      <c r="J55" s="1905"/>
      <c r="K55" s="1905"/>
      <c r="L55" s="1905"/>
      <c r="M55" s="1905"/>
      <c r="N55" s="1905"/>
      <c r="O55" s="1905"/>
      <c r="P55" s="1905"/>
      <c r="Q55" s="1905"/>
      <c r="R55" s="1905"/>
      <c r="S55" s="1905"/>
      <c r="T55" s="1905"/>
      <c r="U55" s="1905"/>
      <c r="V55" s="1905"/>
      <c r="W55" s="1905"/>
      <c r="X55" s="1905"/>
      <c r="Y55" s="1905"/>
      <c r="Z55" s="1905"/>
      <c r="AA55" s="1905"/>
      <c r="AB55" s="1905"/>
      <c r="AC55" s="1905"/>
      <c r="AD55" s="1905"/>
      <c r="AE55" s="1905"/>
      <c r="AF55" s="1905"/>
      <c r="AG55" s="1905"/>
      <c r="AH55" s="1905"/>
      <c r="AI55" s="1905"/>
      <c r="AJ55" s="1905"/>
      <c r="AK55" s="1905"/>
      <c r="AL55" s="1905"/>
      <c r="AM55" s="1905"/>
      <c r="AN55" s="1905"/>
      <c r="AO55" s="1905"/>
      <c r="AP55" s="1905"/>
      <c r="AQ55" s="1905"/>
      <c r="AR55" s="1905"/>
      <c r="AS55" s="1905"/>
      <c r="AT55" s="1905"/>
      <c r="AU55" s="1905"/>
      <c r="AV55" s="1905"/>
      <c r="AW55" s="1905"/>
      <c r="AX55" s="1905"/>
      <c r="AY55" s="1905"/>
      <c r="AZ55" s="1905"/>
      <c r="BA55" s="1905"/>
      <c r="BB55" s="1905"/>
      <c r="BC55" s="1905"/>
      <c r="BD55" s="1905"/>
      <c r="BE55" s="1905"/>
      <c r="BF55" s="1905"/>
    </row>
    <row r="56" spans="2:58" s="88" customFormat="1" ht="13.5" customHeight="1">
      <c r="B56" s="87"/>
      <c r="C56" s="93" t="s">
        <v>127</v>
      </c>
      <c r="E56" s="1905" t="s">
        <v>240</v>
      </c>
      <c r="F56" s="1905"/>
      <c r="G56" s="1905"/>
      <c r="H56" s="1905"/>
      <c r="I56" s="1905"/>
      <c r="J56" s="1905"/>
      <c r="K56" s="1905"/>
      <c r="L56" s="1905"/>
      <c r="M56" s="1905"/>
      <c r="N56" s="1905"/>
      <c r="O56" s="1905"/>
      <c r="P56" s="1905"/>
      <c r="Q56" s="1905"/>
      <c r="R56" s="1905"/>
      <c r="S56" s="1905"/>
      <c r="T56" s="1905"/>
      <c r="U56" s="1905"/>
      <c r="V56" s="1905"/>
      <c r="W56" s="1905"/>
      <c r="X56" s="1905"/>
      <c r="Y56" s="1905"/>
      <c r="Z56" s="1905"/>
      <c r="AA56" s="1905"/>
      <c r="AB56" s="1905"/>
      <c r="AC56" s="1905"/>
      <c r="AD56" s="1905"/>
      <c r="AE56" s="1905"/>
      <c r="AF56" s="1905"/>
      <c r="AG56" s="1905"/>
      <c r="AH56" s="1905"/>
      <c r="AI56" s="1905"/>
      <c r="AJ56" s="1905"/>
      <c r="AK56" s="1905"/>
      <c r="AL56" s="1905"/>
      <c r="AM56" s="1905"/>
      <c r="AN56" s="1905"/>
      <c r="AO56" s="1905"/>
      <c r="AP56" s="1905"/>
      <c r="AQ56" s="1905"/>
      <c r="AR56" s="1905"/>
      <c r="AS56" s="1905"/>
      <c r="AT56" s="1905"/>
      <c r="AU56" s="1905"/>
      <c r="AV56" s="1905"/>
      <c r="AW56" s="1905"/>
      <c r="AX56" s="1905"/>
      <c r="AY56" s="1905"/>
      <c r="AZ56" s="1905"/>
      <c r="BA56" s="1905"/>
      <c r="BB56" s="1905"/>
      <c r="BC56" s="1905"/>
      <c r="BD56" s="1905"/>
      <c r="BE56" s="1905"/>
      <c r="BF56" s="1905"/>
    </row>
    <row r="57" spans="2:58" s="88" customFormat="1" ht="13.5" customHeight="1">
      <c r="B57" s="87"/>
      <c r="C57" s="87"/>
      <c r="E57" s="1905"/>
      <c r="F57" s="1905"/>
      <c r="G57" s="1905"/>
      <c r="H57" s="1905"/>
      <c r="I57" s="1905"/>
      <c r="J57" s="1905"/>
      <c r="K57" s="1905"/>
      <c r="L57" s="1905"/>
      <c r="M57" s="1905"/>
      <c r="N57" s="1905"/>
      <c r="O57" s="1905"/>
      <c r="P57" s="1905"/>
      <c r="Q57" s="1905"/>
      <c r="R57" s="1905"/>
      <c r="S57" s="1905"/>
      <c r="T57" s="1905"/>
      <c r="U57" s="1905"/>
      <c r="V57" s="1905"/>
      <c r="W57" s="1905"/>
      <c r="X57" s="1905"/>
      <c r="Y57" s="1905"/>
      <c r="Z57" s="1905"/>
      <c r="AA57" s="1905"/>
      <c r="AB57" s="1905"/>
      <c r="AC57" s="1905"/>
      <c r="AD57" s="1905"/>
      <c r="AE57" s="1905"/>
      <c r="AF57" s="1905"/>
      <c r="AG57" s="1905"/>
      <c r="AH57" s="1905"/>
      <c r="AI57" s="1905"/>
      <c r="AJ57" s="1905"/>
      <c r="AK57" s="1905"/>
      <c r="AL57" s="1905"/>
      <c r="AM57" s="1905"/>
      <c r="AN57" s="1905"/>
      <c r="AO57" s="1905"/>
      <c r="AP57" s="1905"/>
      <c r="AQ57" s="1905"/>
      <c r="AR57" s="1905"/>
      <c r="AS57" s="1905"/>
      <c r="AT57" s="1905"/>
      <c r="AU57" s="1905"/>
      <c r="AV57" s="1905"/>
      <c r="AW57" s="1905"/>
      <c r="AX57" s="1905"/>
      <c r="AY57" s="1905"/>
      <c r="AZ57" s="1905"/>
      <c r="BA57" s="1905"/>
      <c r="BB57" s="1905"/>
      <c r="BC57" s="1905"/>
      <c r="BD57" s="1905"/>
      <c r="BE57" s="1905"/>
      <c r="BF57" s="1905"/>
    </row>
  </sheetData>
  <mergeCells count="14">
    <mergeCell ref="E56:BF57"/>
    <mergeCell ref="G31:BF32"/>
    <mergeCell ref="B2:BF2"/>
    <mergeCell ref="G12:BF13"/>
    <mergeCell ref="G14:BF15"/>
    <mergeCell ref="G16:BF17"/>
    <mergeCell ref="G27:BF30"/>
    <mergeCell ref="G19:BF21"/>
    <mergeCell ref="G22:BF23"/>
    <mergeCell ref="G35:BF36"/>
    <mergeCell ref="G45:BF46"/>
    <mergeCell ref="B52:BF52"/>
    <mergeCell ref="E54:BF55"/>
    <mergeCell ref="G33:BF34"/>
  </mergeCells>
  <phoneticPr fontId="5"/>
  <pageMargins left="0.70866141732283472" right="0.39370078740157483" top="0.59055118110236227" bottom="0.39370078740157483" header="0.31496062992125984" footer="0.31496062992125984"/>
  <pageSetup paperSize="9" scale="99" orientation="portrait" blackAndWhite="1"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910AB9-D4C1-49C4-BC7B-827FFD1267BD}">
  <sheetPr>
    <tabColor rgb="FFFF0000"/>
  </sheetPr>
  <dimension ref="A1:AE91"/>
  <sheetViews>
    <sheetView showGridLines="0" view="pageBreakPreview" zoomScaleNormal="100" zoomScaleSheetLayoutView="100" workbookViewId="0">
      <selection activeCell="M35" sqref="M35:AE36"/>
    </sheetView>
  </sheetViews>
  <sheetFormatPr defaultColWidth="3.125" defaultRowHeight="16.5" customHeight="1"/>
  <cols>
    <col min="1" max="80" width="2.625" style="1463" customWidth="1"/>
    <col min="81" max="99" width="3.125" style="1463" customWidth="1"/>
    <col min="100" max="256" width="3.125" style="1463"/>
    <col min="257" max="336" width="2.625" style="1463" customWidth="1"/>
    <col min="337" max="512" width="3.125" style="1463"/>
    <col min="513" max="592" width="2.625" style="1463" customWidth="1"/>
    <col min="593" max="768" width="3.125" style="1463"/>
    <col min="769" max="848" width="2.625" style="1463" customWidth="1"/>
    <col min="849" max="1024" width="3.125" style="1463"/>
    <col min="1025" max="1104" width="2.625" style="1463" customWidth="1"/>
    <col min="1105" max="1280" width="3.125" style="1463"/>
    <col min="1281" max="1360" width="2.625" style="1463" customWidth="1"/>
    <col min="1361" max="1536" width="3.125" style="1463"/>
    <col min="1537" max="1616" width="2.625" style="1463" customWidth="1"/>
    <col min="1617" max="1792" width="3.125" style="1463"/>
    <col min="1793" max="1872" width="2.625" style="1463" customWidth="1"/>
    <col min="1873" max="2048" width="3.125" style="1463"/>
    <col min="2049" max="2128" width="2.625" style="1463" customWidth="1"/>
    <col min="2129" max="2304" width="3.125" style="1463"/>
    <col min="2305" max="2384" width="2.625" style="1463" customWidth="1"/>
    <col min="2385" max="2560" width="3.125" style="1463"/>
    <col min="2561" max="2640" width="2.625" style="1463" customWidth="1"/>
    <col min="2641" max="2816" width="3.125" style="1463"/>
    <col min="2817" max="2896" width="2.625" style="1463" customWidth="1"/>
    <col min="2897" max="3072" width="3.125" style="1463"/>
    <col min="3073" max="3152" width="2.625" style="1463" customWidth="1"/>
    <col min="3153" max="3328" width="3.125" style="1463"/>
    <col min="3329" max="3408" width="2.625" style="1463" customWidth="1"/>
    <col min="3409" max="3584" width="3.125" style="1463"/>
    <col min="3585" max="3664" width="2.625" style="1463" customWidth="1"/>
    <col min="3665" max="3840" width="3.125" style="1463"/>
    <col min="3841" max="3920" width="2.625" style="1463" customWidth="1"/>
    <col min="3921" max="4096" width="3.125" style="1463"/>
    <col min="4097" max="4176" width="2.625" style="1463" customWidth="1"/>
    <col min="4177" max="4352" width="3.125" style="1463"/>
    <col min="4353" max="4432" width="2.625" style="1463" customWidth="1"/>
    <col min="4433" max="4608" width="3.125" style="1463"/>
    <col min="4609" max="4688" width="2.625" style="1463" customWidth="1"/>
    <col min="4689" max="4864" width="3.125" style="1463"/>
    <col min="4865" max="4944" width="2.625" style="1463" customWidth="1"/>
    <col min="4945" max="5120" width="3.125" style="1463"/>
    <col min="5121" max="5200" width="2.625" style="1463" customWidth="1"/>
    <col min="5201" max="5376" width="3.125" style="1463"/>
    <col min="5377" max="5456" width="2.625" style="1463" customWidth="1"/>
    <col min="5457" max="5632" width="3.125" style="1463"/>
    <col min="5633" max="5712" width="2.625" style="1463" customWidth="1"/>
    <col min="5713" max="5888" width="3.125" style="1463"/>
    <col min="5889" max="5968" width="2.625" style="1463" customWidth="1"/>
    <col min="5969" max="6144" width="3.125" style="1463"/>
    <col min="6145" max="6224" width="2.625" style="1463" customWidth="1"/>
    <col min="6225" max="6400" width="3.125" style="1463"/>
    <col min="6401" max="6480" width="2.625" style="1463" customWidth="1"/>
    <col min="6481" max="6656" width="3.125" style="1463"/>
    <col min="6657" max="6736" width="2.625" style="1463" customWidth="1"/>
    <col min="6737" max="6912" width="3.125" style="1463"/>
    <col min="6913" max="6992" width="2.625" style="1463" customWidth="1"/>
    <col min="6993" max="7168" width="3.125" style="1463"/>
    <col min="7169" max="7248" width="2.625" style="1463" customWidth="1"/>
    <col min="7249" max="7424" width="3.125" style="1463"/>
    <col min="7425" max="7504" width="2.625" style="1463" customWidth="1"/>
    <col min="7505" max="7680" width="3.125" style="1463"/>
    <col min="7681" max="7760" width="2.625" style="1463" customWidth="1"/>
    <col min="7761" max="7936" width="3.125" style="1463"/>
    <col min="7937" max="8016" width="2.625" style="1463" customWidth="1"/>
    <col min="8017" max="8192" width="3.125" style="1463"/>
    <col min="8193" max="8272" width="2.625" style="1463" customWidth="1"/>
    <col min="8273" max="8448" width="3.125" style="1463"/>
    <col min="8449" max="8528" width="2.625" style="1463" customWidth="1"/>
    <col min="8529" max="8704" width="3.125" style="1463"/>
    <col min="8705" max="8784" width="2.625" style="1463" customWidth="1"/>
    <col min="8785" max="8960" width="3.125" style="1463"/>
    <col min="8961" max="9040" width="2.625" style="1463" customWidth="1"/>
    <col min="9041" max="9216" width="3.125" style="1463"/>
    <col min="9217" max="9296" width="2.625" style="1463" customWidth="1"/>
    <col min="9297" max="9472" width="3.125" style="1463"/>
    <col min="9473" max="9552" width="2.625" style="1463" customWidth="1"/>
    <col min="9553" max="9728" width="3.125" style="1463"/>
    <col min="9729" max="9808" width="2.625" style="1463" customWidth="1"/>
    <col min="9809" max="9984" width="3.125" style="1463"/>
    <col min="9985" max="10064" width="2.625" style="1463" customWidth="1"/>
    <col min="10065" max="10240" width="3.125" style="1463"/>
    <col min="10241" max="10320" width="2.625" style="1463" customWidth="1"/>
    <col min="10321" max="10496" width="3.125" style="1463"/>
    <col min="10497" max="10576" width="2.625" style="1463" customWidth="1"/>
    <col min="10577" max="10752" width="3.125" style="1463"/>
    <col min="10753" max="10832" width="2.625" style="1463" customWidth="1"/>
    <col min="10833" max="11008" width="3.125" style="1463"/>
    <col min="11009" max="11088" width="2.625" style="1463" customWidth="1"/>
    <col min="11089" max="11264" width="3.125" style="1463"/>
    <col min="11265" max="11344" width="2.625" style="1463" customWidth="1"/>
    <col min="11345" max="11520" width="3.125" style="1463"/>
    <col min="11521" max="11600" width="2.625" style="1463" customWidth="1"/>
    <col min="11601" max="11776" width="3.125" style="1463"/>
    <col min="11777" max="11856" width="2.625" style="1463" customWidth="1"/>
    <col min="11857" max="12032" width="3.125" style="1463"/>
    <col min="12033" max="12112" width="2.625" style="1463" customWidth="1"/>
    <col min="12113" max="12288" width="3.125" style="1463"/>
    <col min="12289" max="12368" width="2.625" style="1463" customWidth="1"/>
    <col min="12369" max="12544" width="3.125" style="1463"/>
    <col min="12545" max="12624" width="2.625" style="1463" customWidth="1"/>
    <col min="12625" max="12800" width="3.125" style="1463"/>
    <col min="12801" max="12880" width="2.625" style="1463" customWidth="1"/>
    <col min="12881" max="13056" width="3.125" style="1463"/>
    <col min="13057" max="13136" width="2.625" style="1463" customWidth="1"/>
    <col min="13137" max="13312" width="3.125" style="1463"/>
    <col min="13313" max="13392" width="2.625" style="1463" customWidth="1"/>
    <col min="13393" max="13568" width="3.125" style="1463"/>
    <col min="13569" max="13648" width="2.625" style="1463" customWidth="1"/>
    <col min="13649" max="13824" width="3.125" style="1463"/>
    <col min="13825" max="13904" width="2.625" style="1463" customWidth="1"/>
    <col min="13905" max="14080" width="3.125" style="1463"/>
    <col min="14081" max="14160" width="2.625" style="1463" customWidth="1"/>
    <col min="14161" max="14336" width="3.125" style="1463"/>
    <col min="14337" max="14416" width="2.625" style="1463" customWidth="1"/>
    <col min="14417" max="14592" width="3.125" style="1463"/>
    <col min="14593" max="14672" width="2.625" style="1463" customWidth="1"/>
    <col min="14673" max="14848" width="3.125" style="1463"/>
    <col min="14849" max="14928" width="2.625" style="1463" customWidth="1"/>
    <col min="14929" max="15104" width="3.125" style="1463"/>
    <col min="15105" max="15184" width="2.625" style="1463" customWidth="1"/>
    <col min="15185" max="15360" width="3.125" style="1463"/>
    <col min="15361" max="15440" width="2.625" style="1463" customWidth="1"/>
    <col min="15441" max="15616" width="3.125" style="1463"/>
    <col min="15617" max="15696" width="2.625" style="1463" customWidth="1"/>
    <col min="15697" max="15872" width="3.125" style="1463"/>
    <col min="15873" max="15952" width="2.625" style="1463" customWidth="1"/>
    <col min="15953" max="16128" width="3.125" style="1463"/>
    <col min="16129" max="16208" width="2.625" style="1463" customWidth="1"/>
    <col min="16209" max="16384" width="3.125" style="1463"/>
  </cols>
  <sheetData>
    <row r="1" spans="1:31" ht="16.5" customHeight="1">
      <c r="A1" s="1460"/>
      <c r="B1" s="1460"/>
      <c r="C1" s="1460"/>
      <c r="D1" s="1460"/>
      <c r="E1" s="1460"/>
      <c r="F1" s="1460"/>
      <c r="G1" s="1460"/>
      <c r="H1" s="1460"/>
      <c r="I1" s="1460"/>
      <c r="J1" s="1460"/>
      <c r="K1" s="1460"/>
      <c r="L1" s="1460"/>
      <c r="M1" s="1460"/>
      <c r="N1" s="1460"/>
      <c r="O1" s="1460"/>
      <c r="P1" s="1461"/>
      <c r="Q1" s="1461"/>
      <c r="R1" s="1461"/>
      <c r="S1" s="1461"/>
      <c r="T1" s="1461"/>
      <c r="U1" s="1461"/>
      <c r="V1" s="1461"/>
      <c r="W1" s="1461"/>
      <c r="X1" s="1461"/>
      <c r="Y1" s="1461"/>
      <c r="Z1" s="1461"/>
      <c r="AA1" s="1461"/>
      <c r="AB1" s="1461"/>
      <c r="AC1" s="1461"/>
      <c r="AD1" s="1461"/>
      <c r="AE1" s="1462"/>
    </row>
    <row r="2" spans="1:31" ht="16.5" customHeight="1">
      <c r="A2" s="1460"/>
      <c r="B2" s="1460"/>
      <c r="C2" s="1460"/>
      <c r="D2" s="1460"/>
      <c r="E2" s="1460"/>
      <c r="F2" s="1460"/>
      <c r="G2" s="1460"/>
      <c r="H2" s="1460"/>
      <c r="I2" s="1460"/>
      <c r="J2" s="1460"/>
      <c r="K2" s="1460"/>
      <c r="L2" s="1460"/>
      <c r="M2" s="1460"/>
      <c r="N2" s="1460"/>
      <c r="O2" s="1460"/>
      <c r="P2" s="1461"/>
      <c r="Q2" s="1461"/>
      <c r="R2" s="1461"/>
      <c r="S2" s="1461"/>
      <c r="T2" s="1461"/>
      <c r="U2" s="1461"/>
      <c r="V2" s="1461"/>
      <c r="W2" s="1461"/>
      <c r="X2" s="1461"/>
      <c r="Y2" s="1461"/>
      <c r="Z2" s="1461"/>
      <c r="AA2" s="1461"/>
      <c r="AB2" s="1461"/>
      <c r="AC2" s="1461"/>
      <c r="AD2" s="1461"/>
      <c r="AE2" s="1462"/>
    </row>
    <row r="3" spans="1:31" ht="16.5" customHeight="1">
      <c r="A3" s="1460"/>
      <c r="B3" s="1460"/>
      <c r="C3" s="1460"/>
      <c r="D3" s="1460"/>
      <c r="E3" s="1460"/>
      <c r="F3" s="1460"/>
      <c r="G3" s="1460"/>
      <c r="H3" s="1460"/>
      <c r="I3" s="1460"/>
      <c r="J3" s="1460"/>
      <c r="K3" s="1460"/>
      <c r="L3" s="1460"/>
      <c r="M3" s="1460"/>
      <c r="N3" s="1460"/>
      <c r="O3" s="1460"/>
      <c r="P3" s="1461"/>
      <c r="Q3" s="1461"/>
      <c r="R3" s="1461"/>
      <c r="S3" s="1461"/>
      <c r="T3" s="1461"/>
      <c r="U3" s="1461"/>
      <c r="V3" s="1461"/>
      <c r="W3" s="1461"/>
      <c r="X3" s="1461"/>
      <c r="Y3" s="1461"/>
      <c r="Z3" s="1461"/>
      <c r="AA3" s="1461"/>
      <c r="AB3" s="1461"/>
      <c r="AC3" s="1461"/>
      <c r="AD3" s="1461"/>
      <c r="AE3" s="1462"/>
    </row>
    <row r="4" spans="1:31" ht="16.5" customHeight="1">
      <c r="A4" s="1464"/>
      <c r="B4" s="1464"/>
      <c r="C4" s="1464"/>
      <c r="D4" s="1464"/>
      <c r="E4" s="1464"/>
      <c r="F4" s="1464"/>
      <c r="G4" s="1464"/>
      <c r="H4" s="1465"/>
      <c r="I4" s="1465"/>
      <c r="J4" s="1466"/>
      <c r="K4" s="1466"/>
      <c r="L4" s="1466"/>
      <c r="M4" s="1461"/>
      <c r="N4" s="1461"/>
      <c r="O4" s="1461"/>
      <c r="P4" s="1461"/>
      <c r="Q4" s="1461"/>
      <c r="R4" s="1461"/>
      <c r="S4" s="1461"/>
      <c r="T4" s="1461"/>
      <c r="U4" s="1461"/>
      <c r="V4" s="1461"/>
      <c r="W4" s="1461"/>
      <c r="X4" s="1461"/>
      <c r="Y4" s="1461"/>
      <c r="Z4" s="1461"/>
      <c r="AA4" s="1461"/>
      <c r="AB4" s="1461"/>
      <c r="AC4" s="1461"/>
      <c r="AD4" s="1461"/>
      <c r="AE4" s="1462"/>
    </row>
    <row r="5" spans="1:31" ht="16.5" customHeight="1">
      <c r="A5" s="1936" t="s">
        <v>2329</v>
      </c>
      <c r="B5" s="1936"/>
      <c r="C5" s="1936"/>
      <c r="D5" s="1936"/>
      <c r="E5" s="1936"/>
      <c r="F5" s="1936"/>
      <c r="G5" s="1936"/>
      <c r="H5" s="1936"/>
      <c r="I5" s="1936"/>
      <c r="J5" s="1936"/>
      <c r="K5" s="1936"/>
      <c r="L5" s="1936"/>
      <c r="M5" s="1936"/>
      <c r="N5" s="1936"/>
      <c r="O5" s="1936"/>
      <c r="P5" s="1936"/>
      <c r="Q5" s="1936"/>
      <c r="R5" s="1936"/>
      <c r="S5" s="1936"/>
      <c r="T5" s="1936"/>
      <c r="U5" s="1936"/>
      <c r="V5" s="1936"/>
      <c r="W5" s="1936"/>
      <c r="X5" s="1936"/>
      <c r="Y5" s="1936"/>
      <c r="Z5" s="1936"/>
      <c r="AA5" s="1936"/>
      <c r="AB5" s="1936"/>
      <c r="AC5" s="1936"/>
      <c r="AD5" s="1936"/>
      <c r="AE5" s="1936"/>
    </row>
    <row r="6" spans="1:31" ht="16.5" customHeight="1">
      <c r="A6" s="1936"/>
      <c r="B6" s="1936"/>
      <c r="C6" s="1936"/>
      <c r="D6" s="1936"/>
      <c r="E6" s="1936"/>
      <c r="F6" s="1936"/>
      <c r="G6" s="1936"/>
      <c r="H6" s="1936"/>
      <c r="I6" s="1936"/>
      <c r="J6" s="1936"/>
      <c r="K6" s="1936"/>
      <c r="L6" s="1936"/>
      <c r="M6" s="1936"/>
      <c r="N6" s="1936"/>
      <c r="O6" s="1936"/>
      <c r="P6" s="1936"/>
      <c r="Q6" s="1936"/>
      <c r="R6" s="1936"/>
      <c r="S6" s="1936"/>
      <c r="T6" s="1936"/>
      <c r="U6" s="1936"/>
      <c r="V6" s="1936"/>
      <c r="W6" s="1936"/>
      <c r="X6" s="1936"/>
      <c r="Y6" s="1936"/>
      <c r="Z6" s="1936"/>
      <c r="AA6" s="1936"/>
      <c r="AB6" s="1936"/>
      <c r="AC6" s="1936"/>
      <c r="AD6" s="1936"/>
      <c r="AE6" s="1936"/>
    </row>
    <row r="7" spans="1:31" ht="16.5" customHeight="1">
      <c r="A7" s="1467"/>
      <c r="B7" s="1467"/>
      <c r="C7" s="1467"/>
      <c r="D7" s="1467"/>
      <c r="E7" s="1467"/>
      <c r="F7" s="1467"/>
      <c r="G7" s="1467"/>
      <c r="H7" s="1467"/>
      <c r="I7" s="1467"/>
      <c r="J7" s="1467"/>
      <c r="K7" s="1467"/>
      <c r="L7" s="1467"/>
      <c r="M7" s="1467"/>
      <c r="N7" s="1467"/>
      <c r="O7" s="1467"/>
      <c r="P7" s="1467"/>
      <c r="Q7" s="1467"/>
      <c r="R7" s="1467"/>
      <c r="S7" s="1467"/>
      <c r="T7" s="1467"/>
      <c r="U7" s="1467"/>
      <c r="V7" s="1467"/>
      <c r="W7" s="1467"/>
      <c r="X7" s="1467"/>
      <c r="Y7" s="1467"/>
      <c r="Z7" s="1467"/>
      <c r="AA7" s="1467"/>
      <c r="AB7" s="1467"/>
      <c r="AC7" s="1467"/>
      <c r="AD7" s="1467"/>
      <c r="AE7" s="1467"/>
    </row>
    <row r="8" spans="1:31" ht="16.5" customHeight="1">
      <c r="A8" s="1937" t="s">
        <v>2330</v>
      </c>
      <c r="B8" s="1937"/>
      <c r="C8" s="1937"/>
      <c r="D8" s="1937"/>
      <c r="E8" s="1937"/>
      <c r="F8" s="1937"/>
      <c r="G8" s="1937"/>
      <c r="H8" s="1937"/>
      <c r="I8" s="1937"/>
      <c r="J8" s="1937"/>
      <c r="K8" s="1937"/>
      <c r="L8" s="1937"/>
      <c r="M8" s="1937"/>
      <c r="N8" s="1937"/>
      <c r="O8" s="1937"/>
      <c r="P8" s="1937"/>
      <c r="Q8" s="1937"/>
      <c r="R8" s="1937"/>
      <c r="S8" s="1937"/>
      <c r="T8" s="1937"/>
      <c r="U8" s="1937"/>
      <c r="V8" s="1937"/>
      <c r="W8" s="1937"/>
      <c r="X8" s="1937"/>
      <c r="Y8" s="1937"/>
      <c r="Z8" s="1937"/>
      <c r="AA8" s="1937"/>
      <c r="AB8" s="1937"/>
      <c r="AC8" s="1937"/>
      <c r="AD8" s="1937"/>
      <c r="AE8" s="1937"/>
    </row>
    <row r="9" spans="1:31" ht="16.5" customHeight="1">
      <c r="A9" s="1937"/>
      <c r="B9" s="1937"/>
      <c r="C9" s="1937"/>
      <c r="D9" s="1937"/>
      <c r="E9" s="1937"/>
      <c r="F9" s="1937"/>
      <c r="G9" s="1937"/>
      <c r="H9" s="1937"/>
      <c r="I9" s="1937"/>
      <c r="J9" s="1937"/>
      <c r="K9" s="1937"/>
      <c r="L9" s="1937"/>
      <c r="M9" s="1937"/>
      <c r="N9" s="1937"/>
      <c r="O9" s="1937"/>
      <c r="P9" s="1937"/>
      <c r="Q9" s="1937"/>
      <c r="R9" s="1937"/>
      <c r="S9" s="1937"/>
      <c r="T9" s="1937"/>
      <c r="U9" s="1937"/>
      <c r="V9" s="1937"/>
      <c r="W9" s="1937"/>
      <c r="X9" s="1937"/>
      <c r="Y9" s="1937"/>
      <c r="Z9" s="1937"/>
      <c r="AA9" s="1937"/>
      <c r="AB9" s="1937"/>
      <c r="AC9" s="1937"/>
      <c r="AD9" s="1937"/>
      <c r="AE9" s="1937"/>
    </row>
    <row r="10" spans="1:31" ht="16.5" customHeight="1">
      <c r="A10" s="1937"/>
      <c r="B10" s="1937"/>
      <c r="C10" s="1937"/>
      <c r="D10" s="1937"/>
      <c r="E10" s="1937"/>
      <c r="F10" s="1937"/>
      <c r="G10" s="1937"/>
      <c r="H10" s="1937"/>
      <c r="I10" s="1937"/>
      <c r="J10" s="1937"/>
      <c r="K10" s="1937"/>
      <c r="L10" s="1937"/>
      <c r="M10" s="1937"/>
      <c r="N10" s="1937"/>
      <c r="O10" s="1937"/>
      <c r="P10" s="1937"/>
      <c r="Q10" s="1937"/>
      <c r="R10" s="1937"/>
      <c r="S10" s="1937"/>
      <c r="T10" s="1937"/>
      <c r="U10" s="1937"/>
      <c r="V10" s="1937"/>
      <c r="W10" s="1937"/>
      <c r="X10" s="1937"/>
      <c r="Y10" s="1937"/>
      <c r="Z10" s="1937"/>
      <c r="AA10" s="1937"/>
      <c r="AB10" s="1937"/>
      <c r="AC10" s="1937"/>
      <c r="AD10" s="1937"/>
      <c r="AE10" s="1937"/>
    </row>
    <row r="11" spans="1:31" ht="16.5" customHeight="1">
      <c r="A11" s="1937"/>
      <c r="B11" s="1937"/>
      <c r="C11" s="1937"/>
      <c r="D11" s="1937"/>
      <c r="E11" s="1937"/>
      <c r="F11" s="1937"/>
      <c r="G11" s="1937"/>
      <c r="H11" s="1937"/>
      <c r="I11" s="1937"/>
      <c r="J11" s="1937"/>
      <c r="K11" s="1937"/>
      <c r="L11" s="1937"/>
      <c r="M11" s="1937"/>
      <c r="N11" s="1937"/>
      <c r="O11" s="1937"/>
      <c r="P11" s="1937"/>
      <c r="Q11" s="1937"/>
      <c r="R11" s="1937"/>
      <c r="S11" s="1937"/>
      <c r="T11" s="1937"/>
      <c r="U11" s="1937"/>
      <c r="V11" s="1937"/>
      <c r="W11" s="1937"/>
      <c r="X11" s="1937"/>
      <c r="Y11" s="1937"/>
      <c r="Z11" s="1937"/>
      <c r="AA11" s="1937"/>
      <c r="AB11" s="1937"/>
      <c r="AC11" s="1937"/>
      <c r="AD11" s="1937"/>
      <c r="AE11" s="1937"/>
    </row>
    <row r="12" spans="1:31" ht="16.5" customHeight="1">
      <c r="A12" s="1468"/>
      <c r="B12" s="1468"/>
      <c r="C12" s="1468"/>
      <c r="D12" s="1468"/>
      <c r="E12" s="1468"/>
      <c r="F12" s="1468"/>
      <c r="G12" s="1468"/>
      <c r="H12" s="1468"/>
      <c r="I12" s="1468"/>
      <c r="J12" s="1468"/>
      <c r="K12" s="1468"/>
      <c r="L12" s="1468"/>
      <c r="M12" s="1468"/>
      <c r="N12" s="1468"/>
      <c r="O12" s="1468"/>
      <c r="P12" s="1468"/>
      <c r="Q12" s="1468"/>
      <c r="R12" s="1468"/>
      <c r="S12" s="1468"/>
      <c r="T12" s="1468"/>
      <c r="U12" s="1468"/>
      <c r="V12" s="1468"/>
      <c r="W12" s="1468"/>
      <c r="X12" s="1468"/>
      <c r="Y12" s="1468"/>
      <c r="Z12" s="1468"/>
      <c r="AA12" s="1468"/>
      <c r="AB12" s="1468"/>
      <c r="AC12" s="1468"/>
      <c r="AD12" s="1468"/>
      <c r="AE12" s="1468"/>
    </row>
    <row r="13" spans="1:31" ht="16.5" customHeight="1">
      <c r="A13" s="1937" t="s">
        <v>2331</v>
      </c>
      <c r="B13" s="1937"/>
      <c r="C13" s="1937"/>
      <c r="D13" s="1937"/>
      <c r="E13" s="1937"/>
      <c r="F13" s="1937"/>
      <c r="G13" s="1937"/>
      <c r="H13" s="1937"/>
      <c r="I13" s="1937"/>
      <c r="J13" s="1937"/>
      <c r="K13" s="1937"/>
      <c r="L13" s="1937"/>
      <c r="M13" s="1937"/>
      <c r="N13" s="1937"/>
      <c r="O13" s="1937"/>
      <c r="P13" s="1937"/>
      <c r="Q13" s="1937"/>
      <c r="R13" s="1937"/>
      <c r="S13" s="1937"/>
      <c r="T13" s="1937"/>
      <c r="U13" s="1937"/>
      <c r="V13" s="1937"/>
      <c r="W13" s="1937"/>
      <c r="X13" s="1937"/>
      <c r="Y13" s="1937"/>
      <c r="Z13" s="1937"/>
      <c r="AA13" s="1937"/>
      <c r="AB13" s="1937"/>
      <c r="AC13" s="1937"/>
      <c r="AD13" s="1937"/>
      <c r="AE13" s="1937"/>
    </row>
    <row r="14" spans="1:31" ht="16.5" customHeight="1">
      <c r="A14" s="1937"/>
      <c r="B14" s="1937"/>
      <c r="C14" s="1937"/>
      <c r="D14" s="1937"/>
      <c r="E14" s="1937"/>
      <c r="F14" s="1937"/>
      <c r="G14" s="1937"/>
      <c r="H14" s="1937"/>
      <c r="I14" s="1937"/>
      <c r="J14" s="1937"/>
      <c r="K14" s="1937"/>
      <c r="L14" s="1937"/>
      <c r="M14" s="1937"/>
      <c r="N14" s="1937"/>
      <c r="O14" s="1937"/>
      <c r="P14" s="1937"/>
      <c r="Q14" s="1937"/>
      <c r="R14" s="1937"/>
      <c r="S14" s="1937"/>
      <c r="T14" s="1937"/>
      <c r="U14" s="1937"/>
      <c r="V14" s="1937"/>
      <c r="W14" s="1937"/>
      <c r="X14" s="1937"/>
      <c r="Y14" s="1937"/>
      <c r="Z14" s="1937"/>
      <c r="AA14" s="1937"/>
      <c r="AB14" s="1937"/>
      <c r="AC14" s="1937"/>
      <c r="AD14" s="1937"/>
      <c r="AE14" s="1937"/>
    </row>
    <row r="15" spans="1:31" ht="16.5" customHeight="1">
      <c r="A15" s="1937"/>
      <c r="B15" s="1937"/>
      <c r="C15" s="1937"/>
      <c r="D15" s="1937"/>
      <c r="E15" s="1937"/>
      <c r="F15" s="1937"/>
      <c r="G15" s="1937"/>
      <c r="H15" s="1937"/>
      <c r="I15" s="1937"/>
      <c r="J15" s="1937"/>
      <c r="K15" s="1937"/>
      <c r="L15" s="1937"/>
      <c r="M15" s="1937"/>
      <c r="N15" s="1937"/>
      <c r="O15" s="1937"/>
      <c r="P15" s="1937"/>
      <c r="Q15" s="1937"/>
      <c r="R15" s="1937"/>
      <c r="S15" s="1937"/>
      <c r="T15" s="1937"/>
      <c r="U15" s="1937"/>
      <c r="V15" s="1937"/>
      <c r="W15" s="1937"/>
      <c r="X15" s="1937"/>
      <c r="Y15" s="1937"/>
      <c r="Z15" s="1937"/>
      <c r="AA15" s="1937"/>
      <c r="AB15" s="1937"/>
      <c r="AC15" s="1937"/>
      <c r="AD15" s="1937"/>
      <c r="AE15" s="1937"/>
    </row>
    <row r="16" spans="1:31" ht="16.5" customHeight="1">
      <c r="A16" s="1937"/>
      <c r="B16" s="1937"/>
      <c r="C16" s="1937"/>
      <c r="D16" s="1937"/>
      <c r="E16" s="1937"/>
      <c r="F16" s="1937"/>
      <c r="G16" s="1937"/>
      <c r="H16" s="1937"/>
      <c r="I16" s="1937"/>
      <c r="J16" s="1937"/>
      <c r="K16" s="1937"/>
      <c r="L16" s="1937"/>
      <c r="M16" s="1937"/>
      <c r="N16" s="1937"/>
      <c r="O16" s="1937"/>
      <c r="P16" s="1937"/>
      <c r="Q16" s="1937"/>
      <c r="R16" s="1937"/>
      <c r="S16" s="1937"/>
      <c r="T16" s="1937"/>
      <c r="U16" s="1937"/>
      <c r="V16" s="1937"/>
      <c r="W16" s="1937"/>
      <c r="X16" s="1937"/>
      <c r="Y16" s="1937"/>
      <c r="Z16" s="1937"/>
      <c r="AA16" s="1937"/>
      <c r="AB16" s="1937"/>
      <c r="AC16" s="1937"/>
      <c r="AD16" s="1937"/>
      <c r="AE16" s="1937"/>
    </row>
    <row r="17" spans="1:31" ht="16.5" customHeight="1">
      <c r="A17" s="1468"/>
      <c r="B17" s="1468"/>
      <c r="C17" s="1468"/>
      <c r="D17" s="1468"/>
      <c r="E17" s="1468"/>
      <c r="F17" s="1468"/>
      <c r="G17" s="1468"/>
      <c r="H17" s="1468"/>
      <c r="I17" s="1468"/>
      <c r="J17" s="1468"/>
      <c r="K17" s="1468"/>
      <c r="L17" s="1468"/>
      <c r="M17" s="1468"/>
      <c r="N17" s="1468"/>
      <c r="O17" s="1468"/>
      <c r="P17" s="1468"/>
      <c r="Q17" s="1468"/>
      <c r="R17" s="1468"/>
      <c r="S17" s="1468"/>
      <c r="T17" s="1468"/>
      <c r="U17" s="1468"/>
      <c r="V17" s="1468"/>
      <c r="W17" s="1468"/>
      <c r="X17" s="1468"/>
      <c r="Y17" s="1468"/>
      <c r="Z17" s="1468"/>
      <c r="AA17" s="1468"/>
      <c r="AB17" s="1468"/>
      <c r="AC17" s="1468"/>
      <c r="AD17" s="1468"/>
      <c r="AE17" s="1468"/>
    </row>
    <row r="18" spans="1:31" ht="16.5" customHeight="1">
      <c r="A18" s="1468"/>
      <c r="B18" s="1468"/>
      <c r="C18" s="1468"/>
      <c r="D18" s="1468"/>
      <c r="E18" s="1468"/>
      <c r="F18" s="1468"/>
      <c r="G18" s="1468"/>
      <c r="H18" s="1468"/>
      <c r="I18" s="1468"/>
      <c r="J18" s="1468"/>
      <c r="K18" s="1468"/>
      <c r="L18" s="1468"/>
      <c r="M18" s="1468"/>
      <c r="N18" s="1468"/>
      <c r="O18" s="1468"/>
      <c r="P18" s="1468"/>
      <c r="Q18" s="1468"/>
      <c r="R18" s="1468"/>
      <c r="S18" s="1468"/>
      <c r="T18" s="1468"/>
      <c r="U18" s="1468"/>
      <c r="V18" s="1468"/>
      <c r="W18" s="1468"/>
      <c r="X18" s="1468"/>
      <c r="Y18" s="1468"/>
      <c r="Z18" s="1468"/>
      <c r="AA18" s="1468"/>
      <c r="AB18" s="1468"/>
      <c r="AC18" s="1468"/>
      <c r="AD18" s="1468"/>
      <c r="AE18" s="1468"/>
    </row>
    <row r="19" spans="1:31" ht="16.5" customHeight="1">
      <c r="A19" s="1466"/>
      <c r="B19" s="1466"/>
      <c r="C19" s="1466"/>
      <c r="D19" s="1466"/>
      <c r="E19" s="1466"/>
      <c r="F19" s="1466"/>
      <c r="G19" s="1466"/>
      <c r="H19" s="1466"/>
      <c r="I19" s="1466"/>
      <c r="J19" s="1466"/>
      <c r="K19" s="1466"/>
      <c r="L19" s="1466"/>
      <c r="M19" s="1461"/>
      <c r="N19" s="1461"/>
      <c r="O19" s="1461"/>
      <c r="P19" s="1461"/>
      <c r="Q19" s="1461"/>
      <c r="R19" s="1461"/>
      <c r="S19" s="1461"/>
      <c r="T19" s="1461"/>
      <c r="U19" s="1461"/>
      <c r="V19" s="1461"/>
      <c r="W19" s="1461"/>
      <c r="X19" s="1461"/>
      <c r="Y19" s="1461"/>
      <c r="Z19" s="1461"/>
      <c r="AA19" s="1461"/>
      <c r="AB19" s="1461"/>
      <c r="AC19" s="1461"/>
      <c r="AD19" s="1461"/>
      <c r="AE19" s="1461"/>
    </row>
    <row r="20" spans="1:31" ht="16.5" customHeight="1">
      <c r="A20" s="1938" t="s">
        <v>3</v>
      </c>
      <c r="B20" s="1938"/>
      <c r="C20" s="1938"/>
      <c r="D20" s="1938"/>
      <c r="E20" s="1938"/>
      <c r="F20" s="1938"/>
      <c r="G20" s="1938"/>
      <c r="H20" s="1938"/>
      <c r="I20" s="1938"/>
      <c r="J20" s="1938"/>
      <c r="K20" s="1938"/>
      <c r="L20" s="1938"/>
      <c r="M20" s="1938"/>
      <c r="N20" s="1938"/>
      <c r="O20" s="1938"/>
      <c r="P20" s="1938"/>
      <c r="Q20" s="1938"/>
      <c r="R20" s="1938"/>
      <c r="S20" s="1938"/>
      <c r="T20" s="1938"/>
      <c r="U20" s="1938"/>
      <c r="V20" s="1938"/>
      <c r="W20" s="1938"/>
      <c r="X20" s="1938"/>
      <c r="Y20" s="1938"/>
      <c r="Z20" s="1938"/>
      <c r="AA20" s="1938"/>
      <c r="AB20" s="1938"/>
      <c r="AC20" s="1938"/>
      <c r="AD20" s="1938"/>
      <c r="AE20" s="1938"/>
    </row>
    <row r="21" spans="1:31" ht="16.5" customHeight="1">
      <c r="A21" s="1466"/>
      <c r="B21" s="1466"/>
      <c r="C21" s="1466"/>
      <c r="D21" s="1466"/>
      <c r="E21" s="1466"/>
      <c r="F21" s="1466"/>
      <c r="G21" s="1466"/>
      <c r="H21" s="1466"/>
      <c r="I21" s="1466"/>
      <c r="J21" s="1466"/>
      <c r="K21" s="1466"/>
      <c r="L21" s="1466"/>
      <c r="M21" s="1461"/>
      <c r="N21" s="1461"/>
      <c r="O21" s="1461"/>
      <c r="P21" s="1469"/>
      <c r="Q21" s="1469"/>
      <c r="R21" s="1469"/>
      <c r="S21" s="1469"/>
      <c r="T21" s="1469"/>
      <c r="U21" s="1469"/>
      <c r="V21" s="1469"/>
      <c r="W21" s="1469"/>
      <c r="X21" s="1469"/>
      <c r="Y21" s="1469"/>
      <c r="Z21" s="1469"/>
      <c r="AA21" s="1469"/>
      <c r="AB21" s="1469"/>
      <c r="AC21" s="1469"/>
      <c r="AD21" s="1461"/>
      <c r="AE21" s="1461"/>
    </row>
    <row r="22" spans="1:31" ht="16.5" customHeight="1">
      <c r="A22" s="1461"/>
      <c r="B22" s="1461"/>
      <c r="C22" s="1461"/>
      <c r="D22" s="1461"/>
      <c r="E22" s="1461"/>
      <c r="F22" s="1461"/>
      <c r="G22" s="1461"/>
      <c r="H22" s="1461"/>
      <c r="I22" s="1461"/>
      <c r="J22" s="1461"/>
      <c r="K22" s="1461"/>
      <c r="L22" s="1461"/>
      <c r="M22" s="1461"/>
      <c r="N22" s="1461"/>
      <c r="O22" s="1461"/>
      <c r="P22" s="1469"/>
      <c r="Q22" s="1469"/>
      <c r="R22" s="1469"/>
      <c r="S22" s="1469"/>
      <c r="T22" s="1469"/>
      <c r="U22" s="1469"/>
      <c r="V22" s="1469"/>
      <c r="W22" s="1469"/>
      <c r="X22" s="1469"/>
      <c r="Y22" s="1469"/>
      <c r="Z22" s="1469"/>
      <c r="AA22" s="1469"/>
      <c r="AB22" s="1469"/>
      <c r="AC22" s="1469"/>
      <c r="AD22" s="1470"/>
      <c r="AE22" s="1461"/>
    </row>
    <row r="23" spans="1:31" ht="16.5" customHeight="1">
      <c r="A23" s="1935" t="s">
        <v>2332</v>
      </c>
      <c r="B23" s="1916"/>
      <c r="C23" s="1916"/>
      <c r="D23" s="1916"/>
      <c r="E23" s="1916"/>
      <c r="F23" s="1916"/>
      <c r="G23" s="1917"/>
      <c r="H23" s="1471" t="s">
        <v>4</v>
      </c>
      <c r="I23" s="1472" t="s">
        <v>2333</v>
      </c>
      <c r="J23" s="1473"/>
      <c r="K23" s="1473"/>
      <c r="L23" s="1473"/>
      <c r="M23" s="1473"/>
      <c r="N23" s="1473"/>
      <c r="O23" s="1473"/>
      <c r="P23" s="1474"/>
      <c r="Q23" s="1474"/>
      <c r="R23" s="1474"/>
      <c r="S23" s="1474"/>
      <c r="T23" s="1474"/>
      <c r="U23" s="1474"/>
      <c r="V23" s="1474"/>
      <c r="W23" s="1474"/>
      <c r="X23" s="1474"/>
      <c r="Y23" s="1474"/>
      <c r="Z23" s="1474"/>
      <c r="AA23" s="1474"/>
      <c r="AB23" s="1474"/>
      <c r="AC23" s="1474"/>
      <c r="AD23" s="1475"/>
      <c r="AE23" s="1476"/>
    </row>
    <row r="24" spans="1:31" ht="16.5" customHeight="1">
      <c r="A24" s="1927"/>
      <c r="B24" s="1913"/>
      <c r="C24" s="1913"/>
      <c r="D24" s="1913"/>
      <c r="E24" s="1913"/>
      <c r="F24" s="1913"/>
      <c r="G24" s="1928"/>
      <c r="H24" s="1477" t="s">
        <v>124</v>
      </c>
      <c r="I24" s="1467" t="s">
        <v>2334</v>
      </c>
      <c r="J24" s="1461"/>
      <c r="K24" s="1461"/>
      <c r="L24" s="1461"/>
      <c r="M24" s="1461"/>
      <c r="N24" s="1461"/>
      <c r="O24" s="1461"/>
      <c r="P24" s="1469"/>
      <c r="Q24" s="1469"/>
      <c r="R24" s="1469"/>
      <c r="S24" s="1469"/>
      <c r="T24" s="1469"/>
      <c r="U24" s="1469"/>
      <c r="V24" s="1469"/>
      <c r="W24" s="1469"/>
      <c r="X24" s="1469"/>
      <c r="Y24" s="1469"/>
      <c r="Z24" s="1469"/>
      <c r="AA24" s="1469"/>
      <c r="AB24" s="1469"/>
      <c r="AC24" s="1469"/>
      <c r="AD24" s="1470"/>
      <c r="AE24" s="1478"/>
    </row>
    <row r="25" spans="1:31" ht="16.5" customHeight="1">
      <c r="A25" s="1927"/>
      <c r="B25" s="1913"/>
      <c r="C25" s="1913"/>
      <c r="D25" s="1913"/>
      <c r="E25" s="1913"/>
      <c r="F25" s="1913"/>
      <c r="G25" s="1928"/>
      <c r="H25" s="1477" t="s">
        <v>4</v>
      </c>
      <c r="I25" s="1467" t="s">
        <v>2335</v>
      </c>
      <c r="J25" s="1461"/>
      <c r="K25" s="1461"/>
      <c r="L25" s="1461"/>
      <c r="M25" s="1461"/>
      <c r="N25" s="1461"/>
      <c r="O25" s="1461"/>
      <c r="P25" s="1469"/>
      <c r="Q25" s="1469"/>
      <c r="R25" s="1469"/>
      <c r="S25" s="1469"/>
      <c r="T25" s="1469"/>
      <c r="U25" s="1469"/>
      <c r="V25" s="1469"/>
      <c r="W25" s="1469"/>
      <c r="X25" s="1469"/>
      <c r="Y25" s="1469"/>
      <c r="Z25" s="1469"/>
      <c r="AA25" s="1469"/>
      <c r="AB25" s="1469"/>
      <c r="AC25" s="1469"/>
      <c r="AD25" s="1470"/>
      <c r="AE25" s="1478"/>
    </row>
    <row r="26" spans="1:31" ht="16.5" customHeight="1">
      <c r="A26" s="1927"/>
      <c r="B26" s="1913"/>
      <c r="C26" s="1913"/>
      <c r="D26" s="1913"/>
      <c r="E26" s="1913"/>
      <c r="F26" s="1913"/>
      <c r="G26" s="1928"/>
      <c r="H26" s="1477" t="s">
        <v>4</v>
      </c>
      <c r="I26" s="1467" t="s">
        <v>2336</v>
      </c>
      <c r="J26" s="1461"/>
      <c r="K26" s="1461"/>
      <c r="L26" s="1461"/>
      <c r="M26" s="1461"/>
      <c r="N26" s="1461"/>
      <c r="O26" s="1461"/>
      <c r="P26" s="1469"/>
      <c r="Q26" s="1469"/>
      <c r="R26" s="1469"/>
      <c r="S26" s="1469"/>
      <c r="T26" s="1469"/>
      <c r="U26" s="1469"/>
      <c r="V26" s="1469"/>
      <c r="W26" s="1469"/>
      <c r="X26" s="1469"/>
      <c r="Y26" s="1469"/>
      <c r="Z26" s="1469"/>
      <c r="AA26" s="1469"/>
      <c r="AB26" s="1469"/>
      <c r="AC26" s="1469"/>
      <c r="AD26" s="1470"/>
      <c r="AE26" s="1478"/>
    </row>
    <row r="27" spans="1:31" ht="16.5" customHeight="1">
      <c r="A27" s="1935" t="s">
        <v>2337</v>
      </c>
      <c r="B27" s="1916"/>
      <c r="C27" s="1916"/>
      <c r="D27" s="1916"/>
      <c r="E27" s="1916"/>
      <c r="F27" s="1916"/>
      <c r="G27" s="1917"/>
      <c r="H27" s="1471" t="s">
        <v>4</v>
      </c>
      <c r="I27" s="1472" t="s">
        <v>2338</v>
      </c>
      <c r="J27" s="1473"/>
      <c r="K27" s="1473"/>
      <c r="L27" s="1473"/>
      <c r="M27" s="1473"/>
      <c r="N27" s="1473"/>
      <c r="O27" s="1473"/>
      <c r="P27" s="1474"/>
      <c r="Q27" s="1474"/>
      <c r="R27" s="1474"/>
      <c r="S27" s="1474"/>
      <c r="T27" s="1474"/>
      <c r="U27" s="1474"/>
      <c r="V27" s="1474"/>
      <c r="W27" s="1474"/>
      <c r="X27" s="1474"/>
      <c r="Y27" s="1474"/>
      <c r="Z27" s="1474"/>
      <c r="AA27" s="1474"/>
      <c r="AB27" s="1474"/>
      <c r="AC27" s="1474"/>
      <c r="AD27" s="1475"/>
      <c r="AE27" s="1476"/>
    </row>
    <row r="28" spans="1:31" ht="16.5" customHeight="1">
      <c r="A28" s="1927"/>
      <c r="B28" s="1913"/>
      <c r="C28" s="1913"/>
      <c r="D28" s="1913"/>
      <c r="E28" s="1913"/>
      <c r="F28" s="1913"/>
      <c r="G28" s="1928"/>
      <c r="H28" s="1477" t="s">
        <v>124</v>
      </c>
      <c r="I28" s="1467" t="s">
        <v>2339</v>
      </c>
      <c r="J28" s="1461"/>
      <c r="K28" s="1461"/>
      <c r="L28" s="1461"/>
      <c r="M28" s="1461"/>
      <c r="N28" s="1461"/>
      <c r="O28" s="1461"/>
      <c r="P28" s="1469"/>
      <c r="Q28" s="1469"/>
      <c r="R28" s="1469"/>
      <c r="S28" s="1469"/>
      <c r="T28" s="1469"/>
      <c r="U28" s="1469"/>
      <c r="V28" s="1469"/>
      <c r="W28" s="1469"/>
      <c r="X28" s="1469"/>
      <c r="Y28" s="1469"/>
      <c r="Z28" s="1469"/>
      <c r="AA28" s="1469"/>
      <c r="AB28" s="1469"/>
      <c r="AC28" s="1469"/>
      <c r="AD28" s="1470"/>
      <c r="AE28" s="1478"/>
    </row>
    <row r="29" spans="1:31" ht="16.5" customHeight="1">
      <c r="A29" s="1927"/>
      <c r="B29" s="1913"/>
      <c r="C29" s="1913"/>
      <c r="D29" s="1913"/>
      <c r="E29" s="1913"/>
      <c r="F29" s="1913"/>
      <c r="G29" s="1928"/>
      <c r="H29" s="1477" t="s">
        <v>4</v>
      </c>
      <c r="I29" s="1467" t="s">
        <v>2340</v>
      </c>
      <c r="J29" s="1461"/>
      <c r="K29" s="1461"/>
      <c r="L29" s="1461"/>
      <c r="M29" s="1461"/>
      <c r="N29" s="1461"/>
      <c r="O29" s="1461"/>
      <c r="P29" s="1469"/>
      <c r="Q29" s="1469"/>
      <c r="R29" s="1469"/>
      <c r="S29" s="1469"/>
      <c r="T29" s="1469"/>
      <c r="U29" s="1469"/>
      <c r="V29" s="1469"/>
      <c r="W29" s="1469"/>
      <c r="X29" s="1469"/>
      <c r="Y29" s="1469"/>
      <c r="Z29" s="1469"/>
      <c r="AA29" s="1469"/>
      <c r="AB29" s="1469"/>
      <c r="AC29" s="1469"/>
      <c r="AD29" s="1470"/>
      <c r="AE29" s="1478"/>
    </row>
    <row r="30" spans="1:31" ht="16.5" customHeight="1">
      <c r="A30" s="1927"/>
      <c r="B30" s="1913"/>
      <c r="C30" s="1913"/>
      <c r="D30" s="1913"/>
      <c r="E30" s="1913"/>
      <c r="F30" s="1913"/>
      <c r="G30" s="1928"/>
      <c r="H30" s="1477" t="s">
        <v>4</v>
      </c>
      <c r="I30" s="1467" t="s">
        <v>2341</v>
      </c>
      <c r="J30" s="1461"/>
      <c r="K30" s="1461"/>
      <c r="L30" s="1461"/>
      <c r="M30" s="1461"/>
      <c r="N30" s="1461"/>
      <c r="O30" s="1461"/>
      <c r="P30" s="1469"/>
      <c r="Q30" s="1469"/>
      <c r="R30" s="1469"/>
      <c r="S30" s="1469"/>
      <c r="T30" s="1469"/>
      <c r="U30" s="1469"/>
      <c r="V30" s="1469"/>
      <c r="W30" s="1469"/>
      <c r="X30" s="1469"/>
      <c r="Y30" s="1469"/>
      <c r="Z30" s="1469"/>
      <c r="AA30" s="1469"/>
      <c r="AB30" s="1469"/>
      <c r="AC30" s="1469"/>
      <c r="AD30" s="1470"/>
      <c r="AE30" s="1478"/>
    </row>
    <row r="31" spans="1:31" ht="16.5" customHeight="1">
      <c r="A31" s="1915" t="s">
        <v>2342</v>
      </c>
      <c r="B31" s="1916"/>
      <c r="C31" s="1916"/>
      <c r="D31" s="1916"/>
      <c r="E31" s="1916"/>
      <c r="F31" s="1916"/>
      <c r="G31" s="1917"/>
      <c r="H31" s="1921" t="str">
        <f>IF(事前シート!C6&lt;&gt;"",事前シート!C6,"")</f>
        <v/>
      </c>
      <c r="I31" s="1922"/>
      <c r="J31" s="1922"/>
      <c r="K31" s="1922"/>
      <c r="L31" s="1922"/>
      <c r="M31" s="1922"/>
      <c r="N31" s="1922"/>
      <c r="O31" s="1922"/>
      <c r="P31" s="1922"/>
      <c r="Q31" s="1922"/>
      <c r="R31" s="1922"/>
      <c r="S31" s="1922"/>
      <c r="T31" s="1922"/>
      <c r="U31" s="1922"/>
      <c r="V31" s="1922"/>
      <c r="W31" s="1922"/>
      <c r="X31" s="1922"/>
      <c r="Y31" s="1922"/>
      <c r="Z31" s="1922"/>
      <c r="AA31" s="1922"/>
      <c r="AB31" s="1922"/>
      <c r="AC31" s="1922"/>
      <c r="AD31" s="1922"/>
      <c r="AE31" s="1923"/>
    </row>
    <row r="32" spans="1:31" ht="16.5" customHeight="1">
      <c r="A32" s="1918"/>
      <c r="B32" s="1919"/>
      <c r="C32" s="1919"/>
      <c r="D32" s="1919"/>
      <c r="E32" s="1919"/>
      <c r="F32" s="1919"/>
      <c r="G32" s="1920"/>
      <c r="H32" s="1924"/>
      <c r="I32" s="1925"/>
      <c r="J32" s="1925"/>
      <c r="K32" s="1925"/>
      <c r="L32" s="1925"/>
      <c r="M32" s="1925"/>
      <c r="N32" s="1925"/>
      <c r="O32" s="1925"/>
      <c r="P32" s="1925"/>
      <c r="Q32" s="1925"/>
      <c r="R32" s="1925"/>
      <c r="S32" s="1925"/>
      <c r="T32" s="1925"/>
      <c r="U32" s="1925"/>
      <c r="V32" s="1925"/>
      <c r="W32" s="1925"/>
      <c r="X32" s="1925"/>
      <c r="Y32" s="1925"/>
      <c r="Z32" s="1925"/>
      <c r="AA32" s="1925"/>
      <c r="AB32" s="1925"/>
      <c r="AC32" s="1925"/>
      <c r="AD32" s="1925"/>
      <c r="AE32" s="1926"/>
    </row>
    <row r="33" spans="1:31" ht="16.5" customHeight="1">
      <c r="A33" s="1915" t="s">
        <v>2343</v>
      </c>
      <c r="B33" s="1916"/>
      <c r="C33" s="1916"/>
      <c r="D33" s="1916"/>
      <c r="E33" s="1916"/>
      <c r="F33" s="1916"/>
      <c r="G33" s="1917"/>
      <c r="H33" s="1921" t="str">
        <f>IF('３面'!R6&lt;&gt;"",'３面'!R6,"")</f>
        <v/>
      </c>
      <c r="I33" s="1922"/>
      <c r="J33" s="1922"/>
      <c r="K33" s="1922"/>
      <c r="L33" s="1922"/>
      <c r="M33" s="1922"/>
      <c r="N33" s="1922"/>
      <c r="O33" s="1922"/>
      <c r="P33" s="1922"/>
      <c r="Q33" s="1922"/>
      <c r="R33" s="1922"/>
      <c r="S33" s="1922"/>
      <c r="T33" s="1922"/>
      <c r="U33" s="1922"/>
      <c r="V33" s="1922"/>
      <c r="W33" s="1922"/>
      <c r="X33" s="1922"/>
      <c r="Y33" s="1922"/>
      <c r="Z33" s="1922"/>
      <c r="AA33" s="1922"/>
      <c r="AB33" s="1922"/>
      <c r="AC33" s="1922"/>
      <c r="AD33" s="1922"/>
      <c r="AE33" s="1923"/>
    </row>
    <row r="34" spans="1:31" ht="16.5" customHeight="1">
      <c r="A34" s="1918"/>
      <c r="B34" s="1919"/>
      <c r="C34" s="1919"/>
      <c r="D34" s="1919"/>
      <c r="E34" s="1919"/>
      <c r="F34" s="1919"/>
      <c r="G34" s="1920"/>
      <c r="H34" s="1924"/>
      <c r="I34" s="1925"/>
      <c r="J34" s="1925"/>
      <c r="K34" s="1925"/>
      <c r="L34" s="1925"/>
      <c r="M34" s="1925"/>
      <c r="N34" s="1925"/>
      <c r="O34" s="1925"/>
      <c r="P34" s="1925"/>
      <c r="Q34" s="1925"/>
      <c r="R34" s="1925"/>
      <c r="S34" s="1925"/>
      <c r="T34" s="1925"/>
      <c r="U34" s="1925"/>
      <c r="V34" s="1925"/>
      <c r="W34" s="1925"/>
      <c r="X34" s="1925"/>
      <c r="Y34" s="1925"/>
      <c r="Z34" s="1925"/>
      <c r="AA34" s="1925"/>
      <c r="AB34" s="1925"/>
      <c r="AC34" s="1925"/>
      <c r="AD34" s="1925"/>
      <c r="AE34" s="1926"/>
    </row>
    <row r="35" spans="1:31" ht="16.5" customHeight="1">
      <c r="A35" s="1927" t="s">
        <v>2344</v>
      </c>
      <c r="B35" s="1913"/>
      <c r="C35" s="1913"/>
      <c r="D35" s="1913"/>
      <c r="E35" s="1913"/>
      <c r="F35" s="1913"/>
      <c r="G35" s="1928"/>
      <c r="H35" s="1915" t="s">
        <v>2345</v>
      </c>
      <c r="I35" s="1916"/>
      <c r="J35" s="1916"/>
      <c r="K35" s="1916"/>
      <c r="L35" s="1917"/>
      <c r="M35" s="1929"/>
      <c r="N35" s="1929"/>
      <c r="O35" s="1929"/>
      <c r="P35" s="1929"/>
      <c r="Q35" s="1929"/>
      <c r="R35" s="1929"/>
      <c r="S35" s="1929"/>
      <c r="T35" s="1929"/>
      <c r="U35" s="1929"/>
      <c r="V35" s="1929"/>
      <c r="W35" s="1929"/>
      <c r="X35" s="1929"/>
      <c r="Y35" s="1929"/>
      <c r="Z35" s="1929"/>
      <c r="AA35" s="1929"/>
      <c r="AB35" s="1929"/>
      <c r="AC35" s="1929"/>
      <c r="AD35" s="1929"/>
      <c r="AE35" s="1930"/>
    </row>
    <row r="36" spans="1:31" ht="16.5" customHeight="1">
      <c r="A36" s="1927"/>
      <c r="B36" s="1913"/>
      <c r="C36" s="1913"/>
      <c r="D36" s="1913"/>
      <c r="E36" s="1913"/>
      <c r="F36" s="1913"/>
      <c r="G36" s="1928"/>
      <c r="H36" s="1927"/>
      <c r="I36" s="1913"/>
      <c r="J36" s="1913"/>
      <c r="K36" s="1913"/>
      <c r="L36" s="1928"/>
      <c r="M36" s="1929"/>
      <c r="N36" s="1929"/>
      <c r="O36" s="1929"/>
      <c r="P36" s="1929"/>
      <c r="Q36" s="1929"/>
      <c r="R36" s="1929"/>
      <c r="S36" s="1929"/>
      <c r="T36" s="1929"/>
      <c r="U36" s="1929"/>
      <c r="V36" s="1929"/>
      <c r="W36" s="1929"/>
      <c r="X36" s="1929"/>
      <c r="Y36" s="1929"/>
      <c r="Z36" s="1929"/>
      <c r="AA36" s="1929"/>
      <c r="AB36" s="1929"/>
      <c r="AC36" s="1929"/>
      <c r="AD36" s="1929"/>
      <c r="AE36" s="1930"/>
    </row>
    <row r="37" spans="1:31" ht="16.5" customHeight="1">
      <c r="A37" s="1927"/>
      <c r="B37" s="1913"/>
      <c r="C37" s="1913"/>
      <c r="D37" s="1913"/>
      <c r="E37" s="1913"/>
      <c r="F37" s="1913"/>
      <c r="G37" s="1928"/>
      <c r="H37" s="1915" t="s">
        <v>2346</v>
      </c>
      <c r="I37" s="1916"/>
      <c r="J37" s="1916"/>
      <c r="K37" s="1916"/>
      <c r="L37" s="1917"/>
      <c r="M37" s="1931"/>
      <c r="N37" s="1931"/>
      <c r="O37" s="1931"/>
      <c r="P37" s="1931"/>
      <c r="Q37" s="1931"/>
      <c r="R37" s="1931"/>
      <c r="S37" s="1931"/>
      <c r="T37" s="1931"/>
      <c r="U37" s="1931"/>
      <c r="V37" s="1931"/>
      <c r="W37" s="1931"/>
      <c r="X37" s="1931"/>
      <c r="Y37" s="1931"/>
      <c r="Z37" s="1931"/>
      <c r="AA37" s="1931"/>
      <c r="AB37" s="1931"/>
      <c r="AC37" s="1931"/>
      <c r="AD37" s="1931"/>
      <c r="AE37" s="1932"/>
    </row>
    <row r="38" spans="1:31" ht="16.5" customHeight="1">
      <c r="A38" s="1927"/>
      <c r="B38" s="1913"/>
      <c r="C38" s="1913"/>
      <c r="D38" s="1913"/>
      <c r="E38" s="1913"/>
      <c r="F38" s="1913"/>
      <c r="G38" s="1928"/>
      <c r="H38" s="1918"/>
      <c r="I38" s="1919"/>
      <c r="J38" s="1919"/>
      <c r="K38" s="1919"/>
      <c r="L38" s="1920"/>
      <c r="M38" s="1933"/>
      <c r="N38" s="1933"/>
      <c r="O38" s="1933"/>
      <c r="P38" s="1933"/>
      <c r="Q38" s="1933"/>
      <c r="R38" s="1933"/>
      <c r="S38" s="1933"/>
      <c r="T38" s="1933"/>
      <c r="U38" s="1933"/>
      <c r="V38" s="1933"/>
      <c r="W38" s="1933"/>
      <c r="X38" s="1933"/>
      <c r="Y38" s="1933"/>
      <c r="Z38" s="1933"/>
      <c r="AA38" s="1933"/>
      <c r="AB38" s="1933"/>
      <c r="AC38" s="1933"/>
      <c r="AD38" s="1933"/>
      <c r="AE38" s="1934"/>
    </row>
    <row r="39" spans="1:31" ht="16.5" customHeight="1">
      <c r="A39" s="1927"/>
      <c r="B39" s="1913"/>
      <c r="C39" s="1913"/>
      <c r="D39" s="1913"/>
      <c r="E39" s="1913"/>
      <c r="F39" s="1913"/>
      <c r="G39" s="1928"/>
      <c r="H39" s="1927" t="s">
        <v>2347</v>
      </c>
      <c r="I39" s="1913"/>
      <c r="J39" s="1913"/>
      <c r="K39" s="1913"/>
      <c r="L39" s="1928"/>
      <c r="M39" s="1929"/>
      <c r="N39" s="1929"/>
      <c r="O39" s="1929"/>
      <c r="P39" s="1929"/>
      <c r="Q39" s="1929"/>
      <c r="R39" s="1929"/>
      <c r="S39" s="1929"/>
      <c r="T39" s="1929"/>
      <c r="U39" s="1929"/>
      <c r="V39" s="1929"/>
      <c r="W39" s="1929"/>
      <c r="X39" s="1929"/>
      <c r="Y39" s="1929"/>
      <c r="Z39" s="1929"/>
      <c r="AA39" s="1929"/>
      <c r="AB39" s="1929"/>
      <c r="AC39" s="1929"/>
      <c r="AD39" s="1929"/>
      <c r="AE39" s="1930"/>
    </row>
    <row r="40" spans="1:31" ht="16.5" customHeight="1">
      <c r="A40" s="1918"/>
      <c r="B40" s="1919"/>
      <c r="C40" s="1919"/>
      <c r="D40" s="1919"/>
      <c r="E40" s="1919"/>
      <c r="F40" s="1919"/>
      <c r="G40" s="1920"/>
      <c r="H40" s="1918"/>
      <c r="I40" s="1919"/>
      <c r="J40" s="1919"/>
      <c r="K40" s="1919"/>
      <c r="L40" s="1920"/>
      <c r="M40" s="1933"/>
      <c r="N40" s="1933"/>
      <c r="O40" s="1933"/>
      <c r="P40" s="1933"/>
      <c r="Q40" s="1933"/>
      <c r="R40" s="1933"/>
      <c r="S40" s="1933"/>
      <c r="T40" s="1933"/>
      <c r="U40" s="1933"/>
      <c r="V40" s="1933"/>
      <c r="W40" s="1933"/>
      <c r="X40" s="1933"/>
      <c r="Y40" s="1933"/>
      <c r="Z40" s="1933"/>
      <c r="AA40" s="1933"/>
      <c r="AB40" s="1933"/>
      <c r="AC40" s="1933"/>
      <c r="AD40" s="1933"/>
      <c r="AE40" s="1934"/>
    </row>
    <row r="41" spans="1:31" ht="16.5" customHeight="1">
      <c r="A41" s="1461"/>
      <c r="B41" s="1461"/>
      <c r="C41" s="1461"/>
      <c r="D41" s="1461"/>
      <c r="E41" s="1461"/>
      <c r="F41" s="1461"/>
      <c r="G41" s="1461"/>
      <c r="H41" s="1461"/>
      <c r="I41" s="1461"/>
      <c r="J41" s="1461"/>
      <c r="K41" s="1461"/>
      <c r="L41" s="1461"/>
      <c r="M41" s="1461"/>
      <c r="N41" s="1461"/>
      <c r="O41" s="1461"/>
      <c r="P41" s="1461"/>
      <c r="Q41" s="1461"/>
      <c r="R41" s="1461"/>
      <c r="S41" s="1461"/>
      <c r="T41" s="1461"/>
      <c r="U41" s="1461"/>
      <c r="V41" s="1461"/>
      <c r="W41" s="1461"/>
      <c r="X41" s="1461"/>
      <c r="Y41" s="1461"/>
      <c r="Z41" s="1461"/>
      <c r="AA41" s="1461"/>
      <c r="AB41" s="1461"/>
      <c r="AC41" s="1461"/>
      <c r="AD41" s="1461"/>
      <c r="AE41" s="1461"/>
    </row>
    <row r="42" spans="1:31" ht="16.5" customHeight="1">
      <c r="A42" s="1479"/>
      <c r="B42" s="1479"/>
      <c r="C42" s="1479"/>
      <c r="D42" s="1479"/>
      <c r="E42" s="1479"/>
      <c r="F42" s="1479"/>
      <c r="G42" s="1479"/>
      <c r="H42" s="1479"/>
      <c r="I42" s="1479"/>
      <c r="J42" s="1479"/>
      <c r="K42" s="1479"/>
      <c r="L42" s="1913" t="s">
        <v>2348</v>
      </c>
      <c r="M42" s="1913"/>
      <c r="N42" s="1912"/>
      <c r="O42" s="1912"/>
      <c r="P42" s="1479" t="s">
        <v>0</v>
      </c>
      <c r="Q42" s="1912"/>
      <c r="R42" s="1912"/>
      <c r="S42" s="1479" t="s">
        <v>37</v>
      </c>
      <c r="T42" s="1912"/>
      <c r="U42" s="1912"/>
      <c r="V42" s="1479" t="s">
        <v>2349</v>
      </c>
      <c r="W42" s="1479"/>
      <c r="X42" s="1479"/>
      <c r="Y42" s="1479"/>
      <c r="Z42" s="1479"/>
      <c r="AA42" s="1479"/>
      <c r="AB42" s="1479"/>
      <c r="AC42" s="1479"/>
      <c r="AD42" s="1479"/>
      <c r="AE42" s="1479"/>
    </row>
    <row r="43" spans="1:31" ht="16.5" customHeight="1">
      <c r="A43" s="1461"/>
      <c r="B43" s="1461"/>
      <c r="C43" s="1461"/>
      <c r="D43" s="1461"/>
      <c r="E43" s="1461"/>
      <c r="F43" s="1461"/>
      <c r="G43" s="1461"/>
      <c r="H43" s="1461"/>
      <c r="I43" s="1461"/>
      <c r="J43" s="1461"/>
      <c r="K43" s="1461"/>
      <c r="L43" s="1461"/>
      <c r="M43" s="1461"/>
      <c r="N43" s="1461"/>
      <c r="O43" s="1461"/>
      <c r="P43" s="1461"/>
      <c r="Q43" s="1461"/>
      <c r="R43" s="1461"/>
      <c r="S43" s="1461"/>
      <c r="T43" s="1461"/>
      <c r="U43" s="1461"/>
      <c r="V43" s="1461"/>
      <c r="W43" s="1461"/>
      <c r="X43" s="1461"/>
      <c r="Y43" s="1461"/>
      <c r="Z43" s="1461"/>
      <c r="AA43" s="1461"/>
      <c r="AB43" s="1461"/>
      <c r="AC43" s="1461"/>
      <c r="AD43" s="1461"/>
      <c r="AE43" s="1461"/>
    </row>
    <row r="44" spans="1:31" ht="16.5" customHeight="1">
      <c r="A44" s="1461"/>
      <c r="B44" s="1461"/>
      <c r="C44" s="1461"/>
      <c r="D44" s="1461"/>
      <c r="E44" s="1461"/>
      <c r="F44" s="1461"/>
      <c r="G44" s="1461"/>
      <c r="H44" s="1461"/>
      <c r="I44" s="1461"/>
      <c r="J44" s="1461"/>
      <c r="K44" s="1461"/>
      <c r="L44" s="1461"/>
      <c r="M44" s="1913" t="s">
        <v>2350</v>
      </c>
      <c r="N44" s="1913"/>
      <c r="O44" s="1913"/>
      <c r="P44" s="1914"/>
      <c r="Q44" s="1914"/>
      <c r="R44" s="1914"/>
      <c r="S44" s="1914"/>
      <c r="T44" s="1914"/>
      <c r="U44" s="1914"/>
      <c r="V44" s="1914"/>
      <c r="W44" s="1914"/>
      <c r="X44" s="1914"/>
      <c r="Y44" s="1914"/>
      <c r="Z44" s="1914"/>
      <c r="AA44" s="1914"/>
      <c r="AB44" s="1914"/>
      <c r="AC44" s="1914"/>
      <c r="AD44" s="1914"/>
      <c r="AE44" s="1914"/>
    </row>
    <row r="45" spans="1:31" ht="16.5" customHeight="1">
      <c r="A45" s="1461"/>
      <c r="B45" s="1461"/>
      <c r="C45" s="1461"/>
      <c r="D45" s="1461"/>
      <c r="E45" s="1461"/>
      <c r="F45" s="1461"/>
      <c r="G45" s="1461"/>
      <c r="H45" s="1461"/>
      <c r="I45" s="1461"/>
      <c r="J45" s="1461"/>
      <c r="K45" s="1461"/>
      <c r="L45" s="1461"/>
      <c r="M45" s="1461"/>
      <c r="N45" s="1461"/>
      <c r="O45" s="1461"/>
      <c r="P45" s="1914"/>
      <c r="Q45" s="1914"/>
      <c r="R45" s="1914"/>
      <c r="S45" s="1914"/>
      <c r="T45" s="1914"/>
      <c r="U45" s="1914"/>
      <c r="V45" s="1914"/>
      <c r="W45" s="1914"/>
      <c r="X45" s="1914"/>
      <c r="Y45" s="1914"/>
      <c r="Z45" s="1914"/>
      <c r="AA45" s="1914"/>
      <c r="AB45" s="1914"/>
      <c r="AC45" s="1914"/>
      <c r="AD45" s="1914"/>
      <c r="AE45" s="1914"/>
    </row>
    <row r="46" spans="1:31" ht="16.5" customHeight="1">
      <c r="A46" s="1461"/>
      <c r="B46" s="1461"/>
      <c r="C46" s="1461"/>
      <c r="D46" s="1461"/>
      <c r="E46" s="1461"/>
      <c r="F46" s="1461"/>
      <c r="G46" s="1461"/>
      <c r="H46" s="1461"/>
      <c r="I46" s="1461"/>
      <c r="J46" s="1461"/>
      <c r="K46" s="1461"/>
      <c r="L46" s="1461"/>
      <c r="M46" s="1461"/>
      <c r="N46" s="1461"/>
      <c r="O46" s="1461"/>
      <c r="P46" s="1461"/>
      <c r="Q46" s="1461"/>
      <c r="R46" s="1461"/>
      <c r="S46" s="1461"/>
      <c r="T46" s="1461"/>
      <c r="U46" s="1461"/>
      <c r="V46" s="1461"/>
      <c r="W46" s="1461"/>
      <c r="X46" s="1461"/>
      <c r="Y46" s="1461"/>
      <c r="Z46" s="1461"/>
      <c r="AA46" s="1461"/>
      <c r="AB46" s="1461"/>
      <c r="AC46" s="1461"/>
      <c r="AD46" s="1461"/>
      <c r="AE46" s="1461"/>
    </row>
    <row r="47" spans="1:31" ht="16.5" customHeight="1">
      <c r="A47" s="1461"/>
      <c r="B47" s="1461"/>
      <c r="C47" s="1461"/>
      <c r="D47" s="1461"/>
      <c r="E47" s="1461"/>
      <c r="F47" s="1461"/>
      <c r="G47" s="1461"/>
      <c r="H47" s="1461"/>
      <c r="I47" s="1461"/>
      <c r="J47" s="1461"/>
      <c r="K47" s="1461"/>
      <c r="L47" s="1461"/>
      <c r="M47" s="1913" t="s">
        <v>2351</v>
      </c>
      <c r="N47" s="1913"/>
      <c r="O47" s="1913"/>
      <c r="P47" s="1914"/>
      <c r="Q47" s="1914"/>
      <c r="R47" s="1914"/>
      <c r="S47" s="1914"/>
      <c r="T47" s="1914"/>
      <c r="U47" s="1914"/>
      <c r="V47" s="1914"/>
      <c r="W47" s="1914"/>
      <c r="X47" s="1914"/>
      <c r="Y47" s="1914"/>
      <c r="Z47" s="1914"/>
      <c r="AA47" s="1914"/>
      <c r="AB47" s="1914"/>
      <c r="AC47" s="1914"/>
      <c r="AD47" s="1913"/>
      <c r="AE47" s="1913"/>
    </row>
    <row r="48" spans="1:31" ht="16.5" customHeight="1">
      <c r="A48" s="1461"/>
      <c r="B48" s="1461"/>
      <c r="C48" s="1461"/>
      <c r="D48" s="1461"/>
      <c r="E48" s="1461"/>
      <c r="F48" s="1461"/>
      <c r="G48" s="1461"/>
      <c r="H48" s="1461"/>
      <c r="I48" s="1461"/>
      <c r="J48" s="1461"/>
      <c r="K48" s="1461"/>
      <c r="L48" s="1461"/>
      <c r="M48" s="1461"/>
      <c r="N48" s="1461"/>
      <c r="O48" s="1461"/>
      <c r="P48" s="1914"/>
      <c r="Q48" s="1914"/>
      <c r="R48" s="1914"/>
      <c r="S48" s="1914"/>
      <c r="T48" s="1914"/>
      <c r="U48" s="1914"/>
      <c r="V48" s="1914"/>
      <c r="W48" s="1914"/>
      <c r="X48" s="1914"/>
      <c r="Y48" s="1914"/>
      <c r="Z48" s="1914"/>
      <c r="AA48" s="1914"/>
      <c r="AB48" s="1914"/>
      <c r="AC48" s="1914"/>
      <c r="AD48" s="1913"/>
      <c r="AE48" s="1913"/>
    </row>
    <row r="49" spans="1:31" ht="16.5" customHeight="1">
      <c r="A49" s="1461"/>
      <c r="B49" s="1461"/>
      <c r="C49" s="1461"/>
      <c r="D49" s="1461"/>
      <c r="E49" s="1461"/>
      <c r="F49" s="1461"/>
      <c r="G49" s="1461"/>
      <c r="H49" s="1461"/>
      <c r="I49" s="1461"/>
      <c r="J49" s="1461"/>
      <c r="K49" s="1461"/>
      <c r="L49" s="1461"/>
      <c r="M49" s="1461"/>
      <c r="N49" s="1461"/>
      <c r="O49" s="1461"/>
      <c r="P49" s="1461"/>
      <c r="Q49" s="1461"/>
      <c r="R49" s="1461"/>
      <c r="S49" s="1461"/>
      <c r="T49" s="1461"/>
      <c r="U49" s="1461"/>
      <c r="V49" s="1461"/>
      <c r="W49" s="1461"/>
      <c r="X49" s="1461"/>
      <c r="Y49" s="1461"/>
      <c r="Z49" s="1461"/>
      <c r="AA49" s="1461"/>
      <c r="AB49" s="1461"/>
      <c r="AC49" s="1461"/>
      <c r="AD49" s="1461"/>
      <c r="AE49" s="1461"/>
    </row>
    <row r="52" spans="1:31" ht="16.5" customHeight="1">
      <c r="A52" s="1480"/>
      <c r="B52" s="1480"/>
      <c r="E52" s="1480"/>
      <c r="F52" s="1480"/>
      <c r="G52" s="1480"/>
      <c r="J52" s="1480"/>
      <c r="K52" s="1480"/>
      <c r="M52" s="1480"/>
      <c r="N52" s="1480"/>
      <c r="P52" s="1480"/>
      <c r="Q52" s="1480"/>
    </row>
    <row r="53" spans="1:31" ht="16.5" customHeight="1">
      <c r="A53" s="1480"/>
      <c r="B53" s="1480"/>
      <c r="E53" s="1480"/>
      <c r="F53" s="1480"/>
      <c r="G53" s="1480"/>
      <c r="J53" s="1480"/>
      <c r="K53" s="1480"/>
      <c r="M53" s="1480"/>
      <c r="N53" s="1480"/>
      <c r="P53" s="1480"/>
      <c r="Q53" s="1480"/>
    </row>
    <row r="54" spans="1:31" ht="16.5" customHeight="1">
      <c r="H54" s="1481"/>
      <c r="I54" s="1481"/>
      <c r="Q54" s="1481"/>
      <c r="R54" s="1481"/>
      <c r="S54" s="1481"/>
    </row>
    <row r="55" spans="1:31" ht="16.5" customHeight="1">
      <c r="H55" s="1481"/>
      <c r="I55" s="1481"/>
      <c r="Q55" s="1481"/>
      <c r="R55" s="1481"/>
      <c r="S55" s="1481"/>
    </row>
    <row r="61" spans="1:31" ht="16.5" customHeight="1">
      <c r="A61" s="1912"/>
      <c r="B61" s="1912"/>
      <c r="C61" s="1912"/>
      <c r="D61" s="1912"/>
      <c r="E61" s="1912"/>
      <c r="F61" s="1912"/>
      <c r="G61" s="1912"/>
      <c r="H61" s="1912"/>
      <c r="I61" s="1912"/>
      <c r="J61" s="1912"/>
      <c r="K61" s="1912"/>
      <c r="L61" s="1912"/>
      <c r="M61" s="1912"/>
      <c r="N61" s="1912"/>
      <c r="O61" s="1912"/>
      <c r="P61" s="1912"/>
      <c r="Q61" s="1912"/>
      <c r="R61" s="1912"/>
      <c r="S61" s="1912"/>
      <c r="T61" s="1912"/>
      <c r="U61" s="1912"/>
      <c r="V61" s="1912"/>
      <c r="W61" s="1912"/>
      <c r="X61" s="1912"/>
      <c r="Y61" s="1912"/>
      <c r="Z61" s="1912"/>
      <c r="AA61" s="1912"/>
      <c r="AB61" s="1912"/>
      <c r="AC61" s="1912"/>
    </row>
    <row r="62" spans="1:31" ht="16.5" customHeight="1">
      <c r="B62" s="1482"/>
      <c r="C62" s="1482"/>
      <c r="D62" s="1482"/>
      <c r="E62" s="1482"/>
      <c r="F62" s="1482"/>
      <c r="G62" s="1482"/>
      <c r="H62" s="1482"/>
      <c r="I62" s="1482"/>
      <c r="J62" s="1482"/>
      <c r="K62" s="1482"/>
      <c r="L62" s="1482"/>
      <c r="M62" s="1482"/>
      <c r="N62" s="1482"/>
      <c r="O62" s="1482"/>
      <c r="P62" s="1482"/>
      <c r="Q62" s="1482"/>
      <c r="R62" s="1482"/>
      <c r="S62" s="1482"/>
      <c r="T62" s="1482"/>
      <c r="U62" s="1482"/>
      <c r="V62" s="1482"/>
      <c r="W62" s="1482"/>
      <c r="X62" s="1482"/>
      <c r="Y62" s="1482"/>
      <c r="Z62" s="1482"/>
      <c r="AA62" s="1482"/>
      <c r="AB62" s="1482"/>
      <c r="AC62" s="1482"/>
      <c r="AD62" s="1482"/>
    </row>
    <row r="63" spans="1:31" ht="16.5" customHeight="1">
      <c r="B63" s="1482"/>
      <c r="C63" s="1482"/>
      <c r="D63" s="1482"/>
      <c r="E63" s="1482"/>
      <c r="F63" s="1482"/>
      <c r="G63" s="1482"/>
      <c r="H63" s="1482"/>
      <c r="I63" s="1482"/>
      <c r="J63" s="1482"/>
      <c r="K63" s="1482"/>
      <c r="L63" s="1482"/>
      <c r="M63" s="1482"/>
      <c r="N63" s="1482"/>
      <c r="O63" s="1482"/>
      <c r="P63" s="1482"/>
      <c r="Q63" s="1482"/>
      <c r="R63" s="1482"/>
      <c r="S63" s="1482"/>
      <c r="T63" s="1482"/>
      <c r="U63" s="1482"/>
      <c r="V63" s="1482"/>
      <c r="W63" s="1482"/>
      <c r="X63" s="1482"/>
      <c r="Y63" s="1482"/>
      <c r="Z63" s="1482"/>
      <c r="AA63" s="1482"/>
      <c r="AB63" s="1482"/>
      <c r="AC63" s="1482"/>
      <c r="AD63" s="1482"/>
    </row>
    <row r="64" spans="1:31" ht="16.5" customHeight="1">
      <c r="B64" s="1482"/>
      <c r="C64" s="1482"/>
      <c r="D64" s="1482"/>
      <c r="E64" s="1482"/>
      <c r="F64" s="1482"/>
      <c r="G64" s="1482"/>
      <c r="H64" s="1482"/>
      <c r="I64" s="1482"/>
      <c r="J64" s="1482"/>
      <c r="K64" s="1482"/>
      <c r="L64" s="1482"/>
      <c r="M64" s="1482"/>
      <c r="N64" s="1482"/>
      <c r="O64" s="1482"/>
      <c r="P64" s="1482"/>
      <c r="Q64" s="1482"/>
      <c r="R64" s="1482"/>
      <c r="S64" s="1482"/>
      <c r="T64" s="1482"/>
      <c r="U64" s="1482"/>
      <c r="V64" s="1482"/>
      <c r="W64" s="1482"/>
      <c r="X64" s="1482"/>
      <c r="Y64" s="1482"/>
      <c r="Z64" s="1482"/>
      <c r="AA64" s="1482"/>
      <c r="AB64" s="1482"/>
      <c r="AC64" s="1482"/>
      <c r="AD64" s="1482"/>
    </row>
    <row r="65" spans="2:30" ht="16.5" customHeight="1">
      <c r="B65" s="1482"/>
      <c r="C65" s="1482"/>
      <c r="D65" s="1482"/>
      <c r="E65" s="1482"/>
      <c r="F65" s="1482"/>
      <c r="G65" s="1482"/>
      <c r="H65" s="1482"/>
      <c r="I65" s="1482"/>
      <c r="J65" s="1482"/>
      <c r="K65" s="1482"/>
      <c r="L65" s="1482"/>
      <c r="M65" s="1482"/>
      <c r="N65" s="1482"/>
      <c r="O65" s="1482"/>
      <c r="P65" s="1482"/>
      <c r="Q65" s="1482"/>
      <c r="R65" s="1482"/>
      <c r="S65" s="1482"/>
      <c r="T65" s="1482"/>
      <c r="U65" s="1482"/>
      <c r="V65" s="1482"/>
      <c r="W65" s="1482"/>
      <c r="X65" s="1482"/>
      <c r="Y65" s="1482"/>
      <c r="Z65" s="1482"/>
      <c r="AA65" s="1482"/>
      <c r="AB65" s="1482"/>
      <c r="AC65" s="1482"/>
      <c r="AD65" s="1482"/>
    </row>
    <row r="66" spans="2:30" ht="16.5" customHeight="1">
      <c r="B66" s="1482"/>
      <c r="C66" s="1482"/>
      <c r="D66" s="1482"/>
      <c r="E66" s="1482"/>
      <c r="F66" s="1482"/>
      <c r="G66" s="1482"/>
      <c r="H66" s="1482"/>
      <c r="I66" s="1482"/>
      <c r="J66" s="1482"/>
      <c r="K66" s="1482"/>
      <c r="L66" s="1482"/>
      <c r="M66" s="1482"/>
      <c r="N66" s="1482"/>
      <c r="O66" s="1482"/>
      <c r="P66" s="1482"/>
      <c r="Q66" s="1482"/>
      <c r="R66" s="1482"/>
      <c r="S66" s="1482"/>
      <c r="T66" s="1482"/>
      <c r="U66" s="1482"/>
      <c r="V66" s="1482"/>
      <c r="W66" s="1482"/>
      <c r="X66" s="1482"/>
      <c r="Y66" s="1482"/>
      <c r="Z66" s="1482"/>
      <c r="AA66" s="1482"/>
      <c r="AB66" s="1482"/>
      <c r="AC66" s="1482"/>
      <c r="AD66" s="1482"/>
    </row>
    <row r="67" spans="2:30" ht="16.5" customHeight="1">
      <c r="B67" s="1482"/>
      <c r="C67" s="1482"/>
      <c r="D67" s="1482"/>
      <c r="E67" s="1482"/>
      <c r="F67" s="1482"/>
      <c r="G67" s="1482"/>
      <c r="H67" s="1482"/>
      <c r="I67" s="1482"/>
      <c r="J67" s="1482"/>
      <c r="K67" s="1482"/>
      <c r="L67" s="1482"/>
      <c r="M67" s="1482"/>
      <c r="N67" s="1482"/>
      <c r="O67" s="1482"/>
      <c r="P67" s="1482"/>
      <c r="Q67" s="1482"/>
      <c r="R67" s="1482"/>
      <c r="S67" s="1482"/>
      <c r="T67" s="1482"/>
      <c r="U67" s="1482"/>
      <c r="V67" s="1482"/>
      <c r="W67" s="1482"/>
      <c r="X67" s="1482"/>
      <c r="Y67" s="1482"/>
      <c r="Z67" s="1482"/>
      <c r="AA67" s="1482"/>
      <c r="AB67" s="1482"/>
      <c r="AC67" s="1482"/>
      <c r="AD67" s="1482"/>
    </row>
    <row r="70" spans="2:30" ht="16.5" customHeight="1">
      <c r="H70" s="1910"/>
      <c r="I70" s="1910"/>
      <c r="J70" s="1910"/>
      <c r="K70" s="1910"/>
      <c r="L70" s="1910"/>
      <c r="M70" s="1910"/>
      <c r="N70" s="1911"/>
      <c r="O70" s="1911"/>
      <c r="P70" s="1911"/>
      <c r="Q70" s="1911"/>
      <c r="R70" s="1911"/>
      <c r="S70" s="1911"/>
      <c r="T70" s="1911"/>
      <c r="U70" s="1911"/>
      <c r="V70" s="1911"/>
      <c r="W70" s="1911"/>
      <c r="X70" s="1911"/>
      <c r="Y70" s="1911"/>
      <c r="Z70" s="1911"/>
      <c r="AA70" s="1483"/>
      <c r="AB70" s="1483"/>
    </row>
    <row r="71" spans="2:30" ht="16.5" customHeight="1">
      <c r="H71" s="1910"/>
      <c r="I71" s="1910"/>
      <c r="J71" s="1910"/>
      <c r="K71" s="1910"/>
      <c r="L71" s="1910"/>
      <c r="M71" s="1910"/>
      <c r="N71" s="1911"/>
      <c r="O71" s="1911"/>
      <c r="P71" s="1911"/>
      <c r="Q71" s="1911"/>
      <c r="R71" s="1911"/>
      <c r="S71" s="1911"/>
      <c r="T71" s="1911"/>
      <c r="U71" s="1911"/>
      <c r="V71" s="1911"/>
      <c r="W71" s="1911"/>
      <c r="X71" s="1911"/>
      <c r="Y71" s="1911"/>
      <c r="Z71" s="1911"/>
      <c r="AA71" s="1483"/>
      <c r="AB71" s="1483"/>
    </row>
    <row r="72" spans="2:30" ht="16.5" customHeight="1">
      <c r="H72" s="1910"/>
      <c r="I72" s="1910"/>
      <c r="J72" s="1910"/>
      <c r="K72" s="1910"/>
      <c r="L72" s="1910"/>
      <c r="M72" s="1910"/>
      <c r="N72" s="1911"/>
      <c r="O72" s="1911"/>
      <c r="P72" s="1911"/>
      <c r="Q72" s="1911"/>
      <c r="R72" s="1911"/>
      <c r="S72" s="1911"/>
      <c r="T72" s="1911"/>
      <c r="U72" s="1911"/>
      <c r="V72" s="1911"/>
      <c r="W72" s="1911"/>
      <c r="X72" s="1911"/>
      <c r="Y72" s="1911"/>
      <c r="Z72" s="1911"/>
      <c r="AA72" s="1483"/>
      <c r="AB72" s="1483"/>
    </row>
    <row r="74" spans="2:30" ht="16.5" customHeight="1">
      <c r="H74" s="1910"/>
      <c r="I74" s="1910"/>
      <c r="J74" s="1910"/>
      <c r="K74" s="1910"/>
      <c r="L74" s="1910"/>
      <c r="M74" s="1910"/>
      <c r="N74" s="1911"/>
      <c r="O74" s="1911"/>
      <c r="P74" s="1911"/>
      <c r="Q74" s="1911"/>
      <c r="R74" s="1911"/>
      <c r="S74" s="1911"/>
      <c r="T74" s="1911"/>
      <c r="U74" s="1911"/>
      <c r="V74" s="1911"/>
      <c r="W74" s="1911"/>
      <c r="X74" s="1911"/>
      <c r="Y74" s="1911"/>
      <c r="Z74" s="1911"/>
      <c r="AA74" s="1483"/>
      <c r="AB74" s="1483"/>
    </row>
    <row r="75" spans="2:30" ht="16.5" customHeight="1">
      <c r="H75" s="1910"/>
      <c r="I75" s="1910"/>
      <c r="J75" s="1910"/>
      <c r="K75" s="1910"/>
      <c r="L75" s="1910"/>
      <c r="M75" s="1910"/>
      <c r="N75" s="1911"/>
      <c r="O75" s="1911"/>
      <c r="P75" s="1911"/>
      <c r="Q75" s="1911"/>
      <c r="R75" s="1911"/>
      <c r="S75" s="1911"/>
      <c r="T75" s="1911"/>
      <c r="U75" s="1911"/>
      <c r="V75" s="1911"/>
      <c r="W75" s="1911"/>
      <c r="X75" s="1911"/>
      <c r="Y75" s="1911"/>
      <c r="Z75" s="1911"/>
      <c r="AA75" s="1483"/>
      <c r="AB75" s="1483"/>
    </row>
    <row r="76" spans="2:30" ht="16.5" customHeight="1">
      <c r="H76" s="1910"/>
      <c r="I76" s="1910"/>
      <c r="J76" s="1910"/>
      <c r="K76" s="1910"/>
      <c r="L76" s="1910"/>
      <c r="M76" s="1910"/>
      <c r="N76" s="1911"/>
      <c r="O76" s="1911"/>
      <c r="P76" s="1911"/>
      <c r="Q76" s="1911"/>
      <c r="R76" s="1911"/>
      <c r="S76" s="1911"/>
      <c r="T76" s="1911"/>
      <c r="U76" s="1911"/>
      <c r="V76" s="1911"/>
      <c r="W76" s="1911"/>
      <c r="X76" s="1911"/>
      <c r="Y76" s="1911"/>
      <c r="Z76" s="1911"/>
      <c r="AA76" s="1483"/>
      <c r="AB76" s="1483"/>
    </row>
    <row r="78" spans="2:30" ht="16.5" customHeight="1">
      <c r="H78" s="1910"/>
      <c r="I78" s="1910"/>
      <c r="J78" s="1910"/>
      <c r="K78" s="1910"/>
      <c r="L78" s="1910"/>
      <c r="M78" s="1910"/>
      <c r="N78" s="1911"/>
      <c r="O78" s="1911"/>
      <c r="P78" s="1911"/>
      <c r="Q78" s="1911"/>
      <c r="R78" s="1911"/>
      <c r="S78" s="1911"/>
      <c r="T78" s="1911"/>
      <c r="U78" s="1911"/>
      <c r="V78" s="1911"/>
      <c r="W78" s="1911"/>
      <c r="X78" s="1911"/>
      <c r="Y78" s="1911"/>
      <c r="Z78" s="1911"/>
      <c r="AA78" s="1483"/>
      <c r="AB78" s="1483"/>
    </row>
    <row r="79" spans="2:30" ht="16.5" customHeight="1">
      <c r="H79" s="1910"/>
      <c r="I79" s="1910"/>
      <c r="J79" s="1910"/>
      <c r="K79" s="1910"/>
      <c r="L79" s="1910"/>
      <c r="M79" s="1910"/>
      <c r="N79" s="1911"/>
      <c r="O79" s="1911"/>
      <c r="P79" s="1911"/>
      <c r="Q79" s="1911"/>
      <c r="R79" s="1911"/>
      <c r="S79" s="1911"/>
      <c r="T79" s="1911"/>
      <c r="U79" s="1911"/>
      <c r="V79" s="1911"/>
      <c r="W79" s="1911"/>
      <c r="X79" s="1911"/>
      <c r="Y79" s="1911"/>
      <c r="Z79" s="1911"/>
      <c r="AA79" s="1483"/>
      <c r="AB79" s="1483"/>
    </row>
    <row r="80" spans="2:30" ht="16.5" customHeight="1">
      <c r="H80" s="1910"/>
      <c r="I80" s="1910"/>
      <c r="J80" s="1910"/>
      <c r="K80" s="1910"/>
      <c r="L80" s="1910"/>
      <c r="M80" s="1910"/>
      <c r="N80" s="1911"/>
      <c r="O80" s="1911"/>
      <c r="P80" s="1911"/>
      <c r="Q80" s="1911"/>
      <c r="R80" s="1911"/>
      <c r="S80" s="1911"/>
      <c r="T80" s="1911"/>
      <c r="U80" s="1911"/>
      <c r="V80" s="1911"/>
      <c r="W80" s="1911"/>
      <c r="X80" s="1911"/>
      <c r="Y80" s="1911"/>
      <c r="Z80" s="1911"/>
      <c r="AA80" s="1483"/>
      <c r="AB80" s="1483"/>
    </row>
    <row r="82" spans="8:28" ht="16.5" customHeight="1">
      <c r="H82" s="1910"/>
      <c r="I82" s="1910"/>
      <c r="J82" s="1910"/>
      <c r="K82" s="1910"/>
      <c r="L82" s="1910"/>
      <c r="M82" s="1910"/>
      <c r="N82" s="1911"/>
      <c r="O82" s="1911"/>
      <c r="P82" s="1911"/>
      <c r="Q82" s="1911"/>
      <c r="R82" s="1911"/>
      <c r="S82" s="1911"/>
      <c r="T82" s="1911"/>
      <c r="U82" s="1911"/>
      <c r="V82" s="1911"/>
      <c r="W82" s="1911"/>
      <c r="X82" s="1911"/>
      <c r="Y82" s="1911"/>
      <c r="Z82" s="1911"/>
      <c r="AA82" s="1483"/>
      <c r="AB82" s="1483"/>
    </row>
    <row r="83" spans="8:28" ht="16.5" customHeight="1">
      <c r="H83" s="1910"/>
      <c r="I83" s="1910"/>
      <c r="J83" s="1910"/>
      <c r="K83" s="1910"/>
      <c r="L83" s="1910"/>
      <c r="M83" s="1910"/>
      <c r="N83" s="1911"/>
      <c r="O83" s="1911"/>
      <c r="P83" s="1911"/>
      <c r="Q83" s="1911"/>
      <c r="R83" s="1911"/>
      <c r="S83" s="1911"/>
      <c r="T83" s="1911"/>
      <c r="U83" s="1911"/>
      <c r="V83" s="1911"/>
      <c r="W83" s="1911"/>
      <c r="X83" s="1911"/>
      <c r="Y83" s="1911"/>
      <c r="Z83" s="1911"/>
      <c r="AA83" s="1483"/>
      <c r="AB83" s="1483"/>
    </row>
    <row r="84" spans="8:28" ht="16.5" customHeight="1">
      <c r="H84" s="1910"/>
      <c r="I84" s="1910"/>
      <c r="J84" s="1910"/>
      <c r="K84" s="1910"/>
      <c r="L84" s="1910"/>
      <c r="M84" s="1910"/>
      <c r="N84" s="1911"/>
      <c r="O84" s="1911"/>
      <c r="P84" s="1911"/>
      <c r="Q84" s="1911"/>
      <c r="R84" s="1911"/>
      <c r="S84" s="1911"/>
      <c r="T84" s="1911"/>
      <c r="U84" s="1911"/>
      <c r="V84" s="1911"/>
      <c r="W84" s="1911"/>
      <c r="X84" s="1911"/>
      <c r="Y84" s="1911"/>
      <c r="Z84" s="1911"/>
      <c r="AA84" s="1483"/>
      <c r="AB84" s="1483"/>
    </row>
    <row r="86" spans="8:28" ht="16.5" customHeight="1">
      <c r="H86" s="1910"/>
      <c r="I86" s="1910"/>
      <c r="J86" s="1910"/>
      <c r="K86" s="1910"/>
      <c r="L86" s="1910"/>
      <c r="M86" s="1910"/>
      <c r="N86" s="1911"/>
      <c r="O86" s="1911"/>
      <c r="P86" s="1911"/>
      <c r="Q86" s="1911"/>
      <c r="R86" s="1911"/>
      <c r="S86" s="1911"/>
      <c r="T86" s="1911"/>
      <c r="U86" s="1911"/>
      <c r="V86" s="1911"/>
      <c r="W86" s="1911"/>
      <c r="X86" s="1911"/>
      <c r="Y86" s="1911"/>
      <c r="Z86" s="1911"/>
      <c r="AA86" s="1483"/>
      <c r="AB86" s="1483"/>
    </row>
    <row r="87" spans="8:28" ht="16.5" customHeight="1">
      <c r="H87" s="1910"/>
      <c r="I87" s="1910"/>
      <c r="J87" s="1910"/>
      <c r="K87" s="1910"/>
      <c r="L87" s="1910"/>
      <c r="M87" s="1910"/>
      <c r="N87" s="1911"/>
      <c r="O87" s="1911"/>
      <c r="P87" s="1911"/>
      <c r="Q87" s="1911"/>
      <c r="R87" s="1911"/>
      <c r="S87" s="1911"/>
      <c r="T87" s="1911"/>
      <c r="U87" s="1911"/>
      <c r="V87" s="1911"/>
      <c r="W87" s="1911"/>
      <c r="X87" s="1911"/>
      <c r="Y87" s="1911"/>
      <c r="Z87" s="1911"/>
      <c r="AA87" s="1483"/>
      <c r="AB87" s="1483"/>
    </row>
    <row r="88" spans="8:28" ht="16.5" customHeight="1">
      <c r="H88" s="1910"/>
      <c r="I88" s="1910"/>
      <c r="J88" s="1910"/>
      <c r="K88" s="1910"/>
      <c r="L88" s="1910"/>
      <c r="M88" s="1910"/>
      <c r="N88" s="1911"/>
      <c r="O88" s="1911"/>
      <c r="P88" s="1911"/>
      <c r="Q88" s="1911"/>
      <c r="R88" s="1911"/>
      <c r="S88" s="1911"/>
      <c r="T88" s="1911"/>
      <c r="U88" s="1911"/>
      <c r="V88" s="1911"/>
      <c r="W88" s="1911"/>
      <c r="X88" s="1911"/>
      <c r="Y88" s="1911"/>
      <c r="Z88" s="1911"/>
      <c r="AA88" s="1483"/>
      <c r="AB88" s="1483"/>
    </row>
    <row r="89" spans="8:28" s="1480" customFormat="1" ht="16.5" customHeight="1"/>
    <row r="90" spans="8:28" s="1480" customFormat="1" ht="16.5" customHeight="1"/>
    <row r="91" spans="8:28" s="1480" customFormat="1" ht="16.5" customHeight="1"/>
  </sheetData>
  <mergeCells count="57">
    <mergeCell ref="A27:G30"/>
    <mergeCell ref="A5:AE6"/>
    <mergeCell ref="A8:AE11"/>
    <mergeCell ref="A13:AE16"/>
    <mergeCell ref="A20:AE20"/>
    <mergeCell ref="A23:G26"/>
    <mergeCell ref="A31:G32"/>
    <mergeCell ref="H31:AE32"/>
    <mergeCell ref="A33:G34"/>
    <mergeCell ref="H33:AE34"/>
    <mergeCell ref="A35:G40"/>
    <mergeCell ref="H35:L36"/>
    <mergeCell ref="M35:AE36"/>
    <mergeCell ref="H37:L38"/>
    <mergeCell ref="M37:AE38"/>
    <mergeCell ref="H39:L40"/>
    <mergeCell ref="M39:AE40"/>
    <mergeCell ref="T42:U42"/>
    <mergeCell ref="M47:O47"/>
    <mergeCell ref="P47:AC48"/>
    <mergeCell ref="AD47:AE48"/>
    <mergeCell ref="A61:AC61"/>
    <mergeCell ref="M44:O44"/>
    <mergeCell ref="P44:AE45"/>
    <mergeCell ref="L42:M42"/>
    <mergeCell ref="N42:O42"/>
    <mergeCell ref="Q42:R42"/>
    <mergeCell ref="H70:M70"/>
    <mergeCell ref="N70:Z70"/>
    <mergeCell ref="H71:M71"/>
    <mergeCell ref="N71:Z71"/>
    <mergeCell ref="H72:M72"/>
    <mergeCell ref="N72:Z72"/>
    <mergeCell ref="H74:M74"/>
    <mergeCell ref="N74:Z74"/>
    <mergeCell ref="H75:M75"/>
    <mergeCell ref="N75:Z75"/>
    <mergeCell ref="H76:M76"/>
    <mergeCell ref="N76:Z76"/>
    <mergeCell ref="H78:M78"/>
    <mergeCell ref="N78:Z78"/>
    <mergeCell ref="H79:M79"/>
    <mergeCell ref="N79:Z79"/>
    <mergeCell ref="H80:M80"/>
    <mergeCell ref="N80:Z80"/>
    <mergeCell ref="H82:M82"/>
    <mergeCell ref="N82:Z82"/>
    <mergeCell ref="H87:M87"/>
    <mergeCell ref="N87:Z87"/>
    <mergeCell ref="H88:M88"/>
    <mergeCell ref="N88:Z88"/>
    <mergeCell ref="H83:M83"/>
    <mergeCell ref="N83:Z83"/>
    <mergeCell ref="H84:M84"/>
    <mergeCell ref="N84:Z84"/>
    <mergeCell ref="H86:M86"/>
    <mergeCell ref="N86:Z86"/>
  </mergeCells>
  <phoneticPr fontId="5"/>
  <dataValidations count="1">
    <dataValidation type="list" allowBlank="1" showInputMessage="1" showErrorMessage="1" sqref="H65559:H65561 JD65559:JD65561 SZ65559:SZ65561 ACV65559:ACV65561 AMR65559:AMR65561 AWN65559:AWN65561 BGJ65559:BGJ65561 BQF65559:BQF65561 CAB65559:CAB65561 CJX65559:CJX65561 CTT65559:CTT65561 DDP65559:DDP65561 DNL65559:DNL65561 DXH65559:DXH65561 EHD65559:EHD65561 EQZ65559:EQZ65561 FAV65559:FAV65561 FKR65559:FKR65561 FUN65559:FUN65561 GEJ65559:GEJ65561 GOF65559:GOF65561 GYB65559:GYB65561 HHX65559:HHX65561 HRT65559:HRT65561 IBP65559:IBP65561 ILL65559:ILL65561 IVH65559:IVH65561 JFD65559:JFD65561 JOZ65559:JOZ65561 JYV65559:JYV65561 KIR65559:KIR65561 KSN65559:KSN65561 LCJ65559:LCJ65561 LMF65559:LMF65561 LWB65559:LWB65561 MFX65559:MFX65561 MPT65559:MPT65561 MZP65559:MZP65561 NJL65559:NJL65561 NTH65559:NTH65561 ODD65559:ODD65561 OMZ65559:OMZ65561 OWV65559:OWV65561 PGR65559:PGR65561 PQN65559:PQN65561 QAJ65559:QAJ65561 QKF65559:QKF65561 QUB65559:QUB65561 RDX65559:RDX65561 RNT65559:RNT65561 RXP65559:RXP65561 SHL65559:SHL65561 SRH65559:SRH65561 TBD65559:TBD65561 TKZ65559:TKZ65561 TUV65559:TUV65561 UER65559:UER65561 UON65559:UON65561 UYJ65559:UYJ65561 VIF65559:VIF65561 VSB65559:VSB65561 WBX65559:WBX65561 WLT65559:WLT65561 WVP65559:WVP65561 H131095:H131097 JD131095:JD131097 SZ131095:SZ131097 ACV131095:ACV131097 AMR131095:AMR131097 AWN131095:AWN131097 BGJ131095:BGJ131097 BQF131095:BQF131097 CAB131095:CAB131097 CJX131095:CJX131097 CTT131095:CTT131097 DDP131095:DDP131097 DNL131095:DNL131097 DXH131095:DXH131097 EHD131095:EHD131097 EQZ131095:EQZ131097 FAV131095:FAV131097 FKR131095:FKR131097 FUN131095:FUN131097 GEJ131095:GEJ131097 GOF131095:GOF131097 GYB131095:GYB131097 HHX131095:HHX131097 HRT131095:HRT131097 IBP131095:IBP131097 ILL131095:ILL131097 IVH131095:IVH131097 JFD131095:JFD131097 JOZ131095:JOZ131097 JYV131095:JYV131097 KIR131095:KIR131097 KSN131095:KSN131097 LCJ131095:LCJ131097 LMF131095:LMF131097 LWB131095:LWB131097 MFX131095:MFX131097 MPT131095:MPT131097 MZP131095:MZP131097 NJL131095:NJL131097 NTH131095:NTH131097 ODD131095:ODD131097 OMZ131095:OMZ131097 OWV131095:OWV131097 PGR131095:PGR131097 PQN131095:PQN131097 QAJ131095:QAJ131097 QKF131095:QKF131097 QUB131095:QUB131097 RDX131095:RDX131097 RNT131095:RNT131097 RXP131095:RXP131097 SHL131095:SHL131097 SRH131095:SRH131097 TBD131095:TBD131097 TKZ131095:TKZ131097 TUV131095:TUV131097 UER131095:UER131097 UON131095:UON131097 UYJ131095:UYJ131097 VIF131095:VIF131097 VSB131095:VSB131097 WBX131095:WBX131097 WLT131095:WLT131097 WVP131095:WVP131097 H196631:H196633 JD196631:JD196633 SZ196631:SZ196633 ACV196631:ACV196633 AMR196631:AMR196633 AWN196631:AWN196633 BGJ196631:BGJ196633 BQF196631:BQF196633 CAB196631:CAB196633 CJX196631:CJX196633 CTT196631:CTT196633 DDP196631:DDP196633 DNL196631:DNL196633 DXH196631:DXH196633 EHD196631:EHD196633 EQZ196631:EQZ196633 FAV196631:FAV196633 FKR196631:FKR196633 FUN196631:FUN196633 GEJ196631:GEJ196633 GOF196631:GOF196633 GYB196631:GYB196633 HHX196631:HHX196633 HRT196631:HRT196633 IBP196631:IBP196633 ILL196631:ILL196633 IVH196631:IVH196633 JFD196631:JFD196633 JOZ196631:JOZ196633 JYV196631:JYV196633 KIR196631:KIR196633 KSN196631:KSN196633 LCJ196631:LCJ196633 LMF196631:LMF196633 LWB196631:LWB196633 MFX196631:MFX196633 MPT196631:MPT196633 MZP196631:MZP196633 NJL196631:NJL196633 NTH196631:NTH196633 ODD196631:ODD196633 OMZ196631:OMZ196633 OWV196631:OWV196633 PGR196631:PGR196633 PQN196631:PQN196633 QAJ196631:QAJ196633 QKF196631:QKF196633 QUB196631:QUB196633 RDX196631:RDX196633 RNT196631:RNT196633 RXP196631:RXP196633 SHL196631:SHL196633 SRH196631:SRH196633 TBD196631:TBD196633 TKZ196631:TKZ196633 TUV196631:TUV196633 UER196631:UER196633 UON196631:UON196633 UYJ196631:UYJ196633 VIF196631:VIF196633 VSB196631:VSB196633 WBX196631:WBX196633 WLT196631:WLT196633 WVP196631:WVP196633 H262167:H262169 JD262167:JD262169 SZ262167:SZ262169 ACV262167:ACV262169 AMR262167:AMR262169 AWN262167:AWN262169 BGJ262167:BGJ262169 BQF262167:BQF262169 CAB262167:CAB262169 CJX262167:CJX262169 CTT262167:CTT262169 DDP262167:DDP262169 DNL262167:DNL262169 DXH262167:DXH262169 EHD262167:EHD262169 EQZ262167:EQZ262169 FAV262167:FAV262169 FKR262167:FKR262169 FUN262167:FUN262169 GEJ262167:GEJ262169 GOF262167:GOF262169 GYB262167:GYB262169 HHX262167:HHX262169 HRT262167:HRT262169 IBP262167:IBP262169 ILL262167:ILL262169 IVH262167:IVH262169 JFD262167:JFD262169 JOZ262167:JOZ262169 JYV262167:JYV262169 KIR262167:KIR262169 KSN262167:KSN262169 LCJ262167:LCJ262169 LMF262167:LMF262169 LWB262167:LWB262169 MFX262167:MFX262169 MPT262167:MPT262169 MZP262167:MZP262169 NJL262167:NJL262169 NTH262167:NTH262169 ODD262167:ODD262169 OMZ262167:OMZ262169 OWV262167:OWV262169 PGR262167:PGR262169 PQN262167:PQN262169 QAJ262167:QAJ262169 QKF262167:QKF262169 QUB262167:QUB262169 RDX262167:RDX262169 RNT262167:RNT262169 RXP262167:RXP262169 SHL262167:SHL262169 SRH262167:SRH262169 TBD262167:TBD262169 TKZ262167:TKZ262169 TUV262167:TUV262169 UER262167:UER262169 UON262167:UON262169 UYJ262167:UYJ262169 VIF262167:VIF262169 VSB262167:VSB262169 WBX262167:WBX262169 WLT262167:WLT262169 WVP262167:WVP262169 H327703:H327705 JD327703:JD327705 SZ327703:SZ327705 ACV327703:ACV327705 AMR327703:AMR327705 AWN327703:AWN327705 BGJ327703:BGJ327705 BQF327703:BQF327705 CAB327703:CAB327705 CJX327703:CJX327705 CTT327703:CTT327705 DDP327703:DDP327705 DNL327703:DNL327705 DXH327703:DXH327705 EHD327703:EHD327705 EQZ327703:EQZ327705 FAV327703:FAV327705 FKR327703:FKR327705 FUN327703:FUN327705 GEJ327703:GEJ327705 GOF327703:GOF327705 GYB327703:GYB327705 HHX327703:HHX327705 HRT327703:HRT327705 IBP327703:IBP327705 ILL327703:ILL327705 IVH327703:IVH327705 JFD327703:JFD327705 JOZ327703:JOZ327705 JYV327703:JYV327705 KIR327703:KIR327705 KSN327703:KSN327705 LCJ327703:LCJ327705 LMF327703:LMF327705 LWB327703:LWB327705 MFX327703:MFX327705 MPT327703:MPT327705 MZP327703:MZP327705 NJL327703:NJL327705 NTH327703:NTH327705 ODD327703:ODD327705 OMZ327703:OMZ327705 OWV327703:OWV327705 PGR327703:PGR327705 PQN327703:PQN327705 QAJ327703:QAJ327705 QKF327703:QKF327705 QUB327703:QUB327705 RDX327703:RDX327705 RNT327703:RNT327705 RXP327703:RXP327705 SHL327703:SHL327705 SRH327703:SRH327705 TBD327703:TBD327705 TKZ327703:TKZ327705 TUV327703:TUV327705 UER327703:UER327705 UON327703:UON327705 UYJ327703:UYJ327705 VIF327703:VIF327705 VSB327703:VSB327705 WBX327703:WBX327705 WLT327703:WLT327705 WVP327703:WVP327705 H393239:H393241 JD393239:JD393241 SZ393239:SZ393241 ACV393239:ACV393241 AMR393239:AMR393241 AWN393239:AWN393241 BGJ393239:BGJ393241 BQF393239:BQF393241 CAB393239:CAB393241 CJX393239:CJX393241 CTT393239:CTT393241 DDP393239:DDP393241 DNL393239:DNL393241 DXH393239:DXH393241 EHD393239:EHD393241 EQZ393239:EQZ393241 FAV393239:FAV393241 FKR393239:FKR393241 FUN393239:FUN393241 GEJ393239:GEJ393241 GOF393239:GOF393241 GYB393239:GYB393241 HHX393239:HHX393241 HRT393239:HRT393241 IBP393239:IBP393241 ILL393239:ILL393241 IVH393239:IVH393241 JFD393239:JFD393241 JOZ393239:JOZ393241 JYV393239:JYV393241 KIR393239:KIR393241 KSN393239:KSN393241 LCJ393239:LCJ393241 LMF393239:LMF393241 LWB393239:LWB393241 MFX393239:MFX393241 MPT393239:MPT393241 MZP393239:MZP393241 NJL393239:NJL393241 NTH393239:NTH393241 ODD393239:ODD393241 OMZ393239:OMZ393241 OWV393239:OWV393241 PGR393239:PGR393241 PQN393239:PQN393241 QAJ393239:QAJ393241 QKF393239:QKF393241 QUB393239:QUB393241 RDX393239:RDX393241 RNT393239:RNT393241 RXP393239:RXP393241 SHL393239:SHL393241 SRH393239:SRH393241 TBD393239:TBD393241 TKZ393239:TKZ393241 TUV393239:TUV393241 UER393239:UER393241 UON393239:UON393241 UYJ393239:UYJ393241 VIF393239:VIF393241 VSB393239:VSB393241 WBX393239:WBX393241 WLT393239:WLT393241 WVP393239:WVP393241 H458775:H458777 JD458775:JD458777 SZ458775:SZ458777 ACV458775:ACV458777 AMR458775:AMR458777 AWN458775:AWN458777 BGJ458775:BGJ458777 BQF458775:BQF458777 CAB458775:CAB458777 CJX458775:CJX458777 CTT458775:CTT458777 DDP458775:DDP458777 DNL458775:DNL458777 DXH458775:DXH458777 EHD458775:EHD458777 EQZ458775:EQZ458777 FAV458775:FAV458777 FKR458775:FKR458777 FUN458775:FUN458777 GEJ458775:GEJ458777 GOF458775:GOF458777 GYB458775:GYB458777 HHX458775:HHX458777 HRT458775:HRT458777 IBP458775:IBP458777 ILL458775:ILL458777 IVH458775:IVH458777 JFD458775:JFD458777 JOZ458775:JOZ458777 JYV458775:JYV458777 KIR458775:KIR458777 KSN458775:KSN458777 LCJ458775:LCJ458777 LMF458775:LMF458777 LWB458775:LWB458777 MFX458775:MFX458777 MPT458775:MPT458777 MZP458775:MZP458777 NJL458775:NJL458777 NTH458775:NTH458777 ODD458775:ODD458777 OMZ458775:OMZ458777 OWV458775:OWV458777 PGR458775:PGR458777 PQN458775:PQN458777 QAJ458775:QAJ458777 QKF458775:QKF458777 QUB458775:QUB458777 RDX458775:RDX458777 RNT458775:RNT458777 RXP458775:RXP458777 SHL458775:SHL458777 SRH458775:SRH458777 TBD458775:TBD458777 TKZ458775:TKZ458777 TUV458775:TUV458777 UER458775:UER458777 UON458775:UON458777 UYJ458775:UYJ458777 VIF458775:VIF458777 VSB458775:VSB458777 WBX458775:WBX458777 WLT458775:WLT458777 WVP458775:WVP458777 H524311:H524313 JD524311:JD524313 SZ524311:SZ524313 ACV524311:ACV524313 AMR524311:AMR524313 AWN524311:AWN524313 BGJ524311:BGJ524313 BQF524311:BQF524313 CAB524311:CAB524313 CJX524311:CJX524313 CTT524311:CTT524313 DDP524311:DDP524313 DNL524311:DNL524313 DXH524311:DXH524313 EHD524311:EHD524313 EQZ524311:EQZ524313 FAV524311:FAV524313 FKR524311:FKR524313 FUN524311:FUN524313 GEJ524311:GEJ524313 GOF524311:GOF524313 GYB524311:GYB524313 HHX524311:HHX524313 HRT524311:HRT524313 IBP524311:IBP524313 ILL524311:ILL524313 IVH524311:IVH524313 JFD524311:JFD524313 JOZ524311:JOZ524313 JYV524311:JYV524313 KIR524311:KIR524313 KSN524311:KSN524313 LCJ524311:LCJ524313 LMF524311:LMF524313 LWB524311:LWB524313 MFX524311:MFX524313 MPT524311:MPT524313 MZP524311:MZP524313 NJL524311:NJL524313 NTH524311:NTH524313 ODD524311:ODD524313 OMZ524311:OMZ524313 OWV524311:OWV524313 PGR524311:PGR524313 PQN524311:PQN524313 QAJ524311:QAJ524313 QKF524311:QKF524313 QUB524311:QUB524313 RDX524311:RDX524313 RNT524311:RNT524313 RXP524311:RXP524313 SHL524311:SHL524313 SRH524311:SRH524313 TBD524311:TBD524313 TKZ524311:TKZ524313 TUV524311:TUV524313 UER524311:UER524313 UON524311:UON524313 UYJ524311:UYJ524313 VIF524311:VIF524313 VSB524311:VSB524313 WBX524311:WBX524313 WLT524311:WLT524313 WVP524311:WVP524313 H589847:H589849 JD589847:JD589849 SZ589847:SZ589849 ACV589847:ACV589849 AMR589847:AMR589849 AWN589847:AWN589849 BGJ589847:BGJ589849 BQF589847:BQF589849 CAB589847:CAB589849 CJX589847:CJX589849 CTT589847:CTT589849 DDP589847:DDP589849 DNL589847:DNL589849 DXH589847:DXH589849 EHD589847:EHD589849 EQZ589847:EQZ589849 FAV589847:FAV589849 FKR589847:FKR589849 FUN589847:FUN589849 GEJ589847:GEJ589849 GOF589847:GOF589849 GYB589847:GYB589849 HHX589847:HHX589849 HRT589847:HRT589849 IBP589847:IBP589849 ILL589847:ILL589849 IVH589847:IVH589849 JFD589847:JFD589849 JOZ589847:JOZ589849 JYV589847:JYV589849 KIR589847:KIR589849 KSN589847:KSN589849 LCJ589847:LCJ589849 LMF589847:LMF589849 LWB589847:LWB589849 MFX589847:MFX589849 MPT589847:MPT589849 MZP589847:MZP589849 NJL589847:NJL589849 NTH589847:NTH589849 ODD589847:ODD589849 OMZ589847:OMZ589849 OWV589847:OWV589849 PGR589847:PGR589849 PQN589847:PQN589849 QAJ589847:QAJ589849 QKF589847:QKF589849 QUB589847:QUB589849 RDX589847:RDX589849 RNT589847:RNT589849 RXP589847:RXP589849 SHL589847:SHL589849 SRH589847:SRH589849 TBD589847:TBD589849 TKZ589847:TKZ589849 TUV589847:TUV589849 UER589847:UER589849 UON589847:UON589849 UYJ589847:UYJ589849 VIF589847:VIF589849 VSB589847:VSB589849 WBX589847:WBX589849 WLT589847:WLT589849 WVP589847:WVP589849 H655383:H655385 JD655383:JD655385 SZ655383:SZ655385 ACV655383:ACV655385 AMR655383:AMR655385 AWN655383:AWN655385 BGJ655383:BGJ655385 BQF655383:BQF655385 CAB655383:CAB655385 CJX655383:CJX655385 CTT655383:CTT655385 DDP655383:DDP655385 DNL655383:DNL655385 DXH655383:DXH655385 EHD655383:EHD655385 EQZ655383:EQZ655385 FAV655383:FAV655385 FKR655383:FKR655385 FUN655383:FUN655385 GEJ655383:GEJ655385 GOF655383:GOF655385 GYB655383:GYB655385 HHX655383:HHX655385 HRT655383:HRT655385 IBP655383:IBP655385 ILL655383:ILL655385 IVH655383:IVH655385 JFD655383:JFD655385 JOZ655383:JOZ655385 JYV655383:JYV655385 KIR655383:KIR655385 KSN655383:KSN655385 LCJ655383:LCJ655385 LMF655383:LMF655385 LWB655383:LWB655385 MFX655383:MFX655385 MPT655383:MPT655385 MZP655383:MZP655385 NJL655383:NJL655385 NTH655383:NTH655385 ODD655383:ODD655385 OMZ655383:OMZ655385 OWV655383:OWV655385 PGR655383:PGR655385 PQN655383:PQN655385 QAJ655383:QAJ655385 QKF655383:QKF655385 QUB655383:QUB655385 RDX655383:RDX655385 RNT655383:RNT655385 RXP655383:RXP655385 SHL655383:SHL655385 SRH655383:SRH655385 TBD655383:TBD655385 TKZ655383:TKZ655385 TUV655383:TUV655385 UER655383:UER655385 UON655383:UON655385 UYJ655383:UYJ655385 VIF655383:VIF655385 VSB655383:VSB655385 WBX655383:WBX655385 WLT655383:WLT655385 WVP655383:WVP655385 H720919:H720921 JD720919:JD720921 SZ720919:SZ720921 ACV720919:ACV720921 AMR720919:AMR720921 AWN720919:AWN720921 BGJ720919:BGJ720921 BQF720919:BQF720921 CAB720919:CAB720921 CJX720919:CJX720921 CTT720919:CTT720921 DDP720919:DDP720921 DNL720919:DNL720921 DXH720919:DXH720921 EHD720919:EHD720921 EQZ720919:EQZ720921 FAV720919:FAV720921 FKR720919:FKR720921 FUN720919:FUN720921 GEJ720919:GEJ720921 GOF720919:GOF720921 GYB720919:GYB720921 HHX720919:HHX720921 HRT720919:HRT720921 IBP720919:IBP720921 ILL720919:ILL720921 IVH720919:IVH720921 JFD720919:JFD720921 JOZ720919:JOZ720921 JYV720919:JYV720921 KIR720919:KIR720921 KSN720919:KSN720921 LCJ720919:LCJ720921 LMF720919:LMF720921 LWB720919:LWB720921 MFX720919:MFX720921 MPT720919:MPT720921 MZP720919:MZP720921 NJL720919:NJL720921 NTH720919:NTH720921 ODD720919:ODD720921 OMZ720919:OMZ720921 OWV720919:OWV720921 PGR720919:PGR720921 PQN720919:PQN720921 QAJ720919:QAJ720921 QKF720919:QKF720921 QUB720919:QUB720921 RDX720919:RDX720921 RNT720919:RNT720921 RXP720919:RXP720921 SHL720919:SHL720921 SRH720919:SRH720921 TBD720919:TBD720921 TKZ720919:TKZ720921 TUV720919:TUV720921 UER720919:UER720921 UON720919:UON720921 UYJ720919:UYJ720921 VIF720919:VIF720921 VSB720919:VSB720921 WBX720919:WBX720921 WLT720919:WLT720921 WVP720919:WVP720921 H786455:H786457 JD786455:JD786457 SZ786455:SZ786457 ACV786455:ACV786457 AMR786455:AMR786457 AWN786455:AWN786457 BGJ786455:BGJ786457 BQF786455:BQF786457 CAB786455:CAB786457 CJX786455:CJX786457 CTT786455:CTT786457 DDP786455:DDP786457 DNL786455:DNL786457 DXH786455:DXH786457 EHD786455:EHD786457 EQZ786455:EQZ786457 FAV786455:FAV786457 FKR786455:FKR786457 FUN786455:FUN786457 GEJ786455:GEJ786457 GOF786455:GOF786457 GYB786455:GYB786457 HHX786455:HHX786457 HRT786455:HRT786457 IBP786455:IBP786457 ILL786455:ILL786457 IVH786455:IVH786457 JFD786455:JFD786457 JOZ786455:JOZ786457 JYV786455:JYV786457 KIR786455:KIR786457 KSN786455:KSN786457 LCJ786455:LCJ786457 LMF786455:LMF786457 LWB786455:LWB786457 MFX786455:MFX786457 MPT786455:MPT786457 MZP786455:MZP786457 NJL786455:NJL786457 NTH786455:NTH786457 ODD786455:ODD786457 OMZ786455:OMZ786457 OWV786455:OWV786457 PGR786455:PGR786457 PQN786455:PQN786457 QAJ786455:QAJ786457 QKF786455:QKF786457 QUB786455:QUB786457 RDX786455:RDX786457 RNT786455:RNT786457 RXP786455:RXP786457 SHL786455:SHL786457 SRH786455:SRH786457 TBD786455:TBD786457 TKZ786455:TKZ786457 TUV786455:TUV786457 UER786455:UER786457 UON786455:UON786457 UYJ786455:UYJ786457 VIF786455:VIF786457 VSB786455:VSB786457 WBX786455:WBX786457 WLT786455:WLT786457 WVP786455:WVP786457 H851991:H851993 JD851991:JD851993 SZ851991:SZ851993 ACV851991:ACV851993 AMR851991:AMR851993 AWN851991:AWN851993 BGJ851991:BGJ851993 BQF851991:BQF851993 CAB851991:CAB851993 CJX851991:CJX851993 CTT851991:CTT851993 DDP851991:DDP851993 DNL851991:DNL851993 DXH851991:DXH851993 EHD851991:EHD851993 EQZ851991:EQZ851993 FAV851991:FAV851993 FKR851991:FKR851993 FUN851991:FUN851993 GEJ851991:GEJ851993 GOF851991:GOF851993 GYB851991:GYB851993 HHX851991:HHX851993 HRT851991:HRT851993 IBP851991:IBP851993 ILL851991:ILL851993 IVH851991:IVH851993 JFD851991:JFD851993 JOZ851991:JOZ851993 JYV851991:JYV851993 KIR851991:KIR851993 KSN851991:KSN851993 LCJ851991:LCJ851993 LMF851991:LMF851993 LWB851991:LWB851993 MFX851991:MFX851993 MPT851991:MPT851993 MZP851991:MZP851993 NJL851991:NJL851993 NTH851991:NTH851993 ODD851991:ODD851993 OMZ851991:OMZ851993 OWV851991:OWV851993 PGR851991:PGR851993 PQN851991:PQN851993 QAJ851991:QAJ851993 QKF851991:QKF851993 QUB851991:QUB851993 RDX851991:RDX851993 RNT851991:RNT851993 RXP851991:RXP851993 SHL851991:SHL851993 SRH851991:SRH851993 TBD851991:TBD851993 TKZ851991:TKZ851993 TUV851991:TUV851993 UER851991:UER851993 UON851991:UON851993 UYJ851991:UYJ851993 VIF851991:VIF851993 VSB851991:VSB851993 WBX851991:WBX851993 WLT851991:WLT851993 WVP851991:WVP851993 H917527:H917529 JD917527:JD917529 SZ917527:SZ917529 ACV917527:ACV917529 AMR917527:AMR917529 AWN917527:AWN917529 BGJ917527:BGJ917529 BQF917527:BQF917529 CAB917527:CAB917529 CJX917527:CJX917529 CTT917527:CTT917529 DDP917527:DDP917529 DNL917527:DNL917529 DXH917527:DXH917529 EHD917527:EHD917529 EQZ917527:EQZ917529 FAV917527:FAV917529 FKR917527:FKR917529 FUN917527:FUN917529 GEJ917527:GEJ917529 GOF917527:GOF917529 GYB917527:GYB917529 HHX917527:HHX917529 HRT917527:HRT917529 IBP917527:IBP917529 ILL917527:ILL917529 IVH917527:IVH917529 JFD917527:JFD917529 JOZ917527:JOZ917529 JYV917527:JYV917529 KIR917527:KIR917529 KSN917527:KSN917529 LCJ917527:LCJ917529 LMF917527:LMF917529 LWB917527:LWB917529 MFX917527:MFX917529 MPT917527:MPT917529 MZP917527:MZP917529 NJL917527:NJL917529 NTH917527:NTH917529 ODD917527:ODD917529 OMZ917527:OMZ917529 OWV917527:OWV917529 PGR917527:PGR917529 PQN917527:PQN917529 QAJ917527:QAJ917529 QKF917527:QKF917529 QUB917527:QUB917529 RDX917527:RDX917529 RNT917527:RNT917529 RXP917527:RXP917529 SHL917527:SHL917529 SRH917527:SRH917529 TBD917527:TBD917529 TKZ917527:TKZ917529 TUV917527:TUV917529 UER917527:UER917529 UON917527:UON917529 UYJ917527:UYJ917529 VIF917527:VIF917529 VSB917527:VSB917529 WBX917527:WBX917529 WLT917527:WLT917529 WVP917527:WVP917529 H983063:H983065 JD983063:JD983065 SZ983063:SZ983065 ACV983063:ACV983065 AMR983063:AMR983065 AWN983063:AWN983065 BGJ983063:BGJ983065 BQF983063:BQF983065 CAB983063:CAB983065 CJX983063:CJX983065 CTT983063:CTT983065 DDP983063:DDP983065 DNL983063:DNL983065 DXH983063:DXH983065 EHD983063:EHD983065 EQZ983063:EQZ983065 FAV983063:FAV983065 FKR983063:FKR983065 FUN983063:FUN983065 GEJ983063:GEJ983065 GOF983063:GOF983065 GYB983063:GYB983065 HHX983063:HHX983065 HRT983063:HRT983065 IBP983063:IBP983065 ILL983063:ILL983065 IVH983063:IVH983065 JFD983063:JFD983065 JOZ983063:JOZ983065 JYV983063:JYV983065 KIR983063:KIR983065 KSN983063:KSN983065 LCJ983063:LCJ983065 LMF983063:LMF983065 LWB983063:LWB983065 MFX983063:MFX983065 MPT983063:MPT983065 MZP983063:MZP983065 NJL983063:NJL983065 NTH983063:NTH983065 ODD983063:ODD983065 OMZ983063:OMZ983065 OWV983063:OWV983065 PGR983063:PGR983065 PQN983063:PQN983065 QAJ983063:QAJ983065 QKF983063:QKF983065 QUB983063:QUB983065 RDX983063:RDX983065 RNT983063:RNT983065 RXP983063:RXP983065 SHL983063:SHL983065 SRH983063:SRH983065 TBD983063:TBD983065 TKZ983063:TKZ983065 TUV983063:TUV983065 UER983063:UER983065 UON983063:UON983065 UYJ983063:UYJ983065 VIF983063:VIF983065 VSB983063:VSB983065 WBX983063:WBX983065 WLT983063:WLT983065 WVP983063:WVP983065 WVP23:WVP30 WLT23:WLT30 WBX23:WBX30 VSB23:VSB30 VIF23:VIF30 UYJ23:UYJ30 UON23:UON30 UER23:UER30 TUV23:TUV30 TKZ23:TKZ30 TBD23:TBD30 SRH23:SRH30 SHL23:SHL30 RXP23:RXP30 RNT23:RNT30 RDX23:RDX30 QUB23:QUB30 QKF23:QKF30 QAJ23:QAJ30 PQN23:PQN30 PGR23:PGR30 OWV23:OWV30 OMZ23:OMZ30 ODD23:ODD30 NTH23:NTH30 NJL23:NJL30 MZP23:MZP30 MPT23:MPT30 MFX23:MFX30 LWB23:LWB30 LMF23:LMF30 LCJ23:LCJ30 KSN23:KSN30 KIR23:KIR30 JYV23:JYV30 JOZ23:JOZ30 JFD23:JFD30 IVH23:IVH30 ILL23:ILL30 IBP23:IBP30 HRT23:HRT30 HHX23:HHX30 GYB23:GYB30 GOF23:GOF30 GEJ23:GEJ30 FUN23:FUN30 FKR23:FKR30 FAV23:FAV30 EQZ23:EQZ30 EHD23:EHD30 DXH23:DXH30 DNL23:DNL30 DDP23:DDP30 CTT23:CTT30 CJX23:CJX30 CAB23:CAB30 BQF23:BQF30 BGJ23:BGJ30 AWN23:AWN30 AMR23:AMR30 ACV23:ACV30 SZ23:SZ30 JD23:JD30 H23:H30" xr:uid="{03695F2A-7930-4569-9A66-9F2035F7211E}">
      <formula1>"□,■"</formula1>
    </dataValidation>
  </dataValidations>
  <printOptions horizontalCentered="1"/>
  <pageMargins left="1.1811023622047245" right="0.78740157480314965" top="0.78740157480314965" bottom="0.59055118110236227" header="0.31496062992125984" footer="0.31496062992125984"/>
  <pageSetup paperSize="9" orientation="portrait" blackAndWhite="1" verticalDpi="300"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C000"/>
  </sheetPr>
  <dimension ref="B2:BF64"/>
  <sheetViews>
    <sheetView showGridLines="0" showZeros="0" view="pageBreakPreview" zoomScaleNormal="100" zoomScaleSheetLayoutView="100" workbookViewId="0">
      <selection activeCell="R7" sqref="R7:BF7"/>
    </sheetView>
  </sheetViews>
  <sheetFormatPr defaultColWidth="1.625" defaultRowHeight="13.5" customHeight="1"/>
  <cols>
    <col min="1" max="2" width="1.625" style="7"/>
    <col min="3" max="3" width="1.625" style="7" customWidth="1"/>
    <col min="4" max="16384" width="1.625" style="7"/>
  </cols>
  <sheetData>
    <row r="2" spans="2:58" s="5" customFormat="1" ht="13.5" customHeight="1">
      <c r="B2" s="1313"/>
      <c r="C2" s="1313"/>
      <c r="D2" s="1313"/>
      <c r="E2" s="1313"/>
      <c r="F2" s="1313"/>
      <c r="G2" s="1313"/>
      <c r="H2" s="1313"/>
      <c r="I2" s="1313"/>
      <c r="J2" s="1313"/>
      <c r="K2" s="1313"/>
      <c r="L2" s="1314"/>
      <c r="M2" s="1314"/>
      <c r="N2" s="1314"/>
      <c r="O2" s="1314"/>
      <c r="P2" s="1314"/>
      <c r="Q2" s="1314"/>
      <c r="R2" s="1314"/>
      <c r="S2" s="1314"/>
      <c r="T2" s="1314"/>
      <c r="U2" s="1314"/>
      <c r="V2" s="1314"/>
      <c r="W2" s="1314"/>
      <c r="X2" s="1314"/>
      <c r="Y2" s="1314"/>
      <c r="Z2" s="1314"/>
      <c r="AA2" s="1314"/>
      <c r="AB2" s="1314"/>
      <c r="AC2" s="1314"/>
      <c r="AD2" s="1314"/>
      <c r="AE2" s="1314"/>
      <c r="AF2" s="1314"/>
      <c r="AG2" s="1314"/>
      <c r="AH2" s="1314"/>
      <c r="AI2" s="1314"/>
      <c r="AJ2" s="1314"/>
      <c r="AK2" s="1314"/>
      <c r="AL2" s="1314"/>
      <c r="AM2" s="1314"/>
      <c r="AN2" s="1314"/>
      <c r="AO2" s="1314"/>
      <c r="AP2" s="1314"/>
      <c r="AQ2" s="1314"/>
      <c r="AR2" s="1314"/>
      <c r="AS2" s="1314"/>
      <c r="AT2" s="1314"/>
      <c r="AU2" s="1314"/>
      <c r="AV2" s="1314"/>
      <c r="AW2" s="1314"/>
      <c r="AX2" s="1314"/>
      <c r="AY2" s="1314"/>
      <c r="AZ2" s="1314"/>
      <c r="BA2" s="1314"/>
      <c r="BB2" s="1314"/>
      <c r="BC2" s="1314"/>
      <c r="BD2" s="1314"/>
      <c r="BE2" s="1314"/>
      <c r="BF2" s="1314"/>
    </row>
    <row r="3" spans="2:58" s="5" customFormat="1" ht="13.5" customHeight="1">
      <c r="B3" s="1877" t="s">
        <v>264</v>
      </c>
      <c r="C3" s="1877"/>
      <c r="D3" s="1877"/>
      <c r="E3" s="1877"/>
      <c r="F3" s="1877"/>
      <c r="G3" s="1877"/>
      <c r="H3" s="1877"/>
      <c r="I3" s="1877"/>
      <c r="J3" s="1877"/>
      <c r="K3" s="1877"/>
      <c r="L3" s="1877"/>
      <c r="M3" s="1877"/>
      <c r="N3" s="1877"/>
      <c r="O3" s="1877"/>
      <c r="P3" s="1877"/>
      <c r="Q3" s="1877"/>
      <c r="R3" s="1877"/>
      <c r="S3" s="1877"/>
      <c r="T3" s="1877"/>
      <c r="U3" s="1877"/>
      <c r="V3" s="1877"/>
      <c r="W3" s="1877"/>
      <c r="X3" s="1877"/>
      <c r="Y3" s="1877"/>
      <c r="Z3" s="1877"/>
      <c r="AA3" s="1877"/>
      <c r="AB3" s="1877"/>
      <c r="AC3" s="1877"/>
      <c r="AD3" s="1877"/>
      <c r="AE3" s="1877"/>
      <c r="AF3" s="1877"/>
      <c r="AG3" s="1877"/>
      <c r="AH3" s="1877"/>
      <c r="AI3" s="1877"/>
      <c r="AJ3" s="1877"/>
      <c r="AK3" s="1877"/>
      <c r="AL3" s="1877"/>
      <c r="AM3" s="1877"/>
      <c r="AN3" s="1877"/>
      <c r="AO3" s="1877"/>
      <c r="AP3" s="1877"/>
      <c r="AQ3" s="1877"/>
      <c r="AR3" s="1877"/>
      <c r="AS3" s="1877"/>
      <c r="AT3" s="1877"/>
      <c r="AU3" s="1877"/>
      <c r="AV3" s="1877"/>
      <c r="AW3" s="1877"/>
      <c r="AX3" s="1877"/>
      <c r="AY3" s="1877"/>
      <c r="AZ3" s="1877"/>
      <c r="BA3" s="1877"/>
      <c r="BB3" s="1877"/>
      <c r="BC3" s="1877"/>
      <c r="BD3" s="1877"/>
      <c r="BE3" s="1877"/>
      <c r="BF3" s="1877"/>
    </row>
    <row r="4" spans="2:58" s="5" customFormat="1" ht="13.5" customHeight="1">
      <c r="B4" s="1878" t="s">
        <v>199</v>
      </c>
      <c r="C4" s="1878"/>
      <c r="D4" s="1878"/>
      <c r="E4" s="1878"/>
      <c r="F4" s="1878"/>
      <c r="G4" s="1878"/>
      <c r="H4" s="1878"/>
      <c r="I4" s="1878"/>
      <c r="J4" s="1878"/>
      <c r="K4" s="1878"/>
      <c r="L4" s="1878"/>
      <c r="M4" s="1878"/>
      <c r="N4" s="1878"/>
      <c r="O4" s="1878"/>
      <c r="P4" s="1878"/>
      <c r="Q4" s="1878"/>
      <c r="R4" s="1878"/>
      <c r="S4" s="1878"/>
      <c r="T4" s="1878"/>
      <c r="U4" s="1878"/>
      <c r="V4" s="1878"/>
      <c r="W4" s="1878"/>
      <c r="X4" s="1878"/>
      <c r="Y4" s="1878"/>
      <c r="Z4" s="1878"/>
      <c r="AA4" s="1878"/>
      <c r="AB4" s="1878"/>
      <c r="AC4" s="1878"/>
      <c r="AD4" s="1878"/>
      <c r="AE4" s="1878"/>
      <c r="AF4" s="1878"/>
      <c r="AG4" s="1878"/>
      <c r="AH4" s="1878"/>
      <c r="AI4" s="1878"/>
      <c r="AJ4" s="1878"/>
      <c r="AK4" s="1878"/>
      <c r="AL4" s="1878"/>
      <c r="AM4" s="1878"/>
      <c r="AN4" s="1878"/>
      <c r="AO4" s="1878"/>
      <c r="AP4" s="1878"/>
      <c r="AQ4" s="1878"/>
      <c r="AR4" s="1878"/>
      <c r="AS4" s="1878"/>
      <c r="AT4" s="1878"/>
      <c r="AU4" s="1878"/>
      <c r="AV4" s="1878"/>
      <c r="AW4" s="1878"/>
      <c r="AX4" s="1878"/>
      <c r="AY4" s="1878"/>
      <c r="AZ4" s="1878"/>
      <c r="BA4" s="1878"/>
      <c r="BB4" s="1878"/>
      <c r="BC4" s="1878"/>
      <c r="BD4" s="1878"/>
      <c r="BE4" s="1878"/>
      <c r="BF4" s="1878"/>
    </row>
    <row r="5" spans="2:58" s="5" customFormat="1" ht="13.5" customHeight="1">
      <c r="B5" s="1313"/>
      <c r="C5" s="1313"/>
      <c r="D5" s="1313"/>
      <c r="E5" s="1313"/>
      <c r="F5" s="1313"/>
      <c r="G5" s="1313"/>
      <c r="H5" s="1313"/>
      <c r="I5" s="1313"/>
      <c r="J5" s="1313"/>
      <c r="K5" s="1313"/>
      <c r="L5" s="1314"/>
      <c r="M5" s="1314"/>
      <c r="N5" s="1314"/>
      <c r="O5" s="1314"/>
      <c r="P5" s="1314"/>
      <c r="Q5" s="1314"/>
      <c r="R5" s="1314"/>
      <c r="S5" s="1314"/>
      <c r="T5" s="1314"/>
      <c r="U5" s="1314"/>
      <c r="V5" s="1314"/>
      <c r="W5" s="1314"/>
      <c r="X5" s="1314"/>
      <c r="Y5" s="1314"/>
      <c r="Z5" s="1314"/>
      <c r="AA5" s="1314"/>
      <c r="AB5" s="1314"/>
      <c r="AC5" s="1314"/>
      <c r="AD5" s="1314"/>
      <c r="AE5" s="1314"/>
      <c r="AF5" s="1314"/>
      <c r="AG5" s="1314"/>
      <c r="AH5" s="1314"/>
      <c r="AI5" s="1314"/>
      <c r="AJ5" s="1314"/>
      <c r="AK5" s="1314"/>
      <c r="AL5" s="1314"/>
      <c r="AM5" s="1314"/>
      <c r="AN5" s="1314"/>
      <c r="AO5" s="1314"/>
      <c r="AP5" s="1314"/>
      <c r="AQ5" s="1314"/>
      <c r="AR5" s="1314"/>
      <c r="AS5" s="1314"/>
      <c r="AT5" s="1314"/>
      <c r="AU5" s="1314"/>
      <c r="AV5" s="1314"/>
      <c r="AW5" s="1314"/>
      <c r="AX5" s="1314"/>
      <c r="AY5" s="1314"/>
      <c r="AZ5" s="1314"/>
      <c r="BA5" s="1314"/>
      <c r="BB5" s="1314"/>
      <c r="BC5" s="1314"/>
      <c r="BD5" s="1314"/>
      <c r="BE5" s="1314"/>
      <c r="BF5" s="1314"/>
    </row>
    <row r="6" spans="2:58" s="5" customFormat="1" ht="13.5" customHeight="1">
      <c r="B6" s="1874" t="s">
        <v>194</v>
      </c>
      <c r="C6" s="1874"/>
      <c r="D6" s="1874"/>
      <c r="E6" s="1874"/>
      <c r="F6" s="1874"/>
      <c r="G6" s="1874"/>
      <c r="H6" s="1874"/>
      <c r="I6" s="1874"/>
      <c r="J6" s="1874"/>
      <c r="K6" s="1874"/>
      <c r="L6" s="1874"/>
      <c r="M6" s="1874"/>
      <c r="N6" s="1874"/>
      <c r="O6" s="1874"/>
      <c r="P6" s="1874"/>
      <c r="Q6" s="1874"/>
      <c r="R6" s="1874"/>
      <c r="S6" s="1874"/>
      <c r="T6" s="1874"/>
      <c r="U6" s="1874"/>
      <c r="V6" s="1874"/>
      <c r="W6" s="1874"/>
      <c r="X6" s="1874"/>
      <c r="Y6" s="1874"/>
      <c r="Z6" s="1874"/>
      <c r="AA6" s="1874"/>
      <c r="AB6" s="1874"/>
      <c r="AC6" s="1874"/>
      <c r="AD6" s="1874"/>
      <c r="AE6" s="1874"/>
      <c r="AF6" s="1874"/>
      <c r="AG6" s="1874"/>
      <c r="AH6" s="1874"/>
      <c r="AI6" s="1874"/>
      <c r="AJ6" s="1874"/>
      <c r="AK6" s="1874"/>
      <c r="AL6" s="1874"/>
      <c r="AM6" s="1874"/>
      <c r="AN6" s="1874"/>
      <c r="AO6" s="1874"/>
      <c r="AP6" s="1874"/>
      <c r="AQ6" s="1874"/>
      <c r="AR6" s="1874"/>
      <c r="AS6" s="1874"/>
      <c r="AT6" s="1874"/>
      <c r="AU6" s="1874"/>
      <c r="AV6" s="1874"/>
      <c r="AW6" s="1874"/>
      <c r="AX6" s="1874"/>
      <c r="AY6" s="1874"/>
      <c r="AZ6" s="1874"/>
      <c r="BA6" s="1874"/>
      <c r="BB6" s="1874"/>
      <c r="BC6" s="1874"/>
      <c r="BD6" s="1874"/>
      <c r="BE6" s="1874"/>
      <c r="BF6" s="1874"/>
    </row>
    <row r="7" spans="2:58" s="5" customFormat="1" ht="13.5" customHeight="1">
      <c r="B7" s="1314"/>
      <c r="C7" s="1872" t="s">
        <v>254</v>
      </c>
      <c r="D7" s="1872"/>
      <c r="E7" s="1872"/>
      <c r="F7" s="1872"/>
      <c r="G7" s="1872"/>
      <c r="H7" s="1872"/>
      <c r="I7" s="1872"/>
      <c r="J7" s="1872"/>
      <c r="K7" s="1872"/>
      <c r="L7" s="1872"/>
      <c r="M7" s="1872"/>
      <c r="N7" s="1872"/>
      <c r="O7" s="1872"/>
      <c r="P7" s="1313"/>
      <c r="Q7" s="1313"/>
      <c r="R7" s="1875"/>
      <c r="S7" s="1875"/>
      <c r="T7" s="1875"/>
      <c r="U7" s="1875"/>
      <c r="V7" s="1875"/>
      <c r="W7" s="1875"/>
      <c r="X7" s="1875"/>
      <c r="Y7" s="1875"/>
      <c r="Z7" s="1875"/>
      <c r="AA7" s="1875"/>
      <c r="AB7" s="1875"/>
      <c r="AC7" s="1875"/>
      <c r="AD7" s="1875"/>
      <c r="AE7" s="1875"/>
      <c r="AF7" s="1875"/>
      <c r="AG7" s="1875"/>
      <c r="AH7" s="1875"/>
      <c r="AI7" s="1875"/>
      <c r="AJ7" s="1875"/>
      <c r="AK7" s="1875"/>
      <c r="AL7" s="1875"/>
      <c r="AM7" s="1875"/>
      <c r="AN7" s="1875"/>
      <c r="AO7" s="1875"/>
      <c r="AP7" s="1875"/>
      <c r="AQ7" s="1875"/>
      <c r="AR7" s="1875"/>
      <c r="AS7" s="1875"/>
      <c r="AT7" s="1875"/>
      <c r="AU7" s="1875"/>
      <c r="AV7" s="1875"/>
      <c r="AW7" s="1875"/>
      <c r="AX7" s="1875"/>
      <c r="AY7" s="1875"/>
      <c r="AZ7" s="1875"/>
      <c r="BA7" s="1875"/>
      <c r="BB7" s="1875"/>
      <c r="BC7" s="1875"/>
      <c r="BD7" s="1875"/>
      <c r="BE7" s="1875"/>
      <c r="BF7" s="1875"/>
    </row>
    <row r="8" spans="2:58" s="5" customFormat="1" ht="13.5" customHeight="1">
      <c r="B8" s="1313"/>
      <c r="C8" s="1313"/>
      <c r="D8" s="1313"/>
      <c r="E8" s="1313"/>
      <c r="F8" s="1313"/>
      <c r="G8" s="1313"/>
      <c r="H8" s="1313"/>
      <c r="I8" s="1313"/>
      <c r="J8" s="1313"/>
      <c r="K8" s="1314"/>
      <c r="L8" s="1314"/>
      <c r="M8" s="1314"/>
      <c r="N8" s="1314"/>
      <c r="O8" s="1314"/>
      <c r="P8" s="1314"/>
      <c r="Q8" s="1314"/>
      <c r="R8" s="1314"/>
      <c r="S8" s="1314"/>
      <c r="T8" s="1314"/>
      <c r="U8" s="1314"/>
      <c r="V8" s="1314"/>
      <c r="W8" s="1314"/>
      <c r="X8" s="1314"/>
      <c r="Y8" s="1314"/>
      <c r="Z8" s="1314"/>
      <c r="AA8" s="1314"/>
      <c r="AB8" s="1314"/>
      <c r="AC8" s="1314"/>
      <c r="AD8" s="1314"/>
      <c r="AE8" s="1314"/>
      <c r="AF8" s="1314"/>
      <c r="AG8" s="1314"/>
      <c r="AH8" s="1314"/>
      <c r="AI8" s="1314"/>
      <c r="AJ8" s="1314"/>
      <c r="AK8" s="1314"/>
      <c r="AL8" s="1314"/>
      <c r="AM8" s="1314"/>
      <c r="AN8" s="1314"/>
      <c r="AO8" s="1314"/>
      <c r="AP8" s="1314"/>
      <c r="AQ8" s="1314"/>
      <c r="AR8" s="1314"/>
      <c r="AS8" s="1314"/>
      <c r="AT8" s="1314"/>
      <c r="AU8" s="1314"/>
      <c r="AV8" s="1314"/>
      <c r="AW8" s="1314"/>
      <c r="AX8" s="1314"/>
      <c r="AY8" s="1314"/>
      <c r="AZ8" s="1314"/>
      <c r="BA8" s="1314"/>
      <c r="BB8" s="1314"/>
      <c r="BC8" s="1314"/>
      <c r="BD8" s="1314"/>
      <c r="BE8" s="1314"/>
      <c r="BF8" s="1314"/>
    </row>
    <row r="9" spans="2:58" s="5" customFormat="1" ht="13.5" customHeight="1">
      <c r="B9" s="1313"/>
      <c r="C9" s="1314"/>
      <c r="D9" s="1316"/>
      <c r="E9" s="1316"/>
      <c r="F9" s="1872" t="s">
        <v>47</v>
      </c>
      <c r="G9" s="1872"/>
      <c r="H9" s="1872"/>
      <c r="I9" s="1872"/>
      <c r="J9" s="1872"/>
      <c r="K9" s="1872"/>
      <c r="L9" s="1872"/>
      <c r="M9" s="1872"/>
      <c r="N9" s="1872"/>
      <c r="O9" s="1872"/>
      <c r="P9" s="1313"/>
      <c r="Q9" s="1313"/>
      <c r="R9" s="1875"/>
      <c r="S9" s="1875"/>
      <c r="T9" s="1875"/>
      <c r="U9" s="1875"/>
      <c r="V9" s="1875"/>
      <c r="W9" s="1875"/>
      <c r="X9" s="1875"/>
      <c r="Y9" s="1875"/>
      <c r="Z9" s="1875"/>
      <c r="AA9" s="1875"/>
      <c r="AB9" s="1875"/>
      <c r="AC9" s="1875"/>
      <c r="AD9" s="1875"/>
      <c r="AE9" s="1875"/>
      <c r="AF9" s="1875"/>
      <c r="AG9" s="1875"/>
      <c r="AH9" s="1875"/>
      <c r="AI9" s="1875"/>
      <c r="AJ9" s="1875"/>
      <c r="AK9" s="1875"/>
      <c r="AL9" s="1875"/>
      <c r="AM9" s="1875"/>
      <c r="AN9" s="1875"/>
      <c r="AO9" s="1875"/>
      <c r="AP9" s="1875"/>
      <c r="AQ9" s="1875"/>
      <c r="AR9" s="1875"/>
      <c r="AS9" s="1875"/>
      <c r="AT9" s="1875"/>
      <c r="AU9" s="1875"/>
      <c r="AV9" s="1875"/>
      <c r="AW9" s="1875"/>
      <c r="AX9" s="1875"/>
      <c r="AY9" s="1875"/>
      <c r="AZ9" s="1875"/>
      <c r="BA9" s="1875"/>
      <c r="BB9" s="1875"/>
      <c r="BC9" s="1875"/>
      <c r="BD9" s="1875"/>
      <c r="BE9" s="1875"/>
      <c r="BF9" s="1875"/>
    </row>
    <row r="10" spans="2:58" s="5" customFormat="1" ht="13.5" customHeight="1">
      <c r="B10" s="1313"/>
      <c r="C10" s="1313"/>
      <c r="D10" s="1313"/>
      <c r="E10" s="1313"/>
      <c r="F10" s="1313"/>
      <c r="G10" s="1313"/>
      <c r="H10" s="1313"/>
      <c r="I10" s="1313"/>
      <c r="J10" s="1313"/>
      <c r="K10" s="1313"/>
      <c r="L10" s="1314"/>
      <c r="M10" s="1314"/>
      <c r="N10" s="1314"/>
      <c r="O10" s="1314"/>
      <c r="P10" s="1314"/>
      <c r="Q10" s="1314"/>
      <c r="R10" s="1314"/>
      <c r="S10" s="1314"/>
      <c r="T10" s="1314"/>
      <c r="U10" s="1314"/>
      <c r="V10" s="1314"/>
      <c r="W10" s="1314"/>
      <c r="X10" s="1314"/>
      <c r="Y10" s="1314"/>
      <c r="Z10" s="1314"/>
      <c r="AA10" s="1314"/>
      <c r="AB10" s="1314"/>
      <c r="AC10" s="1314"/>
      <c r="AD10" s="1314"/>
      <c r="AE10" s="1314"/>
      <c r="AF10" s="1314"/>
      <c r="AG10" s="1314"/>
      <c r="AH10" s="1314"/>
      <c r="AI10" s="1314"/>
      <c r="AJ10" s="1314"/>
      <c r="AK10" s="1314"/>
      <c r="AL10" s="1314"/>
      <c r="AM10" s="1314"/>
      <c r="AN10" s="1314"/>
      <c r="AO10" s="1314"/>
      <c r="AP10" s="1314"/>
      <c r="AQ10" s="1314"/>
      <c r="AR10" s="1314"/>
      <c r="AS10" s="1314"/>
      <c r="AT10" s="1314"/>
      <c r="AU10" s="1314"/>
      <c r="AV10" s="1314"/>
      <c r="AW10" s="1314"/>
      <c r="AX10" s="1314"/>
      <c r="AY10" s="1314"/>
      <c r="AZ10" s="1314"/>
      <c r="BA10" s="1314"/>
      <c r="BB10" s="1314"/>
      <c r="BC10" s="1314"/>
      <c r="BD10" s="1314"/>
      <c r="BE10" s="1314"/>
      <c r="BF10" s="1314"/>
    </row>
    <row r="11" spans="2:58" s="5" customFormat="1" ht="13.5" customHeight="1">
      <c r="B11" s="1313"/>
      <c r="C11" s="1314"/>
      <c r="D11" s="1316"/>
      <c r="E11" s="1316"/>
      <c r="F11" s="1872" t="s">
        <v>48</v>
      </c>
      <c r="G11" s="1872"/>
      <c r="H11" s="1872"/>
      <c r="I11" s="1872"/>
      <c r="J11" s="1872"/>
      <c r="K11" s="1872"/>
      <c r="L11" s="1872"/>
      <c r="M11" s="1872"/>
      <c r="N11" s="1872"/>
      <c r="O11" s="1872"/>
      <c r="P11" s="1314"/>
      <c r="Q11" s="1316" t="s">
        <v>49</v>
      </c>
      <c r="R11" s="1876"/>
      <c r="S11" s="1876"/>
      <c r="T11" s="1876"/>
      <c r="U11" s="1876"/>
      <c r="V11" s="1876"/>
      <c r="W11" s="1876"/>
      <c r="X11" s="1876"/>
      <c r="Y11" s="1876"/>
      <c r="Z11" s="1876"/>
      <c r="AA11" s="1313"/>
      <c r="AB11" s="1313"/>
      <c r="AC11" s="1313"/>
      <c r="AD11" s="1313"/>
      <c r="AE11" s="1313"/>
      <c r="AF11" s="1313"/>
      <c r="AG11" s="1313"/>
      <c r="AH11" s="1313"/>
      <c r="AI11" s="1313"/>
      <c r="AJ11" s="1313"/>
      <c r="AK11" s="1313"/>
      <c r="AL11" s="1313"/>
      <c r="AM11" s="1313"/>
      <c r="AN11" s="1313"/>
      <c r="AO11" s="1313"/>
      <c r="AP11" s="1313"/>
      <c r="AQ11" s="1313"/>
      <c r="AR11" s="1313"/>
      <c r="AS11" s="1313"/>
      <c r="AT11" s="1313"/>
      <c r="AU11" s="1313"/>
      <c r="AV11" s="1313"/>
      <c r="AW11" s="1313"/>
      <c r="AX11" s="1313"/>
      <c r="AY11" s="1313"/>
      <c r="AZ11" s="1313"/>
      <c r="BA11" s="1313"/>
      <c r="BB11" s="1313"/>
      <c r="BC11" s="1313"/>
      <c r="BD11" s="1313"/>
      <c r="BE11" s="1313"/>
      <c r="BF11" s="1313"/>
    </row>
    <row r="12" spans="2:58" s="5" customFormat="1" ht="13.5" customHeight="1">
      <c r="B12" s="1313"/>
      <c r="C12" s="1313"/>
      <c r="D12" s="1313"/>
      <c r="E12" s="1313"/>
      <c r="F12" s="1313"/>
      <c r="G12" s="1313"/>
      <c r="H12" s="1313"/>
      <c r="I12" s="1313"/>
      <c r="J12" s="1313"/>
      <c r="K12" s="1313"/>
      <c r="L12" s="1314"/>
      <c r="M12" s="1314"/>
      <c r="N12" s="1314"/>
      <c r="O12" s="1314"/>
      <c r="P12" s="1314"/>
      <c r="Q12" s="1314"/>
      <c r="R12" s="1314"/>
      <c r="S12" s="1314"/>
      <c r="T12" s="1314"/>
      <c r="U12" s="1314"/>
      <c r="V12" s="1314"/>
      <c r="W12" s="1314"/>
      <c r="X12" s="1314"/>
      <c r="Y12" s="1314"/>
      <c r="Z12" s="1314"/>
      <c r="AA12" s="1314"/>
      <c r="AB12" s="1314"/>
      <c r="AC12" s="1314"/>
      <c r="AD12" s="1314"/>
      <c r="AE12" s="1314"/>
      <c r="AF12" s="1314"/>
      <c r="AG12" s="1314"/>
      <c r="AH12" s="1314"/>
      <c r="AI12" s="1314"/>
      <c r="AJ12" s="1314"/>
      <c r="AK12" s="1314"/>
      <c r="AL12" s="1314"/>
      <c r="AM12" s="1314"/>
      <c r="AN12" s="1314"/>
      <c r="AO12" s="1314"/>
      <c r="AP12" s="1314"/>
      <c r="AQ12" s="1314"/>
      <c r="AR12" s="1314"/>
      <c r="AS12" s="1314"/>
      <c r="AT12" s="1314"/>
      <c r="AU12" s="1314"/>
      <c r="AV12" s="1314"/>
      <c r="AW12" s="1314"/>
      <c r="AX12" s="1314"/>
      <c r="AY12" s="1314"/>
      <c r="AZ12" s="1314"/>
      <c r="BA12" s="1314"/>
      <c r="BB12" s="1314"/>
      <c r="BC12" s="1314"/>
      <c r="BD12" s="1314"/>
      <c r="BE12" s="1314"/>
      <c r="BF12" s="1314"/>
    </row>
    <row r="13" spans="2:58" s="5" customFormat="1" ht="13.5" customHeight="1">
      <c r="B13" s="1313"/>
      <c r="C13" s="1314"/>
      <c r="D13" s="1316"/>
      <c r="E13" s="1316"/>
      <c r="F13" s="1872" t="s">
        <v>50</v>
      </c>
      <c r="G13" s="1872"/>
      <c r="H13" s="1872"/>
      <c r="I13" s="1872"/>
      <c r="J13" s="1872"/>
      <c r="K13" s="1872"/>
      <c r="L13" s="1872"/>
      <c r="M13" s="1872"/>
      <c r="N13" s="1872"/>
      <c r="O13" s="1872"/>
      <c r="P13" s="1313"/>
      <c r="Q13" s="1313"/>
      <c r="R13" s="1875"/>
      <c r="S13" s="1875"/>
      <c r="T13" s="1875"/>
      <c r="U13" s="1875"/>
      <c r="V13" s="1875"/>
      <c r="W13" s="1875"/>
      <c r="X13" s="1875"/>
      <c r="Y13" s="1875"/>
      <c r="Z13" s="1875"/>
      <c r="AA13" s="1875"/>
      <c r="AB13" s="1875"/>
      <c r="AC13" s="1875"/>
      <c r="AD13" s="1875"/>
      <c r="AE13" s="1875"/>
      <c r="AF13" s="1875"/>
      <c r="AG13" s="1875"/>
      <c r="AH13" s="1875"/>
      <c r="AI13" s="1875"/>
      <c r="AJ13" s="1875"/>
      <c r="AK13" s="1875"/>
      <c r="AL13" s="1875"/>
      <c r="AM13" s="1875"/>
      <c r="AN13" s="1875"/>
      <c r="AO13" s="1875"/>
      <c r="AP13" s="1875"/>
      <c r="AQ13" s="1875"/>
      <c r="AR13" s="1875"/>
      <c r="AS13" s="1875"/>
      <c r="AT13" s="1875"/>
      <c r="AU13" s="1875"/>
      <c r="AV13" s="1875"/>
      <c r="AW13" s="1875"/>
      <c r="AX13" s="1875"/>
      <c r="AY13" s="1875"/>
      <c r="AZ13" s="1875"/>
      <c r="BA13" s="1875"/>
      <c r="BB13" s="1875"/>
      <c r="BC13" s="1875"/>
      <c r="BD13" s="1875"/>
      <c r="BE13" s="1875"/>
      <c r="BF13" s="1875"/>
    </row>
    <row r="14" spans="2:58" s="5" customFormat="1" ht="13.5" customHeight="1">
      <c r="B14" s="1313"/>
      <c r="C14" s="1313"/>
      <c r="D14" s="1313"/>
      <c r="E14" s="1313"/>
      <c r="F14" s="1313"/>
      <c r="G14" s="1313"/>
      <c r="H14" s="1313"/>
      <c r="I14" s="1313"/>
      <c r="J14" s="1313"/>
      <c r="K14" s="1317"/>
      <c r="L14" s="1317"/>
      <c r="M14" s="1317"/>
      <c r="N14" s="1317"/>
      <c r="O14" s="1317"/>
      <c r="P14" s="1317"/>
      <c r="Q14" s="1317"/>
      <c r="R14" s="1314"/>
      <c r="S14" s="1314"/>
      <c r="T14" s="1314"/>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4"/>
      <c r="AV14" s="1314"/>
      <c r="AW14" s="1314"/>
      <c r="AX14" s="1314"/>
      <c r="AY14" s="1314"/>
      <c r="AZ14" s="1314"/>
      <c r="BA14" s="1314"/>
      <c r="BB14" s="1314"/>
      <c r="BC14" s="1314"/>
      <c r="BD14" s="1314"/>
      <c r="BE14" s="1314"/>
      <c r="BF14" s="1314"/>
    </row>
    <row r="15" spans="2:58" s="5" customFormat="1" ht="13.5" customHeight="1">
      <c r="B15" s="1313"/>
      <c r="C15" s="1314"/>
      <c r="D15" s="1316"/>
      <c r="E15" s="1316"/>
      <c r="F15" s="1872" t="s">
        <v>51</v>
      </c>
      <c r="G15" s="1872"/>
      <c r="H15" s="1872"/>
      <c r="I15" s="1872"/>
      <c r="J15" s="1872"/>
      <c r="K15" s="1872"/>
      <c r="L15" s="1872"/>
      <c r="M15" s="1872"/>
      <c r="N15" s="1872"/>
      <c r="O15" s="1872"/>
      <c r="P15" s="1313"/>
      <c r="Q15" s="1313"/>
      <c r="R15" s="1875"/>
      <c r="S15" s="1875"/>
      <c r="T15" s="1875"/>
      <c r="U15" s="1875"/>
      <c r="V15" s="1875"/>
      <c r="W15" s="1875"/>
      <c r="X15" s="1875"/>
      <c r="Y15" s="1875"/>
      <c r="Z15" s="1875"/>
      <c r="AA15" s="1875"/>
      <c r="AB15" s="1875"/>
      <c r="AC15" s="1875"/>
      <c r="AD15" s="1875"/>
      <c r="AE15" s="1313"/>
      <c r="AF15" s="1314"/>
      <c r="AG15" s="1314"/>
      <c r="AH15" s="1314"/>
      <c r="AI15" s="1314"/>
      <c r="AJ15" s="1314"/>
      <c r="AK15" s="1314"/>
      <c r="AL15" s="1314"/>
      <c r="AM15" s="1314"/>
      <c r="AN15" s="1314"/>
      <c r="AO15" s="1314"/>
      <c r="AP15" s="1314"/>
      <c r="AQ15" s="1314"/>
      <c r="AR15" s="1314"/>
      <c r="AS15" s="1314"/>
      <c r="AT15" s="1314"/>
      <c r="AU15" s="1314"/>
      <c r="AV15" s="1314"/>
      <c r="AW15" s="1314"/>
      <c r="AX15" s="1314"/>
      <c r="AY15" s="1314"/>
      <c r="AZ15" s="1314"/>
      <c r="BA15" s="1314"/>
      <c r="BB15" s="1314"/>
      <c r="BC15" s="1314"/>
      <c r="BD15" s="1314"/>
      <c r="BE15" s="1314"/>
      <c r="BF15" s="1314"/>
    </row>
    <row r="16" spans="2:58" s="5" customFormat="1" ht="13.5" customHeight="1">
      <c r="B16" s="1315"/>
      <c r="C16" s="1315"/>
      <c r="D16" s="1315"/>
      <c r="E16" s="1315"/>
      <c r="F16" s="1315"/>
      <c r="G16" s="1315"/>
      <c r="H16" s="1315"/>
      <c r="I16" s="1315"/>
      <c r="J16" s="1315"/>
      <c r="K16" s="1315"/>
      <c r="L16" s="1318"/>
      <c r="M16" s="1318"/>
      <c r="N16" s="1319"/>
      <c r="O16" s="1318"/>
      <c r="P16" s="1318"/>
      <c r="Q16" s="1318"/>
      <c r="R16" s="1318"/>
      <c r="S16" s="1318"/>
      <c r="T16" s="1318"/>
      <c r="U16" s="1318"/>
      <c r="V16" s="1318"/>
      <c r="W16" s="1318"/>
      <c r="X16" s="1318"/>
      <c r="Y16" s="1318"/>
      <c r="Z16" s="1318"/>
      <c r="AA16" s="1318"/>
      <c r="AB16" s="1318"/>
      <c r="AC16" s="1318"/>
      <c r="AD16" s="1318"/>
      <c r="AE16" s="1318"/>
      <c r="AF16" s="1318"/>
      <c r="AG16" s="1318"/>
      <c r="AH16" s="1318"/>
      <c r="AI16" s="1318"/>
      <c r="AJ16" s="1318"/>
      <c r="AK16" s="1318"/>
      <c r="AL16" s="1318"/>
      <c r="AM16" s="1318"/>
      <c r="AN16" s="1318"/>
      <c r="AO16" s="1318"/>
      <c r="AP16" s="1318"/>
      <c r="AQ16" s="1318"/>
      <c r="AR16" s="1318"/>
      <c r="AS16" s="1318"/>
      <c r="AT16" s="1318"/>
      <c r="AU16" s="1318"/>
      <c r="AV16" s="1318"/>
      <c r="AW16" s="1318"/>
      <c r="AX16" s="1318"/>
      <c r="AY16" s="1318"/>
      <c r="AZ16" s="1318"/>
      <c r="BA16" s="1318"/>
      <c r="BB16" s="1318"/>
      <c r="BC16" s="1318"/>
      <c r="BD16" s="1318"/>
      <c r="BE16" s="1318"/>
      <c r="BF16" s="1318"/>
    </row>
    <row r="17" spans="2:58" s="5" customFormat="1" ht="13.5" customHeight="1">
      <c r="B17" s="1313"/>
      <c r="C17" s="1313"/>
      <c r="D17" s="1313"/>
      <c r="E17" s="1313"/>
      <c r="F17" s="1313"/>
      <c r="G17" s="1313"/>
      <c r="H17" s="1313"/>
      <c r="I17" s="1313"/>
      <c r="J17" s="1313"/>
      <c r="K17" s="1313"/>
      <c r="L17" s="1314"/>
      <c r="M17" s="1314"/>
      <c r="N17" s="1314"/>
      <c r="O17" s="1314"/>
      <c r="P17" s="1314"/>
      <c r="Q17" s="1314"/>
      <c r="R17" s="1314"/>
      <c r="S17" s="1314"/>
      <c r="T17" s="1314"/>
      <c r="U17" s="1314"/>
      <c r="V17" s="1314"/>
      <c r="W17" s="1314"/>
      <c r="X17" s="1314"/>
      <c r="Y17" s="1314"/>
      <c r="Z17" s="1314"/>
      <c r="AA17" s="1314"/>
      <c r="AB17" s="1314"/>
      <c r="AC17" s="1314"/>
      <c r="AD17" s="1314"/>
      <c r="AE17" s="1314"/>
      <c r="AF17" s="1314"/>
      <c r="AG17" s="1314"/>
      <c r="AH17" s="1314"/>
      <c r="AI17" s="1314"/>
      <c r="AJ17" s="1314"/>
      <c r="AK17" s="1314"/>
      <c r="AL17" s="1314"/>
      <c r="AM17" s="1314"/>
      <c r="AN17" s="1314"/>
      <c r="AO17" s="1314"/>
      <c r="AP17" s="1314"/>
      <c r="AQ17" s="1314"/>
      <c r="AR17" s="1314"/>
      <c r="AS17" s="1314"/>
      <c r="AT17" s="1314"/>
      <c r="AU17" s="1314"/>
      <c r="AV17" s="1314"/>
      <c r="AW17" s="1314"/>
      <c r="AX17" s="1314"/>
      <c r="AY17" s="1314"/>
      <c r="AZ17" s="1314"/>
      <c r="BA17" s="1314"/>
      <c r="BB17" s="1314"/>
      <c r="BC17" s="1314"/>
      <c r="BD17" s="1314"/>
      <c r="BE17" s="1314"/>
      <c r="BF17" s="1314"/>
    </row>
    <row r="18" spans="2:58" s="5" customFormat="1" ht="13.5" customHeight="1">
      <c r="B18" s="1874" t="s">
        <v>195</v>
      </c>
      <c r="C18" s="1874"/>
      <c r="D18" s="1874"/>
      <c r="E18" s="1874"/>
      <c r="F18" s="1874"/>
      <c r="G18" s="1874"/>
      <c r="H18" s="1874"/>
      <c r="I18" s="1874"/>
      <c r="J18" s="1874"/>
      <c r="K18" s="1874"/>
      <c r="L18" s="1874"/>
      <c r="M18" s="1874"/>
      <c r="N18" s="1874"/>
      <c r="O18" s="1874"/>
      <c r="P18" s="1874"/>
      <c r="Q18" s="1874"/>
      <c r="R18" s="1874"/>
      <c r="S18" s="1874"/>
      <c r="T18" s="1874"/>
      <c r="U18" s="1874"/>
      <c r="V18" s="1874"/>
      <c r="W18" s="1874"/>
      <c r="X18" s="1874"/>
      <c r="Y18" s="1874"/>
      <c r="Z18" s="1874"/>
      <c r="AA18" s="1874"/>
      <c r="AB18" s="1874"/>
      <c r="AC18" s="1874"/>
      <c r="AD18" s="1874"/>
      <c r="AE18" s="1874"/>
      <c r="AF18" s="1874"/>
      <c r="AG18" s="1874"/>
      <c r="AH18" s="1874"/>
      <c r="AI18" s="1874"/>
      <c r="AJ18" s="1874"/>
      <c r="AK18" s="1874"/>
      <c r="AL18" s="1874"/>
      <c r="AM18" s="1874"/>
      <c r="AN18" s="1874"/>
      <c r="AO18" s="1874"/>
      <c r="AP18" s="1874"/>
      <c r="AQ18" s="1874"/>
      <c r="AR18" s="1874"/>
      <c r="AS18" s="1874"/>
      <c r="AT18" s="1874"/>
      <c r="AU18" s="1874"/>
      <c r="AV18" s="1874"/>
      <c r="AW18" s="1874"/>
      <c r="AX18" s="1874"/>
      <c r="AY18" s="1874"/>
      <c r="AZ18" s="1874"/>
      <c r="BA18" s="1874"/>
      <c r="BB18" s="1874"/>
      <c r="BC18" s="1874"/>
      <c r="BD18" s="1874"/>
      <c r="BE18" s="1874"/>
      <c r="BF18" s="1874"/>
    </row>
    <row r="19" spans="2:58" s="5" customFormat="1" ht="13.5" customHeight="1">
      <c r="B19" s="1314"/>
      <c r="C19" s="1872" t="s">
        <v>254</v>
      </c>
      <c r="D19" s="1872"/>
      <c r="E19" s="1872"/>
      <c r="F19" s="1872"/>
      <c r="G19" s="1872"/>
      <c r="H19" s="1872"/>
      <c r="I19" s="1872"/>
      <c r="J19" s="1872"/>
      <c r="K19" s="1872"/>
      <c r="L19" s="1872"/>
      <c r="M19" s="1872"/>
      <c r="N19" s="1872"/>
      <c r="O19" s="1872"/>
      <c r="P19" s="1313"/>
      <c r="Q19" s="1313"/>
      <c r="R19" s="1875"/>
      <c r="S19" s="1875"/>
      <c r="T19" s="1875"/>
      <c r="U19" s="1875"/>
      <c r="V19" s="1875"/>
      <c r="W19" s="1875"/>
      <c r="X19" s="1875"/>
      <c r="Y19" s="1875"/>
      <c r="Z19" s="1875"/>
      <c r="AA19" s="1875"/>
      <c r="AB19" s="1875"/>
      <c r="AC19" s="1875"/>
      <c r="AD19" s="1875"/>
      <c r="AE19" s="1875"/>
      <c r="AF19" s="1875"/>
      <c r="AG19" s="1875"/>
      <c r="AH19" s="1875"/>
      <c r="AI19" s="1875"/>
      <c r="AJ19" s="1875"/>
      <c r="AK19" s="1875"/>
      <c r="AL19" s="1875"/>
      <c r="AM19" s="1875"/>
      <c r="AN19" s="1875"/>
      <c r="AO19" s="1875"/>
      <c r="AP19" s="1875"/>
      <c r="AQ19" s="1875"/>
      <c r="AR19" s="1875"/>
      <c r="AS19" s="1875"/>
      <c r="AT19" s="1875"/>
      <c r="AU19" s="1875"/>
      <c r="AV19" s="1875"/>
      <c r="AW19" s="1875"/>
      <c r="AX19" s="1875"/>
      <c r="AY19" s="1875"/>
      <c r="AZ19" s="1875"/>
      <c r="BA19" s="1875"/>
      <c r="BB19" s="1875"/>
      <c r="BC19" s="1875"/>
      <c r="BD19" s="1875"/>
      <c r="BE19" s="1875"/>
      <c r="BF19" s="1875"/>
    </row>
    <row r="20" spans="2:58" s="5" customFormat="1" ht="13.5" customHeight="1">
      <c r="B20" s="1313"/>
      <c r="C20" s="1313"/>
      <c r="D20" s="1313"/>
      <c r="E20" s="1313"/>
      <c r="F20" s="1313"/>
      <c r="G20" s="1313"/>
      <c r="H20" s="1313"/>
      <c r="I20" s="1313"/>
      <c r="J20" s="1313"/>
      <c r="K20" s="1314"/>
      <c r="L20" s="1314"/>
      <c r="M20" s="1314"/>
      <c r="N20" s="1314"/>
      <c r="O20" s="1314"/>
      <c r="P20" s="1314"/>
      <c r="Q20" s="1314"/>
      <c r="R20" s="1314"/>
      <c r="S20" s="1314"/>
      <c r="T20" s="1314"/>
      <c r="U20" s="1314"/>
      <c r="V20" s="1314"/>
      <c r="W20" s="1314"/>
      <c r="X20" s="1314"/>
      <c r="Y20" s="1314"/>
      <c r="Z20" s="1314"/>
      <c r="AA20" s="1314"/>
      <c r="AB20" s="1314"/>
      <c r="AC20" s="1314"/>
      <c r="AD20" s="1314"/>
      <c r="AE20" s="1314"/>
      <c r="AF20" s="1314"/>
      <c r="AG20" s="1314"/>
      <c r="AH20" s="1314"/>
      <c r="AI20" s="1314"/>
      <c r="AJ20" s="1314"/>
      <c r="AK20" s="1314"/>
      <c r="AL20" s="1314"/>
      <c r="AM20" s="1314"/>
      <c r="AN20" s="1314"/>
      <c r="AO20" s="1314"/>
      <c r="AP20" s="1314"/>
      <c r="AQ20" s="1314"/>
      <c r="AR20" s="1314"/>
      <c r="AS20" s="1314"/>
      <c r="AT20" s="1314"/>
      <c r="AU20" s="1314"/>
      <c r="AV20" s="1314"/>
      <c r="AW20" s="1314"/>
      <c r="AX20" s="1314"/>
      <c r="AY20" s="1314"/>
      <c r="AZ20" s="1314"/>
      <c r="BA20" s="1314"/>
      <c r="BB20" s="1314"/>
      <c r="BC20" s="1314"/>
      <c r="BD20" s="1314"/>
      <c r="BE20" s="1314"/>
      <c r="BF20" s="1314"/>
    </row>
    <row r="21" spans="2:58" s="5" customFormat="1" ht="13.5" customHeight="1">
      <c r="B21" s="1313"/>
      <c r="C21" s="1314"/>
      <c r="D21" s="1316"/>
      <c r="E21" s="1316"/>
      <c r="F21" s="1872" t="s">
        <v>47</v>
      </c>
      <c r="G21" s="1872"/>
      <c r="H21" s="1872"/>
      <c r="I21" s="1872"/>
      <c r="J21" s="1872"/>
      <c r="K21" s="1872"/>
      <c r="L21" s="1872"/>
      <c r="M21" s="1872"/>
      <c r="N21" s="1872"/>
      <c r="O21" s="1872"/>
      <c r="P21" s="1313"/>
      <c r="Q21" s="1313"/>
      <c r="R21" s="1875"/>
      <c r="S21" s="1875"/>
      <c r="T21" s="1875"/>
      <c r="U21" s="1875"/>
      <c r="V21" s="1875"/>
      <c r="W21" s="1875"/>
      <c r="X21" s="1875"/>
      <c r="Y21" s="1875"/>
      <c r="Z21" s="1875"/>
      <c r="AA21" s="1875"/>
      <c r="AB21" s="1875"/>
      <c r="AC21" s="1875"/>
      <c r="AD21" s="1875"/>
      <c r="AE21" s="1875"/>
      <c r="AF21" s="1875"/>
      <c r="AG21" s="1875"/>
      <c r="AH21" s="1875"/>
      <c r="AI21" s="1875"/>
      <c r="AJ21" s="1875"/>
      <c r="AK21" s="1875"/>
      <c r="AL21" s="1875"/>
      <c r="AM21" s="1875"/>
      <c r="AN21" s="1875"/>
      <c r="AO21" s="1875"/>
      <c r="AP21" s="1875"/>
      <c r="AQ21" s="1875"/>
      <c r="AR21" s="1875"/>
      <c r="AS21" s="1875"/>
      <c r="AT21" s="1875"/>
      <c r="AU21" s="1875"/>
      <c r="AV21" s="1875"/>
      <c r="AW21" s="1875"/>
      <c r="AX21" s="1875"/>
      <c r="AY21" s="1875"/>
      <c r="AZ21" s="1875"/>
      <c r="BA21" s="1875"/>
      <c r="BB21" s="1875"/>
      <c r="BC21" s="1875"/>
      <c r="BD21" s="1875"/>
      <c r="BE21" s="1875"/>
      <c r="BF21" s="1875"/>
    </row>
    <row r="22" spans="2:58" s="5" customFormat="1" ht="13.5" customHeight="1">
      <c r="B22" s="1313"/>
      <c r="C22" s="1313"/>
      <c r="D22" s="1313"/>
      <c r="E22" s="1313"/>
      <c r="F22" s="1313"/>
      <c r="G22" s="1313"/>
      <c r="H22" s="1313"/>
      <c r="I22" s="1313"/>
      <c r="J22" s="1313"/>
      <c r="K22" s="1313"/>
      <c r="L22" s="1314"/>
      <c r="M22" s="1314"/>
      <c r="N22" s="1314"/>
      <c r="O22" s="1314"/>
      <c r="P22" s="1314"/>
      <c r="Q22" s="1314"/>
      <c r="R22" s="1314"/>
      <c r="S22" s="1314"/>
      <c r="T22" s="1314"/>
      <c r="U22" s="1314"/>
      <c r="V22" s="1314"/>
      <c r="W22" s="1314"/>
      <c r="X22" s="1314"/>
      <c r="Y22" s="1314"/>
      <c r="Z22" s="1314"/>
      <c r="AA22" s="1314"/>
      <c r="AB22" s="1314"/>
      <c r="AC22" s="1314"/>
      <c r="AD22" s="1314"/>
      <c r="AE22" s="1314"/>
      <c r="AF22" s="1314"/>
      <c r="AG22" s="1314"/>
      <c r="AH22" s="1314"/>
      <c r="AI22" s="1314"/>
      <c r="AJ22" s="1314"/>
      <c r="AK22" s="1314"/>
      <c r="AL22" s="1314"/>
      <c r="AM22" s="1314"/>
      <c r="AN22" s="1314"/>
      <c r="AO22" s="1314"/>
      <c r="AP22" s="1314"/>
      <c r="AQ22" s="1314"/>
      <c r="AR22" s="1314"/>
      <c r="AS22" s="1314"/>
      <c r="AT22" s="1314"/>
      <c r="AU22" s="1314"/>
      <c r="AV22" s="1314"/>
      <c r="AW22" s="1314"/>
      <c r="AX22" s="1314"/>
      <c r="AY22" s="1314"/>
      <c r="AZ22" s="1314"/>
      <c r="BA22" s="1314"/>
      <c r="BB22" s="1314"/>
      <c r="BC22" s="1314"/>
      <c r="BD22" s="1314"/>
      <c r="BE22" s="1314"/>
      <c r="BF22" s="1314"/>
    </row>
    <row r="23" spans="2:58" s="5" customFormat="1" ht="13.5" customHeight="1">
      <c r="B23" s="1313"/>
      <c r="C23" s="1314"/>
      <c r="D23" s="1316"/>
      <c r="E23" s="1316"/>
      <c r="F23" s="1872" t="s">
        <v>48</v>
      </c>
      <c r="G23" s="1872"/>
      <c r="H23" s="1872"/>
      <c r="I23" s="1872"/>
      <c r="J23" s="1872"/>
      <c r="K23" s="1872"/>
      <c r="L23" s="1872"/>
      <c r="M23" s="1872"/>
      <c r="N23" s="1872"/>
      <c r="O23" s="1872"/>
      <c r="P23" s="1314"/>
      <c r="Q23" s="1316" t="s">
        <v>49</v>
      </c>
      <c r="R23" s="1876"/>
      <c r="S23" s="1876"/>
      <c r="T23" s="1876"/>
      <c r="U23" s="1876"/>
      <c r="V23" s="1876"/>
      <c r="W23" s="1876"/>
      <c r="X23" s="1876"/>
      <c r="Y23" s="1876"/>
      <c r="Z23" s="1876"/>
      <c r="AA23" s="1313"/>
      <c r="AB23" s="1313"/>
      <c r="AC23" s="1313"/>
      <c r="AD23" s="1313"/>
      <c r="AE23" s="1313"/>
      <c r="AF23" s="1313"/>
      <c r="AG23" s="1313"/>
      <c r="AH23" s="1313"/>
      <c r="AI23" s="1313"/>
      <c r="AJ23" s="1313"/>
      <c r="AK23" s="1313"/>
      <c r="AL23" s="1313"/>
      <c r="AM23" s="1313"/>
      <c r="AN23" s="1313"/>
      <c r="AO23" s="1313"/>
      <c r="AP23" s="1313"/>
      <c r="AQ23" s="1313"/>
      <c r="AR23" s="1313"/>
      <c r="AS23" s="1313"/>
      <c r="AT23" s="1313"/>
      <c r="AU23" s="1313"/>
      <c r="AV23" s="1313"/>
      <c r="AW23" s="1313"/>
      <c r="AX23" s="1313"/>
      <c r="AY23" s="1313"/>
      <c r="AZ23" s="1313"/>
      <c r="BA23" s="1313"/>
      <c r="BB23" s="1313"/>
      <c r="BC23" s="1313"/>
      <c r="BD23" s="1313"/>
      <c r="BE23" s="1313"/>
      <c r="BF23" s="1313"/>
    </row>
    <row r="24" spans="2:58" s="5" customFormat="1" ht="13.5" customHeight="1">
      <c r="B24" s="1313"/>
      <c r="C24" s="1313"/>
      <c r="D24" s="1313"/>
      <c r="E24" s="1313"/>
      <c r="F24" s="1313"/>
      <c r="G24" s="1313"/>
      <c r="H24" s="1313"/>
      <c r="I24" s="1313"/>
      <c r="J24" s="1313"/>
      <c r="K24" s="1313"/>
      <c r="L24" s="1314"/>
      <c r="M24" s="1314"/>
      <c r="N24" s="1314"/>
      <c r="O24" s="1314"/>
      <c r="P24" s="1314"/>
      <c r="Q24" s="1314"/>
      <c r="R24" s="1314"/>
      <c r="S24" s="1314"/>
      <c r="T24" s="1314"/>
      <c r="U24" s="1314"/>
      <c r="V24" s="1314"/>
      <c r="W24" s="1314"/>
      <c r="X24" s="1314"/>
      <c r="Y24" s="1314"/>
      <c r="Z24" s="1314"/>
      <c r="AA24" s="1314"/>
      <c r="AB24" s="1314"/>
      <c r="AC24" s="1314"/>
      <c r="AD24" s="1314"/>
      <c r="AE24" s="1314"/>
      <c r="AF24" s="1314"/>
      <c r="AG24" s="1314"/>
      <c r="AH24" s="1314"/>
      <c r="AI24" s="1314"/>
      <c r="AJ24" s="1314"/>
      <c r="AK24" s="1314"/>
      <c r="AL24" s="1314"/>
      <c r="AM24" s="1314"/>
      <c r="AN24" s="1314"/>
      <c r="AO24" s="1314"/>
      <c r="AP24" s="1314"/>
      <c r="AQ24" s="1314"/>
      <c r="AR24" s="1314"/>
      <c r="AS24" s="1314"/>
      <c r="AT24" s="1314"/>
      <c r="AU24" s="1314"/>
      <c r="AV24" s="1314"/>
      <c r="AW24" s="1314"/>
      <c r="AX24" s="1314"/>
      <c r="AY24" s="1314"/>
      <c r="AZ24" s="1314"/>
      <c r="BA24" s="1314"/>
      <c r="BB24" s="1314"/>
      <c r="BC24" s="1314"/>
      <c r="BD24" s="1314"/>
      <c r="BE24" s="1314"/>
      <c r="BF24" s="1314"/>
    </row>
    <row r="25" spans="2:58" s="5" customFormat="1" ht="13.5" customHeight="1">
      <c r="B25" s="1313"/>
      <c r="C25" s="1314"/>
      <c r="D25" s="1316"/>
      <c r="E25" s="1316"/>
      <c r="F25" s="1872" t="s">
        <v>50</v>
      </c>
      <c r="G25" s="1872"/>
      <c r="H25" s="1872"/>
      <c r="I25" s="1872"/>
      <c r="J25" s="1872"/>
      <c r="K25" s="1872"/>
      <c r="L25" s="1872"/>
      <c r="M25" s="1872"/>
      <c r="N25" s="1872"/>
      <c r="O25" s="1872"/>
      <c r="P25" s="1313"/>
      <c r="Q25" s="1313"/>
      <c r="R25" s="1875"/>
      <c r="S25" s="1875"/>
      <c r="T25" s="1875"/>
      <c r="U25" s="1875"/>
      <c r="V25" s="1875"/>
      <c r="W25" s="1875"/>
      <c r="X25" s="1875"/>
      <c r="Y25" s="1875"/>
      <c r="Z25" s="1875"/>
      <c r="AA25" s="1875"/>
      <c r="AB25" s="1875"/>
      <c r="AC25" s="1875"/>
      <c r="AD25" s="1875"/>
      <c r="AE25" s="1875"/>
      <c r="AF25" s="1875"/>
      <c r="AG25" s="1875"/>
      <c r="AH25" s="1875"/>
      <c r="AI25" s="1875"/>
      <c r="AJ25" s="1875"/>
      <c r="AK25" s="1875"/>
      <c r="AL25" s="1875"/>
      <c r="AM25" s="1875"/>
      <c r="AN25" s="1875"/>
      <c r="AO25" s="1875"/>
      <c r="AP25" s="1875"/>
      <c r="AQ25" s="1875"/>
      <c r="AR25" s="1875"/>
      <c r="AS25" s="1875"/>
      <c r="AT25" s="1875"/>
      <c r="AU25" s="1875"/>
      <c r="AV25" s="1875"/>
      <c r="AW25" s="1875"/>
      <c r="AX25" s="1875"/>
      <c r="AY25" s="1875"/>
      <c r="AZ25" s="1875"/>
      <c r="BA25" s="1875"/>
      <c r="BB25" s="1875"/>
      <c r="BC25" s="1875"/>
      <c r="BD25" s="1875"/>
      <c r="BE25" s="1875"/>
      <c r="BF25" s="1875"/>
    </row>
    <row r="26" spans="2:58" s="5" customFormat="1" ht="13.5" customHeight="1">
      <c r="B26" s="1313"/>
      <c r="C26" s="1313"/>
      <c r="D26" s="1313"/>
      <c r="E26" s="1313"/>
      <c r="F26" s="1313"/>
      <c r="G26" s="1313"/>
      <c r="H26" s="1313"/>
      <c r="I26" s="1313"/>
      <c r="J26" s="1313"/>
      <c r="K26" s="1317"/>
      <c r="L26" s="1317"/>
      <c r="M26" s="1317"/>
      <c r="N26" s="1317"/>
      <c r="O26" s="1317"/>
      <c r="P26" s="1317"/>
      <c r="Q26" s="1317"/>
      <c r="R26" s="1314"/>
      <c r="S26" s="1314"/>
      <c r="T26" s="1314"/>
      <c r="U26" s="1314"/>
      <c r="V26" s="1314"/>
      <c r="W26" s="1314"/>
      <c r="X26" s="1314"/>
      <c r="Y26" s="1314"/>
      <c r="Z26" s="1314"/>
      <c r="AA26" s="1314"/>
      <c r="AB26" s="1314"/>
      <c r="AC26" s="1314"/>
      <c r="AD26" s="1314"/>
      <c r="AE26" s="1314"/>
      <c r="AF26" s="1314"/>
      <c r="AG26" s="1314"/>
      <c r="AH26" s="1314"/>
      <c r="AI26" s="1314"/>
      <c r="AJ26" s="1314"/>
      <c r="AK26" s="1314"/>
      <c r="AL26" s="1314"/>
      <c r="AM26" s="1314"/>
      <c r="AN26" s="1314"/>
      <c r="AO26" s="1314"/>
      <c r="AP26" s="1314"/>
      <c r="AQ26" s="1314"/>
      <c r="AR26" s="1314"/>
      <c r="AS26" s="1314"/>
      <c r="AT26" s="1314"/>
      <c r="AU26" s="1314"/>
      <c r="AV26" s="1314"/>
      <c r="AW26" s="1314"/>
      <c r="AX26" s="1314"/>
      <c r="AY26" s="1314"/>
      <c r="AZ26" s="1314"/>
      <c r="BA26" s="1314"/>
      <c r="BB26" s="1314"/>
      <c r="BC26" s="1314"/>
      <c r="BD26" s="1314"/>
      <c r="BE26" s="1314"/>
      <c r="BF26" s="1314"/>
    </row>
    <row r="27" spans="2:58" s="5" customFormat="1" ht="13.5" customHeight="1">
      <c r="B27" s="1313"/>
      <c r="C27" s="1314"/>
      <c r="D27" s="1316"/>
      <c r="E27" s="1316"/>
      <c r="F27" s="1872" t="s">
        <v>51</v>
      </c>
      <c r="G27" s="1872"/>
      <c r="H27" s="1872"/>
      <c r="I27" s="1872"/>
      <c r="J27" s="1872"/>
      <c r="K27" s="1872"/>
      <c r="L27" s="1872"/>
      <c r="M27" s="1872"/>
      <c r="N27" s="1872"/>
      <c r="O27" s="1872"/>
      <c r="P27" s="1313"/>
      <c r="Q27" s="1313"/>
      <c r="R27" s="1875"/>
      <c r="S27" s="1875"/>
      <c r="T27" s="1875"/>
      <c r="U27" s="1875"/>
      <c r="V27" s="1875"/>
      <c r="W27" s="1875"/>
      <c r="X27" s="1875"/>
      <c r="Y27" s="1875"/>
      <c r="Z27" s="1875"/>
      <c r="AA27" s="1875"/>
      <c r="AB27" s="1875"/>
      <c r="AC27" s="1875"/>
      <c r="AD27" s="1875"/>
      <c r="AE27" s="1313"/>
      <c r="AF27" s="1314"/>
      <c r="AG27" s="1314"/>
      <c r="AH27" s="1314"/>
      <c r="AI27" s="1314"/>
      <c r="AJ27" s="1314"/>
      <c r="AK27" s="1314"/>
      <c r="AL27" s="1314"/>
      <c r="AM27" s="1314"/>
      <c r="AN27" s="1314"/>
      <c r="AO27" s="1314"/>
      <c r="AP27" s="1314"/>
      <c r="AQ27" s="1314"/>
      <c r="AR27" s="1314"/>
      <c r="AS27" s="1314"/>
      <c r="AT27" s="1314"/>
      <c r="AU27" s="1314"/>
      <c r="AV27" s="1314"/>
      <c r="AW27" s="1314"/>
      <c r="AX27" s="1314"/>
      <c r="AY27" s="1314"/>
      <c r="AZ27" s="1314"/>
      <c r="BA27" s="1314"/>
      <c r="BB27" s="1314"/>
      <c r="BC27" s="1314"/>
      <c r="BD27" s="1314"/>
      <c r="BE27" s="1314"/>
      <c r="BF27" s="1314"/>
    </row>
    <row r="28" spans="2:58" s="5" customFormat="1" ht="13.5" customHeight="1">
      <c r="B28" s="1315"/>
      <c r="C28" s="1315"/>
      <c r="D28" s="1315"/>
      <c r="E28" s="1315"/>
      <c r="F28" s="1315"/>
      <c r="G28" s="1315"/>
      <c r="H28" s="1315"/>
      <c r="I28" s="1315"/>
      <c r="J28" s="1315"/>
      <c r="K28" s="1315"/>
      <c r="L28" s="1318"/>
      <c r="M28" s="1318"/>
      <c r="N28" s="1319"/>
      <c r="O28" s="1318"/>
      <c r="P28" s="1318"/>
      <c r="Q28" s="1318"/>
      <c r="R28" s="1318"/>
      <c r="S28" s="1318"/>
      <c r="T28" s="1318"/>
      <c r="U28" s="1318"/>
      <c r="V28" s="1318"/>
      <c r="W28" s="1318"/>
      <c r="X28" s="1318"/>
      <c r="Y28" s="1318"/>
      <c r="Z28" s="1318"/>
      <c r="AA28" s="1318"/>
      <c r="AB28" s="1318"/>
      <c r="AC28" s="1318"/>
      <c r="AD28" s="1318"/>
      <c r="AE28" s="1318"/>
      <c r="AF28" s="1318"/>
      <c r="AG28" s="1318"/>
      <c r="AH28" s="1318"/>
      <c r="AI28" s="1318"/>
      <c r="AJ28" s="1318"/>
      <c r="AK28" s="1318"/>
      <c r="AL28" s="1318"/>
      <c r="AM28" s="1318"/>
      <c r="AN28" s="1318"/>
      <c r="AO28" s="1318"/>
      <c r="AP28" s="1318"/>
      <c r="AQ28" s="1318"/>
      <c r="AR28" s="1318"/>
      <c r="AS28" s="1318"/>
      <c r="AT28" s="1318"/>
      <c r="AU28" s="1318"/>
      <c r="AV28" s="1318"/>
      <c r="AW28" s="1318"/>
      <c r="AX28" s="1318"/>
      <c r="AY28" s="1318"/>
      <c r="AZ28" s="1318"/>
      <c r="BA28" s="1318"/>
      <c r="BB28" s="1318"/>
      <c r="BC28" s="1318"/>
      <c r="BD28" s="1318"/>
      <c r="BE28" s="1318"/>
      <c r="BF28" s="1318"/>
    </row>
    <row r="29" spans="2:58" s="5" customFormat="1" ht="13.5" customHeight="1">
      <c r="B29" s="1313"/>
      <c r="C29" s="1313"/>
      <c r="D29" s="1313"/>
      <c r="E29" s="1313"/>
      <c r="F29" s="1313"/>
      <c r="G29" s="1313"/>
      <c r="H29" s="1313"/>
      <c r="I29" s="1313"/>
      <c r="J29" s="1313"/>
      <c r="K29" s="1313"/>
      <c r="L29" s="1314"/>
      <c r="M29" s="1314"/>
      <c r="N29" s="1314"/>
      <c r="O29" s="1314"/>
      <c r="P29" s="1314"/>
      <c r="Q29" s="1314"/>
      <c r="R29" s="1314"/>
      <c r="S29" s="1314"/>
      <c r="T29" s="1314"/>
      <c r="U29" s="1314"/>
      <c r="V29" s="1314"/>
      <c r="W29" s="1314"/>
      <c r="X29" s="1314"/>
      <c r="Y29" s="1314"/>
      <c r="Z29" s="1314"/>
      <c r="AA29" s="1314"/>
      <c r="AB29" s="1314"/>
      <c r="AC29" s="1314"/>
      <c r="AD29" s="1314"/>
      <c r="AE29" s="1314"/>
      <c r="AF29" s="1314"/>
      <c r="AG29" s="1314"/>
      <c r="AH29" s="1314"/>
      <c r="AI29" s="1314"/>
      <c r="AJ29" s="1314"/>
      <c r="AK29" s="1314"/>
      <c r="AL29" s="1314"/>
      <c r="AM29" s="1314"/>
      <c r="AN29" s="1314"/>
      <c r="AO29" s="1314"/>
      <c r="AP29" s="1314"/>
      <c r="AQ29" s="1314"/>
      <c r="AR29" s="1314"/>
      <c r="AS29" s="1314"/>
      <c r="AT29" s="1314"/>
      <c r="AU29" s="1314"/>
      <c r="AV29" s="1314"/>
      <c r="AW29" s="1314"/>
      <c r="AX29" s="1314"/>
      <c r="AY29" s="1314"/>
      <c r="AZ29" s="1314"/>
      <c r="BA29" s="1314"/>
      <c r="BB29" s="1314"/>
      <c r="BC29" s="1314"/>
      <c r="BD29" s="1314"/>
      <c r="BE29" s="1314"/>
      <c r="BF29" s="1314"/>
    </row>
    <row r="30" spans="2:58" s="5" customFormat="1" ht="13.5" customHeight="1">
      <c r="B30" s="1874" t="s">
        <v>196</v>
      </c>
      <c r="C30" s="1874"/>
      <c r="D30" s="1874"/>
      <c r="E30" s="1874"/>
      <c r="F30" s="1874"/>
      <c r="G30" s="1874"/>
      <c r="H30" s="1874"/>
      <c r="I30" s="1874"/>
      <c r="J30" s="1874"/>
      <c r="K30" s="1874"/>
      <c r="L30" s="1874"/>
      <c r="M30" s="1874"/>
      <c r="N30" s="1874"/>
      <c r="O30" s="1874"/>
      <c r="P30" s="1874"/>
      <c r="Q30" s="1874"/>
      <c r="R30" s="1874"/>
      <c r="S30" s="1874"/>
      <c r="T30" s="1874"/>
      <c r="U30" s="1874"/>
      <c r="V30" s="1874"/>
      <c r="W30" s="1874"/>
      <c r="X30" s="1874"/>
      <c r="Y30" s="1874"/>
      <c r="Z30" s="1874"/>
      <c r="AA30" s="1874"/>
      <c r="AB30" s="1874"/>
      <c r="AC30" s="1874"/>
      <c r="AD30" s="1874"/>
      <c r="AE30" s="1874"/>
      <c r="AF30" s="1874"/>
      <c r="AG30" s="1874"/>
      <c r="AH30" s="1874"/>
      <c r="AI30" s="1874"/>
      <c r="AJ30" s="1874"/>
      <c r="AK30" s="1874"/>
      <c r="AL30" s="1874"/>
      <c r="AM30" s="1874"/>
      <c r="AN30" s="1874"/>
      <c r="AO30" s="1874"/>
      <c r="AP30" s="1874"/>
      <c r="AQ30" s="1874"/>
      <c r="AR30" s="1874"/>
      <c r="AS30" s="1874"/>
      <c r="AT30" s="1874"/>
      <c r="AU30" s="1874"/>
      <c r="AV30" s="1874"/>
      <c r="AW30" s="1874"/>
      <c r="AX30" s="1874"/>
      <c r="AY30" s="1874"/>
      <c r="AZ30" s="1874"/>
      <c r="BA30" s="1874"/>
      <c r="BB30" s="1874"/>
      <c r="BC30" s="1874"/>
      <c r="BD30" s="1874"/>
      <c r="BE30" s="1874"/>
      <c r="BF30" s="1874"/>
    </row>
    <row r="31" spans="2:58" s="5" customFormat="1" ht="13.5" customHeight="1">
      <c r="B31" s="1314"/>
      <c r="C31" s="1872" t="s">
        <v>254</v>
      </c>
      <c r="D31" s="1872"/>
      <c r="E31" s="1872"/>
      <c r="F31" s="1872"/>
      <c r="G31" s="1872"/>
      <c r="H31" s="1872"/>
      <c r="I31" s="1872"/>
      <c r="J31" s="1872"/>
      <c r="K31" s="1872"/>
      <c r="L31" s="1872"/>
      <c r="M31" s="1872"/>
      <c r="N31" s="1872"/>
      <c r="O31" s="1872"/>
      <c r="P31" s="1313"/>
      <c r="Q31" s="1313"/>
      <c r="R31" s="1875"/>
      <c r="S31" s="1875"/>
      <c r="T31" s="1875"/>
      <c r="U31" s="1875"/>
      <c r="V31" s="1875"/>
      <c r="W31" s="1875"/>
      <c r="X31" s="1875"/>
      <c r="Y31" s="1875"/>
      <c r="Z31" s="1875"/>
      <c r="AA31" s="1875"/>
      <c r="AB31" s="1875"/>
      <c r="AC31" s="1875"/>
      <c r="AD31" s="1875"/>
      <c r="AE31" s="1875"/>
      <c r="AF31" s="1875"/>
      <c r="AG31" s="1875"/>
      <c r="AH31" s="1875"/>
      <c r="AI31" s="1875"/>
      <c r="AJ31" s="1875"/>
      <c r="AK31" s="1875"/>
      <c r="AL31" s="1875"/>
      <c r="AM31" s="1875"/>
      <c r="AN31" s="1875"/>
      <c r="AO31" s="1875"/>
      <c r="AP31" s="1875"/>
      <c r="AQ31" s="1875"/>
      <c r="AR31" s="1875"/>
      <c r="AS31" s="1875"/>
      <c r="AT31" s="1875"/>
      <c r="AU31" s="1875"/>
      <c r="AV31" s="1875"/>
      <c r="AW31" s="1875"/>
      <c r="AX31" s="1875"/>
      <c r="AY31" s="1875"/>
      <c r="AZ31" s="1875"/>
      <c r="BA31" s="1875"/>
      <c r="BB31" s="1875"/>
      <c r="BC31" s="1875"/>
      <c r="BD31" s="1875"/>
      <c r="BE31" s="1875"/>
      <c r="BF31" s="1875"/>
    </row>
    <row r="32" spans="2:58" s="5" customFormat="1" ht="13.5" customHeight="1">
      <c r="B32" s="1313"/>
      <c r="C32" s="1313"/>
      <c r="D32" s="1313"/>
      <c r="E32" s="1313"/>
      <c r="F32" s="1313"/>
      <c r="G32" s="1313"/>
      <c r="H32" s="1313"/>
      <c r="I32" s="1313"/>
      <c r="J32" s="1313"/>
      <c r="K32" s="1314"/>
      <c r="L32" s="1314"/>
      <c r="M32" s="1314"/>
      <c r="N32" s="1314"/>
      <c r="O32" s="1314"/>
      <c r="P32" s="1314"/>
      <c r="Q32" s="1314"/>
      <c r="R32" s="1314"/>
      <c r="S32" s="1314"/>
      <c r="T32" s="1314"/>
      <c r="U32" s="1314"/>
      <c r="V32" s="1314"/>
      <c r="W32" s="1314"/>
      <c r="X32" s="1314"/>
      <c r="Y32" s="1314"/>
      <c r="Z32" s="1314"/>
      <c r="AA32" s="1314"/>
      <c r="AB32" s="1314"/>
      <c r="AC32" s="1314"/>
      <c r="AD32" s="1314"/>
      <c r="AE32" s="1314"/>
      <c r="AF32" s="1314"/>
      <c r="AG32" s="1314"/>
      <c r="AH32" s="1314"/>
      <c r="AI32" s="1314"/>
      <c r="AJ32" s="1314"/>
      <c r="AK32" s="1314"/>
      <c r="AL32" s="1314"/>
      <c r="AM32" s="1314"/>
      <c r="AN32" s="1314"/>
      <c r="AO32" s="1314"/>
      <c r="AP32" s="1314"/>
      <c r="AQ32" s="1314"/>
      <c r="AR32" s="1314"/>
      <c r="AS32" s="1314"/>
      <c r="AT32" s="1314"/>
      <c r="AU32" s="1314"/>
      <c r="AV32" s="1314"/>
      <c r="AW32" s="1314"/>
      <c r="AX32" s="1314"/>
      <c r="AY32" s="1314"/>
      <c r="AZ32" s="1314"/>
      <c r="BA32" s="1314"/>
      <c r="BB32" s="1314"/>
      <c r="BC32" s="1314"/>
      <c r="BD32" s="1314"/>
      <c r="BE32" s="1314"/>
      <c r="BF32" s="1314"/>
    </row>
    <row r="33" spans="2:58" s="5" customFormat="1" ht="13.5" customHeight="1">
      <c r="B33" s="1313"/>
      <c r="C33" s="1314"/>
      <c r="D33" s="1316"/>
      <c r="E33" s="1316"/>
      <c r="F33" s="1872" t="s">
        <v>47</v>
      </c>
      <c r="G33" s="1872"/>
      <c r="H33" s="1872"/>
      <c r="I33" s="1872"/>
      <c r="J33" s="1872"/>
      <c r="K33" s="1872"/>
      <c r="L33" s="1872"/>
      <c r="M33" s="1872"/>
      <c r="N33" s="1872"/>
      <c r="O33" s="1872"/>
      <c r="P33" s="1313"/>
      <c r="Q33" s="1313"/>
      <c r="R33" s="1875"/>
      <c r="S33" s="1875"/>
      <c r="T33" s="1875"/>
      <c r="U33" s="1875"/>
      <c r="V33" s="1875"/>
      <c r="W33" s="1875"/>
      <c r="X33" s="1875"/>
      <c r="Y33" s="1875"/>
      <c r="Z33" s="1875"/>
      <c r="AA33" s="1875"/>
      <c r="AB33" s="1875"/>
      <c r="AC33" s="1875"/>
      <c r="AD33" s="1875"/>
      <c r="AE33" s="1875"/>
      <c r="AF33" s="1875"/>
      <c r="AG33" s="1875"/>
      <c r="AH33" s="1875"/>
      <c r="AI33" s="1875"/>
      <c r="AJ33" s="1875"/>
      <c r="AK33" s="1875"/>
      <c r="AL33" s="1875"/>
      <c r="AM33" s="1875"/>
      <c r="AN33" s="1875"/>
      <c r="AO33" s="1875"/>
      <c r="AP33" s="1875"/>
      <c r="AQ33" s="1875"/>
      <c r="AR33" s="1875"/>
      <c r="AS33" s="1875"/>
      <c r="AT33" s="1875"/>
      <c r="AU33" s="1875"/>
      <c r="AV33" s="1875"/>
      <c r="AW33" s="1875"/>
      <c r="AX33" s="1875"/>
      <c r="AY33" s="1875"/>
      <c r="AZ33" s="1875"/>
      <c r="BA33" s="1875"/>
      <c r="BB33" s="1875"/>
      <c r="BC33" s="1875"/>
      <c r="BD33" s="1875"/>
      <c r="BE33" s="1875"/>
      <c r="BF33" s="1875"/>
    </row>
    <row r="34" spans="2:58" s="5" customFormat="1" ht="13.5" customHeight="1">
      <c r="B34" s="1313"/>
      <c r="C34" s="1313"/>
      <c r="D34" s="1313"/>
      <c r="E34" s="1313"/>
      <c r="F34" s="1313"/>
      <c r="G34" s="1313"/>
      <c r="H34" s="1313"/>
      <c r="I34" s="1313"/>
      <c r="J34" s="1313"/>
      <c r="K34" s="1313"/>
      <c r="L34" s="1314"/>
      <c r="M34" s="1314"/>
      <c r="N34" s="1314"/>
      <c r="O34" s="1314"/>
      <c r="P34" s="1314"/>
      <c r="Q34" s="1314"/>
      <c r="R34" s="1314"/>
      <c r="S34" s="1314"/>
      <c r="T34" s="1314"/>
      <c r="U34" s="1314"/>
      <c r="V34" s="1314"/>
      <c r="W34" s="1314"/>
      <c r="X34" s="1314"/>
      <c r="Y34" s="1314"/>
      <c r="Z34" s="1314"/>
      <c r="AA34" s="1314"/>
      <c r="AB34" s="1314"/>
      <c r="AC34" s="1314"/>
      <c r="AD34" s="1314"/>
      <c r="AE34" s="1314"/>
      <c r="AF34" s="1314"/>
      <c r="AG34" s="1314"/>
      <c r="AH34" s="1314"/>
      <c r="AI34" s="1314"/>
      <c r="AJ34" s="1314"/>
      <c r="AK34" s="1314"/>
      <c r="AL34" s="1314"/>
      <c r="AM34" s="1314"/>
      <c r="AN34" s="1314"/>
      <c r="AO34" s="1314"/>
      <c r="AP34" s="1314"/>
      <c r="AQ34" s="1314"/>
      <c r="AR34" s="1314"/>
      <c r="AS34" s="1314"/>
      <c r="AT34" s="1314"/>
      <c r="AU34" s="1314"/>
      <c r="AV34" s="1314"/>
      <c r="AW34" s="1314"/>
      <c r="AX34" s="1314"/>
      <c r="AY34" s="1314"/>
      <c r="AZ34" s="1314"/>
      <c r="BA34" s="1314"/>
      <c r="BB34" s="1314"/>
      <c r="BC34" s="1314"/>
      <c r="BD34" s="1314"/>
      <c r="BE34" s="1314"/>
      <c r="BF34" s="1314"/>
    </row>
    <row r="35" spans="2:58" s="5" customFormat="1" ht="13.5" customHeight="1">
      <c r="B35" s="1313"/>
      <c r="C35" s="1314"/>
      <c r="D35" s="1316"/>
      <c r="E35" s="1316"/>
      <c r="F35" s="1872" t="s">
        <v>48</v>
      </c>
      <c r="G35" s="1872"/>
      <c r="H35" s="1872"/>
      <c r="I35" s="1872"/>
      <c r="J35" s="1872"/>
      <c r="K35" s="1872"/>
      <c r="L35" s="1872"/>
      <c r="M35" s="1872"/>
      <c r="N35" s="1872"/>
      <c r="O35" s="1872"/>
      <c r="P35" s="1314"/>
      <c r="Q35" s="1316" t="s">
        <v>49</v>
      </c>
      <c r="R35" s="1876"/>
      <c r="S35" s="1876"/>
      <c r="T35" s="1876"/>
      <c r="U35" s="1876"/>
      <c r="V35" s="1876"/>
      <c r="W35" s="1876"/>
      <c r="X35" s="1876"/>
      <c r="Y35" s="1876"/>
      <c r="Z35" s="1876"/>
      <c r="AA35" s="1313"/>
      <c r="AB35" s="1313"/>
      <c r="AC35" s="1313"/>
      <c r="AD35" s="1313"/>
      <c r="AE35" s="1313"/>
      <c r="AF35" s="1313"/>
      <c r="AG35" s="1313"/>
      <c r="AH35" s="1313"/>
      <c r="AI35" s="1313"/>
      <c r="AJ35" s="1313"/>
      <c r="AK35" s="1313"/>
      <c r="AL35" s="1313"/>
      <c r="AM35" s="1313"/>
      <c r="AN35" s="1313"/>
      <c r="AO35" s="1313"/>
      <c r="AP35" s="1313"/>
      <c r="AQ35" s="1313"/>
      <c r="AR35" s="1313"/>
      <c r="AS35" s="1313"/>
      <c r="AT35" s="1313"/>
      <c r="AU35" s="1313"/>
      <c r="AV35" s="1313"/>
      <c r="AW35" s="1313"/>
      <c r="AX35" s="1313"/>
      <c r="AY35" s="1313"/>
      <c r="AZ35" s="1313"/>
      <c r="BA35" s="1313"/>
      <c r="BB35" s="1313"/>
      <c r="BC35" s="1313"/>
      <c r="BD35" s="1313"/>
      <c r="BE35" s="1313"/>
      <c r="BF35" s="1313"/>
    </row>
    <row r="36" spans="2:58" s="5" customFormat="1" ht="13.5" customHeight="1">
      <c r="B36" s="1313"/>
      <c r="C36" s="1313"/>
      <c r="D36" s="1313"/>
      <c r="E36" s="1313"/>
      <c r="F36" s="1313"/>
      <c r="G36" s="1313"/>
      <c r="H36" s="1313"/>
      <c r="I36" s="1313"/>
      <c r="J36" s="1313"/>
      <c r="K36" s="1313"/>
      <c r="L36" s="1314"/>
      <c r="M36" s="1314"/>
      <c r="N36" s="1314"/>
      <c r="O36" s="1314"/>
      <c r="P36" s="1314"/>
      <c r="Q36" s="1314"/>
      <c r="R36" s="1314"/>
      <c r="S36" s="1314"/>
      <c r="T36" s="1314"/>
      <c r="U36" s="1314"/>
      <c r="V36" s="1314"/>
      <c r="W36" s="1314"/>
      <c r="X36" s="1314"/>
      <c r="Y36" s="1314"/>
      <c r="Z36" s="1314"/>
      <c r="AA36" s="1314"/>
      <c r="AB36" s="1314"/>
      <c r="AC36" s="1314"/>
      <c r="AD36" s="1314"/>
      <c r="AE36" s="1314"/>
      <c r="AF36" s="1314"/>
      <c r="AG36" s="1314"/>
      <c r="AH36" s="1314"/>
      <c r="AI36" s="1314"/>
      <c r="AJ36" s="1314"/>
      <c r="AK36" s="1314"/>
      <c r="AL36" s="1314"/>
      <c r="AM36" s="1314"/>
      <c r="AN36" s="1314"/>
      <c r="AO36" s="1314"/>
      <c r="AP36" s="1314"/>
      <c r="AQ36" s="1314"/>
      <c r="AR36" s="1314"/>
      <c r="AS36" s="1314"/>
      <c r="AT36" s="1314"/>
      <c r="AU36" s="1314"/>
      <c r="AV36" s="1314"/>
      <c r="AW36" s="1314"/>
      <c r="AX36" s="1314"/>
      <c r="AY36" s="1314"/>
      <c r="AZ36" s="1314"/>
      <c r="BA36" s="1314"/>
      <c r="BB36" s="1314"/>
      <c r="BC36" s="1314"/>
      <c r="BD36" s="1314"/>
      <c r="BE36" s="1314"/>
      <c r="BF36" s="1314"/>
    </row>
    <row r="37" spans="2:58" s="5" customFormat="1" ht="13.5" customHeight="1">
      <c r="B37" s="1313"/>
      <c r="C37" s="1314"/>
      <c r="D37" s="1316"/>
      <c r="E37" s="1316"/>
      <c r="F37" s="1872" t="s">
        <v>50</v>
      </c>
      <c r="G37" s="1872"/>
      <c r="H37" s="1872"/>
      <c r="I37" s="1872"/>
      <c r="J37" s="1872"/>
      <c r="K37" s="1872"/>
      <c r="L37" s="1872"/>
      <c r="M37" s="1872"/>
      <c r="N37" s="1872"/>
      <c r="O37" s="1872"/>
      <c r="P37" s="1313"/>
      <c r="Q37" s="1313"/>
      <c r="R37" s="1875"/>
      <c r="S37" s="1875"/>
      <c r="T37" s="1875"/>
      <c r="U37" s="1875"/>
      <c r="V37" s="1875"/>
      <c r="W37" s="1875"/>
      <c r="X37" s="1875"/>
      <c r="Y37" s="1875"/>
      <c r="Z37" s="1875"/>
      <c r="AA37" s="1875"/>
      <c r="AB37" s="1875"/>
      <c r="AC37" s="1875"/>
      <c r="AD37" s="1875"/>
      <c r="AE37" s="1875"/>
      <c r="AF37" s="1875"/>
      <c r="AG37" s="1875"/>
      <c r="AH37" s="1875"/>
      <c r="AI37" s="1875"/>
      <c r="AJ37" s="1875"/>
      <c r="AK37" s="1875"/>
      <c r="AL37" s="1875"/>
      <c r="AM37" s="1875"/>
      <c r="AN37" s="1875"/>
      <c r="AO37" s="1875"/>
      <c r="AP37" s="1875"/>
      <c r="AQ37" s="1875"/>
      <c r="AR37" s="1875"/>
      <c r="AS37" s="1875"/>
      <c r="AT37" s="1875"/>
      <c r="AU37" s="1875"/>
      <c r="AV37" s="1875"/>
      <c r="AW37" s="1875"/>
      <c r="AX37" s="1875"/>
      <c r="AY37" s="1875"/>
      <c r="AZ37" s="1875"/>
      <c r="BA37" s="1875"/>
      <c r="BB37" s="1875"/>
      <c r="BC37" s="1875"/>
      <c r="BD37" s="1875"/>
      <c r="BE37" s="1875"/>
      <c r="BF37" s="1875"/>
    </row>
    <row r="38" spans="2:58" s="5" customFormat="1" ht="13.5" customHeight="1">
      <c r="B38" s="1313"/>
      <c r="C38" s="1313"/>
      <c r="D38" s="1313"/>
      <c r="E38" s="1313"/>
      <c r="F38" s="1313"/>
      <c r="G38" s="1313"/>
      <c r="H38" s="1313"/>
      <c r="I38" s="1313"/>
      <c r="J38" s="1313"/>
      <c r="K38" s="1317"/>
      <c r="L38" s="1317"/>
      <c r="M38" s="1317"/>
      <c r="N38" s="1317"/>
      <c r="O38" s="1317"/>
      <c r="P38" s="1317"/>
      <c r="Q38" s="1317"/>
      <c r="R38" s="1314"/>
      <c r="S38" s="1314"/>
      <c r="T38" s="1314"/>
      <c r="U38" s="1314"/>
      <c r="V38" s="1314"/>
      <c r="W38" s="1314"/>
      <c r="X38" s="1314"/>
      <c r="Y38" s="1314"/>
      <c r="Z38" s="1314"/>
      <c r="AA38" s="1314"/>
      <c r="AB38" s="1314"/>
      <c r="AC38" s="1314"/>
      <c r="AD38" s="1314"/>
      <c r="AE38" s="1314"/>
      <c r="AF38" s="1314"/>
      <c r="AG38" s="1314"/>
      <c r="AH38" s="1314"/>
      <c r="AI38" s="1314"/>
      <c r="AJ38" s="1314"/>
      <c r="AK38" s="1314"/>
      <c r="AL38" s="1314"/>
      <c r="AM38" s="1314"/>
      <c r="AN38" s="1314"/>
      <c r="AO38" s="1314"/>
      <c r="AP38" s="1314"/>
      <c r="AQ38" s="1314"/>
      <c r="AR38" s="1314"/>
      <c r="AS38" s="1314"/>
      <c r="AT38" s="1314"/>
      <c r="AU38" s="1314"/>
      <c r="AV38" s="1314"/>
      <c r="AW38" s="1314"/>
      <c r="AX38" s="1314"/>
      <c r="AY38" s="1314"/>
      <c r="AZ38" s="1314"/>
      <c r="BA38" s="1314"/>
      <c r="BB38" s="1314"/>
      <c r="BC38" s="1314"/>
      <c r="BD38" s="1314"/>
      <c r="BE38" s="1314"/>
      <c r="BF38" s="1314"/>
    </row>
    <row r="39" spans="2:58" s="5" customFormat="1" ht="13.5" customHeight="1">
      <c r="B39" s="1313"/>
      <c r="C39" s="1314"/>
      <c r="D39" s="1316"/>
      <c r="E39" s="1316"/>
      <c r="F39" s="1872" t="s">
        <v>51</v>
      </c>
      <c r="G39" s="1872"/>
      <c r="H39" s="1872"/>
      <c r="I39" s="1872"/>
      <c r="J39" s="1872"/>
      <c r="K39" s="1872"/>
      <c r="L39" s="1872"/>
      <c r="M39" s="1872"/>
      <c r="N39" s="1872"/>
      <c r="O39" s="1872"/>
      <c r="P39" s="1313"/>
      <c r="Q39" s="1313"/>
      <c r="R39" s="1875"/>
      <c r="S39" s="1875"/>
      <c r="T39" s="1875"/>
      <c r="U39" s="1875"/>
      <c r="V39" s="1875"/>
      <c r="W39" s="1875"/>
      <c r="X39" s="1875"/>
      <c r="Y39" s="1875"/>
      <c r="Z39" s="1875"/>
      <c r="AA39" s="1875"/>
      <c r="AB39" s="1875"/>
      <c r="AC39" s="1875"/>
      <c r="AD39" s="1875"/>
      <c r="AE39" s="1313"/>
      <c r="AF39" s="1314"/>
      <c r="AG39" s="1314"/>
      <c r="AH39" s="1314"/>
      <c r="AI39" s="1314"/>
      <c r="AJ39" s="1314"/>
      <c r="AK39" s="1314"/>
      <c r="AL39" s="1314"/>
      <c r="AM39" s="1314"/>
      <c r="AN39" s="1314"/>
      <c r="AO39" s="1314"/>
      <c r="AP39" s="1314"/>
      <c r="AQ39" s="1314"/>
      <c r="AR39" s="1314"/>
      <c r="AS39" s="1314"/>
      <c r="AT39" s="1314"/>
      <c r="AU39" s="1314"/>
      <c r="AV39" s="1314"/>
      <c r="AW39" s="1314"/>
      <c r="AX39" s="1314"/>
      <c r="AY39" s="1314"/>
      <c r="AZ39" s="1314"/>
      <c r="BA39" s="1314"/>
      <c r="BB39" s="1314"/>
      <c r="BC39" s="1314"/>
      <c r="BD39" s="1314"/>
      <c r="BE39" s="1314"/>
      <c r="BF39" s="1314"/>
    </row>
    <row r="40" spans="2:58" s="5" customFormat="1" ht="13.5" customHeight="1">
      <c r="B40" s="1315"/>
      <c r="C40" s="1315"/>
      <c r="D40" s="1315"/>
      <c r="E40" s="1315"/>
      <c r="F40" s="1315"/>
      <c r="G40" s="1315"/>
      <c r="H40" s="1315"/>
      <c r="I40" s="1315"/>
      <c r="J40" s="1315"/>
      <c r="K40" s="1315"/>
      <c r="L40" s="1318"/>
      <c r="M40" s="1318"/>
      <c r="N40" s="1319"/>
      <c r="O40" s="1318"/>
      <c r="P40" s="1318"/>
      <c r="Q40" s="1318"/>
      <c r="R40" s="1318"/>
      <c r="S40" s="1318"/>
      <c r="T40" s="1318"/>
      <c r="U40" s="1318"/>
      <c r="V40" s="1318"/>
      <c r="W40" s="1318"/>
      <c r="X40" s="1318"/>
      <c r="Y40" s="1318"/>
      <c r="Z40" s="1318"/>
      <c r="AA40" s="1318"/>
      <c r="AB40" s="1318"/>
      <c r="AC40" s="1318"/>
      <c r="AD40" s="1318"/>
      <c r="AE40" s="1318"/>
      <c r="AF40" s="1318"/>
      <c r="AG40" s="1318"/>
      <c r="AH40" s="1318"/>
      <c r="AI40" s="1318"/>
      <c r="AJ40" s="1318"/>
      <c r="AK40" s="1318"/>
      <c r="AL40" s="1318"/>
      <c r="AM40" s="1318"/>
      <c r="AN40" s="1318"/>
      <c r="AO40" s="1318"/>
      <c r="AP40" s="1318"/>
      <c r="AQ40" s="1318"/>
      <c r="AR40" s="1318"/>
      <c r="AS40" s="1318"/>
      <c r="AT40" s="1318"/>
      <c r="AU40" s="1318"/>
      <c r="AV40" s="1318"/>
      <c r="AW40" s="1318"/>
      <c r="AX40" s="1318"/>
      <c r="AY40" s="1318"/>
      <c r="AZ40" s="1318"/>
      <c r="BA40" s="1318"/>
      <c r="BB40" s="1318"/>
      <c r="BC40" s="1318"/>
      <c r="BD40" s="1318"/>
      <c r="BE40" s="1318"/>
      <c r="BF40" s="1318"/>
    </row>
    <row r="41" spans="2:58" ht="13.5" customHeight="1">
      <c r="B41" s="1313"/>
      <c r="C41" s="1313"/>
      <c r="D41" s="1313"/>
      <c r="E41" s="1313"/>
      <c r="F41" s="1313"/>
      <c r="G41" s="1313"/>
      <c r="H41" s="1313"/>
      <c r="I41" s="1313"/>
      <c r="J41" s="1313"/>
      <c r="K41" s="1313"/>
      <c r="L41" s="1314"/>
      <c r="M41" s="1314"/>
      <c r="N41" s="1314"/>
      <c r="O41" s="1314"/>
      <c r="P41" s="1314"/>
      <c r="Q41" s="1314"/>
      <c r="R41" s="1314"/>
      <c r="S41" s="1314"/>
      <c r="T41" s="1314"/>
      <c r="U41" s="1314"/>
      <c r="V41" s="1314"/>
      <c r="W41" s="1314"/>
      <c r="X41" s="1314"/>
      <c r="Y41" s="1314"/>
      <c r="Z41" s="1314"/>
      <c r="AA41" s="1314"/>
      <c r="AB41" s="1314"/>
      <c r="AC41" s="1314"/>
      <c r="AD41" s="1314"/>
      <c r="AE41" s="1314"/>
      <c r="AF41" s="1314"/>
      <c r="AG41" s="1314"/>
      <c r="AH41" s="1314"/>
      <c r="AI41" s="1314"/>
      <c r="AJ41" s="1314"/>
      <c r="AK41" s="1314"/>
      <c r="AL41" s="1314"/>
      <c r="AM41" s="1314"/>
      <c r="AN41" s="1314"/>
      <c r="AO41" s="1314"/>
      <c r="AP41" s="1314"/>
      <c r="AQ41" s="1314"/>
      <c r="AR41" s="1314"/>
      <c r="AS41" s="1314"/>
      <c r="AT41" s="1314"/>
      <c r="AU41" s="1314"/>
      <c r="AV41" s="1314"/>
      <c r="AW41" s="1314"/>
      <c r="AX41" s="1314"/>
      <c r="AY41" s="1314"/>
      <c r="AZ41" s="1314"/>
      <c r="BA41" s="1314"/>
      <c r="BB41" s="1314"/>
      <c r="BC41" s="1314"/>
      <c r="BD41" s="1314"/>
      <c r="BE41" s="1314"/>
      <c r="BF41" s="1314"/>
    </row>
    <row r="42" spans="2:58" ht="13.5" customHeight="1">
      <c r="B42" s="1874" t="s">
        <v>197</v>
      </c>
      <c r="C42" s="1874"/>
      <c r="D42" s="1874"/>
      <c r="E42" s="1874"/>
      <c r="F42" s="1874"/>
      <c r="G42" s="1874"/>
      <c r="H42" s="1874"/>
      <c r="I42" s="1874"/>
      <c r="J42" s="1874"/>
      <c r="K42" s="1874"/>
      <c r="L42" s="1874"/>
      <c r="M42" s="1874"/>
      <c r="N42" s="1874"/>
      <c r="O42" s="1874"/>
      <c r="P42" s="1874"/>
      <c r="Q42" s="1874"/>
      <c r="R42" s="1874"/>
      <c r="S42" s="1874"/>
      <c r="T42" s="1874"/>
      <c r="U42" s="1874"/>
      <c r="V42" s="1874"/>
      <c r="W42" s="1874"/>
      <c r="X42" s="1874"/>
      <c r="Y42" s="1874"/>
      <c r="Z42" s="1874"/>
      <c r="AA42" s="1874"/>
      <c r="AB42" s="1874"/>
      <c r="AC42" s="1874"/>
      <c r="AD42" s="1874"/>
      <c r="AE42" s="1874"/>
      <c r="AF42" s="1874"/>
      <c r="AG42" s="1874"/>
      <c r="AH42" s="1874"/>
      <c r="AI42" s="1874"/>
      <c r="AJ42" s="1874"/>
      <c r="AK42" s="1874"/>
      <c r="AL42" s="1874"/>
      <c r="AM42" s="1874"/>
      <c r="AN42" s="1874"/>
      <c r="AO42" s="1874"/>
      <c r="AP42" s="1874"/>
      <c r="AQ42" s="1874"/>
      <c r="AR42" s="1874"/>
      <c r="AS42" s="1874"/>
      <c r="AT42" s="1874"/>
      <c r="AU42" s="1874"/>
      <c r="AV42" s="1874"/>
      <c r="AW42" s="1874"/>
      <c r="AX42" s="1874"/>
      <c r="AY42" s="1874"/>
      <c r="AZ42" s="1874"/>
      <c r="BA42" s="1874"/>
      <c r="BB42" s="1874"/>
      <c r="BC42" s="1874"/>
      <c r="BD42" s="1874"/>
      <c r="BE42" s="1874"/>
      <c r="BF42" s="1874"/>
    </row>
    <row r="43" spans="2:58" ht="13.5" customHeight="1">
      <c r="B43" s="1314"/>
      <c r="C43" s="1872" t="s">
        <v>254</v>
      </c>
      <c r="D43" s="1872"/>
      <c r="E43" s="1872"/>
      <c r="F43" s="1872"/>
      <c r="G43" s="1872"/>
      <c r="H43" s="1872"/>
      <c r="I43" s="1872"/>
      <c r="J43" s="1872"/>
      <c r="K43" s="1872"/>
      <c r="L43" s="1872"/>
      <c r="M43" s="1872"/>
      <c r="N43" s="1872"/>
      <c r="O43" s="1872"/>
      <c r="P43" s="1313"/>
      <c r="Q43" s="1313"/>
      <c r="R43" s="1875"/>
      <c r="S43" s="1875"/>
      <c r="T43" s="1875"/>
      <c r="U43" s="1875"/>
      <c r="V43" s="1875"/>
      <c r="W43" s="1875"/>
      <c r="X43" s="1875"/>
      <c r="Y43" s="1875"/>
      <c r="Z43" s="1875"/>
      <c r="AA43" s="1875"/>
      <c r="AB43" s="1875"/>
      <c r="AC43" s="1875"/>
      <c r="AD43" s="1875"/>
      <c r="AE43" s="1875"/>
      <c r="AF43" s="1875"/>
      <c r="AG43" s="1875"/>
      <c r="AH43" s="1875"/>
      <c r="AI43" s="1875"/>
      <c r="AJ43" s="1875"/>
      <c r="AK43" s="1875"/>
      <c r="AL43" s="1875"/>
      <c r="AM43" s="1875"/>
      <c r="AN43" s="1875"/>
      <c r="AO43" s="1875"/>
      <c r="AP43" s="1875"/>
      <c r="AQ43" s="1875"/>
      <c r="AR43" s="1875"/>
      <c r="AS43" s="1875"/>
      <c r="AT43" s="1875"/>
      <c r="AU43" s="1875"/>
      <c r="AV43" s="1875"/>
      <c r="AW43" s="1875"/>
      <c r="AX43" s="1875"/>
      <c r="AY43" s="1875"/>
      <c r="AZ43" s="1875"/>
      <c r="BA43" s="1875"/>
      <c r="BB43" s="1875"/>
      <c r="BC43" s="1875"/>
      <c r="BD43" s="1875"/>
      <c r="BE43" s="1875"/>
      <c r="BF43" s="1875"/>
    </row>
    <row r="44" spans="2:58" ht="13.5" customHeight="1">
      <c r="B44" s="1313"/>
      <c r="C44" s="1313"/>
      <c r="D44" s="1313"/>
      <c r="E44" s="1313"/>
      <c r="F44" s="1313"/>
      <c r="G44" s="1313"/>
      <c r="H44" s="1313"/>
      <c r="I44" s="1313"/>
      <c r="J44" s="1313"/>
      <c r="K44" s="1314"/>
      <c r="L44" s="1314"/>
      <c r="M44" s="1314"/>
      <c r="N44" s="1314"/>
      <c r="O44" s="1314"/>
      <c r="P44" s="1314"/>
      <c r="Q44" s="1314"/>
      <c r="R44" s="1314"/>
      <c r="S44" s="1314"/>
      <c r="T44" s="1314"/>
      <c r="U44" s="1314"/>
      <c r="V44" s="1314"/>
      <c r="W44" s="1314"/>
      <c r="X44" s="1314"/>
      <c r="Y44" s="1314"/>
      <c r="Z44" s="1314"/>
      <c r="AA44" s="1314"/>
      <c r="AB44" s="1314"/>
      <c r="AC44" s="1314"/>
      <c r="AD44" s="1314"/>
      <c r="AE44" s="1314"/>
      <c r="AF44" s="1314"/>
      <c r="AG44" s="1314"/>
      <c r="AH44" s="1314"/>
      <c r="AI44" s="1314"/>
      <c r="AJ44" s="1314"/>
      <c r="AK44" s="1314"/>
      <c r="AL44" s="1314"/>
      <c r="AM44" s="1314"/>
      <c r="AN44" s="1314"/>
      <c r="AO44" s="1314"/>
      <c r="AP44" s="1314"/>
      <c r="AQ44" s="1314"/>
      <c r="AR44" s="1314"/>
      <c r="AS44" s="1314"/>
      <c r="AT44" s="1314"/>
      <c r="AU44" s="1314"/>
      <c r="AV44" s="1314"/>
      <c r="AW44" s="1314"/>
      <c r="AX44" s="1314"/>
      <c r="AY44" s="1314"/>
      <c r="AZ44" s="1314"/>
      <c r="BA44" s="1314"/>
      <c r="BB44" s="1314"/>
      <c r="BC44" s="1314"/>
      <c r="BD44" s="1314"/>
      <c r="BE44" s="1314"/>
      <c r="BF44" s="1314"/>
    </row>
    <row r="45" spans="2:58" ht="13.5" customHeight="1">
      <c r="B45" s="1313"/>
      <c r="C45" s="1314"/>
      <c r="D45" s="1316"/>
      <c r="E45" s="1316"/>
      <c r="F45" s="1872" t="s">
        <v>47</v>
      </c>
      <c r="G45" s="1872"/>
      <c r="H45" s="1872"/>
      <c r="I45" s="1872"/>
      <c r="J45" s="1872"/>
      <c r="K45" s="1872"/>
      <c r="L45" s="1872"/>
      <c r="M45" s="1872"/>
      <c r="N45" s="1872"/>
      <c r="O45" s="1872"/>
      <c r="P45" s="1313"/>
      <c r="Q45" s="1313"/>
      <c r="R45" s="1875"/>
      <c r="S45" s="1875"/>
      <c r="T45" s="1875"/>
      <c r="U45" s="1875"/>
      <c r="V45" s="1875"/>
      <c r="W45" s="1875"/>
      <c r="X45" s="1875"/>
      <c r="Y45" s="1875"/>
      <c r="Z45" s="1875"/>
      <c r="AA45" s="1875"/>
      <c r="AB45" s="1875"/>
      <c r="AC45" s="1875"/>
      <c r="AD45" s="1875"/>
      <c r="AE45" s="1875"/>
      <c r="AF45" s="1875"/>
      <c r="AG45" s="1875"/>
      <c r="AH45" s="1875"/>
      <c r="AI45" s="1875"/>
      <c r="AJ45" s="1875"/>
      <c r="AK45" s="1875"/>
      <c r="AL45" s="1875"/>
      <c r="AM45" s="1875"/>
      <c r="AN45" s="1875"/>
      <c r="AO45" s="1875"/>
      <c r="AP45" s="1875"/>
      <c r="AQ45" s="1875"/>
      <c r="AR45" s="1875"/>
      <c r="AS45" s="1875"/>
      <c r="AT45" s="1875"/>
      <c r="AU45" s="1875"/>
      <c r="AV45" s="1875"/>
      <c r="AW45" s="1875"/>
      <c r="AX45" s="1875"/>
      <c r="AY45" s="1875"/>
      <c r="AZ45" s="1875"/>
      <c r="BA45" s="1875"/>
      <c r="BB45" s="1875"/>
      <c r="BC45" s="1875"/>
      <c r="BD45" s="1875"/>
      <c r="BE45" s="1875"/>
      <c r="BF45" s="1875"/>
    </row>
    <row r="46" spans="2:58" ht="13.5" customHeight="1">
      <c r="B46" s="1313"/>
      <c r="C46" s="1313"/>
      <c r="D46" s="1313"/>
      <c r="E46" s="1313"/>
      <c r="F46" s="1313"/>
      <c r="G46" s="1313"/>
      <c r="H46" s="1313"/>
      <c r="I46" s="1313"/>
      <c r="J46" s="1313"/>
      <c r="K46" s="1313"/>
      <c r="L46" s="1314"/>
      <c r="M46" s="1314"/>
      <c r="N46" s="1314"/>
      <c r="O46" s="1314"/>
      <c r="P46" s="1314"/>
      <c r="Q46" s="1314"/>
      <c r="R46" s="1314"/>
      <c r="S46" s="1314"/>
      <c r="T46" s="1314"/>
      <c r="U46" s="1314"/>
      <c r="V46" s="1314"/>
      <c r="W46" s="1314"/>
      <c r="X46" s="1314"/>
      <c r="Y46" s="1314"/>
      <c r="Z46" s="1314"/>
      <c r="AA46" s="1314"/>
      <c r="AB46" s="1314"/>
      <c r="AC46" s="1314"/>
      <c r="AD46" s="1314"/>
      <c r="AE46" s="1314"/>
      <c r="AF46" s="1314"/>
      <c r="AG46" s="1314"/>
      <c r="AH46" s="1314"/>
      <c r="AI46" s="1314"/>
      <c r="AJ46" s="1314"/>
      <c r="AK46" s="1314"/>
      <c r="AL46" s="1314"/>
      <c r="AM46" s="1314"/>
      <c r="AN46" s="1314"/>
      <c r="AO46" s="1314"/>
      <c r="AP46" s="1314"/>
      <c r="AQ46" s="1314"/>
      <c r="AR46" s="1314"/>
      <c r="AS46" s="1314"/>
      <c r="AT46" s="1314"/>
      <c r="AU46" s="1314"/>
      <c r="AV46" s="1314"/>
      <c r="AW46" s="1314"/>
      <c r="AX46" s="1314"/>
      <c r="AY46" s="1314"/>
      <c r="AZ46" s="1314"/>
      <c r="BA46" s="1314"/>
      <c r="BB46" s="1314"/>
      <c r="BC46" s="1314"/>
      <c r="BD46" s="1314"/>
      <c r="BE46" s="1314"/>
      <c r="BF46" s="1314"/>
    </row>
    <row r="47" spans="2:58" ht="13.5" customHeight="1">
      <c r="B47" s="1313"/>
      <c r="C47" s="1314"/>
      <c r="D47" s="1316"/>
      <c r="E47" s="1316"/>
      <c r="F47" s="1872" t="s">
        <v>48</v>
      </c>
      <c r="G47" s="1872"/>
      <c r="H47" s="1872"/>
      <c r="I47" s="1872"/>
      <c r="J47" s="1872"/>
      <c r="K47" s="1872"/>
      <c r="L47" s="1872"/>
      <c r="M47" s="1872"/>
      <c r="N47" s="1872"/>
      <c r="O47" s="1872"/>
      <c r="P47" s="1314"/>
      <c r="Q47" s="1316" t="s">
        <v>49</v>
      </c>
      <c r="R47" s="1876"/>
      <c r="S47" s="1876"/>
      <c r="T47" s="1876"/>
      <c r="U47" s="1876"/>
      <c r="V47" s="1876"/>
      <c r="W47" s="1876"/>
      <c r="X47" s="1876"/>
      <c r="Y47" s="1876"/>
      <c r="Z47" s="1876"/>
      <c r="AA47" s="1313"/>
      <c r="AB47" s="1313"/>
      <c r="AC47" s="1313"/>
      <c r="AD47" s="1313"/>
      <c r="AE47" s="1313"/>
      <c r="AF47" s="1313"/>
      <c r="AG47" s="1313"/>
      <c r="AH47" s="1313"/>
      <c r="AI47" s="1313"/>
      <c r="AJ47" s="1313"/>
      <c r="AK47" s="1313"/>
      <c r="AL47" s="1313"/>
      <c r="AM47" s="1313"/>
      <c r="AN47" s="1313"/>
      <c r="AO47" s="1313"/>
      <c r="AP47" s="1313"/>
      <c r="AQ47" s="1313"/>
      <c r="AR47" s="1313"/>
      <c r="AS47" s="1313"/>
      <c r="AT47" s="1313"/>
      <c r="AU47" s="1313"/>
      <c r="AV47" s="1313"/>
      <c r="AW47" s="1313"/>
      <c r="AX47" s="1313"/>
      <c r="AY47" s="1313"/>
      <c r="AZ47" s="1313"/>
      <c r="BA47" s="1313"/>
      <c r="BB47" s="1313"/>
      <c r="BC47" s="1313"/>
      <c r="BD47" s="1313"/>
      <c r="BE47" s="1313"/>
      <c r="BF47" s="1313"/>
    </row>
    <row r="48" spans="2:58" ht="13.5" customHeight="1">
      <c r="B48" s="1313"/>
      <c r="C48" s="1313"/>
      <c r="D48" s="1313"/>
      <c r="E48" s="1313"/>
      <c r="F48" s="1313"/>
      <c r="G48" s="1313"/>
      <c r="H48" s="1313"/>
      <c r="I48" s="1313"/>
      <c r="J48" s="1313"/>
      <c r="K48" s="1313"/>
      <c r="L48" s="1314"/>
      <c r="M48" s="1314"/>
      <c r="N48" s="1314"/>
      <c r="O48" s="1314"/>
      <c r="P48" s="1314"/>
      <c r="Q48" s="1314"/>
      <c r="R48" s="1314"/>
      <c r="S48" s="1314"/>
      <c r="T48" s="1314"/>
      <c r="U48" s="1314"/>
      <c r="V48" s="1314"/>
      <c r="W48" s="1314"/>
      <c r="X48" s="1314"/>
      <c r="Y48" s="1314"/>
      <c r="Z48" s="1314"/>
      <c r="AA48" s="1314"/>
      <c r="AB48" s="1314"/>
      <c r="AC48" s="1314"/>
      <c r="AD48" s="1314"/>
      <c r="AE48" s="1314"/>
      <c r="AF48" s="1314"/>
      <c r="AG48" s="1314"/>
      <c r="AH48" s="1314"/>
      <c r="AI48" s="1314"/>
      <c r="AJ48" s="1314"/>
      <c r="AK48" s="1314"/>
      <c r="AL48" s="1314"/>
      <c r="AM48" s="1314"/>
      <c r="AN48" s="1314"/>
      <c r="AO48" s="1314"/>
      <c r="AP48" s="1314"/>
      <c r="AQ48" s="1314"/>
      <c r="AR48" s="1314"/>
      <c r="AS48" s="1314"/>
      <c r="AT48" s="1314"/>
      <c r="AU48" s="1314"/>
      <c r="AV48" s="1314"/>
      <c r="AW48" s="1314"/>
      <c r="AX48" s="1314"/>
      <c r="AY48" s="1314"/>
      <c r="AZ48" s="1314"/>
      <c r="BA48" s="1314"/>
      <c r="BB48" s="1314"/>
      <c r="BC48" s="1314"/>
      <c r="BD48" s="1314"/>
      <c r="BE48" s="1314"/>
      <c r="BF48" s="1314"/>
    </row>
    <row r="49" spans="2:58" ht="13.5" customHeight="1">
      <c r="B49" s="1313"/>
      <c r="C49" s="1314"/>
      <c r="D49" s="1316"/>
      <c r="E49" s="1316"/>
      <c r="F49" s="1872" t="s">
        <v>50</v>
      </c>
      <c r="G49" s="1872"/>
      <c r="H49" s="1872"/>
      <c r="I49" s="1872"/>
      <c r="J49" s="1872"/>
      <c r="K49" s="1872"/>
      <c r="L49" s="1872"/>
      <c r="M49" s="1872"/>
      <c r="N49" s="1872"/>
      <c r="O49" s="1872"/>
      <c r="P49" s="1313"/>
      <c r="Q49" s="1313"/>
      <c r="R49" s="1875"/>
      <c r="S49" s="1875"/>
      <c r="T49" s="1875"/>
      <c r="U49" s="1875"/>
      <c r="V49" s="1875"/>
      <c r="W49" s="1875"/>
      <c r="X49" s="1875"/>
      <c r="Y49" s="1875"/>
      <c r="Z49" s="1875"/>
      <c r="AA49" s="1875"/>
      <c r="AB49" s="1875"/>
      <c r="AC49" s="1875"/>
      <c r="AD49" s="1875"/>
      <c r="AE49" s="1875"/>
      <c r="AF49" s="1875"/>
      <c r="AG49" s="1875"/>
      <c r="AH49" s="1875"/>
      <c r="AI49" s="1875"/>
      <c r="AJ49" s="1875"/>
      <c r="AK49" s="1875"/>
      <c r="AL49" s="1875"/>
      <c r="AM49" s="1875"/>
      <c r="AN49" s="1875"/>
      <c r="AO49" s="1875"/>
      <c r="AP49" s="1875"/>
      <c r="AQ49" s="1875"/>
      <c r="AR49" s="1875"/>
      <c r="AS49" s="1875"/>
      <c r="AT49" s="1875"/>
      <c r="AU49" s="1875"/>
      <c r="AV49" s="1875"/>
      <c r="AW49" s="1875"/>
      <c r="AX49" s="1875"/>
      <c r="AY49" s="1875"/>
      <c r="AZ49" s="1875"/>
      <c r="BA49" s="1875"/>
      <c r="BB49" s="1875"/>
      <c r="BC49" s="1875"/>
      <c r="BD49" s="1875"/>
      <c r="BE49" s="1875"/>
      <c r="BF49" s="1875"/>
    </row>
    <row r="50" spans="2:58" ht="13.5" customHeight="1">
      <c r="B50" s="1313"/>
      <c r="C50" s="1313"/>
      <c r="D50" s="1313"/>
      <c r="E50" s="1313"/>
      <c r="F50" s="1313"/>
      <c r="G50" s="1313"/>
      <c r="H50" s="1313"/>
      <c r="I50" s="1313"/>
      <c r="J50" s="1313"/>
      <c r="K50" s="1317"/>
      <c r="L50" s="1317"/>
      <c r="M50" s="1317"/>
      <c r="N50" s="1317"/>
      <c r="O50" s="1317"/>
      <c r="P50" s="1317"/>
      <c r="Q50" s="1317"/>
      <c r="R50" s="1314"/>
      <c r="S50" s="1314"/>
      <c r="T50" s="1314"/>
      <c r="U50" s="1314"/>
      <c r="V50" s="1314"/>
      <c r="W50" s="1314"/>
      <c r="X50" s="1314"/>
      <c r="Y50" s="1314"/>
      <c r="Z50" s="1314"/>
      <c r="AA50" s="1314"/>
      <c r="AB50" s="1314"/>
      <c r="AC50" s="1314"/>
      <c r="AD50" s="1314"/>
      <c r="AE50" s="1314"/>
      <c r="AF50" s="1314"/>
      <c r="AG50" s="1314"/>
      <c r="AH50" s="1314"/>
      <c r="AI50" s="1314"/>
      <c r="AJ50" s="1314"/>
      <c r="AK50" s="1314"/>
      <c r="AL50" s="1314"/>
      <c r="AM50" s="1314"/>
      <c r="AN50" s="1314"/>
      <c r="AO50" s="1314"/>
      <c r="AP50" s="1314"/>
      <c r="AQ50" s="1314"/>
      <c r="AR50" s="1314"/>
      <c r="AS50" s="1314"/>
      <c r="AT50" s="1314"/>
      <c r="AU50" s="1314"/>
      <c r="AV50" s="1314"/>
      <c r="AW50" s="1314"/>
      <c r="AX50" s="1314"/>
      <c r="AY50" s="1314"/>
      <c r="AZ50" s="1314"/>
      <c r="BA50" s="1314"/>
      <c r="BB50" s="1314"/>
      <c r="BC50" s="1314"/>
      <c r="BD50" s="1314"/>
      <c r="BE50" s="1314"/>
      <c r="BF50" s="1314"/>
    </row>
    <row r="51" spans="2:58" ht="13.5" customHeight="1">
      <c r="B51" s="1313"/>
      <c r="C51" s="1314"/>
      <c r="D51" s="1316"/>
      <c r="E51" s="1316"/>
      <c r="F51" s="1872" t="s">
        <v>51</v>
      </c>
      <c r="G51" s="1872"/>
      <c r="H51" s="1872"/>
      <c r="I51" s="1872"/>
      <c r="J51" s="1872"/>
      <c r="K51" s="1872"/>
      <c r="L51" s="1872"/>
      <c r="M51" s="1872"/>
      <c r="N51" s="1872"/>
      <c r="O51" s="1872"/>
      <c r="P51" s="1313"/>
      <c r="Q51" s="1313"/>
      <c r="R51" s="1875"/>
      <c r="S51" s="1875"/>
      <c r="T51" s="1875"/>
      <c r="U51" s="1875"/>
      <c r="V51" s="1875"/>
      <c r="W51" s="1875"/>
      <c r="X51" s="1875"/>
      <c r="Y51" s="1875"/>
      <c r="Z51" s="1875"/>
      <c r="AA51" s="1875"/>
      <c r="AB51" s="1875"/>
      <c r="AC51" s="1875"/>
      <c r="AD51" s="1875"/>
      <c r="AE51" s="1313"/>
      <c r="AF51" s="1314"/>
      <c r="AG51" s="1314"/>
      <c r="AH51" s="1314"/>
      <c r="AI51" s="1314"/>
      <c r="AJ51" s="1314"/>
      <c r="AK51" s="1314"/>
      <c r="AL51" s="1314"/>
      <c r="AM51" s="1314"/>
      <c r="AN51" s="1314"/>
      <c r="AO51" s="1314"/>
      <c r="AP51" s="1314"/>
      <c r="AQ51" s="1314"/>
      <c r="AR51" s="1314"/>
      <c r="AS51" s="1314"/>
      <c r="AT51" s="1314"/>
      <c r="AU51" s="1314"/>
      <c r="AV51" s="1314"/>
      <c r="AW51" s="1314"/>
      <c r="AX51" s="1314"/>
      <c r="AY51" s="1314"/>
      <c r="AZ51" s="1314"/>
      <c r="BA51" s="1314"/>
      <c r="BB51" s="1314"/>
      <c r="BC51" s="1314"/>
      <c r="BD51" s="1314"/>
      <c r="BE51" s="1314"/>
      <c r="BF51" s="1314"/>
    </row>
    <row r="52" spans="2:58" ht="13.5" customHeight="1">
      <c r="B52" s="1315"/>
      <c r="C52" s="1315"/>
      <c r="D52" s="1315"/>
      <c r="E52" s="1315"/>
      <c r="F52" s="1315"/>
      <c r="G52" s="1315"/>
      <c r="H52" s="1315"/>
      <c r="I52" s="1315"/>
      <c r="J52" s="1315"/>
      <c r="K52" s="1315"/>
      <c r="L52" s="1318"/>
      <c r="M52" s="1318"/>
      <c r="N52" s="1319"/>
      <c r="O52" s="1318"/>
      <c r="P52" s="1318"/>
      <c r="Q52" s="1318"/>
      <c r="R52" s="1318"/>
      <c r="S52" s="1318"/>
      <c r="T52" s="1318"/>
      <c r="U52" s="1318"/>
      <c r="V52" s="1318"/>
      <c r="W52" s="1318"/>
      <c r="X52" s="1318"/>
      <c r="Y52" s="1318"/>
      <c r="Z52" s="1318"/>
      <c r="AA52" s="1318"/>
      <c r="AB52" s="1318"/>
      <c r="AC52" s="1318"/>
      <c r="AD52" s="1318"/>
      <c r="AE52" s="1318"/>
      <c r="AF52" s="1318"/>
      <c r="AG52" s="1318"/>
      <c r="AH52" s="1318"/>
      <c r="AI52" s="1318"/>
      <c r="AJ52" s="1318"/>
      <c r="AK52" s="1318"/>
      <c r="AL52" s="1318"/>
      <c r="AM52" s="1318"/>
      <c r="AN52" s="1318"/>
      <c r="AO52" s="1318"/>
      <c r="AP52" s="1318"/>
      <c r="AQ52" s="1318"/>
      <c r="AR52" s="1318"/>
      <c r="AS52" s="1318"/>
      <c r="AT52" s="1318"/>
      <c r="AU52" s="1318"/>
      <c r="AV52" s="1318"/>
      <c r="AW52" s="1318"/>
      <c r="AX52" s="1318"/>
      <c r="AY52" s="1318"/>
      <c r="AZ52" s="1318"/>
      <c r="BA52" s="1318"/>
      <c r="BB52" s="1318"/>
      <c r="BC52" s="1318"/>
      <c r="BD52" s="1318"/>
      <c r="BE52" s="1318"/>
      <c r="BF52" s="1318"/>
    </row>
    <row r="53" spans="2:58" ht="13.5" customHeight="1">
      <c r="B53" s="1313"/>
      <c r="C53" s="1313"/>
      <c r="D53" s="1313"/>
      <c r="E53" s="1313"/>
      <c r="F53" s="1313"/>
      <c r="G53" s="1313"/>
      <c r="H53" s="1313"/>
      <c r="I53" s="1313"/>
      <c r="J53" s="1313"/>
      <c r="K53" s="1313"/>
      <c r="L53" s="1314"/>
      <c r="M53" s="1314"/>
      <c r="N53" s="1314"/>
      <c r="O53" s="1314"/>
      <c r="P53" s="1314"/>
      <c r="Q53" s="1314"/>
      <c r="R53" s="1314"/>
      <c r="S53" s="1314"/>
      <c r="T53" s="1314"/>
      <c r="U53" s="1314"/>
      <c r="V53" s="1314"/>
      <c r="W53" s="1314"/>
      <c r="X53" s="1314"/>
      <c r="Y53" s="1314"/>
      <c r="Z53" s="1314"/>
      <c r="AA53" s="1314"/>
      <c r="AB53" s="1314"/>
      <c r="AC53" s="1314"/>
      <c r="AD53" s="1314"/>
      <c r="AE53" s="1314"/>
      <c r="AF53" s="1314"/>
      <c r="AG53" s="1314"/>
      <c r="AH53" s="1314"/>
      <c r="AI53" s="1314"/>
      <c r="AJ53" s="1314"/>
      <c r="AK53" s="1314"/>
      <c r="AL53" s="1314"/>
      <c r="AM53" s="1314"/>
      <c r="AN53" s="1314"/>
      <c r="AO53" s="1314"/>
      <c r="AP53" s="1314"/>
      <c r="AQ53" s="1314"/>
      <c r="AR53" s="1314"/>
      <c r="AS53" s="1314"/>
      <c r="AT53" s="1314"/>
      <c r="AU53" s="1314"/>
      <c r="AV53" s="1314"/>
      <c r="AW53" s="1314"/>
      <c r="AX53" s="1314"/>
      <c r="AY53" s="1314"/>
      <c r="AZ53" s="1314"/>
      <c r="BA53" s="1314"/>
      <c r="BB53" s="1314"/>
      <c r="BC53" s="1314"/>
      <c r="BD53" s="1314"/>
      <c r="BE53" s="1314"/>
      <c r="BF53" s="1314"/>
    </row>
    <row r="54" spans="2:58" ht="13.5" customHeight="1">
      <c r="B54" s="1874" t="s">
        <v>198</v>
      </c>
      <c r="C54" s="1874"/>
      <c r="D54" s="1874"/>
      <c r="E54" s="1874"/>
      <c r="F54" s="1874"/>
      <c r="G54" s="1874"/>
      <c r="H54" s="1874"/>
      <c r="I54" s="1874"/>
      <c r="J54" s="1874"/>
      <c r="K54" s="1874"/>
      <c r="L54" s="1874"/>
      <c r="M54" s="1874"/>
      <c r="N54" s="1874"/>
      <c r="O54" s="1874"/>
      <c r="P54" s="1874"/>
      <c r="Q54" s="1874"/>
      <c r="R54" s="1874"/>
      <c r="S54" s="1874"/>
      <c r="T54" s="1874"/>
      <c r="U54" s="1874"/>
      <c r="V54" s="1874"/>
      <c r="W54" s="1874"/>
      <c r="X54" s="1874"/>
      <c r="Y54" s="1874"/>
      <c r="Z54" s="1874"/>
      <c r="AA54" s="1874"/>
      <c r="AB54" s="1874"/>
      <c r="AC54" s="1874"/>
      <c r="AD54" s="1874"/>
      <c r="AE54" s="1874"/>
      <c r="AF54" s="1874"/>
      <c r="AG54" s="1874"/>
      <c r="AH54" s="1874"/>
      <c r="AI54" s="1874"/>
      <c r="AJ54" s="1874"/>
      <c r="AK54" s="1874"/>
      <c r="AL54" s="1874"/>
      <c r="AM54" s="1874"/>
      <c r="AN54" s="1874"/>
      <c r="AO54" s="1874"/>
      <c r="AP54" s="1874"/>
      <c r="AQ54" s="1874"/>
      <c r="AR54" s="1874"/>
      <c r="AS54" s="1874"/>
      <c r="AT54" s="1874"/>
      <c r="AU54" s="1874"/>
      <c r="AV54" s="1874"/>
      <c r="AW54" s="1874"/>
      <c r="AX54" s="1874"/>
      <c r="AY54" s="1874"/>
      <c r="AZ54" s="1874"/>
      <c r="BA54" s="1874"/>
      <c r="BB54" s="1874"/>
      <c r="BC54" s="1874"/>
      <c r="BD54" s="1874"/>
      <c r="BE54" s="1874"/>
      <c r="BF54" s="1874"/>
    </row>
    <row r="55" spans="2:58" ht="13.5" customHeight="1">
      <c r="B55" s="1314"/>
      <c r="C55" s="1872" t="s">
        <v>254</v>
      </c>
      <c r="D55" s="1872"/>
      <c r="E55" s="1872"/>
      <c r="F55" s="1872"/>
      <c r="G55" s="1872"/>
      <c r="H55" s="1872"/>
      <c r="I55" s="1872"/>
      <c r="J55" s="1872"/>
      <c r="K55" s="1872"/>
      <c r="L55" s="1872"/>
      <c r="M55" s="1872"/>
      <c r="N55" s="1872"/>
      <c r="O55" s="1872"/>
      <c r="P55" s="1313"/>
      <c r="Q55" s="1313"/>
      <c r="R55" s="1875"/>
      <c r="S55" s="1875"/>
      <c r="T55" s="1875"/>
      <c r="U55" s="1875"/>
      <c r="V55" s="1875"/>
      <c r="W55" s="1875"/>
      <c r="X55" s="1875"/>
      <c r="Y55" s="1875"/>
      <c r="Z55" s="1875"/>
      <c r="AA55" s="1875"/>
      <c r="AB55" s="1875"/>
      <c r="AC55" s="1875"/>
      <c r="AD55" s="1875"/>
      <c r="AE55" s="1875"/>
      <c r="AF55" s="1875"/>
      <c r="AG55" s="1875"/>
      <c r="AH55" s="1875"/>
      <c r="AI55" s="1875"/>
      <c r="AJ55" s="1875"/>
      <c r="AK55" s="1875"/>
      <c r="AL55" s="1875"/>
      <c r="AM55" s="1875"/>
      <c r="AN55" s="1875"/>
      <c r="AO55" s="1875"/>
      <c r="AP55" s="1875"/>
      <c r="AQ55" s="1875"/>
      <c r="AR55" s="1875"/>
      <c r="AS55" s="1875"/>
      <c r="AT55" s="1875"/>
      <c r="AU55" s="1875"/>
      <c r="AV55" s="1875"/>
      <c r="AW55" s="1875"/>
      <c r="AX55" s="1875"/>
      <c r="AY55" s="1875"/>
      <c r="AZ55" s="1875"/>
      <c r="BA55" s="1875"/>
      <c r="BB55" s="1875"/>
      <c r="BC55" s="1875"/>
      <c r="BD55" s="1875"/>
      <c r="BE55" s="1875"/>
      <c r="BF55" s="1875"/>
    </row>
    <row r="56" spans="2:58" ht="13.5" customHeight="1">
      <c r="B56" s="1313"/>
      <c r="C56" s="1313"/>
      <c r="D56" s="1313"/>
      <c r="E56" s="1313"/>
      <c r="F56" s="1313"/>
      <c r="G56" s="1313"/>
      <c r="H56" s="1313"/>
      <c r="I56" s="1313"/>
      <c r="J56" s="1313"/>
      <c r="K56" s="1314"/>
      <c r="L56" s="1314"/>
      <c r="M56" s="1314"/>
      <c r="N56" s="1314"/>
      <c r="O56" s="1314"/>
      <c r="P56" s="1314"/>
      <c r="Q56" s="1314"/>
      <c r="R56" s="1314"/>
      <c r="S56" s="1314"/>
      <c r="T56" s="1314"/>
      <c r="U56" s="1314"/>
      <c r="V56" s="1314"/>
      <c r="W56" s="1314"/>
      <c r="X56" s="1314"/>
      <c r="Y56" s="1314"/>
      <c r="Z56" s="1314"/>
      <c r="AA56" s="1314"/>
      <c r="AB56" s="1314"/>
      <c r="AC56" s="1314"/>
      <c r="AD56" s="1314"/>
      <c r="AE56" s="1314"/>
      <c r="AF56" s="1314"/>
      <c r="AG56" s="1314"/>
      <c r="AH56" s="1314"/>
      <c r="AI56" s="1314"/>
      <c r="AJ56" s="1314"/>
      <c r="AK56" s="1314"/>
      <c r="AL56" s="1314"/>
      <c r="AM56" s="1314"/>
      <c r="AN56" s="1314"/>
      <c r="AO56" s="1314"/>
      <c r="AP56" s="1314"/>
      <c r="AQ56" s="1314"/>
      <c r="AR56" s="1314"/>
      <c r="AS56" s="1314"/>
      <c r="AT56" s="1314"/>
      <c r="AU56" s="1314"/>
      <c r="AV56" s="1314"/>
      <c r="AW56" s="1314"/>
      <c r="AX56" s="1314"/>
      <c r="AY56" s="1314"/>
      <c r="AZ56" s="1314"/>
      <c r="BA56" s="1314"/>
      <c r="BB56" s="1314"/>
      <c r="BC56" s="1314"/>
      <c r="BD56" s="1314"/>
      <c r="BE56" s="1314"/>
      <c r="BF56" s="1314"/>
    </row>
    <row r="57" spans="2:58" ht="13.5" customHeight="1">
      <c r="B57" s="1313"/>
      <c r="C57" s="1314"/>
      <c r="D57" s="1316"/>
      <c r="E57" s="1316"/>
      <c r="F57" s="1872" t="s">
        <v>47</v>
      </c>
      <c r="G57" s="1872"/>
      <c r="H57" s="1872"/>
      <c r="I57" s="1872"/>
      <c r="J57" s="1872"/>
      <c r="K57" s="1872"/>
      <c r="L57" s="1872"/>
      <c r="M57" s="1872"/>
      <c r="N57" s="1872"/>
      <c r="O57" s="1872"/>
      <c r="P57" s="1313"/>
      <c r="Q57" s="1313"/>
      <c r="R57" s="1875"/>
      <c r="S57" s="1875"/>
      <c r="T57" s="1875"/>
      <c r="U57" s="1875"/>
      <c r="V57" s="1875"/>
      <c r="W57" s="1875"/>
      <c r="X57" s="1875"/>
      <c r="Y57" s="1875"/>
      <c r="Z57" s="1875"/>
      <c r="AA57" s="1875"/>
      <c r="AB57" s="1875"/>
      <c r="AC57" s="1875"/>
      <c r="AD57" s="1875"/>
      <c r="AE57" s="1875"/>
      <c r="AF57" s="1875"/>
      <c r="AG57" s="1875"/>
      <c r="AH57" s="1875"/>
      <c r="AI57" s="1875"/>
      <c r="AJ57" s="1875"/>
      <c r="AK57" s="1875"/>
      <c r="AL57" s="1875"/>
      <c r="AM57" s="1875"/>
      <c r="AN57" s="1875"/>
      <c r="AO57" s="1875"/>
      <c r="AP57" s="1875"/>
      <c r="AQ57" s="1875"/>
      <c r="AR57" s="1875"/>
      <c r="AS57" s="1875"/>
      <c r="AT57" s="1875"/>
      <c r="AU57" s="1875"/>
      <c r="AV57" s="1875"/>
      <c r="AW57" s="1875"/>
      <c r="AX57" s="1875"/>
      <c r="AY57" s="1875"/>
      <c r="AZ57" s="1875"/>
      <c r="BA57" s="1875"/>
      <c r="BB57" s="1875"/>
      <c r="BC57" s="1875"/>
      <c r="BD57" s="1875"/>
      <c r="BE57" s="1875"/>
      <c r="BF57" s="1875"/>
    </row>
    <row r="58" spans="2:58" ht="13.5" customHeight="1">
      <c r="B58" s="1313"/>
      <c r="C58" s="1313"/>
      <c r="D58" s="1313"/>
      <c r="E58" s="1313"/>
      <c r="F58" s="1313"/>
      <c r="G58" s="1313"/>
      <c r="H58" s="1313"/>
      <c r="I58" s="1313"/>
      <c r="J58" s="1313"/>
      <c r="K58" s="1313"/>
      <c r="L58" s="1314"/>
      <c r="M58" s="1314"/>
      <c r="N58" s="1314"/>
      <c r="O58" s="1314"/>
      <c r="P58" s="1314"/>
      <c r="Q58" s="1314"/>
      <c r="R58" s="1314"/>
      <c r="S58" s="1314"/>
      <c r="T58" s="1314"/>
      <c r="U58" s="1314"/>
      <c r="V58" s="1314"/>
      <c r="W58" s="1314"/>
      <c r="X58" s="1314"/>
      <c r="Y58" s="1314"/>
      <c r="Z58" s="1314"/>
      <c r="AA58" s="1314"/>
      <c r="AB58" s="1314"/>
      <c r="AC58" s="1314"/>
      <c r="AD58" s="1314"/>
      <c r="AE58" s="1314"/>
      <c r="AF58" s="1314"/>
      <c r="AG58" s="1314"/>
      <c r="AH58" s="1314"/>
      <c r="AI58" s="1314"/>
      <c r="AJ58" s="1314"/>
      <c r="AK58" s="1314"/>
      <c r="AL58" s="1314"/>
      <c r="AM58" s="1314"/>
      <c r="AN58" s="1314"/>
      <c r="AO58" s="1314"/>
      <c r="AP58" s="1314"/>
      <c r="AQ58" s="1314"/>
      <c r="AR58" s="1314"/>
      <c r="AS58" s="1314"/>
      <c r="AT58" s="1314"/>
      <c r="AU58" s="1314"/>
      <c r="AV58" s="1314"/>
      <c r="AW58" s="1314"/>
      <c r="AX58" s="1314"/>
      <c r="AY58" s="1314"/>
      <c r="AZ58" s="1314"/>
      <c r="BA58" s="1314"/>
      <c r="BB58" s="1314"/>
      <c r="BC58" s="1314"/>
      <c r="BD58" s="1314"/>
      <c r="BE58" s="1314"/>
      <c r="BF58" s="1314"/>
    </row>
    <row r="59" spans="2:58" ht="13.5" customHeight="1">
      <c r="B59" s="1313"/>
      <c r="C59" s="1314"/>
      <c r="D59" s="1316"/>
      <c r="E59" s="1316"/>
      <c r="F59" s="1872" t="s">
        <v>48</v>
      </c>
      <c r="G59" s="1872"/>
      <c r="H59" s="1872"/>
      <c r="I59" s="1872"/>
      <c r="J59" s="1872"/>
      <c r="K59" s="1872"/>
      <c r="L59" s="1872"/>
      <c r="M59" s="1872"/>
      <c r="N59" s="1872"/>
      <c r="O59" s="1872"/>
      <c r="P59" s="1314"/>
      <c r="Q59" s="1316" t="s">
        <v>49</v>
      </c>
      <c r="R59" s="1876"/>
      <c r="S59" s="1876"/>
      <c r="T59" s="1876"/>
      <c r="U59" s="1876"/>
      <c r="V59" s="1876"/>
      <c r="W59" s="1876"/>
      <c r="X59" s="1876"/>
      <c r="Y59" s="1876"/>
      <c r="Z59" s="1876"/>
      <c r="AA59" s="1313"/>
      <c r="AB59" s="1313"/>
      <c r="AC59" s="1313"/>
      <c r="AD59" s="1313"/>
      <c r="AE59" s="1313"/>
      <c r="AF59" s="1313"/>
      <c r="AG59" s="1313"/>
      <c r="AH59" s="1313"/>
      <c r="AI59" s="1313"/>
      <c r="AJ59" s="1313"/>
      <c r="AK59" s="1313"/>
      <c r="AL59" s="1313"/>
      <c r="AM59" s="1313"/>
      <c r="AN59" s="1313"/>
      <c r="AO59" s="1313"/>
      <c r="AP59" s="1313"/>
      <c r="AQ59" s="1313"/>
      <c r="AR59" s="1313"/>
      <c r="AS59" s="1313"/>
      <c r="AT59" s="1313"/>
      <c r="AU59" s="1313"/>
      <c r="AV59" s="1313"/>
      <c r="AW59" s="1313"/>
      <c r="AX59" s="1313"/>
      <c r="AY59" s="1313"/>
      <c r="AZ59" s="1313"/>
      <c r="BA59" s="1313"/>
      <c r="BB59" s="1313"/>
      <c r="BC59" s="1313"/>
      <c r="BD59" s="1313"/>
      <c r="BE59" s="1313"/>
      <c r="BF59" s="1313"/>
    </row>
    <row r="60" spans="2:58" ht="13.5" customHeight="1">
      <c r="B60" s="1313"/>
      <c r="C60" s="1313"/>
      <c r="D60" s="1313"/>
      <c r="E60" s="1313"/>
      <c r="F60" s="1313"/>
      <c r="G60" s="1313"/>
      <c r="H60" s="1313"/>
      <c r="I60" s="1313"/>
      <c r="J60" s="1313"/>
      <c r="K60" s="1313"/>
      <c r="L60" s="1314"/>
      <c r="M60" s="1314"/>
      <c r="N60" s="1314"/>
      <c r="O60" s="1314"/>
      <c r="P60" s="1314"/>
      <c r="Q60" s="1314"/>
      <c r="R60" s="1314"/>
      <c r="S60" s="1314"/>
      <c r="T60" s="1314"/>
      <c r="U60" s="1314"/>
      <c r="V60" s="1314"/>
      <c r="W60" s="1314"/>
      <c r="X60" s="1314"/>
      <c r="Y60" s="1314"/>
      <c r="Z60" s="1314"/>
      <c r="AA60" s="1314"/>
      <c r="AB60" s="1314"/>
      <c r="AC60" s="1314"/>
      <c r="AD60" s="1314"/>
      <c r="AE60" s="1314"/>
      <c r="AF60" s="1314"/>
      <c r="AG60" s="1314"/>
      <c r="AH60" s="1314"/>
      <c r="AI60" s="1314"/>
      <c r="AJ60" s="1314"/>
      <c r="AK60" s="1314"/>
      <c r="AL60" s="1314"/>
      <c r="AM60" s="1314"/>
      <c r="AN60" s="1314"/>
      <c r="AO60" s="1314"/>
      <c r="AP60" s="1314"/>
      <c r="AQ60" s="1314"/>
      <c r="AR60" s="1314"/>
      <c r="AS60" s="1314"/>
      <c r="AT60" s="1314"/>
      <c r="AU60" s="1314"/>
      <c r="AV60" s="1314"/>
      <c r="AW60" s="1314"/>
      <c r="AX60" s="1314"/>
      <c r="AY60" s="1314"/>
      <c r="AZ60" s="1314"/>
      <c r="BA60" s="1314"/>
      <c r="BB60" s="1314"/>
      <c r="BC60" s="1314"/>
      <c r="BD60" s="1314"/>
      <c r="BE60" s="1314"/>
      <c r="BF60" s="1314"/>
    </row>
    <row r="61" spans="2:58" ht="13.5" customHeight="1">
      <c r="B61" s="1313"/>
      <c r="C61" s="1314"/>
      <c r="D61" s="1316"/>
      <c r="E61" s="1316"/>
      <c r="F61" s="1872" t="s">
        <v>50</v>
      </c>
      <c r="G61" s="1872"/>
      <c r="H61" s="1872"/>
      <c r="I61" s="1872"/>
      <c r="J61" s="1872"/>
      <c r="K61" s="1872"/>
      <c r="L61" s="1872"/>
      <c r="M61" s="1872"/>
      <c r="N61" s="1872"/>
      <c r="O61" s="1872"/>
      <c r="P61" s="1313"/>
      <c r="Q61" s="1313"/>
      <c r="R61" s="1875"/>
      <c r="S61" s="1875"/>
      <c r="T61" s="1875"/>
      <c r="U61" s="1875"/>
      <c r="V61" s="1875"/>
      <c r="W61" s="1875"/>
      <c r="X61" s="1875"/>
      <c r="Y61" s="1875"/>
      <c r="Z61" s="1875"/>
      <c r="AA61" s="1875"/>
      <c r="AB61" s="1875"/>
      <c r="AC61" s="1875"/>
      <c r="AD61" s="1875"/>
      <c r="AE61" s="1875"/>
      <c r="AF61" s="1875"/>
      <c r="AG61" s="1875"/>
      <c r="AH61" s="1875"/>
      <c r="AI61" s="1875"/>
      <c r="AJ61" s="1875"/>
      <c r="AK61" s="1875"/>
      <c r="AL61" s="1875"/>
      <c r="AM61" s="1875"/>
      <c r="AN61" s="1875"/>
      <c r="AO61" s="1875"/>
      <c r="AP61" s="1875"/>
      <c r="AQ61" s="1875"/>
      <c r="AR61" s="1875"/>
      <c r="AS61" s="1875"/>
      <c r="AT61" s="1875"/>
      <c r="AU61" s="1875"/>
      <c r="AV61" s="1875"/>
      <c r="AW61" s="1875"/>
      <c r="AX61" s="1875"/>
      <c r="AY61" s="1875"/>
      <c r="AZ61" s="1875"/>
      <c r="BA61" s="1875"/>
      <c r="BB61" s="1875"/>
      <c r="BC61" s="1875"/>
      <c r="BD61" s="1875"/>
      <c r="BE61" s="1875"/>
      <c r="BF61" s="1875"/>
    </row>
    <row r="62" spans="2:58" ht="13.5" customHeight="1">
      <c r="B62" s="1313"/>
      <c r="C62" s="1313"/>
      <c r="D62" s="1313"/>
      <c r="E62" s="1313"/>
      <c r="F62" s="1313"/>
      <c r="G62" s="1313"/>
      <c r="H62" s="1313"/>
      <c r="I62" s="1313"/>
      <c r="J62" s="1313"/>
      <c r="K62" s="1317"/>
      <c r="L62" s="1317"/>
      <c r="M62" s="1317"/>
      <c r="N62" s="1317"/>
      <c r="O62" s="1317"/>
      <c r="P62" s="1317"/>
      <c r="Q62" s="1317"/>
      <c r="R62" s="1314"/>
      <c r="S62" s="1314"/>
      <c r="T62" s="1314"/>
      <c r="U62" s="1314"/>
      <c r="V62" s="1314"/>
      <c r="W62" s="1314"/>
      <c r="X62" s="1314"/>
      <c r="Y62" s="1314"/>
      <c r="Z62" s="1314"/>
      <c r="AA62" s="1314"/>
      <c r="AB62" s="1314"/>
      <c r="AC62" s="1314"/>
      <c r="AD62" s="1314"/>
      <c r="AE62" s="1314"/>
      <c r="AF62" s="1314"/>
      <c r="AG62" s="1314"/>
      <c r="AH62" s="1314"/>
      <c r="AI62" s="1314"/>
      <c r="AJ62" s="1314"/>
      <c r="AK62" s="1314"/>
      <c r="AL62" s="1314"/>
      <c r="AM62" s="1314"/>
      <c r="AN62" s="1314"/>
      <c r="AO62" s="1314"/>
      <c r="AP62" s="1314"/>
      <c r="AQ62" s="1314"/>
      <c r="AR62" s="1314"/>
      <c r="AS62" s="1314"/>
      <c r="AT62" s="1314"/>
      <c r="AU62" s="1314"/>
      <c r="AV62" s="1314"/>
      <c r="AW62" s="1314"/>
      <c r="AX62" s="1314"/>
      <c r="AY62" s="1314"/>
      <c r="AZ62" s="1314"/>
      <c r="BA62" s="1314"/>
      <c r="BB62" s="1314"/>
      <c r="BC62" s="1314"/>
      <c r="BD62" s="1314"/>
      <c r="BE62" s="1314"/>
      <c r="BF62" s="1314"/>
    </row>
    <row r="63" spans="2:58" ht="13.5" customHeight="1">
      <c r="B63" s="1313"/>
      <c r="C63" s="1314"/>
      <c r="D63" s="1316"/>
      <c r="E63" s="1316"/>
      <c r="F63" s="1872" t="s">
        <v>51</v>
      </c>
      <c r="G63" s="1872"/>
      <c r="H63" s="1872"/>
      <c r="I63" s="1872"/>
      <c r="J63" s="1872"/>
      <c r="K63" s="1872"/>
      <c r="L63" s="1872"/>
      <c r="M63" s="1872"/>
      <c r="N63" s="1872"/>
      <c r="O63" s="1872"/>
      <c r="P63" s="1313"/>
      <c r="Q63" s="1313"/>
      <c r="R63" s="1875"/>
      <c r="S63" s="1875"/>
      <c r="T63" s="1875"/>
      <c r="U63" s="1875"/>
      <c r="V63" s="1875"/>
      <c r="W63" s="1875"/>
      <c r="X63" s="1875"/>
      <c r="Y63" s="1875"/>
      <c r="Z63" s="1875"/>
      <c r="AA63" s="1875"/>
      <c r="AB63" s="1875"/>
      <c r="AC63" s="1875"/>
      <c r="AD63" s="1875"/>
      <c r="AE63" s="1313"/>
      <c r="AF63" s="1314"/>
      <c r="AG63" s="1314"/>
      <c r="AH63" s="1314"/>
      <c r="AI63" s="1314"/>
      <c r="AJ63" s="1314"/>
      <c r="AK63" s="1314"/>
      <c r="AL63" s="1314"/>
      <c r="AM63" s="1314"/>
      <c r="AN63" s="1314"/>
      <c r="AO63" s="1314"/>
      <c r="AP63" s="1314"/>
      <c r="AQ63" s="1314"/>
      <c r="AR63" s="1314"/>
      <c r="AS63" s="1314"/>
      <c r="AT63" s="1314"/>
      <c r="AU63" s="1314"/>
      <c r="AV63" s="1314"/>
      <c r="AW63" s="1314"/>
      <c r="AX63" s="1314"/>
      <c r="AY63" s="1314"/>
      <c r="AZ63" s="1314"/>
      <c r="BA63" s="1314"/>
      <c r="BB63" s="1314"/>
      <c r="BC63" s="1314"/>
      <c r="BD63" s="1314"/>
      <c r="BE63" s="1314"/>
      <c r="BF63" s="1314"/>
    </row>
    <row r="64" spans="2:58" ht="13.5" customHeight="1">
      <c r="B64" s="1315"/>
      <c r="C64" s="1315"/>
      <c r="D64" s="1315"/>
      <c r="E64" s="1315"/>
      <c r="F64" s="1315"/>
      <c r="G64" s="1315"/>
      <c r="H64" s="1315"/>
      <c r="I64" s="1315"/>
      <c r="J64" s="1315"/>
      <c r="K64" s="1315"/>
      <c r="L64" s="1318"/>
      <c r="M64" s="1318"/>
      <c r="N64" s="1319"/>
      <c r="O64" s="1318"/>
      <c r="P64" s="1318"/>
      <c r="Q64" s="1318"/>
      <c r="R64" s="1318"/>
      <c r="S64" s="1318"/>
      <c r="T64" s="1318"/>
      <c r="U64" s="1318"/>
      <c r="V64" s="1318"/>
      <c r="W64" s="1318"/>
      <c r="X64" s="1318"/>
      <c r="Y64" s="1318"/>
      <c r="Z64" s="1318"/>
      <c r="AA64" s="1318"/>
      <c r="AB64" s="1318"/>
      <c r="AC64" s="1318"/>
      <c r="AD64" s="1318"/>
      <c r="AE64" s="1318"/>
      <c r="AF64" s="1318"/>
      <c r="AG64" s="1318"/>
      <c r="AH64" s="1318"/>
      <c r="AI64" s="1318"/>
      <c r="AJ64" s="1318"/>
      <c r="AK64" s="1318"/>
      <c r="AL64" s="1318"/>
      <c r="AM64" s="1318"/>
      <c r="AN64" s="1318"/>
      <c r="AO64" s="1318"/>
      <c r="AP64" s="1318"/>
      <c r="AQ64" s="1318"/>
      <c r="AR64" s="1318"/>
      <c r="AS64" s="1318"/>
      <c r="AT64" s="1318"/>
      <c r="AU64" s="1318"/>
      <c r="AV64" s="1318"/>
      <c r="AW64" s="1318"/>
      <c r="AX64" s="1318"/>
      <c r="AY64" s="1318"/>
      <c r="AZ64" s="1318"/>
      <c r="BA64" s="1318"/>
      <c r="BB64" s="1318"/>
      <c r="BC64" s="1318"/>
      <c r="BD64" s="1318"/>
      <c r="BE64" s="1318"/>
      <c r="BF64" s="1318"/>
    </row>
  </sheetData>
  <mergeCells count="57">
    <mergeCell ref="R9:BF9"/>
    <mergeCell ref="C7:O7"/>
    <mergeCell ref="F9:O9"/>
    <mergeCell ref="F11:O11"/>
    <mergeCell ref="B3:BF3"/>
    <mergeCell ref="B4:BF4"/>
    <mergeCell ref="B6:BF6"/>
    <mergeCell ref="R7:BF7"/>
    <mergeCell ref="R11:Z11"/>
    <mergeCell ref="R13:BF13"/>
    <mergeCell ref="R15:AD15"/>
    <mergeCell ref="F13:O13"/>
    <mergeCell ref="F15:O15"/>
    <mergeCell ref="R25:BF25"/>
    <mergeCell ref="R27:AD27"/>
    <mergeCell ref="B18:BF18"/>
    <mergeCell ref="R19:BF19"/>
    <mergeCell ref="R21:BF21"/>
    <mergeCell ref="R23:Z23"/>
    <mergeCell ref="C19:O19"/>
    <mergeCell ref="F21:O21"/>
    <mergeCell ref="F23:O23"/>
    <mergeCell ref="F25:O25"/>
    <mergeCell ref="F27:O27"/>
    <mergeCell ref="R37:BF37"/>
    <mergeCell ref="R39:AD39"/>
    <mergeCell ref="B30:BF30"/>
    <mergeCell ref="R31:BF31"/>
    <mergeCell ref="R33:BF33"/>
    <mergeCell ref="R35:Z35"/>
    <mergeCell ref="C31:O31"/>
    <mergeCell ref="F33:O33"/>
    <mergeCell ref="F35:O35"/>
    <mergeCell ref="F37:O37"/>
    <mergeCell ref="F39:O39"/>
    <mergeCell ref="R63:AD63"/>
    <mergeCell ref="R45:BF45"/>
    <mergeCell ref="F45:O45"/>
    <mergeCell ref="F47:O47"/>
    <mergeCell ref="F49:O49"/>
    <mergeCell ref="F51:O51"/>
    <mergeCell ref="C55:O55"/>
    <mergeCell ref="F57:O57"/>
    <mergeCell ref="F59:O59"/>
    <mergeCell ref="F61:O61"/>
    <mergeCell ref="F63:O63"/>
    <mergeCell ref="R49:BF49"/>
    <mergeCell ref="R51:AD51"/>
    <mergeCell ref="B54:BF54"/>
    <mergeCell ref="R61:BF61"/>
    <mergeCell ref="R57:BF57"/>
    <mergeCell ref="R59:Z59"/>
    <mergeCell ref="B42:BF42"/>
    <mergeCell ref="R43:BF43"/>
    <mergeCell ref="R47:Z47"/>
    <mergeCell ref="C43:O43"/>
    <mergeCell ref="R55:BF55"/>
  </mergeCells>
  <phoneticPr fontId="5"/>
  <dataValidations count="1">
    <dataValidation imeMode="halfKatakana" allowBlank="1" showInputMessage="1" showErrorMessage="1" sqref="R7:BF7 R19:BF19 R31:BF31 R43:BF43 R55:BF55" xr:uid="{00000000-0002-0000-0400-000000000000}"/>
  </dataValidations>
  <pageMargins left="0.70866141732283472" right="0.39370078740157483" top="0.59055118110236227" bottom="0.35433070866141736" header="0.31496062992125984" footer="0.31496062992125984"/>
  <pageSetup paperSize="9" orientation="portrait" blackAndWhite="1"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C000"/>
  </sheetPr>
  <dimension ref="B2:BF64"/>
  <sheetViews>
    <sheetView showGridLines="0" showZeros="0" view="pageBreakPreview" zoomScaleNormal="100" zoomScaleSheetLayoutView="100" workbookViewId="0">
      <selection activeCell="R7" sqref="R7:BF7"/>
    </sheetView>
  </sheetViews>
  <sheetFormatPr defaultColWidth="1.625" defaultRowHeight="13.5" customHeight="1"/>
  <cols>
    <col min="1" max="2" width="1.625" style="7"/>
    <col min="3" max="3" width="1.625" style="7" customWidth="1"/>
    <col min="4" max="16384" width="1.625" style="7"/>
  </cols>
  <sheetData>
    <row r="2" spans="2:58" s="5" customFormat="1" ht="13.5" customHeight="1">
      <c r="B2" s="1313"/>
      <c r="C2" s="1313"/>
      <c r="D2" s="1313"/>
      <c r="E2" s="1313"/>
      <c r="F2" s="1313"/>
      <c r="G2" s="1313"/>
      <c r="H2" s="1313"/>
      <c r="I2" s="1313"/>
      <c r="J2" s="1313"/>
      <c r="K2" s="1313"/>
      <c r="L2" s="1314"/>
      <c r="M2" s="1314"/>
      <c r="N2" s="1314"/>
      <c r="O2" s="1314"/>
      <c r="P2" s="1314"/>
      <c r="Q2" s="1314"/>
      <c r="R2" s="1314"/>
      <c r="S2" s="1314"/>
      <c r="T2" s="1314"/>
      <c r="U2" s="1314"/>
      <c r="V2" s="1314"/>
      <c r="W2" s="1314"/>
      <c r="X2" s="1314"/>
      <c r="Y2" s="1314"/>
      <c r="Z2" s="1314"/>
      <c r="AA2" s="1314"/>
      <c r="AB2" s="1314"/>
      <c r="AC2" s="1314"/>
      <c r="AD2" s="1314"/>
      <c r="AE2" s="1314"/>
      <c r="AF2" s="1314"/>
      <c r="AG2" s="1314"/>
      <c r="AH2" s="1314"/>
      <c r="AI2" s="1314"/>
      <c r="AJ2" s="1314"/>
      <c r="AK2" s="1314"/>
      <c r="AL2" s="1314"/>
      <c r="AM2" s="1314"/>
      <c r="AN2" s="1314"/>
      <c r="AO2" s="1314"/>
      <c r="AP2" s="1314"/>
      <c r="AQ2" s="1314"/>
      <c r="AR2" s="1314"/>
      <c r="AS2" s="1314"/>
      <c r="AT2" s="1314"/>
      <c r="AU2" s="1314"/>
      <c r="AV2" s="1314"/>
      <c r="AW2" s="1314"/>
      <c r="AX2" s="1314"/>
      <c r="AY2" s="1314"/>
      <c r="AZ2" s="1314"/>
      <c r="BA2" s="1314"/>
      <c r="BB2" s="1314"/>
      <c r="BC2" s="1314"/>
      <c r="BD2" s="1314"/>
      <c r="BE2" s="1314"/>
      <c r="BF2" s="1314"/>
    </row>
    <row r="3" spans="2:58" s="5" customFormat="1" ht="13.5" customHeight="1">
      <c r="B3" s="1877" t="s">
        <v>264</v>
      </c>
      <c r="C3" s="1877"/>
      <c r="D3" s="1877"/>
      <c r="E3" s="1877"/>
      <c r="F3" s="1877"/>
      <c r="G3" s="1877"/>
      <c r="H3" s="1877"/>
      <c r="I3" s="1877"/>
      <c r="J3" s="1877"/>
      <c r="K3" s="1877"/>
      <c r="L3" s="1877"/>
      <c r="M3" s="1877"/>
      <c r="N3" s="1877"/>
      <c r="O3" s="1877"/>
      <c r="P3" s="1877"/>
      <c r="Q3" s="1877"/>
      <c r="R3" s="1877"/>
      <c r="S3" s="1877"/>
      <c r="T3" s="1877"/>
      <c r="U3" s="1877"/>
      <c r="V3" s="1877"/>
      <c r="W3" s="1877"/>
      <c r="X3" s="1877"/>
      <c r="Y3" s="1877"/>
      <c r="Z3" s="1877"/>
      <c r="AA3" s="1877"/>
      <c r="AB3" s="1877"/>
      <c r="AC3" s="1877"/>
      <c r="AD3" s="1877"/>
      <c r="AE3" s="1877"/>
      <c r="AF3" s="1877"/>
      <c r="AG3" s="1877"/>
      <c r="AH3" s="1877"/>
      <c r="AI3" s="1877"/>
      <c r="AJ3" s="1877"/>
      <c r="AK3" s="1877"/>
      <c r="AL3" s="1877"/>
      <c r="AM3" s="1877"/>
      <c r="AN3" s="1877"/>
      <c r="AO3" s="1877"/>
      <c r="AP3" s="1877"/>
      <c r="AQ3" s="1877"/>
      <c r="AR3" s="1877"/>
      <c r="AS3" s="1877"/>
      <c r="AT3" s="1877"/>
      <c r="AU3" s="1877"/>
      <c r="AV3" s="1877"/>
      <c r="AW3" s="1877"/>
      <c r="AX3" s="1877"/>
      <c r="AY3" s="1877"/>
      <c r="AZ3" s="1877"/>
      <c r="BA3" s="1877"/>
      <c r="BB3" s="1877"/>
      <c r="BC3" s="1877"/>
      <c r="BD3" s="1877"/>
      <c r="BE3" s="1877"/>
      <c r="BF3" s="1877"/>
    </row>
    <row r="4" spans="2:58" s="5" customFormat="1" ht="13.5" customHeight="1">
      <c r="B4" s="1878" t="s">
        <v>200</v>
      </c>
      <c r="C4" s="1878"/>
      <c r="D4" s="1878"/>
      <c r="E4" s="1878"/>
      <c r="F4" s="1878"/>
      <c r="G4" s="1878"/>
      <c r="H4" s="1878"/>
      <c r="I4" s="1878"/>
      <c r="J4" s="1878"/>
      <c r="K4" s="1878"/>
      <c r="L4" s="1878"/>
      <c r="M4" s="1878"/>
      <c r="N4" s="1878"/>
      <c r="O4" s="1878"/>
      <c r="P4" s="1878"/>
      <c r="Q4" s="1878"/>
      <c r="R4" s="1878"/>
      <c r="S4" s="1878"/>
      <c r="T4" s="1878"/>
      <c r="U4" s="1878"/>
      <c r="V4" s="1878"/>
      <c r="W4" s="1878"/>
      <c r="X4" s="1878"/>
      <c r="Y4" s="1878"/>
      <c r="Z4" s="1878"/>
      <c r="AA4" s="1878"/>
      <c r="AB4" s="1878"/>
      <c r="AC4" s="1878"/>
      <c r="AD4" s="1878"/>
      <c r="AE4" s="1878"/>
      <c r="AF4" s="1878"/>
      <c r="AG4" s="1878"/>
      <c r="AH4" s="1878"/>
      <c r="AI4" s="1878"/>
      <c r="AJ4" s="1878"/>
      <c r="AK4" s="1878"/>
      <c r="AL4" s="1878"/>
      <c r="AM4" s="1878"/>
      <c r="AN4" s="1878"/>
      <c r="AO4" s="1878"/>
      <c r="AP4" s="1878"/>
      <c r="AQ4" s="1878"/>
      <c r="AR4" s="1878"/>
      <c r="AS4" s="1878"/>
      <c r="AT4" s="1878"/>
      <c r="AU4" s="1878"/>
      <c r="AV4" s="1878"/>
      <c r="AW4" s="1878"/>
      <c r="AX4" s="1878"/>
      <c r="AY4" s="1878"/>
      <c r="AZ4" s="1878"/>
      <c r="BA4" s="1878"/>
      <c r="BB4" s="1878"/>
      <c r="BC4" s="1878"/>
      <c r="BD4" s="1878"/>
      <c r="BE4" s="1878"/>
      <c r="BF4" s="1878"/>
    </row>
    <row r="5" spans="2:58" s="5" customFormat="1" ht="13.5" customHeight="1">
      <c r="B5" s="1313"/>
      <c r="C5" s="1313"/>
      <c r="D5" s="1313"/>
      <c r="E5" s="1313"/>
      <c r="F5" s="1313"/>
      <c r="G5" s="1313"/>
      <c r="H5" s="1313"/>
      <c r="I5" s="1313"/>
      <c r="J5" s="1313"/>
      <c r="K5" s="1313"/>
      <c r="L5" s="1314"/>
      <c r="M5" s="1314"/>
      <c r="N5" s="1314"/>
      <c r="O5" s="1314"/>
      <c r="P5" s="1314"/>
      <c r="Q5" s="1314"/>
      <c r="R5" s="1314"/>
      <c r="S5" s="1314"/>
      <c r="T5" s="1314"/>
      <c r="U5" s="1314"/>
      <c r="V5" s="1314"/>
      <c r="W5" s="1314"/>
      <c r="X5" s="1314"/>
      <c r="Y5" s="1314"/>
      <c r="Z5" s="1314"/>
      <c r="AA5" s="1314"/>
      <c r="AB5" s="1314"/>
      <c r="AC5" s="1314"/>
      <c r="AD5" s="1314"/>
      <c r="AE5" s="1314"/>
      <c r="AF5" s="1314"/>
      <c r="AG5" s="1314"/>
      <c r="AH5" s="1314"/>
      <c r="AI5" s="1314"/>
      <c r="AJ5" s="1314"/>
      <c r="AK5" s="1314"/>
      <c r="AL5" s="1314"/>
      <c r="AM5" s="1314"/>
      <c r="AN5" s="1314"/>
      <c r="AO5" s="1314"/>
      <c r="AP5" s="1314"/>
      <c r="AQ5" s="1314"/>
      <c r="AR5" s="1314"/>
      <c r="AS5" s="1314"/>
      <c r="AT5" s="1314"/>
      <c r="AU5" s="1314"/>
      <c r="AV5" s="1314"/>
      <c r="AW5" s="1314"/>
      <c r="AX5" s="1314"/>
      <c r="AY5" s="1314"/>
      <c r="AZ5" s="1314"/>
      <c r="BA5" s="1314"/>
      <c r="BB5" s="1314"/>
      <c r="BC5" s="1314"/>
      <c r="BD5" s="1314"/>
      <c r="BE5" s="1314"/>
      <c r="BF5" s="1314"/>
    </row>
    <row r="6" spans="2:58" s="5" customFormat="1" ht="13.5" customHeight="1">
      <c r="B6" s="1874" t="s">
        <v>241</v>
      </c>
      <c r="C6" s="1874"/>
      <c r="D6" s="1874"/>
      <c r="E6" s="1874"/>
      <c r="F6" s="1874"/>
      <c r="G6" s="1874"/>
      <c r="H6" s="1874"/>
      <c r="I6" s="1874"/>
      <c r="J6" s="1874"/>
      <c r="K6" s="1874"/>
      <c r="L6" s="1874"/>
      <c r="M6" s="1874"/>
      <c r="N6" s="1874"/>
      <c r="O6" s="1874"/>
      <c r="P6" s="1874"/>
      <c r="Q6" s="1874"/>
      <c r="R6" s="1874"/>
      <c r="S6" s="1874"/>
      <c r="T6" s="1874"/>
      <c r="U6" s="1874"/>
      <c r="V6" s="1874"/>
      <c r="W6" s="1874"/>
      <c r="X6" s="1874"/>
      <c r="Y6" s="1874"/>
      <c r="Z6" s="1874"/>
      <c r="AA6" s="1874"/>
      <c r="AB6" s="1874"/>
      <c r="AC6" s="1874"/>
      <c r="AD6" s="1874"/>
      <c r="AE6" s="1874"/>
      <c r="AF6" s="1874"/>
      <c r="AG6" s="1874"/>
      <c r="AH6" s="1874"/>
      <c r="AI6" s="1874"/>
      <c r="AJ6" s="1874"/>
      <c r="AK6" s="1874"/>
      <c r="AL6" s="1874"/>
      <c r="AM6" s="1874"/>
      <c r="AN6" s="1874"/>
      <c r="AO6" s="1874"/>
      <c r="AP6" s="1874"/>
      <c r="AQ6" s="1874"/>
      <c r="AR6" s="1874"/>
      <c r="AS6" s="1874"/>
      <c r="AT6" s="1874"/>
      <c r="AU6" s="1874"/>
      <c r="AV6" s="1874"/>
      <c r="AW6" s="1874"/>
      <c r="AX6" s="1874"/>
      <c r="AY6" s="1874"/>
      <c r="AZ6" s="1874"/>
      <c r="BA6" s="1874"/>
      <c r="BB6" s="1874"/>
      <c r="BC6" s="1874"/>
      <c r="BD6" s="1874"/>
      <c r="BE6" s="1874"/>
      <c r="BF6" s="1874"/>
    </row>
    <row r="7" spans="2:58" s="5" customFormat="1" ht="13.5" customHeight="1">
      <c r="B7" s="1314"/>
      <c r="C7" s="1872" t="s">
        <v>254</v>
      </c>
      <c r="D7" s="1872"/>
      <c r="E7" s="1872"/>
      <c r="F7" s="1872"/>
      <c r="G7" s="1872"/>
      <c r="H7" s="1872"/>
      <c r="I7" s="1872"/>
      <c r="J7" s="1872"/>
      <c r="K7" s="1872"/>
      <c r="L7" s="1872"/>
      <c r="M7" s="1872"/>
      <c r="N7" s="1872"/>
      <c r="O7" s="1872"/>
      <c r="P7" s="1313"/>
      <c r="Q7" s="1313"/>
      <c r="R7" s="1875"/>
      <c r="S7" s="1875"/>
      <c r="T7" s="1875"/>
      <c r="U7" s="1875"/>
      <c r="V7" s="1875"/>
      <c r="W7" s="1875"/>
      <c r="X7" s="1875"/>
      <c r="Y7" s="1875"/>
      <c r="Z7" s="1875"/>
      <c r="AA7" s="1875"/>
      <c r="AB7" s="1875"/>
      <c r="AC7" s="1875"/>
      <c r="AD7" s="1875"/>
      <c r="AE7" s="1875"/>
      <c r="AF7" s="1875"/>
      <c r="AG7" s="1875"/>
      <c r="AH7" s="1875"/>
      <c r="AI7" s="1875"/>
      <c r="AJ7" s="1875"/>
      <c r="AK7" s="1875"/>
      <c r="AL7" s="1875"/>
      <c r="AM7" s="1875"/>
      <c r="AN7" s="1875"/>
      <c r="AO7" s="1875"/>
      <c r="AP7" s="1875"/>
      <c r="AQ7" s="1875"/>
      <c r="AR7" s="1875"/>
      <c r="AS7" s="1875"/>
      <c r="AT7" s="1875"/>
      <c r="AU7" s="1875"/>
      <c r="AV7" s="1875"/>
      <c r="AW7" s="1875"/>
      <c r="AX7" s="1875"/>
      <c r="AY7" s="1875"/>
      <c r="AZ7" s="1875"/>
      <c r="BA7" s="1875"/>
      <c r="BB7" s="1875"/>
      <c r="BC7" s="1875"/>
      <c r="BD7" s="1875"/>
      <c r="BE7" s="1875"/>
      <c r="BF7" s="1875"/>
    </row>
    <row r="8" spans="2:58" s="5" customFormat="1" ht="13.5" customHeight="1">
      <c r="B8" s="1313"/>
      <c r="C8" s="1313"/>
      <c r="D8" s="1313"/>
      <c r="E8" s="1313"/>
      <c r="F8" s="1313"/>
      <c r="G8" s="1313"/>
      <c r="H8" s="1313"/>
      <c r="I8" s="1313"/>
      <c r="J8" s="1313"/>
      <c r="K8" s="1314"/>
      <c r="L8" s="1314"/>
      <c r="M8" s="1314"/>
      <c r="N8" s="1314"/>
      <c r="O8" s="1314"/>
      <c r="P8" s="1314"/>
      <c r="Q8" s="1314"/>
      <c r="R8" s="1314"/>
      <c r="S8" s="1314"/>
      <c r="T8" s="1314"/>
      <c r="U8" s="1314"/>
      <c r="V8" s="1314"/>
      <c r="W8" s="1314"/>
      <c r="X8" s="1314"/>
      <c r="Y8" s="1314"/>
      <c r="Z8" s="1314"/>
      <c r="AA8" s="1314"/>
      <c r="AB8" s="1314"/>
      <c r="AC8" s="1314"/>
      <c r="AD8" s="1314"/>
      <c r="AE8" s="1314"/>
      <c r="AF8" s="1314"/>
      <c r="AG8" s="1314"/>
      <c r="AH8" s="1314"/>
      <c r="AI8" s="1314"/>
      <c r="AJ8" s="1314"/>
      <c r="AK8" s="1314"/>
      <c r="AL8" s="1314"/>
      <c r="AM8" s="1314"/>
      <c r="AN8" s="1314"/>
      <c r="AO8" s="1314"/>
      <c r="AP8" s="1314"/>
      <c r="AQ8" s="1314"/>
      <c r="AR8" s="1314"/>
      <c r="AS8" s="1314"/>
      <c r="AT8" s="1314"/>
      <c r="AU8" s="1314"/>
      <c r="AV8" s="1314"/>
      <c r="AW8" s="1314"/>
      <c r="AX8" s="1314"/>
      <c r="AY8" s="1314"/>
      <c r="AZ8" s="1314"/>
      <c r="BA8" s="1314"/>
      <c r="BB8" s="1314"/>
      <c r="BC8" s="1314"/>
      <c r="BD8" s="1314"/>
      <c r="BE8" s="1314"/>
      <c r="BF8" s="1314"/>
    </row>
    <row r="9" spans="2:58" s="5" customFormat="1" ht="13.5" customHeight="1">
      <c r="B9" s="1313"/>
      <c r="C9" s="1314"/>
      <c r="D9" s="1316"/>
      <c r="E9" s="1316"/>
      <c r="F9" s="1872" t="s">
        <v>47</v>
      </c>
      <c r="G9" s="1872"/>
      <c r="H9" s="1872"/>
      <c r="I9" s="1872"/>
      <c r="J9" s="1872"/>
      <c r="K9" s="1872"/>
      <c r="L9" s="1872"/>
      <c r="M9" s="1872"/>
      <c r="N9" s="1872"/>
      <c r="O9" s="1872"/>
      <c r="P9" s="1313"/>
      <c r="Q9" s="1313"/>
      <c r="R9" s="1875"/>
      <c r="S9" s="1875"/>
      <c r="T9" s="1875"/>
      <c r="U9" s="1875"/>
      <c r="V9" s="1875"/>
      <c r="W9" s="1875"/>
      <c r="X9" s="1875"/>
      <c r="Y9" s="1875"/>
      <c r="Z9" s="1875"/>
      <c r="AA9" s="1875"/>
      <c r="AB9" s="1875"/>
      <c r="AC9" s="1875"/>
      <c r="AD9" s="1875"/>
      <c r="AE9" s="1875"/>
      <c r="AF9" s="1875"/>
      <c r="AG9" s="1875"/>
      <c r="AH9" s="1875"/>
      <c r="AI9" s="1875"/>
      <c r="AJ9" s="1875"/>
      <c r="AK9" s="1875"/>
      <c r="AL9" s="1875"/>
      <c r="AM9" s="1875"/>
      <c r="AN9" s="1875"/>
      <c r="AO9" s="1875"/>
      <c r="AP9" s="1875"/>
      <c r="AQ9" s="1875"/>
      <c r="AR9" s="1875"/>
      <c r="AS9" s="1875"/>
      <c r="AT9" s="1875"/>
      <c r="AU9" s="1875"/>
      <c r="AV9" s="1875"/>
      <c r="AW9" s="1875"/>
      <c r="AX9" s="1875"/>
      <c r="AY9" s="1875"/>
      <c r="AZ9" s="1875"/>
      <c r="BA9" s="1875"/>
      <c r="BB9" s="1875"/>
      <c r="BC9" s="1875"/>
      <c r="BD9" s="1875"/>
      <c r="BE9" s="1875"/>
      <c r="BF9" s="1875"/>
    </row>
    <row r="10" spans="2:58" s="5" customFormat="1" ht="13.5" customHeight="1">
      <c r="B10" s="1313"/>
      <c r="C10" s="1313"/>
      <c r="D10" s="1313"/>
      <c r="E10" s="1313"/>
      <c r="F10" s="1313"/>
      <c r="G10" s="1313"/>
      <c r="H10" s="1313"/>
      <c r="I10" s="1313"/>
      <c r="J10" s="1313"/>
      <c r="K10" s="1313"/>
      <c r="L10" s="1314"/>
      <c r="M10" s="1314"/>
      <c r="N10" s="1314"/>
      <c r="O10" s="1314"/>
      <c r="P10" s="1314"/>
      <c r="Q10" s="1314"/>
      <c r="R10" s="1314"/>
      <c r="S10" s="1314"/>
      <c r="T10" s="1314"/>
      <c r="U10" s="1314"/>
      <c r="V10" s="1314"/>
      <c r="W10" s="1314"/>
      <c r="X10" s="1314"/>
      <c r="Y10" s="1314"/>
      <c r="Z10" s="1314"/>
      <c r="AA10" s="1314"/>
      <c r="AB10" s="1314"/>
      <c r="AC10" s="1314"/>
      <c r="AD10" s="1314"/>
      <c r="AE10" s="1314"/>
      <c r="AF10" s="1314"/>
      <c r="AG10" s="1314"/>
      <c r="AH10" s="1314"/>
      <c r="AI10" s="1314"/>
      <c r="AJ10" s="1314"/>
      <c r="AK10" s="1314"/>
      <c r="AL10" s="1314"/>
      <c r="AM10" s="1314"/>
      <c r="AN10" s="1314"/>
      <c r="AO10" s="1314"/>
      <c r="AP10" s="1314"/>
      <c r="AQ10" s="1314"/>
      <c r="AR10" s="1314"/>
      <c r="AS10" s="1314"/>
      <c r="AT10" s="1314"/>
      <c r="AU10" s="1314"/>
      <c r="AV10" s="1314"/>
      <c r="AW10" s="1314"/>
      <c r="AX10" s="1314"/>
      <c r="AY10" s="1314"/>
      <c r="AZ10" s="1314"/>
      <c r="BA10" s="1314"/>
      <c r="BB10" s="1314"/>
      <c r="BC10" s="1314"/>
      <c r="BD10" s="1314"/>
      <c r="BE10" s="1314"/>
      <c r="BF10" s="1314"/>
    </row>
    <row r="11" spans="2:58" s="5" customFormat="1" ht="13.5" customHeight="1">
      <c r="B11" s="1313"/>
      <c r="C11" s="1314"/>
      <c r="D11" s="1316"/>
      <c r="E11" s="1316"/>
      <c r="F11" s="1872" t="s">
        <v>48</v>
      </c>
      <c r="G11" s="1872"/>
      <c r="H11" s="1872"/>
      <c r="I11" s="1872"/>
      <c r="J11" s="1872"/>
      <c r="K11" s="1872"/>
      <c r="L11" s="1872"/>
      <c r="M11" s="1872"/>
      <c r="N11" s="1872"/>
      <c r="O11" s="1872"/>
      <c r="P11" s="1314"/>
      <c r="Q11" s="1316" t="s">
        <v>49</v>
      </c>
      <c r="R11" s="1876"/>
      <c r="S11" s="1876"/>
      <c r="T11" s="1876"/>
      <c r="U11" s="1876"/>
      <c r="V11" s="1876"/>
      <c r="W11" s="1876"/>
      <c r="X11" s="1876"/>
      <c r="Y11" s="1876"/>
      <c r="Z11" s="1876"/>
      <c r="AA11" s="1313"/>
      <c r="AB11" s="1313"/>
      <c r="AC11" s="1313"/>
      <c r="AD11" s="1313"/>
      <c r="AE11" s="1313"/>
      <c r="AF11" s="1313"/>
      <c r="AG11" s="1313"/>
      <c r="AH11" s="1313"/>
      <c r="AI11" s="1313"/>
      <c r="AJ11" s="1313"/>
      <c r="AK11" s="1313"/>
      <c r="AL11" s="1313"/>
      <c r="AM11" s="1313"/>
      <c r="AN11" s="1313"/>
      <c r="AO11" s="1313"/>
      <c r="AP11" s="1313"/>
      <c r="AQ11" s="1313"/>
      <c r="AR11" s="1313"/>
      <c r="AS11" s="1313"/>
      <c r="AT11" s="1313"/>
      <c r="AU11" s="1313"/>
      <c r="AV11" s="1313"/>
      <c r="AW11" s="1313"/>
      <c r="AX11" s="1313"/>
      <c r="AY11" s="1313"/>
      <c r="AZ11" s="1313"/>
      <c r="BA11" s="1313"/>
      <c r="BB11" s="1313"/>
      <c r="BC11" s="1313"/>
      <c r="BD11" s="1313"/>
      <c r="BE11" s="1313"/>
      <c r="BF11" s="1313"/>
    </row>
    <row r="12" spans="2:58" s="5" customFormat="1" ht="13.5" customHeight="1">
      <c r="B12" s="1313"/>
      <c r="C12" s="1313"/>
      <c r="D12" s="1313"/>
      <c r="E12" s="1313"/>
      <c r="F12" s="1313"/>
      <c r="G12" s="1313"/>
      <c r="H12" s="1313"/>
      <c r="I12" s="1313"/>
      <c r="J12" s="1313"/>
      <c r="K12" s="1313"/>
      <c r="L12" s="1314"/>
      <c r="M12" s="1314"/>
      <c r="N12" s="1314"/>
      <c r="O12" s="1314"/>
      <c r="P12" s="1314"/>
      <c r="Q12" s="1314"/>
      <c r="R12" s="1314"/>
      <c r="S12" s="1314"/>
      <c r="T12" s="1314"/>
      <c r="U12" s="1314"/>
      <c r="V12" s="1314"/>
      <c r="W12" s="1314"/>
      <c r="X12" s="1314"/>
      <c r="Y12" s="1314"/>
      <c r="Z12" s="1314"/>
      <c r="AA12" s="1314"/>
      <c r="AB12" s="1314"/>
      <c r="AC12" s="1314"/>
      <c r="AD12" s="1314"/>
      <c r="AE12" s="1314"/>
      <c r="AF12" s="1314"/>
      <c r="AG12" s="1314"/>
      <c r="AH12" s="1314"/>
      <c r="AI12" s="1314"/>
      <c r="AJ12" s="1314"/>
      <c r="AK12" s="1314"/>
      <c r="AL12" s="1314"/>
      <c r="AM12" s="1314"/>
      <c r="AN12" s="1314"/>
      <c r="AO12" s="1314"/>
      <c r="AP12" s="1314"/>
      <c r="AQ12" s="1314"/>
      <c r="AR12" s="1314"/>
      <c r="AS12" s="1314"/>
      <c r="AT12" s="1314"/>
      <c r="AU12" s="1314"/>
      <c r="AV12" s="1314"/>
      <c r="AW12" s="1314"/>
      <c r="AX12" s="1314"/>
      <c r="AY12" s="1314"/>
      <c r="AZ12" s="1314"/>
      <c r="BA12" s="1314"/>
      <c r="BB12" s="1314"/>
      <c r="BC12" s="1314"/>
      <c r="BD12" s="1314"/>
      <c r="BE12" s="1314"/>
      <c r="BF12" s="1314"/>
    </row>
    <row r="13" spans="2:58" s="5" customFormat="1" ht="13.5" customHeight="1">
      <c r="B13" s="1313"/>
      <c r="C13" s="1314"/>
      <c r="D13" s="1316"/>
      <c r="E13" s="1316"/>
      <c r="F13" s="1872" t="s">
        <v>50</v>
      </c>
      <c r="G13" s="1872"/>
      <c r="H13" s="1872"/>
      <c r="I13" s="1872"/>
      <c r="J13" s="1872"/>
      <c r="K13" s="1872"/>
      <c r="L13" s="1872"/>
      <c r="M13" s="1872"/>
      <c r="N13" s="1872"/>
      <c r="O13" s="1872"/>
      <c r="P13" s="1313"/>
      <c r="Q13" s="1313"/>
      <c r="R13" s="1875"/>
      <c r="S13" s="1875"/>
      <c r="T13" s="1875"/>
      <c r="U13" s="1875"/>
      <c r="V13" s="1875"/>
      <c r="W13" s="1875"/>
      <c r="X13" s="1875"/>
      <c r="Y13" s="1875"/>
      <c r="Z13" s="1875"/>
      <c r="AA13" s="1875"/>
      <c r="AB13" s="1875"/>
      <c r="AC13" s="1875"/>
      <c r="AD13" s="1875"/>
      <c r="AE13" s="1875"/>
      <c r="AF13" s="1875"/>
      <c r="AG13" s="1875"/>
      <c r="AH13" s="1875"/>
      <c r="AI13" s="1875"/>
      <c r="AJ13" s="1875"/>
      <c r="AK13" s="1875"/>
      <c r="AL13" s="1875"/>
      <c r="AM13" s="1875"/>
      <c r="AN13" s="1875"/>
      <c r="AO13" s="1875"/>
      <c r="AP13" s="1875"/>
      <c r="AQ13" s="1875"/>
      <c r="AR13" s="1875"/>
      <c r="AS13" s="1875"/>
      <c r="AT13" s="1875"/>
      <c r="AU13" s="1875"/>
      <c r="AV13" s="1875"/>
      <c r="AW13" s="1875"/>
      <c r="AX13" s="1875"/>
      <c r="AY13" s="1875"/>
      <c r="AZ13" s="1875"/>
      <c r="BA13" s="1875"/>
      <c r="BB13" s="1875"/>
      <c r="BC13" s="1875"/>
      <c r="BD13" s="1875"/>
      <c r="BE13" s="1875"/>
      <c r="BF13" s="1875"/>
    </row>
    <row r="14" spans="2:58" s="5" customFormat="1" ht="13.5" customHeight="1">
      <c r="B14" s="1313"/>
      <c r="C14" s="1313"/>
      <c r="D14" s="1313"/>
      <c r="E14" s="1313"/>
      <c r="F14" s="1313"/>
      <c r="G14" s="1313"/>
      <c r="H14" s="1313"/>
      <c r="I14" s="1313"/>
      <c r="J14" s="1313"/>
      <c r="K14" s="1317"/>
      <c r="L14" s="1317"/>
      <c r="M14" s="1317"/>
      <c r="N14" s="1317"/>
      <c r="O14" s="1317"/>
      <c r="P14" s="1317"/>
      <c r="Q14" s="1317"/>
      <c r="R14" s="1314"/>
      <c r="S14" s="1314"/>
      <c r="T14" s="1314"/>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4"/>
      <c r="AV14" s="1314"/>
      <c r="AW14" s="1314"/>
      <c r="AX14" s="1314"/>
      <c r="AY14" s="1314"/>
      <c r="AZ14" s="1314"/>
      <c r="BA14" s="1314"/>
      <c r="BB14" s="1314"/>
      <c r="BC14" s="1314"/>
      <c r="BD14" s="1314"/>
      <c r="BE14" s="1314"/>
      <c r="BF14" s="1314"/>
    </row>
    <row r="15" spans="2:58" s="5" customFormat="1" ht="13.5" customHeight="1">
      <c r="B15" s="1313"/>
      <c r="C15" s="1314"/>
      <c r="D15" s="1316"/>
      <c r="E15" s="1316"/>
      <c r="F15" s="1872" t="s">
        <v>51</v>
      </c>
      <c r="G15" s="1872"/>
      <c r="H15" s="1872"/>
      <c r="I15" s="1872"/>
      <c r="J15" s="1872"/>
      <c r="K15" s="1872"/>
      <c r="L15" s="1872"/>
      <c r="M15" s="1872"/>
      <c r="N15" s="1872"/>
      <c r="O15" s="1872"/>
      <c r="P15" s="1313"/>
      <c r="Q15" s="1313"/>
      <c r="R15" s="1875"/>
      <c r="S15" s="1875"/>
      <c r="T15" s="1875"/>
      <c r="U15" s="1875"/>
      <c r="V15" s="1875"/>
      <c r="W15" s="1875"/>
      <c r="X15" s="1875"/>
      <c r="Y15" s="1875"/>
      <c r="Z15" s="1875"/>
      <c r="AA15" s="1875"/>
      <c r="AB15" s="1875"/>
      <c r="AC15" s="1875"/>
      <c r="AD15" s="1875"/>
      <c r="AE15" s="1313"/>
      <c r="AF15" s="1314"/>
      <c r="AG15" s="1314"/>
      <c r="AH15" s="1314"/>
      <c r="AI15" s="1314"/>
      <c r="AJ15" s="1314"/>
      <c r="AK15" s="1314"/>
      <c r="AL15" s="1314"/>
      <c r="AM15" s="1314"/>
      <c r="AN15" s="1314"/>
      <c r="AO15" s="1314"/>
      <c r="AP15" s="1314"/>
      <c r="AQ15" s="1314"/>
      <c r="AR15" s="1314"/>
      <c r="AS15" s="1314"/>
      <c r="AT15" s="1314"/>
      <c r="AU15" s="1314"/>
      <c r="AV15" s="1314"/>
      <c r="AW15" s="1314"/>
      <c r="AX15" s="1314"/>
      <c r="AY15" s="1314"/>
      <c r="AZ15" s="1314"/>
      <c r="BA15" s="1314"/>
      <c r="BB15" s="1314"/>
      <c r="BC15" s="1314"/>
      <c r="BD15" s="1314"/>
      <c r="BE15" s="1314"/>
      <c r="BF15" s="1314"/>
    </row>
    <row r="16" spans="2:58" s="5" customFormat="1" ht="13.5" customHeight="1">
      <c r="B16" s="1315"/>
      <c r="C16" s="1315"/>
      <c r="D16" s="1315"/>
      <c r="E16" s="1315"/>
      <c r="F16" s="1315"/>
      <c r="G16" s="1315"/>
      <c r="H16" s="1315"/>
      <c r="I16" s="1315"/>
      <c r="J16" s="1315"/>
      <c r="K16" s="1315"/>
      <c r="L16" s="1318"/>
      <c r="M16" s="1318"/>
      <c r="N16" s="1319"/>
      <c r="O16" s="1318"/>
      <c r="P16" s="1318"/>
      <c r="Q16" s="1318"/>
      <c r="R16" s="1318"/>
      <c r="S16" s="1318"/>
      <c r="T16" s="1318"/>
      <c r="U16" s="1318"/>
      <c r="V16" s="1318"/>
      <c r="W16" s="1318"/>
      <c r="X16" s="1318"/>
      <c r="Y16" s="1318"/>
      <c r="Z16" s="1318"/>
      <c r="AA16" s="1318"/>
      <c r="AB16" s="1318"/>
      <c r="AC16" s="1318"/>
      <c r="AD16" s="1318"/>
      <c r="AE16" s="1318"/>
      <c r="AF16" s="1318"/>
      <c r="AG16" s="1318"/>
      <c r="AH16" s="1318"/>
      <c r="AI16" s="1318"/>
      <c r="AJ16" s="1318"/>
      <c r="AK16" s="1318"/>
      <c r="AL16" s="1318"/>
      <c r="AM16" s="1318"/>
      <c r="AN16" s="1318"/>
      <c r="AO16" s="1318"/>
      <c r="AP16" s="1318"/>
      <c r="AQ16" s="1318"/>
      <c r="AR16" s="1318"/>
      <c r="AS16" s="1318"/>
      <c r="AT16" s="1318"/>
      <c r="AU16" s="1318"/>
      <c r="AV16" s="1318"/>
      <c r="AW16" s="1318"/>
      <c r="AX16" s="1318"/>
      <c r="AY16" s="1318"/>
      <c r="AZ16" s="1318"/>
      <c r="BA16" s="1318"/>
      <c r="BB16" s="1318"/>
      <c r="BC16" s="1318"/>
      <c r="BD16" s="1318"/>
      <c r="BE16" s="1318"/>
      <c r="BF16" s="1318"/>
    </row>
    <row r="17" spans="2:58" s="5" customFormat="1" ht="13.5" customHeight="1">
      <c r="B17" s="1313"/>
      <c r="C17" s="1313"/>
      <c r="D17" s="1313"/>
      <c r="E17" s="1313"/>
      <c r="F17" s="1313"/>
      <c r="G17" s="1313"/>
      <c r="H17" s="1313"/>
      <c r="I17" s="1313"/>
      <c r="J17" s="1313"/>
      <c r="K17" s="1313"/>
      <c r="L17" s="1314"/>
      <c r="M17" s="1314"/>
      <c r="N17" s="1314"/>
      <c r="O17" s="1314"/>
      <c r="P17" s="1314"/>
      <c r="Q17" s="1314"/>
      <c r="R17" s="1314"/>
      <c r="S17" s="1314"/>
      <c r="T17" s="1314"/>
      <c r="U17" s="1314"/>
      <c r="V17" s="1314"/>
      <c r="W17" s="1314"/>
      <c r="X17" s="1314"/>
      <c r="Y17" s="1314"/>
      <c r="Z17" s="1314"/>
      <c r="AA17" s="1314"/>
      <c r="AB17" s="1314"/>
      <c r="AC17" s="1314"/>
      <c r="AD17" s="1314"/>
      <c r="AE17" s="1314"/>
      <c r="AF17" s="1314"/>
      <c r="AG17" s="1314"/>
      <c r="AH17" s="1314"/>
      <c r="AI17" s="1314"/>
      <c r="AJ17" s="1314"/>
      <c r="AK17" s="1314"/>
      <c r="AL17" s="1314"/>
      <c r="AM17" s="1314"/>
      <c r="AN17" s="1314"/>
      <c r="AO17" s="1314"/>
      <c r="AP17" s="1314"/>
      <c r="AQ17" s="1314"/>
      <c r="AR17" s="1314"/>
      <c r="AS17" s="1314"/>
      <c r="AT17" s="1314"/>
      <c r="AU17" s="1314"/>
      <c r="AV17" s="1314"/>
      <c r="AW17" s="1314"/>
      <c r="AX17" s="1314"/>
      <c r="AY17" s="1314"/>
      <c r="AZ17" s="1314"/>
      <c r="BA17" s="1314"/>
      <c r="BB17" s="1314"/>
      <c r="BC17" s="1314"/>
      <c r="BD17" s="1314"/>
      <c r="BE17" s="1314"/>
      <c r="BF17" s="1314"/>
    </row>
    <row r="18" spans="2:58" s="5" customFormat="1" ht="13.5" customHeight="1">
      <c r="B18" s="1874" t="s">
        <v>201</v>
      </c>
      <c r="C18" s="1874"/>
      <c r="D18" s="1874"/>
      <c r="E18" s="1874"/>
      <c r="F18" s="1874"/>
      <c r="G18" s="1874"/>
      <c r="H18" s="1874"/>
      <c r="I18" s="1874"/>
      <c r="J18" s="1874"/>
      <c r="K18" s="1874"/>
      <c r="L18" s="1874"/>
      <c r="M18" s="1874"/>
      <c r="N18" s="1874"/>
      <c r="O18" s="1874"/>
      <c r="P18" s="1874"/>
      <c r="Q18" s="1874"/>
      <c r="R18" s="1874"/>
      <c r="S18" s="1874"/>
      <c r="T18" s="1874"/>
      <c r="U18" s="1874"/>
      <c r="V18" s="1874"/>
      <c r="W18" s="1874"/>
      <c r="X18" s="1874"/>
      <c r="Y18" s="1874"/>
      <c r="Z18" s="1874"/>
      <c r="AA18" s="1874"/>
      <c r="AB18" s="1874"/>
      <c r="AC18" s="1874"/>
      <c r="AD18" s="1874"/>
      <c r="AE18" s="1874"/>
      <c r="AF18" s="1874"/>
      <c r="AG18" s="1874"/>
      <c r="AH18" s="1874"/>
      <c r="AI18" s="1874"/>
      <c r="AJ18" s="1874"/>
      <c r="AK18" s="1874"/>
      <c r="AL18" s="1874"/>
      <c r="AM18" s="1874"/>
      <c r="AN18" s="1874"/>
      <c r="AO18" s="1874"/>
      <c r="AP18" s="1874"/>
      <c r="AQ18" s="1874"/>
      <c r="AR18" s="1874"/>
      <c r="AS18" s="1874"/>
      <c r="AT18" s="1874"/>
      <c r="AU18" s="1874"/>
      <c r="AV18" s="1874"/>
      <c r="AW18" s="1874"/>
      <c r="AX18" s="1874"/>
      <c r="AY18" s="1874"/>
      <c r="AZ18" s="1874"/>
      <c r="BA18" s="1874"/>
      <c r="BB18" s="1874"/>
      <c r="BC18" s="1874"/>
      <c r="BD18" s="1874"/>
      <c r="BE18" s="1874"/>
      <c r="BF18" s="1874"/>
    </row>
    <row r="19" spans="2:58" s="5" customFormat="1" ht="13.5" customHeight="1">
      <c r="B19" s="1314"/>
      <c r="C19" s="1872" t="s">
        <v>254</v>
      </c>
      <c r="D19" s="1872"/>
      <c r="E19" s="1872"/>
      <c r="F19" s="1872"/>
      <c r="G19" s="1872"/>
      <c r="H19" s="1872"/>
      <c r="I19" s="1872"/>
      <c r="J19" s="1872"/>
      <c r="K19" s="1872"/>
      <c r="L19" s="1872"/>
      <c r="M19" s="1872"/>
      <c r="N19" s="1872"/>
      <c r="O19" s="1872"/>
      <c r="P19" s="1313"/>
      <c r="Q19" s="1313"/>
      <c r="R19" s="1875"/>
      <c r="S19" s="1875"/>
      <c r="T19" s="1875"/>
      <c r="U19" s="1875"/>
      <c r="V19" s="1875"/>
      <c r="W19" s="1875"/>
      <c r="X19" s="1875"/>
      <c r="Y19" s="1875"/>
      <c r="Z19" s="1875"/>
      <c r="AA19" s="1875"/>
      <c r="AB19" s="1875"/>
      <c r="AC19" s="1875"/>
      <c r="AD19" s="1875"/>
      <c r="AE19" s="1875"/>
      <c r="AF19" s="1875"/>
      <c r="AG19" s="1875"/>
      <c r="AH19" s="1875"/>
      <c r="AI19" s="1875"/>
      <c r="AJ19" s="1875"/>
      <c r="AK19" s="1875"/>
      <c r="AL19" s="1875"/>
      <c r="AM19" s="1875"/>
      <c r="AN19" s="1875"/>
      <c r="AO19" s="1875"/>
      <c r="AP19" s="1875"/>
      <c r="AQ19" s="1875"/>
      <c r="AR19" s="1875"/>
      <c r="AS19" s="1875"/>
      <c r="AT19" s="1875"/>
      <c r="AU19" s="1875"/>
      <c r="AV19" s="1875"/>
      <c r="AW19" s="1875"/>
      <c r="AX19" s="1875"/>
      <c r="AY19" s="1875"/>
      <c r="AZ19" s="1875"/>
      <c r="BA19" s="1875"/>
      <c r="BB19" s="1875"/>
      <c r="BC19" s="1875"/>
      <c r="BD19" s="1875"/>
      <c r="BE19" s="1875"/>
      <c r="BF19" s="1875"/>
    </row>
    <row r="20" spans="2:58" s="5" customFormat="1" ht="13.5" customHeight="1">
      <c r="B20" s="1313"/>
      <c r="C20" s="1313"/>
      <c r="D20" s="1313"/>
      <c r="E20" s="1313"/>
      <c r="F20" s="1313"/>
      <c r="G20" s="1313"/>
      <c r="H20" s="1313"/>
      <c r="I20" s="1313"/>
      <c r="J20" s="1313"/>
      <c r="K20" s="1314"/>
      <c r="L20" s="1314"/>
      <c r="M20" s="1314"/>
      <c r="N20" s="1314"/>
      <c r="O20" s="1314"/>
      <c r="P20" s="1314"/>
      <c r="Q20" s="1314"/>
      <c r="R20" s="1314"/>
      <c r="S20" s="1314"/>
      <c r="T20" s="1314"/>
      <c r="U20" s="1314"/>
      <c r="V20" s="1314"/>
      <c r="W20" s="1314"/>
      <c r="X20" s="1314"/>
      <c r="Y20" s="1314"/>
      <c r="Z20" s="1314"/>
      <c r="AA20" s="1314"/>
      <c r="AB20" s="1314"/>
      <c r="AC20" s="1314"/>
      <c r="AD20" s="1314"/>
      <c r="AE20" s="1314"/>
      <c r="AF20" s="1314"/>
      <c r="AG20" s="1314"/>
      <c r="AH20" s="1314"/>
      <c r="AI20" s="1314"/>
      <c r="AJ20" s="1314"/>
      <c r="AK20" s="1314"/>
      <c r="AL20" s="1314"/>
      <c r="AM20" s="1314"/>
      <c r="AN20" s="1314"/>
      <c r="AO20" s="1314"/>
      <c r="AP20" s="1314"/>
      <c r="AQ20" s="1314"/>
      <c r="AR20" s="1314"/>
      <c r="AS20" s="1314"/>
      <c r="AT20" s="1314"/>
      <c r="AU20" s="1314"/>
      <c r="AV20" s="1314"/>
      <c r="AW20" s="1314"/>
      <c r="AX20" s="1314"/>
      <c r="AY20" s="1314"/>
      <c r="AZ20" s="1314"/>
      <c r="BA20" s="1314"/>
      <c r="BB20" s="1314"/>
      <c r="BC20" s="1314"/>
      <c r="BD20" s="1314"/>
      <c r="BE20" s="1314"/>
      <c r="BF20" s="1314"/>
    </row>
    <row r="21" spans="2:58" s="5" customFormat="1" ht="13.5" customHeight="1">
      <c r="B21" s="1313"/>
      <c r="C21" s="1314"/>
      <c r="D21" s="1316"/>
      <c r="E21" s="1316"/>
      <c r="F21" s="1872" t="s">
        <v>47</v>
      </c>
      <c r="G21" s="1872"/>
      <c r="H21" s="1872"/>
      <c r="I21" s="1872"/>
      <c r="J21" s="1872"/>
      <c r="K21" s="1872"/>
      <c r="L21" s="1872"/>
      <c r="M21" s="1872"/>
      <c r="N21" s="1872"/>
      <c r="O21" s="1872"/>
      <c r="P21" s="1313"/>
      <c r="Q21" s="1313"/>
      <c r="R21" s="1875"/>
      <c r="S21" s="1875"/>
      <c r="T21" s="1875"/>
      <c r="U21" s="1875"/>
      <c r="V21" s="1875"/>
      <c r="W21" s="1875"/>
      <c r="X21" s="1875"/>
      <c r="Y21" s="1875"/>
      <c r="Z21" s="1875"/>
      <c r="AA21" s="1875"/>
      <c r="AB21" s="1875"/>
      <c r="AC21" s="1875"/>
      <c r="AD21" s="1875"/>
      <c r="AE21" s="1875"/>
      <c r="AF21" s="1875"/>
      <c r="AG21" s="1875"/>
      <c r="AH21" s="1875"/>
      <c r="AI21" s="1875"/>
      <c r="AJ21" s="1875"/>
      <c r="AK21" s="1875"/>
      <c r="AL21" s="1875"/>
      <c r="AM21" s="1875"/>
      <c r="AN21" s="1875"/>
      <c r="AO21" s="1875"/>
      <c r="AP21" s="1875"/>
      <c r="AQ21" s="1875"/>
      <c r="AR21" s="1875"/>
      <c r="AS21" s="1875"/>
      <c r="AT21" s="1875"/>
      <c r="AU21" s="1875"/>
      <c r="AV21" s="1875"/>
      <c r="AW21" s="1875"/>
      <c r="AX21" s="1875"/>
      <c r="AY21" s="1875"/>
      <c r="AZ21" s="1875"/>
      <c r="BA21" s="1875"/>
      <c r="BB21" s="1875"/>
      <c r="BC21" s="1875"/>
      <c r="BD21" s="1875"/>
      <c r="BE21" s="1875"/>
      <c r="BF21" s="1875"/>
    </row>
    <row r="22" spans="2:58" s="5" customFormat="1" ht="13.5" customHeight="1">
      <c r="B22" s="1313"/>
      <c r="C22" s="1313"/>
      <c r="D22" s="1313"/>
      <c r="E22" s="1313"/>
      <c r="F22" s="1313"/>
      <c r="G22" s="1313"/>
      <c r="H22" s="1313"/>
      <c r="I22" s="1313"/>
      <c r="J22" s="1313"/>
      <c r="K22" s="1313"/>
      <c r="L22" s="1314"/>
      <c r="M22" s="1314"/>
      <c r="N22" s="1314"/>
      <c r="O22" s="1314"/>
      <c r="P22" s="1314"/>
      <c r="Q22" s="1314"/>
      <c r="R22" s="1314"/>
      <c r="S22" s="1314"/>
      <c r="T22" s="1314"/>
      <c r="U22" s="1314"/>
      <c r="V22" s="1314"/>
      <c r="W22" s="1314"/>
      <c r="X22" s="1314"/>
      <c r="Y22" s="1314"/>
      <c r="Z22" s="1314"/>
      <c r="AA22" s="1314"/>
      <c r="AB22" s="1314"/>
      <c r="AC22" s="1314"/>
      <c r="AD22" s="1314"/>
      <c r="AE22" s="1314"/>
      <c r="AF22" s="1314"/>
      <c r="AG22" s="1314"/>
      <c r="AH22" s="1314"/>
      <c r="AI22" s="1314"/>
      <c r="AJ22" s="1314"/>
      <c r="AK22" s="1314"/>
      <c r="AL22" s="1314"/>
      <c r="AM22" s="1314"/>
      <c r="AN22" s="1314"/>
      <c r="AO22" s="1314"/>
      <c r="AP22" s="1314"/>
      <c r="AQ22" s="1314"/>
      <c r="AR22" s="1314"/>
      <c r="AS22" s="1314"/>
      <c r="AT22" s="1314"/>
      <c r="AU22" s="1314"/>
      <c r="AV22" s="1314"/>
      <c r="AW22" s="1314"/>
      <c r="AX22" s="1314"/>
      <c r="AY22" s="1314"/>
      <c r="AZ22" s="1314"/>
      <c r="BA22" s="1314"/>
      <c r="BB22" s="1314"/>
      <c r="BC22" s="1314"/>
      <c r="BD22" s="1314"/>
      <c r="BE22" s="1314"/>
      <c r="BF22" s="1314"/>
    </row>
    <row r="23" spans="2:58" s="5" customFormat="1" ht="13.5" customHeight="1">
      <c r="B23" s="1313"/>
      <c r="C23" s="1314"/>
      <c r="D23" s="1316"/>
      <c r="E23" s="1316"/>
      <c r="F23" s="1872" t="s">
        <v>48</v>
      </c>
      <c r="G23" s="1872"/>
      <c r="H23" s="1872"/>
      <c r="I23" s="1872"/>
      <c r="J23" s="1872"/>
      <c r="K23" s="1872"/>
      <c r="L23" s="1872"/>
      <c r="M23" s="1872"/>
      <c r="N23" s="1872"/>
      <c r="O23" s="1872"/>
      <c r="P23" s="1314"/>
      <c r="Q23" s="1316" t="s">
        <v>49</v>
      </c>
      <c r="R23" s="1876"/>
      <c r="S23" s="1876"/>
      <c r="T23" s="1876"/>
      <c r="U23" s="1876"/>
      <c r="V23" s="1876"/>
      <c r="W23" s="1876"/>
      <c r="X23" s="1876"/>
      <c r="Y23" s="1876"/>
      <c r="Z23" s="1876"/>
      <c r="AA23" s="1313"/>
      <c r="AB23" s="1313"/>
      <c r="AC23" s="1313"/>
      <c r="AD23" s="1313"/>
      <c r="AE23" s="1313"/>
      <c r="AF23" s="1313"/>
      <c r="AG23" s="1313"/>
      <c r="AH23" s="1313"/>
      <c r="AI23" s="1313"/>
      <c r="AJ23" s="1313"/>
      <c r="AK23" s="1313"/>
      <c r="AL23" s="1313"/>
      <c r="AM23" s="1313"/>
      <c r="AN23" s="1313"/>
      <c r="AO23" s="1313"/>
      <c r="AP23" s="1313"/>
      <c r="AQ23" s="1313"/>
      <c r="AR23" s="1313"/>
      <c r="AS23" s="1313"/>
      <c r="AT23" s="1313"/>
      <c r="AU23" s="1313"/>
      <c r="AV23" s="1313"/>
      <c r="AW23" s="1313"/>
      <c r="AX23" s="1313"/>
      <c r="AY23" s="1313"/>
      <c r="AZ23" s="1313"/>
      <c r="BA23" s="1313"/>
      <c r="BB23" s="1313"/>
      <c r="BC23" s="1313"/>
      <c r="BD23" s="1313"/>
      <c r="BE23" s="1313"/>
      <c r="BF23" s="1313"/>
    </row>
    <row r="24" spans="2:58" s="5" customFormat="1" ht="13.5" customHeight="1">
      <c r="B24" s="1313"/>
      <c r="C24" s="1313"/>
      <c r="D24" s="1313"/>
      <c r="E24" s="1313"/>
      <c r="F24" s="1313"/>
      <c r="G24" s="1313"/>
      <c r="H24" s="1313"/>
      <c r="I24" s="1313"/>
      <c r="J24" s="1313"/>
      <c r="K24" s="1313"/>
      <c r="L24" s="1314"/>
      <c r="M24" s="1314"/>
      <c r="N24" s="1314"/>
      <c r="O24" s="1314"/>
      <c r="P24" s="1314"/>
      <c r="Q24" s="1314"/>
      <c r="R24" s="1314"/>
      <c r="S24" s="1314"/>
      <c r="T24" s="1314"/>
      <c r="U24" s="1314"/>
      <c r="V24" s="1314"/>
      <c r="W24" s="1314"/>
      <c r="X24" s="1314"/>
      <c r="Y24" s="1314"/>
      <c r="Z24" s="1314"/>
      <c r="AA24" s="1314"/>
      <c r="AB24" s="1314"/>
      <c r="AC24" s="1314"/>
      <c r="AD24" s="1314"/>
      <c r="AE24" s="1314"/>
      <c r="AF24" s="1314"/>
      <c r="AG24" s="1314"/>
      <c r="AH24" s="1314"/>
      <c r="AI24" s="1314"/>
      <c r="AJ24" s="1314"/>
      <c r="AK24" s="1314"/>
      <c r="AL24" s="1314"/>
      <c r="AM24" s="1314"/>
      <c r="AN24" s="1314"/>
      <c r="AO24" s="1314"/>
      <c r="AP24" s="1314"/>
      <c r="AQ24" s="1314"/>
      <c r="AR24" s="1314"/>
      <c r="AS24" s="1314"/>
      <c r="AT24" s="1314"/>
      <c r="AU24" s="1314"/>
      <c r="AV24" s="1314"/>
      <c r="AW24" s="1314"/>
      <c r="AX24" s="1314"/>
      <c r="AY24" s="1314"/>
      <c r="AZ24" s="1314"/>
      <c r="BA24" s="1314"/>
      <c r="BB24" s="1314"/>
      <c r="BC24" s="1314"/>
      <c r="BD24" s="1314"/>
      <c r="BE24" s="1314"/>
      <c r="BF24" s="1314"/>
    </row>
    <row r="25" spans="2:58" s="5" customFormat="1" ht="13.5" customHeight="1">
      <c r="B25" s="1313"/>
      <c r="C25" s="1314"/>
      <c r="D25" s="1316"/>
      <c r="E25" s="1316"/>
      <c r="F25" s="1872" t="s">
        <v>50</v>
      </c>
      <c r="G25" s="1872"/>
      <c r="H25" s="1872"/>
      <c r="I25" s="1872"/>
      <c r="J25" s="1872"/>
      <c r="K25" s="1872"/>
      <c r="L25" s="1872"/>
      <c r="M25" s="1872"/>
      <c r="N25" s="1872"/>
      <c r="O25" s="1872"/>
      <c r="P25" s="1313"/>
      <c r="Q25" s="1313"/>
      <c r="R25" s="1875"/>
      <c r="S25" s="1875"/>
      <c r="T25" s="1875"/>
      <c r="U25" s="1875"/>
      <c r="V25" s="1875"/>
      <c r="W25" s="1875"/>
      <c r="X25" s="1875"/>
      <c r="Y25" s="1875"/>
      <c r="Z25" s="1875"/>
      <c r="AA25" s="1875"/>
      <c r="AB25" s="1875"/>
      <c r="AC25" s="1875"/>
      <c r="AD25" s="1875"/>
      <c r="AE25" s="1875"/>
      <c r="AF25" s="1875"/>
      <c r="AG25" s="1875"/>
      <c r="AH25" s="1875"/>
      <c r="AI25" s="1875"/>
      <c r="AJ25" s="1875"/>
      <c r="AK25" s="1875"/>
      <c r="AL25" s="1875"/>
      <c r="AM25" s="1875"/>
      <c r="AN25" s="1875"/>
      <c r="AO25" s="1875"/>
      <c r="AP25" s="1875"/>
      <c r="AQ25" s="1875"/>
      <c r="AR25" s="1875"/>
      <c r="AS25" s="1875"/>
      <c r="AT25" s="1875"/>
      <c r="AU25" s="1875"/>
      <c r="AV25" s="1875"/>
      <c r="AW25" s="1875"/>
      <c r="AX25" s="1875"/>
      <c r="AY25" s="1875"/>
      <c r="AZ25" s="1875"/>
      <c r="BA25" s="1875"/>
      <c r="BB25" s="1875"/>
      <c r="BC25" s="1875"/>
      <c r="BD25" s="1875"/>
      <c r="BE25" s="1875"/>
      <c r="BF25" s="1875"/>
    </row>
    <row r="26" spans="2:58" s="5" customFormat="1" ht="13.5" customHeight="1">
      <c r="B26" s="1313"/>
      <c r="C26" s="1313"/>
      <c r="D26" s="1313"/>
      <c r="E26" s="1313"/>
      <c r="F26" s="1313"/>
      <c r="G26" s="1313"/>
      <c r="H26" s="1313"/>
      <c r="I26" s="1313"/>
      <c r="J26" s="1313"/>
      <c r="K26" s="1317"/>
      <c r="L26" s="1317"/>
      <c r="M26" s="1317"/>
      <c r="N26" s="1317"/>
      <c r="O26" s="1317"/>
      <c r="P26" s="1317"/>
      <c r="Q26" s="1317"/>
      <c r="R26" s="1314"/>
      <c r="S26" s="1314"/>
      <c r="T26" s="1314"/>
      <c r="U26" s="1314"/>
      <c r="V26" s="1314"/>
      <c r="W26" s="1314"/>
      <c r="X26" s="1314"/>
      <c r="Y26" s="1314"/>
      <c r="Z26" s="1314"/>
      <c r="AA26" s="1314"/>
      <c r="AB26" s="1314"/>
      <c r="AC26" s="1314"/>
      <c r="AD26" s="1314"/>
      <c r="AE26" s="1314"/>
      <c r="AF26" s="1314"/>
      <c r="AG26" s="1314"/>
      <c r="AH26" s="1314"/>
      <c r="AI26" s="1314"/>
      <c r="AJ26" s="1314"/>
      <c r="AK26" s="1314"/>
      <c r="AL26" s="1314"/>
      <c r="AM26" s="1314"/>
      <c r="AN26" s="1314"/>
      <c r="AO26" s="1314"/>
      <c r="AP26" s="1314"/>
      <c r="AQ26" s="1314"/>
      <c r="AR26" s="1314"/>
      <c r="AS26" s="1314"/>
      <c r="AT26" s="1314"/>
      <c r="AU26" s="1314"/>
      <c r="AV26" s="1314"/>
      <c r="AW26" s="1314"/>
      <c r="AX26" s="1314"/>
      <c r="AY26" s="1314"/>
      <c r="AZ26" s="1314"/>
      <c r="BA26" s="1314"/>
      <c r="BB26" s="1314"/>
      <c r="BC26" s="1314"/>
      <c r="BD26" s="1314"/>
      <c r="BE26" s="1314"/>
      <c r="BF26" s="1314"/>
    </row>
    <row r="27" spans="2:58" s="5" customFormat="1" ht="13.5" customHeight="1">
      <c r="B27" s="1313"/>
      <c r="C27" s="1314"/>
      <c r="D27" s="1316"/>
      <c r="E27" s="1316"/>
      <c r="F27" s="1872" t="s">
        <v>51</v>
      </c>
      <c r="G27" s="1872"/>
      <c r="H27" s="1872"/>
      <c r="I27" s="1872"/>
      <c r="J27" s="1872"/>
      <c r="K27" s="1872"/>
      <c r="L27" s="1872"/>
      <c r="M27" s="1872"/>
      <c r="N27" s="1872"/>
      <c r="O27" s="1872"/>
      <c r="P27" s="1313"/>
      <c r="Q27" s="1313"/>
      <c r="R27" s="1875"/>
      <c r="S27" s="1875"/>
      <c r="T27" s="1875"/>
      <c r="U27" s="1875"/>
      <c r="V27" s="1875"/>
      <c r="W27" s="1875"/>
      <c r="X27" s="1875"/>
      <c r="Y27" s="1875"/>
      <c r="Z27" s="1875"/>
      <c r="AA27" s="1875"/>
      <c r="AB27" s="1875"/>
      <c r="AC27" s="1875"/>
      <c r="AD27" s="1875"/>
      <c r="AE27" s="1313"/>
      <c r="AF27" s="1314"/>
      <c r="AG27" s="1314"/>
      <c r="AH27" s="1314"/>
      <c r="AI27" s="1314"/>
      <c r="AJ27" s="1314"/>
      <c r="AK27" s="1314"/>
      <c r="AL27" s="1314"/>
      <c r="AM27" s="1314"/>
      <c r="AN27" s="1314"/>
      <c r="AO27" s="1314"/>
      <c r="AP27" s="1314"/>
      <c r="AQ27" s="1314"/>
      <c r="AR27" s="1314"/>
      <c r="AS27" s="1314"/>
      <c r="AT27" s="1314"/>
      <c r="AU27" s="1314"/>
      <c r="AV27" s="1314"/>
      <c r="AW27" s="1314"/>
      <c r="AX27" s="1314"/>
      <c r="AY27" s="1314"/>
      <c r="AZ27" s="1314"/>
      <c r="BA27" s="1314"/>
      <c r="BB27" s="1314"/>
      <c r="BC27" s="1314"/>
      <c r="BD27" s="1314"/>
      <c r="BE27" s="1314"/>
      <c r="BF27" s="1314"/>
    </row>
    <row r="28" spans="2:58" s="5" customFormat="1" ht="13.5" customHeight="1">
      <c r="B28" s="1315"/>
      <c r="C28" s="1315"/>
      <c r="D28" s="1315"/>
      <c r="E28" s="1315"/>
      <c r="F28" s="1315"/>
      <c r="G28" s="1315"/>
      <c r="H28" s="1315"/>
      <c r="I28" s="1315"/>
      <c r="J28" s="1315"/>
      <c r="K28" s="1315"/>
      <c r="L28" s="1318"/>
      <c r="M28" s="1318"/>
      <c r="N28" s="1319"/>
      <c r="O28" s="1318"/>
      <c r="P28" s="1318"/>
      <c r="Q28" s="1318"/>
      <c r="R28" s="1318"/>
      <c r="S28" s="1318"/>
      <c r="T28" s="1318"/>
      <c r="U28" s="1318"/>
      <c r="V28" s="1318"/>
      <c r="W28" s="1318"/>
      <c r="X28" s="1318"/>
      <c r="Y28" s="1318"/>
      <c r="Z28" s="1318"/>
      <c r="AA28" s="1318"/>
      <c r="AB28" s="1318"/>
      <c r="AC28" s="1318"/>
      <c r="AD28" s="1318"/>
      <c r="AE28" s="1318"/>
      <c r="AF28" s="1318"/>
      <c r="AG28" s="1318"/>
      <c r="AH28" s="1318"/>
      <c r="AI28" s="1318"/>
      <c r="AJ28" s="1318"/>
      <c r="AK28" s="1318"/>
      <c r="AL28" s="1318"/>
      <c r="AM28" s="1318"/>
      <c r="AN28" s="1318"/>
      <c r="AO28" s="1318"/>
      <c r="AP28" s="1318"/>
      <c r="AQ28" s="1318"/>
      <c r="AR28" s="1318"/>
      <c r="AS28" s="1318"/>
      <c r="AT28" s="1318"/>
      <c r="AU28" s="1318"/>
      <c r="AV28" s="1318"/>
      <c r="AW28" s="1318"/>
      <c r="AX28" s="1318"/>
      <c r="AY28" s="1318"/>
      <c r="AZ28" s="1318"/>
      <c r="BA28" s="1318"/>
      <c r="BB28" s="1318"/>
      <c r="BC28" s="1318"/>
      <c r="BD28" s="1318"/>
      <c r="BE28" s="1318"/>
      <c r="BF28" s="1318"/>
    </row>
    <row r="29" spans="2:58" s="5" customFormat="1" ht="13.5" customHeight="1">
      <c r="B29" s="1313"/>
      <c r="C29" s="1313"/>
      <c r="D29" s="1313"/>
      <c r="E29" s="1313"/>
      <c r="F29" s="1313"/>
      <c r="G29" s="1313"/>
      <c r="H29" s="1313"/>
      <c r="I29" s="1313"/>
      <c r="J29" s="1313"/>
      <c r="K29" s="1313"/>
      <c r="L29" s="1314"/>
      <c r="M29" s="1314"/>
      <c r="N29" s="1314"/>
      <c r="O29" s="1314"/>
      <c r="P29" s="1314"/>
      <c r="Q29" s="1314"/>
      <c r="R29" s="1314"/>
      <c r="S29" s="1314"/>
      <c r="T29" s="1314"/>
      <c r="U29" s="1314"/>
      <c r="V29" s="1314"/>
      <c r="W29" s="1314"/>
      <c r="X29" s="1314"/>
      <c r="Y29" s="1314"/>
      <c r="Z29" s="1314"/>
      <c r="AA29" s="1314"/>
      <c r="AB29" s="1314"/>
      <c r="AC29" s="1314"/>
      <c r="AD29" s="1314"/>
      <c r="AE29" s="1314"/>
      <c r="AF29" s="1314"/>
      <c r="AG29" s="1314"/>
      <c r="AH29" s="1314"/>
      <c r="AI29" s="1314"/>
      <c r="AJ29" s="1314"/>
      <c r="AK29" s="1314"/>
      <c r="AL29" s="1314"/>
      <c r="AM29" s="1314"/>
      <c r="AN29" s="1314"/>
      <c r="AO29" s="1314"/>
      <c r="AP29" s="1314"/>
      <c r="AQ29" s="1314"/>
      <c r="AR29" s="1314"/>
      <c r="AS29" s="1314"/>
      <c r="AT29" s="1314"/>
      <c r="AU29" s="1314"/>
      <c r="AV29" s="1314"/>
      <c r="AW29" s="1314"/>
      <c r="AX29" s="1314"/>
      <c r="AY29" s="1314"/>
      <c r="AZ29" s="1314"/>
      <c r="BA29" s="1314"/>
      <c r="BB29" s="1314"/>
      <c r="BC29" s="1314"/>
      <c r="BD29" s="1314"/>
      <c r="BE29" s="1314"/>
      <c r="BF29" s="1314"/>
    </row>
    <row r="30" spans="2:58" s="5" customFormat="1" ht="13.5" customHeight="1">
      <c r="B30" s="1874" t="s">
        <v>202</v>
      </c>
      <c r="C30" s="1874"/>
      <c r="D30" s="1874"/>
      <c r="E30" s="1874"/>
      <c r="F30" s="1874"/>
      <c r="G30" s="1874"/>
      <c r="H30" s="1874"/>
      <c r="I30" s="1874"/>
      <c r="J30" s="1874"/>
      <c r="K30" s="1874"/>
      <c r="L30" s="1874"/>
      <c r="M30" s="1874"/>
      <c r="N30" s="1874"/>
      <c r="O30" s="1874"/>
      <c r="P30" s="1874"/>
      <c r="Q30" s="1874"/>
      <c r="R30" s="1874"/>
      <c r="S30" s="1874"/>
      <c r="T30" s="1874"/>
      <c r="U30" s="1874"/>
      <c r="V30" s="1874"/>
      <c r="W30" s="1874"/>
      <c r="X30" s="1874"/>
      <c r="Y30" s="1874"/>
      <c r="Z30" s="1874"/>
      <c r="AA30" s="1874"/>
      <c r="AB30" s="1874"/>
      <c r="AC30" s="1874"/>
      <c r="AD30" s="1874"/>
      <c r="AE30" s="1874"/>
      <c r="AF30" s="1874"/>
      <c r="AG30" s="1874"/>
      <c r="AH30" s="1874"/>
      <c r="AI30" s="1874"/>
      <c r="AJ30" s="1874"/>
      <c r="AK30" s="1874"/>
      <c r="AL30" s="1874"/>
      <c r="AM30" s="1874"/>
      <c r="AN30" s="1874"/>
      <c r="AO30" s="1874"/>
      <c r="AP30" s="1874"/>
      <c r="AQ30" s="1874"/>
      <c r="AR30" s="1874"/>
      <c r="AS30" s="1874"/>
      <c r="AT30" s="1874"/>
      <c r="AU30" s="1874"/>
      <c r="AV30" s="1874"/>
      <c r="AW30" s="1874"/>
      <c r="AX30" s="1874"/>
      <c r="AY30" s="1874"/>
      <c r="AZ30" s="1874"/>
      <c r="BA30" s="1874"/>
      <c r="BB30" s="1874"/>
      <c r="BC30" s="1874"/>
      <c r="BD30" s="1874"/>
      <c r="BE30" s="1874"/>
      <c r="BF30" s="1874"/>
    </row>
    <row r="31" spans="2:58" s="5" customFormat="1" ht="13.5" customHeight="1">
      <c r="B31" s="1314"/>
      <c r="C31" s="1872" t="s">
        <v>254</v>
      </c>
      <c r="D31" s="1872"/>
      <c r="E31" s="1872"/>
      <c r="F31" s="1872"/>
      <c r="G31" s="1872"/>
      <c r="H31" s="1872"/>
      <c r="I31" s="1872"/>
      <c r="J31" s="1872"/>
      <c r="K31" s="1872"/>
      <c r="L31" s="1872"/>
      <c r="M31" s="1872"/>
      <c r="N31" s="1872"/>
      <c r="O31" s="1872"/>
      <c r="P31" s="1313"/>
      <c r="Q31" s="1313"/>
      <c r="R31" s="1875"/>
      <c r="S31" s="1875"/>
      <c r="T31" s="1875"/>
      <c r="U31" s="1875"/>
      <c r="V31" s="1875"/>
      <c r="W31" s="1875"/>
      <c r="X31" s="1875"/>
      <c r="Y31" s="1875"/>
      <c r="Z31" s="1875"/>
      <c r="AA31" s="1875"/>
      <c r="AB31" s="1875"/>
      <c r="AC31" s="1875"/>
      <c r="AD31" s="1875"/>
      <c r="AE31" s="1875"/>
      <c r="AF31" s="1875"/>
      <c r="AG31" s="1875"/>
      <c r="AH31" s="1875"/>
      <c r="AI31" s="1875"/>
      <c r="AJ31" s="1875"/>
      <c r="AK31" s="1875"/>
      <c r="AL31" s="1875"/>
      <c r="AM31" s="1875"/>
      <c r="AN31" s="1875"/>
      <c r="AO31" s="1875"/>
      <c r="AP31" s="1875"/>
      <c r="AQ31" s="1875"/>
      <c r="AR31" s="1875"/>
      <c r="AS31" s="1875"/>
      <c r="AT31" s="1875"/>
      <c r="AU31" s="1875"/>
      <c r="AV31" s="1875"/>
      <c r="AW31" s="1875"/>
      <c r="AX31" s="1875"/>
      <c r="AY31" s="1875"/>
      <c r="AZ31" s="1875"/>
      <c r="BA31" s="1875"/>
      <c r="BB31" s="1875"/>
      <c r="BC31" s="1875"/>
      <c r="BD31" s="1875"/>
      <c r="BE31" s="1875"/>
      <c r="BF31" s="1875"/>
    </row>
    <row r="32" spans="2:58" s="5" customFormat="1" ht="13.5" customHeight="1">
      <c r="B32" s="1313"/>
      <c r="C32" s="1313"/>
      <c r="D32" s="1313"/>
      <c r="E32" s="1313"/>
      <c r="F32" s="1313"/>
      <c r="G32" s="1313"/>
      <c r="H32" s="1313"/>
      <c r="I32" s="1313"/>
      <c r="J32" s="1313"/>
      <c r="K32" s="1314"/>
      <c r="L32" s="1314"/>
      <c r="M32" s="1314"/>
      <c r="N32" s="1314"/>
      <c r="O32" s="1314"/>
      <c r="P32" s="1314"/>
      <c r="Q32" s="1314"/>
      <c r="R32" s="1314"/>
      <c r="S32" s="1314"/>
      <c r="T32" s="1314"/>
      <c r="U32" s="1314"/>
      <c r="V32" s="1314"/>
      <c r="W32" s="1314"/>
      <c r="X32" s="1314"/>
      <c r="Y32" s="1314"/>
      <c r="Z32" s="1314"/>
      <c r="AA32" s="1314"/>
      <c r="AB32" s="1314"/>
      <c r="AC32" s="1314"/>
      <c r="AD32" s="1314"/>
      <c r="AE32" s="1314"/>
      <c r="AF32" s="1314"/>
      <c r="AG32" s="1314"/>
      <c r="AH32" s="1314"/>
      <c r="AI32" s="1314"/>
      <c r="AJ32" s="1314"/>
      <c r="AK32" s="1314"/>
      <c r="AL32" s="1314"/>
      <c r="AM32" s="1314"/>
      <c r="AN32" s="1314"/>
      <c r="AO32" s="1314"/>
      <c r="AP32" s="1314"/>
      <c r="AQ32" s="1314"/>
      <c r="AR32" s="1314"/>
      <c r="AS32" s="1314"/>
      <c r="AT32" s="1314"/>
      <c r="AU32" s="1314"/>
      <c r="AV32" s="1314"/>
      <c r="AW32" s="1314"/>
      <c r="AX32" s="1314"/>
      <c r="AY32" s="1314"/>
      <c r="AZ32" s="1314"/>
      <c r="BA32" s="1314"/>
      <c r="BB32" s="1314"/>
      <c r="BC32" s="1314"/>
      <c r="BD32" s="1314"/>
      <c r="BE32" s="1314"/>
      <c r="BF32" s="1314"/>
    </row>
    <row r="33" spans="2:58" s="5" customFormat="1" ht="13.5" customHeight="1">
      <c r="B33" s="1313"/>
      <c r="C33" s="1314"/>
      <c r="D33" s="1316"/>
      <c r="E33" s="1316"/>
      <c r="F33" s="1872" t="s">
        <v>47</v>
      </c>
      <c r="G33" s="1872"/>
      <c r="H33" s="1872"/>
      <c r="I33" s="1872"/>
      <c r="J33" s="1872"/>
      <c r="K33" s="1872"/>
      <c r="L33" s="1872"/>
      <c r="M33" s="1872"/>
      <c r="N33" s="1872"/>
      <c r="O33" s="1872"/>
      <c r="P33" s="1313"/>
      <c r="Q33" s="1313"/>
      <c r="R33" s="1875"/>
      <c r="S33" s="1875"/>
      <c r="T33" s="1875"/>
      <c r="U33" s="1875"/>
      <c r="V33" s="1875"/>
      <c r="W33" s="1875"/>
      <c r="X33" s="1875"/>
      <c r="Y33" s="1875"/>
      <c r="Z33" s="1875"/>
      <c r="AA33" s="1875"/>
      <c r="AB33" s="1875"/>
      <c r="AC33" s="1875"/>
      <c r="AD33" s="1875"/>
      <c r="AE33" s="1875"/>
      <c r="AF33" s="1875"/>
      <c r="AG33" s="1875"/>
      <c r="AH33" s="1875"/>
      <c r="AI33" s="1875"/>
      <c r="AJ33" s="1875"/>
      <c r="AK33" s="1875"/>
      <c r="AL33" s="1875"/>
      <c r="AM33" s="1875"/>
      <c r="AN33" s="1875"/>
      <c r="AO33" s="1875"/>
      <c r="AP33" s="1875"/>
      <c r="AQ33" s="1875"/>
      <c r="AR33" s="1875"/>
      <c r="AS33" s="1875"/>
      <c r="AT33" s="1875"/>
      <c r="AU33" s="1875"/>
      <c r="AV33" s="1875"/>
      <c r="AW33" s="1875"/>
      <c r="AX33" s="1875"/>
      <c r="AY33" s="1875"/>
      <c r="AZ33" s="1875"/>
      <c r="BA33" s="1875"/>
      <c r="BB33" s="1875"/>
      <c r="BC33" s="1875"/>
      <c r="BD33" s="1875"/>
      <c r="BE33" s="1875"/>
      <c r="BF33" s="1875"/>
    </row>
    <row r="34" spans="2:58" s="5" customFormat="1" ht="13.5" customHeight="1">
      <c r="B34" s="1313"/>
      <c r="C34" s="1313"/>
      <c r="D34" s="1313"/>
      <c r="E34" s="1313"/>
      <c r="F34" s="1313"/>
      <c r="G34" s="1313"/>
      <c r="H34" s="1313"/>
      <c r="I34" s="1313"/>
      <c r="J34" s="1313"/>
      <c r="K34" s="1313"/>
      <c r="L34" s="1314"/>
      <c r="M34" s="1314"/>
      <c r="N34" s="1314"/>
      <c r="O34" s="1314"/>
      <c r="P34" s="1314"/>
      <c r="Q34" s="1314"/>
      <c r="R34" s="1314"/>
      <c r="S34" s="1314"/>
      <c r="T34" s="1314"/>
      <c r="U34" s="1314"/>
      <c r="V34" s="1314"/>
      <c r="W34" s="1314"/>
      <c r="X34" s="1314"/>
      <c r="Y34" s="1314"/>
      <c r="Z34" s="1314"/>
      <c r="AA34" s="1314"/>
      <c r="AB34" s="1314"/>
      <c r="AC34" s="1314"/>
      <c r="AD34" s="1314"/>
      <c r="AE34" s="1314"/>
      <c r="AF34" s="1314"/>
      <c r="AG34" s="1314"/>
      <c r="AH34" s="1314"/>
      <c r="AI34" s="1314"/>
      <c r="AJ34" s="1314"/>
      <c r="AK34" s="1314"/>
      <c r="AL34" s="1314"/>
      <c r="AM34" s="1314"/>
      <c r="AN34" s="1314"/>
      <c r="AO34" s="1314"/>
      <c r="AP34" s="1314"/>
      <c r="AQ34" s="1314"/>
      <c r="AR34" s="1314"/>
      <c r="AS34" s="1314"/>
      <c r="AT34" s="1314"/>
      <c r="AU34" s="1314"/>
      <c r="AV34" s="1314"/>
      <c r="AW34" s="1314"/>
      <c r="AX34" s="1314"/>
      <c r="AY34" s="1314"/>
      <c r="AZ34" s="1314"/>
      <c r="BA34" s="1314"/>
      <c r="BB34" s="1314"/>
      <c r="BC34" s="1314"/>
      <c r="BD34" s="1314"/>
      <c r="BE34" s="1314"/>
      <c r="BF34" s="1314"/>
    </row>
    <row r="35" spans="2:58" s="5" customFormat="1" ht="13.5" customHeight="1">
      <c r="B35" s="1313"/>
      <c r="C35" s="1314"/>
      <c r="D35" s="1316"/>
      <c r="E35" s="1316"/>
      <c r="F35" s="1872" t="s">
        <v>48</v>
      </c>
      <c r="G35" s="1872"/>
      <c r="H35" s="1872"/>
      <c r="I35" s="1872"/>
      <c r="J35" s="1872"/>
      <c r="K35" s="1872"/>
      <c r="L35" s="1872"/>
      <c r="M35" s="1872"/>
      <c r="N35" s="1872"/>
      <c r="O35" s="1872"/>
      <c r="P35" s="1314"/>
      <c r="Q35" s="1316" t="s">
        <v>49</v>
      </c>
      <c r="R35" s="1876"/>
      <c r="S35" s="1876"/>
      <c r="T35" s="1876"/>
      <c r="U35" s="1876"/>
      <c r="V35" s="1876"/>
      <c r="W35" s="1876"/>
      <c r="X35" s="1876"/>
      <c r="Y35" s="1876"/>
      <c r="Z35" s="1876"/>
      <c r="AA35" s="1313"/>
      <c r="AB35" s="1313"/>
      <c r="AC35" s="1313"/>
      <c r="AD35" s="1313"/>
      <c r="AE35" s="1313"/>
      <c r="AF35" s="1313"/>
      <c r="AG35" s="1313"/>
      <c r="AH35" s="1313"/>
      <c r="AI35" s="1313"/>
      <c r="AJ35" s="1313"/>
      <c r="AK35" s="1313"/>
      <c r="AL35" s="1313"/>
      <c r="AM35" s="1313"/>
      <c r="AN35" s="1313"/>
      <c r="AO35" s="1313"/>
      <c r="AP35" s="1313"/>
      <c r="AQ35" s="1313"/>
      <c r="AR35" s="1313"/>
      <c r="AS35" s="1313"/>
      <c r="AT35" s="1313"/>
      <c r="AU35" s="1313"/>
      <c r="AV35" s="1313"/>
      <c r="AW35" s="1313"/>
      <c r="AX35" s="1313"/>
      <c r="AY35" s="1313"/>
      <c r="AZ35" s="1313"/>
      <c r="BA35" s="1313"/>
      <c r="BB35" s="1313"/>
      <c r="BC35" s="1313"/>
      <c r="BD35" s="1313"/>
      <c r="BE35" s="1313"/>
      <c r="BF35" s="1313"/>
    </row>
    <row r="36" spans="2:58" s="5" customFormat="1" ht="13.5" customHeight="1">
      <c r="B36" s="1313"/>
      <c r="C36" s="1313"/>
      <c r="D36" s="1313"/>
      <c r="E36" s="1313"/>
      <c r="F36" s="1313"/>
      <c r="G36" s="1313"/>
      <c r="H36" s="1313"/>
      <c r="I36" s="1313"/>
      <c r="J36" s="1313"/>
      <c r="K36" s="1313"/>
      <c r="L36" s="1314"/>
      <c r="M36" s="1314"/>
      <c r="N36" s="1314"/>
      <c r="O36" s="1314"/>
      <c r="P36" s="1314"/>
      <c r="Q36" s="1314"/>
      <c r="R36" s="1314"/>
      <c r="S36" s="1314"/>
      <c r="T36" s="1314"/>
      <c r="U36" s="1314"/>
      <c r="V36" s="1314"/>
      <c r="W36" s="1314"/>
      <c r="X36" s="1314"/>
      <c r="Y36" s="1314"/>
      <c r="Z36" s="1314"/>
      <c r="AA36" s="1314"/>
      <c r="AB36" s="1314"/>
      <c r="AC36" s="1314"/>
      <c r="AD36" s="1314"/>
      <c r="AE36" s="1314"/>
      <c r="AF36" s="1314"/>
      <c r="AG36" s="1314"/>
      <c r="AH36" s="1314"/>
      <c r="AI36" s="1314"/>
      <c r="AJ36" s="1314"/>
      <c r="AK36" s="1314"/>
      <c r="AL36" s="1314"/>
      <c r="AM36" s="1314"/>
      <c r="AN36" s="1314"/>
      <c r="AO36" s="1314"/>
      <c r="AP36" s="1314"/>
      <c r="AQ36" s="1314"/>
      <c r="AR36" s="1314"/>
      <c r="AS36" s="1314"/>
      <c r="AT36" s="1314"/>
      <c r="AU36" s="1314"/>
      <c r="AV36" s="1314"/>
      <c r="AW36" s="1314"/>
      <c r="AX36" s="1314"/>
      <c r="AY36" s="1314"/>
      <c r="AZ36" s="1314"/>
      <c r="BA36" s="1314"/>
      <c r="BB36" s="1314"/>
      <c r="BC36" s="1314"/>
      <c r="BD36" s="1314"/>
      <c r="BE36" s="1314"/>
      <c r="BF36" s="1314"/>
    </row>
    <row r="37" spans="2:58" s="5" customFormat="1" ht="13.5" customHeight="1">
      <c r="B37" s="1313"/>
      <c r="C37" s="1314"/>
      <c r="D37" s="1316"/>
      <c r="E37" s="1316"/>
      <c r="F37" s="1872" t="s">
        <v>50</v>
      </c>
      <c r="G37" s="1872"/>
      <c r="H37" s="1872"/>
      <c r="I37" s="1872"/>
      <c r="J37" s="1872"/>
      <c r="K37" s="1872"/>
      <c r="L37" s="1872"/>
      <c r="M37" s="1872"/>
      <c r="N37" s="1872"/>
      <c r="O37" s="1872"/>
      <c r="P37" s="1313"/>
      <c r="Q37" s="1313"/>
      <c r="R37" s="1875"/>
      <c r="S37" s="1875"/>
      <c r="T37" s="1875"/>
      <c r="U37" s="1875"/>
      <c r="V37" s="1875"/>
      <c r="W37" s="1875"/>
      <c r="X37" s="1875"/>
      <c r="Y37" s="1875"/>
      <c r="Z37" s="1875"/>
      <c r="AA37" s="1875"/>
      <c r="AB37" s="1875"/>
      <c r="AC37" s="1875"/>
      <c r="AD37" s="1875"/>
      <c r="AE37" s="1875"/>
      <c r="AF37" s="1875"/>
      <c r="AG37" s="1875"/>
      <c r="AH37" s="1875"/>
      <c r="AI37" s="1875"/>
      <c r="AJ37" s="1875"/>
      <c r="AK37" s="1875"/>
      <c r="AL37" s="1875"/>
      <c r="AM37" s="1875"/>
      <c r="AN37" s="1875"/>
      <c r="AO37" s="1875"/>
      <c r="AP37" s="1875"/>
      <c r="AQ37" s="1875"/>
      <c r="AR37" s="1875"/>
      <c r="AS37" s="1875"/>
      <c r="AT37" s="1875"/>
      <c r="AU37" s="1875"/>
      <c r="AV37" s="1875"/>
      <c r="AW37" s="1875"/>
      <c r="AX37" s="1875"/>
      <c r="AY37" s="1875"/>
      <c r="AZ37" s="1875"/>
      <c r="BA37" s="1875"/>
      <c r="BB37" s="1875"/>
      <c r="BC37" s="1875"/>
      <c r="BD37" s="1875"/>
      <c r="BE37" s="1875"/>
      <c r="BF37" s="1875"/>
    </row>
    <row r="38" spans="2:58" s="5" customFormat="1" ht="13.5" customHeight="1">
      <c r="B38" s="1313"/>
      <c r="C38" s="1313"/>
      <c r="D38" s="1313"/>
      <c r="E38" s="1313"/>
      <c r="F38" s="1313"/>
      <c r="G38" s="1313"/>
      <c r="H38" s="1313"/>
      <c r="I38" s="1313"/>
      <c r="J38" s="1313"/>
      <c r="K38" s="1317"/>
      <c r="L38" s="1317"/>
      <c r="M38" s="1317"/>
      <c r="N38" s="1317"/>
      <c r="O38" s="1317"/>
      <c r="P38" s="1317"/>
      <c r="Q38" s="1317"/>
      <c r="R38" s="1314"/>
      <c r="S38" s="1314"/>
      <c r="T38" s="1314"/>
      <c r="U38" s="1314"/>
      <c r="V38" s="1314"/>
      <c r="W38" s="1314"/>
      <c r="X38" s="1314"/>
      <c r="Y38" s="1314"/>
      <c r="Z38" s="1314"/>
      <c r="AA38" s="1314"/>
      <c r="AB38" s="1314"/>
      <c r="AC38" s="1314"/>
      <c r="AD38" s="1314"/>
      <c r="AE38" s="1314"/>
      <c r="AF38" s="1314"/>
      <c r="AG38" s="1314"/>
      <c r="AH38" s="1314"/>
      <c r="AI38" s="1314"/>
      <c r="AJ38" s="1314"/>
      <c r="AK38" s="1314"/>
      <c r="AL38" s="1314"/>
      <c r="AM38" s="1314"/>
      <c r="AN38" s="1314"/>
      <c r="AO38" s="1314"/>
      <c r="AP38" s="1314"/>
      <c r="AQ38" s="1314"/>
      <c r="AR38" s="1314"/>
      <c r="AS38" s="1314"/>
      <c r="AT38" s="1314"/>
      <c r="AU38" s="1314"/>
      <c r="AV38" s="1314"/>
      <c r="AW38" s="1314"/>
      <c r="AX38" s="1314"/>
      <c r="AY38" s="1314"/>
      <c r="AZ38" s="1314"/>
      <c r="BA38" s="1314"/>
      <c r="BB38" s="1314"/>
      <c r="BC38" s="1314"/>
      <c r="BD38" s="1314"/>
      <c r="BE38" s="1314"/>
      <c r="BF38" s="1314"/>
    </row>
    <row r="39" spans="2:58" s="5" customFormat="1" ht="13.5" customHeight="1">
      <c r="B39" s="1313"/>
      <c r="C39" s="1314"/>
      <c r="D39" s="1316"/>
      <c r="E39" s="1316"/>
      <c r="F39" s="1872" t="s">
        <v>51</v>
      </c>
      <c r="G39" s="1872"/>
      <c r="H39" s="1872"/>
      <c r="I39" s="1872"/>
      <c r="J39" s="1872"/>
      <c r="K39" s="1872"/>
      <c r="L39" s="1872"/>
      <c r="M39" s="1872"/>
      <c r="N39" s="1872"/>
      <c r="O39" s="1872"/>
      <c r="P39" s="1313"/>
      <c r="Q39" s="1313"/>
      <c r="R39" s="1875"/>
      <c r="S39" s="1875"/>
      <c r="T39" s="1875"/>
      <c r="U39" s="1875"/>
      <c r="V39" s="1875"/>
      <c r="W39" s="1875"/>
      <c r="X39" s="1875"/>
      <c r="Y39" s="1875"/>
      <c r="Z39" s="1875"/>
      <c r="AA39" s="1875"/>
      <c r="AB39" s="1875"/>
      <c r="AC39" s="1875"/>
      <c r="AD39" s="1875"/>
      <c r="AE39" s="1313"/>
      <c r="AF39" s="1314"/>
      <c r="AG39" s="1314"/>
      <c r="AH39" s="1314"/>
      <c r="AI39" s="1314"/>
      <c r="AJ39" s="1314"/>
      <c r="AK39" s="1314"/>
      <c r="AL39" s="1314"/>
      <c r="AM39" s="1314"/>
      <c r="AN39" s="1314"/>
      <c r="AO39" s="1314"/>
      <c r="AP39" s="1314"/>
      <c r="AQ39" s="1314"/>
      <c r="AR39" s="1314"/>
      <c r="AS39" s="1314"/>
      <c r="AT39" s="1314"/>
      <c r="AU39" s="1314"/>
      <c r="AV39" s="1314"/>
      <c r="AW39" s="1314"/>
      <c r="AX39" s="1314"/>
      <c r="AY39" s="1314"/>
      <c r="AZ39" s="1314"/>
      <c r="BA39" s="1314"/>
      <c r="BB39" s="1314"/>
      <c r="BC39" s="1314"/>
      <c r="BD39" s="1314"/>
      <c r="BE39" s="1314"/>
      <c r="BF39" s="1314"/>
    </row>
    <row r="40" spans="2:58" s="5" customFormat="1" ht="13.5" customHeight="1">
      <c r="B40" s="1315"/>
      <c r="C40" s="1315"/>
      <c r="D40" s="1315"/>
      <c r="E40" s="1315"/>
      <c r="F40" s="1315"/>
      <c r="G40" s="1315"/>
      <c r="H40" s="1315"/>
      <c r="I40" s="1315"/>
      <c r="J40" s="1315"/>
      <c r="K40" s="1315"/>
      <c r="L40" s="1318"/>
      <c r="M40" s="1318"/>
      <c r="N40" s="1319"/>
      <c r="O40" s="1318"/>
      <c r="P40" s="1318"/>
      <c r="Q40" s="1318"/>
      <c r="R40" s="1318"/>
      <c r="S40" s="1318"/>
      <c r="T40" s="1318"/>
      <c r="U40" s="1318"/>
      <c r="V40" s="1318"/>
      <c r="W40" s="1318"/>
      <c r="X40" s="1318"/>
      <c r="Y40" s="1318"/>
      <c r="Z40" s="1318"/>
      <c r="AA40" s="1318"/>
      <c r="AB40" s="1318"/>
      <c r="AC40" s="1318"/>
      <c r="AD40" s="1318"/>
      <c r="AE40" s="1318"/>
      <c r="AF40" s="1318"/>
      <c r="AG40" s="1318"/>
      <c r="AH40" s="1318"/>
      <c r="AI40" s="1318"/>
      <c r="AJ40" s="1318"/>
      <c r="AK40" s="1318"/>
      <c r="AL40" s="1318"/>
      <c r="AM40" s="1318"/>
      <c r="AN40" s="1318"/>
      <c r="AO40" s="1318"/>
      <c r="AP40" s="1318"/>
      <c r="AQ40" s="1318"/>
      <c r="AR40" s="1318"/>
      <c r="AS40" s="1318"/>
      <c r="AT40" s="1318"/>
      <c r="AU40" s="1318"/>
      <c r="AV40" s="1318"/>
      <c r="AW40" s="1318"/>
      <c r="AX40" s="1318"/>
      <c r="AY40" s="1318"/>
      <c r="AZ40" s="1318"/>
      <c r="BA40" s="1318"/>
      <c r="BB40" s="1318"/>
      <c r="BC40" s="1318"/>
      <c r="BD40" s="1318"/>
      <c r="BE40" s="1318"/>
      <c r="BF40" s="1318"/>
    </row>
    <row r="41" spans="2:58" ht="13.5" customHeight="1">
      <c r="B41" s="1313"/>
      <c r="C41" s="1313"/>
      <c r="D41" s="1313"/>
      <c r="E41" s="1313"/>
      <c r="F41" s="1313"/>
      <c r="G41" s="1313"/>
      <c r="H41" s="1313"/>
      <c r="I41" s="1313"/>
      <c r="J41" s="1313"/>
      <c r="K41" s="1313"/>
      <c r="L41" s="1314"/>
      <c r="M41" s="1314"/>
      <c r="N41" s="1314"/>
      <c r="O41" s="1314"/>
      <c r="P41" s="1314"/>
      <c r="Q41" s="1314"/>
      <c r="R41" s="1314"/>
      <c r="S41" s="1314"/>
      <c r="T41" s="1314"/>
      <c r="U41" s="1314"/>
      <c r="V41" s="1314"/>
      <c r="W41" s="1314"/>
      <c r="X41" s="1314"/>
      <c r="Y41" s="1314"/>
      <c r="Z41" s="1314"/>
      <c r="AA41" s="1314"/>
      <c r="AB41" s="1314"/>
      <c r="AC41" s="1314"/>
      <c r="AD41" s="1314"/>
      <c r="AE41" s="1314"/>
      <c r="AF41" s="1314"/>
      <c r="AG41" s="1314"/>
      <c r="AH41" s="1314"/>
      <c r="AI41" s="1314"/>
      <c r="AJ41" s="1314"/>
      <c r="AK41" s="1314"/>
      <c r="AL41" s="1314"/>
      <c r="AM41" s="1314"/>
      <c r="AN41" s="1314"/>
      <c r="AO41" s="1314"/>
      <c r="AP41" s="1314"/>
      <c r="AQ41" s="1314"/>
      <c r="AR41" s="1314"/>
      <c r="AS41" s="1314"/>
      <c r="AT41" s="1314"/>
      <c r="AU41" s="1314"/>
      <c r="AV41" s="1314"/>
      <c r="AW41" s="1314"/>
      <c r="AX41" s="1314"/>
      <c r="AY41" s="1314"/>
      <c r="AZ41" s="1314"/>
      <c r="BA41" s="1314"/>
      <c r="BB41" s="1314"/>
      <c r="BC41" s="1314"/>
      <c r="BD41" s="1314"/>
      <c r="BE41" s="1314"/>
      <c r="BF41" s="1314"/>
    </row>
    <row r="42" spans="2:58" ht="13.5" customHeight="1">
      <c r="B42" s="1874" t="s">
        <v>242</v>
      </c>
      <c r="C42" s="1874"/>
      <c r="D42" s="1874"/>
      <c r="E42" s="1874"/>
      <c r="F42" s="1874"/>
      <c r="G42" s="1874"/>
      <c r="H42" s="1874"/>
      <c r="I42" s="1874"/>
      <c r="J42" s="1874"/>
      <c r="K42" s="1874"/>
      <c r="L42" s="1874"/>
      <c r="M42" s="1874"/>
      <c r="N42" s="1874"/>
      <c r="O42" s="1874"/>
      <c r="P42" s="1874"/>
      <c r="Q42" s="1874"/>
      <c r="R42" s="1874"/>
      <c r="S42" s="1874"/>
      <c r="T42" s="1874"/>
      <c r="U42" s="1874"/>
      <c r="V42" s="1874"/>
      <c r="W42" s="1874"/>
      <c r="X42" s="1874"/>
      <c r="Y42" s="1874"/>
      <c r="Z42" s="1874"/>
      <c r="AA42" s="1874"/>
      <c r="AB42" s="1874"/>
      <c r="AC42" s="1874"/>
      <c r="AD42" s="1874"/>
      <c r="AE42" s="1874"/>
      <c r="AF42" s="1874"/>
      <c r="AG42" s="1874"/>
      <c r="AH42" s="1874"/>
      <c r="AI42" s="1874"/>
      <c r="AJ42" s="1874"/>
      <c r="AK42" s="1874"/>
      <c r="AL42" s="1874"/>
      <c r="AM42" s="1874"/>
      <c r="AN42" s="1874"/>
      <c r="AO42" s="1874"/>
      <c r="AP42" s="1874"/>
      <c r="AQ42" s="1874"/>
      <c r="AR42" s="1874"/>
      <c r="AS42" s="1874"/>
      <c r="AT42" s="1874"/>
      <c r="AU42" s="1874"/>
      <c r="AV42" s="1874"/>
      <c r="AW42" s="1874"/>
      <c r="AX42" s="1874"/>
      <c r="AY42" s="1874"/>
      <c r="AZ42" s="1874"/>
      <c r="BA42" s="1874"/>
      <c r="BB42" s="1874"/>
      <c r="BC42" s="1874"/>
      <c r="BD42" s="1874"/>
      <c r="BE42" s="1874"/>
      <c r="BF42" s="1874"/>
    </row>
    <row r="43" spans="2:58" ht="13.5" customHeight="1">
      <c r="B43" s="1314"/>
      <c r="C43" s="1872" t="s">
        <v>254</v>
      </c>
      <c r="D43" s="1872"/>
      <c r="E43" s="1872"/>
      <c r="F43" s="1872"/>
      <c r="G43" s="1872"/>
      <c r="H43" s="1872"/>
      <c r="I43" s="1872"/>
      <c r="J43" s="1872"/>
      <c r="K43" s="1872"/>
      <c r="L43" s="1872"/>
      <c r="M43" s="1872"/>
      <c r="N43" s="1872"/>
      <c r="O43" s="1872"/>
      <c r="P43" s="1313"/>
      <c r="Q43" s="1313"/>
      <c r="R43" s="1875"/>
      <c r="S43" s="1875"/>
      <c r="T43" s="1875"/>
      <c r="U43" s="1875"/>
      <c r="V43" s="1875"/>
      <c r="W43" s="1875"/>
      <c r="X43" s="1875"/>
      <c r="Y43" s="1875"/>
      <c r="Z43" s="1875"/>
      <c r="AA43" s="1875"/>
      <c r="AB43" s="1875"/>
      <c r="AC43" s="1875"/>
      <c r="AD43" s="1875"/>
      <c r="AE43" s="1875"/>
      <c r="AF43" s="1875"/>
      <c r="AG43" s="1875"/>
      <c r="AH43" s="1875"/>
      <c r="AI43" s="1875"/>
      <c r="AJ43" s="1875"/>
      <c r="AK43" s="1875"/>
      <c r="AL43" s="1875"/>
      <c r="AM43" s="1875"/>
      <c r="AN43" s="1875"/>
      <c r="AO43" s="1875"/>
      <c r="AP43" s="1875"/>
      <c r="AQ43" s="1875"/>
      <c r="AR43" s="1875"/>
      <c r="AS43" s="1875"/>
      <c r="AT43" s="1875"/>
      <c r="AU43" s="1875"/>
      <c r="AV43" s="1875"/>
      <c r="AW43" s="1875"/>
      <c r="AX43" s="1875"/>
      <c r="AY43" s="1875"/>
      <c r="AZ43" s="1875"/>
      <c r="BA43" s="1875"/>
      <c r="BB43" s="1875"/>
      <c r="BC43" s="1875"/>
      <c r="BD43" s="1875"/>
      <c r="BE43" s="1875"/>
      <c r="BF43" s="1875"/>
    </row>
    <row r="44" spans="2:58" ht="13.5" customHeight="1">
      <c r="B44" s="1313"/>
      <c r="C44" s="1313"/>
      <c r="D44" s="1313"/>
      <c r="E44" s="1313"/>
      <c r="F44" s="1313"/>
      <c r="G44" s="1313"/>
      <c r="H44" s="1313"/>
      <c r="I44" s="1313"/>
      <c r="J44" s="1313"/>
      <c r="K44" s="1314"/>
      <c r="L44" s="1314"/>
      <c r="M44" s="1314"/>
      <c r="N44" s="1314"/>
      <c r="O44" s="1314"/>
      <c r="P44" s="1314"/>
      <c r="Q44" s="1314"/>
      <c r="R44" s="1314"/>
      <c r="S44" s="1314"/>
      <c r="T44" s="1314"/>
      <c r="U44" s="1314"/>
      <c r="V44" s="1314"/>
      <c r="W44" s="1314"/>
      <c r="X44" s="1314"/>
      <c r="Y44" s="1314"/>
      <c r="Z44" s="1314"/>
      <c r="AA44" s="1314"/>
      <c r="AB44" s="1314"/>
      <c r="AC44" s="1314"/>
      <c r="AD44" s="1314"/>
      <c r="AE44" s="1314"/>
      <c r="AF44" s="1314"/>
      <c r="AG44" s="1314"/>
      <c r="AH44" s="1314"/>
      <c r="AI44" s="1314"/>
      <c r="AJ44" s="1314"/>
      <c r="AK44" s="1314"/>
      <c r="AL44" s="1314"/>
      <c r="AM44" s="1314"/>
      <c r="AN44" s="1314"/>
      <c r="AO44" s="1314"/>
      <c r="AP44" s="1314"/>
      <c r="AQ44" s="1314"/>
      <c r="AR44" s="1314"/>
      <c r="AS44" s="1314"/>
      <c r="AT44" s="1314"/>
      <c r="AU44" s="1314"/>
      <c r="AV44" s="1314"/>
      <c r="AW44" s="1314"/>
      <c r="AX44" s="1314"/>
      <c r="AY44" s="1314"/>
      <c r="AZ44" s="1314"/>
      <c r="BA44" s="1314"/>
      <c r="BB44" s="1314"/>
      <c r="BC44" s="1314"/>
      <c r="BD44" s="1314"/>
      <c r="BE44" s="1314"/>
      <c r="BF44" s="1314"/>
    </row>
    <row r="45" spans="2:58" ht="13.5" customHeight="1">
      <c r="B45" s="1313"/>
      <c r="C45" s="1314"/>
      <c r="D45" s="1316"/>
      <c r="E45" s="1316"/>
      <c r="F45" s="1872" t="s">
        <v>47</v>
      </c>
      <c r="G45" s="1872"/>
      <c r="H45" s="1872"/>
      <c r="I45" s="1872"/>
      <c r="J45" s="1872"/>
      <c r="K45" s="1872"/>
      <c r="L45" s="1872"/>
      <c r="M45" s="1872"/>
      <c r="N45" s="1872"/>
      <c r="O45" s="1872"/>
      <c r="P45" s="1313"/>
      <c r="Q45" s="1313"/>
      <c r="R45" s="1875"/>
      <c r="S45" s="1875"/>
      <c r="T45" s="1875"/>
      <c r="U45" s="1875"/>
      <c r="V45" s="1875"/>
      <c r="W45" s="1875"/>
      <c r="X45" s="1875"/>
      <c r="Y45" s="1875"/>
      <c r="Z45" s="1875"/>
      <c r="AA45" s="1875"/>
      <c r="AB45" s="1875"/>
      <c r="AC45" s="1875"/>
      <c r="AD45" s="1875"/>
      <c r="AE45" s="1875"/>
      <c r="AF45" s="1875"/>
      <c r="AG45" s="1875"/>
      <c r="AH45" s="1875"/>
      <c r="AI45" s="1875"/>
      <c r="AJ45" s="1875"/>
      <c r="AK45" s="1875"/>
      <c r="AL45" s="1875"/>
      <c r="AM45" s="1875"/>
      <c r="AN45" s="1875"/>
      <c r="AO45" s="1875"/>
      <c r="AP45" s="1875"/>
      <c r="AQ45" s="1875"/>
      <c r="AR45" s="1875"/>
      <c r="AS45" s="1875"/>
      <c r="AT45" s="1875"/>
      <c r="AU45" s="1875"/>
      <c r="AV45" s="1875"/>
      <c r="AW45" s="1875"/>
      <c r="AX45" s="1875"/>
      <c r="AY45" s="1875"/>
      <c r="AZ45" s="1875"/>
      <c r="BA45" s="1875"/>
      <c r="BB45" s="1875"/>
      <c r="BC45" s="1875"/>
      <c r="BD45" s="1875"/>
      <c r="BE45" s="1875"/>
      <c r="BF45" s="1875"/>
    </row>
    <row r="46" spans="2:58" ht="13.5" customHeight="1">
      <c r="B46" s="1313"/>
      <c r="C46" s="1313"/>
      <c r="D46" s="1313"/>
      <c r="E46" s="1313"/>
      <c r="F46" s="1313"/>
      <c r="G46" s="1313"/>
      <c r="H46" s="1313"/>
      <c r="I46" s="1313"/>
      <c r="J46" s="1313"/>
      <c r="K46" s="1313"/>
      <c r="L46" s="1314"/>
      <c r="M46" s="1314"/>
      <c r="N46" s="1314"/>
      <c r="O46" s="1314"/>
      <c r="P46" s="1314"/>
      <c r="Q46" s="1314"/>
      <c r="R46" s="1314"/>
      <c r="S46" s="1314"/>
      <c r="T46" s="1314"/>
      <c r="U46" s="1314"/>
      <c r="V46" s="1314"/>
      <c r="W46" s="1314"/>
      <c r="X46" s="1314"/>
      <c r="Y46" s="1314"/>
      <c r="Z46" s="1314"/>
      <c r="AA46" s="1314"/>
      <c r="AB46" s="1314"/>
      <c r="AC46" s="1314"/>
      <c r="AD46" s="1314"/>
      <c r="AE46" s="1314"/>
      <c r="AF46" s="1314"/>
      <c r="AG46" s="1314"/>
      <c r="AH46" s="1314"/>
      <c r="AI46" s="1314"/>
      <c r="AJ46" s="1314"/>
      <c r="AK46" s="1314"/>
      <c r="AL46" s="1314"/>
      <c r="AM46" s="1314"/>
      <c r="AN46" s="1314"/>
      <c r="AO46" s="1314"/>
      <c r="AP46" s="1314"/>
      <c r="AQ46" s="1314"/>
      <c r="AR46" s="1314"/>
      <c r="AS46" s="1314"/>
      <c r="AT46" s="1314"/>
      <c r="AU46" s="1314"/>
      <c r="AV46" s="1314"/>
      <c r="AW46" s="1314"/>
      <c r="AX46" s="1314"/>
      <c r="AY46" s="1314"/>
      <c r="AZ46" s="1314"/>
      <c r="BA46" s="1314"/>
      <c r="BB46" s="1314"/>
      <c r="BC46" s="1314"/>
      <c r="BD46" s="1314"/>
      <c r="BE46" s="1314"/>
      <c r="BF46" s="1314"/>
    </row>
    <row r="47" spans="2:58" ht="13.5" customHeight="1">
      <c r="B47" s="1313"/>
      <c r="C47" s="1314"/>
      <c r="D47" s="1316"/>
      <c r="E47" s="1316"/>
      <c r="F47" s="1872" t="s">
        <v>48</v>
      </c>
      <c r="G47" s="1872"/>
      <c r="H47" s="1872"/>
      <c r="I47" s="1872"/>
      <c r="J47" s="1872"/>
      <c r="K47" s="1872"/>
      <c r="L47" s="1872"/>
      <c r="M47" s="1872"/>
      <c r="N47" s="1872"/>
      <c r="O47" s="1872"/>
      <c r="P47" s="1314"/>
      <c r="Q47" s="1316" t="s">
        <v>49</v>
      </c>
      <c r="R47" s="1876"/>
      <c r="S47" s="1876"/>
      <c r="T47" s="1876"/>
      <c r="U47" s="1876"/>
      <c r="V47" s="1876"/>
      <c r="W47" s="1876"/>
      <c r="X47" s="1876"/>
      <c r="Y47" s="1876"/>
      <c r="Z47" s="1876"/>
      <c r="AA47" s="1313"/>
      <c r="AB47" s="1313"/>
      <c r="AC47" s="1313"/>
      <c r="AD47" s="1313"/>
      <c r="AE47" s="1313"/>
      <c r="AF47" s="1313"/>
      <c r="AG47" s="1313"/>
      <c r="AH47" s="1313"/>
      <c r="AI47" s="1313"/>
      <c r="AJ47" s="1313"/>
      <c r="AK47" s="1313"/>
      <c r="AL47" s="1313"/>
      <c r="AM47" s="1313"/>
      <c r="AN47" s="1313"/>
      <c r="AO47" s="1313"/>
      <c r="AP47" s="1313"/>
      <c r="AQ47" s="1313"/>
      <c r="AR47" s="1313"/>
      <c r="AS47" s="1313"/>
      <c r="AT47" s="1313"/>
      <c r="AU47" s="1313"/>
      <c r="AV47" s="1313"/>
      <c r="AW47" s="1313"/>
      <c r="AX47" s="1313"/>
      <c r="AY47" s="1313"/>
      <c r="AZ47" s="1313"/>
      <c r="BA47" s="1313"/>
      <c r="BB47" s="1313"/>
      <c r="BC47" s="1313"/>
      <c r="BD47" s="1313"/>
      <c r="BE47" s="1313"/>
      <c r="BF47" s="1313"/>
    </row>
    <row r="48" spans="2:58" ht="13.5" customHeight="1">
      <c r="B48" s="1313"/>
      <c r="C48" s="1313"/>
      <c r="D48" s="1313"/>
      <c r="E48" s="1313"/>
      <c r="F48" s="1313"/>
      <c r="G48" s="1313"/>
      <c r="H48" s="1313"/>
      <c r="I48" s="1313"/>
      <c r="J48" s="1313"/>
      <c r="K48" s="1313"/>
      <c r="L48" s="1314"/>
      <c r="M48" s="1314"/>
      <c r="N48" s="1314"/>
      <c r="O48" s="1314"/>
      <c r="P48" s="1314"/>
      <c r="Q48" s="1314"/>
      <c r="R48" s="1314"/>
      <c r="S48" s="1314"/>
      <c r="T48" s="1314"/>
      <c r="U48" s="1314"/>
      <c r="V48" s="1314"/>
      <c r="W48" s="1314"/>
      <c r="X48" s="1314"/>
      <c r="Y48" s="1314"/>
      <c r="Z48" s="1314"/>
      <c r="AA48" s="1314"/>
      <c r="AB48" s="1314"/>
      <c r="AC48" s="1314"/>
      <c r="AD48" s="1314"/>
      <c r="AE48" s="1314"/>
      <c r="AF48" s="1314"/>
      <c r="AG48" s="1314"/>
      <c r="AH48" s="1314"/>
      <c r="AI48" s="1314"/>
      <c r="AJ48" s="1314"/>
      <c r="AK48" s="1314"/>
      <c r="AL48" s="1314"/>
      <c r="AM48" s="1314"/>
      <c r="AN48" s="1314"/>
      <c r="AO48" s="1314"/>
      <c r="AP48" s="1314"/>
      <c r="AQ48" s="1314"/>
      <c r="AR48" s="1314"/>
      <c r="AS48" s="1314"/>
      <c r="AT48" s="1314"/>
      <c r="AU48" s="1314"/>
      <c r="AV48" s="1314"/>
      <c r="AW48" s="1314"/>
      <c r="AX48" s="1314"/>
      <c r="AY48" s="1314"/>
      <c r="AZ48" s="1314"/>
      <c r="BA48" s="1314"/>
      <c r="BB48" s="1314"/>
      <c r="BC48" s="1314"/>
      <c r="BD48" s="1314"/>
      <c r="BE48" s="1314"/>
      <c r="BF48" s="1314"/>
    </row>
    <row r="49" spans="2:58" ht="13.5" customHeight="1">
      <c r="B49" s="1313"/>
      <c r="C49" s="1314"/>
      <c r="D49" s="1316"/>
      <c r="E49" s="1316"/>
      <c r="F49" s="1872" t="s">
        <v>50</v>
      </c>
      <c r="G49" s="1872"/>
      <c r="H49" s="1872"/>
      <c r="I49" s="1872"/>
      <c r="J49" s="1872"/>
      <c r="K49" s="1872"/>
      <c r="L49" s="1872"/>
      <c r="M49" s="1872"/>
      <c r="N49" s="1872"/>
      <c r="O49" s="1872"/>
      <c r="P49" s="1313"/>
      <c r="Q49" s="1313"/>
      <c r="R49" s="1875"/>
      <c r="S49" s="1875"/>
      <c r="T49" s="1875"/>
      <c r="U49" s="1875"/>
      <c r="V49" s="1875"/>
      <c r="W49" s="1875"/>
      <c r="X49" s="1875"/>
      <c r="Y49" s="1875"/>
      <c r="Z49" s="1875"/>
      <c r="AA49" s="1875"/>
      <c r="AB49" s="1875"/>
      <c r="AC49" s="1875"/>
      <c r="AD49" s="1875"/>
      <c r="AE49" s="1875"/>
      <c r="AF49" s="1875"/>
      <c r="AG49" s="1875"/>
      <c r="AH49" s="1875"/>
      <c r="AI49" s="1875"/>
      <c r="AJ49" s="1875"/>
      <c r="AK49" s="1875"/>
      <c r="AL49" s="1875"/>
      <c r="AM49" s="1875"/>
      <c r="AN49" s="1875"/>
      <c r="AO49" s="1875"/>
      <c r="AP49" s="1875"/>
      <c r="AQ49" s="1875"/>
      <c r="AR49" s="1875"/>
      <c r="AS49" s="1875"/>
      <c r="AT49" s="1875"/>
      <c r="AU49" s="1875"/>
      <c r="AV49" s="1875"/>
      <c r="AW49" s="1875"/>
      <c r="AX49" s="1875"/>
      <c r="AY49" s="1875"/>
      <c r="AZ49" s="1875"/>
      <c r="BA49" s="1875"/>
      <c r="BB49" s="1875"/>
      <c r="BC49" s="1875"/>
      <c r="BD49" s="1875"/>
      <c r="BE49" s="1875"/>
      <c r="BF49" s="1875"/>
    </row>
    <row r="50" spans="2:58" ht="13.5" customHeight="1">
      <c r="B50" s="1313"/>
      <c r="C50" s="1313"/>
      <c r="D50" s="1313"/>
      <c r="E50" s="1313"/>
      <c r="F50" s="1313"/>
      <c r="G50" s="1313"/>
      <c r="H50" s="1313"/>
      <c r="I50" s="1313"/>
      <c r="J50" s="1313"/>
      <c r="K50" s="1317"/>
      <c r="L50" s="1317"/>
      <c r="M50" s="1317"/>
      <c r="N50" s="1317"/>
      <c r="O50" s="1317"/>
      <c r="P50" s="1317"/>
      <c r="Q50" s="1317"/>
      <c r="R50" s="1314"/>
      <c r="S50" s="1314"/>
      <c r="T50" s="1314"/>
      <c r="U50" s="1314"/>
      <c r="V50" s="1314"/>
      <c r="W50" s="1314"/>
      <c r="X50" s="1314"/>
      <c r="Y50" s="1314"/>
      <c r="Z50" s="1314"/>
      <c r="AA50" s="1314"/>
      <c r="AB50" s="1314"/>
      <c r="AC50" s="1314"/>
      <c r="AD50" s="1314"/>
      <c r="AE50" s="1314"/>
      <c r="AF50" s="1314"/>
      <c r="AG50" s="1314"/>
      <c r="AH50" s="1314"/>
      <c r="AI50" s="1314"/>
      <c r="AJ50" s="1314"/>
      <c r="AK50" s="1314"/>
      <c r="AL50" s="1314"/>
      <c r="AM50" s="1314"/>
      <c r="AN50" s="1314"/>
      <c r="AO50" s="1314"/>
      <c r="AP50" s="1314"/>
      <c r="AQ50" s="1314"/>
      <c r="AR50" s="1314"/>
      <c r="AS50" s="1314"/>
      <c r="AT50" s="1314"/>
      <c r="AU50" s="1314"/>
      <c r="AV50" s="1314"/>
      <c r="AW50" s="1314"/>
      <c r="AX50" s="1314"/>
      <c r="AY50" s="1314"/>
      <c r="AZ50" s="1314"/>
      <c r="BA50" s="1314"/>
      <c r="BB50" s="1314"/>
      <c r="BC50" s="1314"/>
      <c r="BD50" s="1314"/>
      <c r="BE50" s="1314"/>
      <c r="BF50" s="1314"/>
    </row>
    <row r="51" spans="2:58" ht="13.5" customHeight="1">
      <c r="B51" s="1313"/>
      <c r="C51" s="1314"/>
      <c r="D51" s="1316"/>
      <c r="E51" s="1316"/>
      <c r="F51" s="1872" t="s">
        <v>51</v>
      </c>
      <c r="G51" s="1872"/>
      <c r="H51" s="1872"/>
      <c r="I51" s="1872"/>
      <c r="J51" s="1872"/>
      <c r="K51" s="1872"/>
      <c r="L51" s="1872"/>
      <c r="M51" s="1872"/>
      <c r="N51" s="1872"/>
      <c r="O51" s="1872"/>
      <c r="P51" s="1313"/>
      <c r="Q51" s="1313"/>
      <c r="R51" s="1875"/>
      <c r="S51" s="1875"/>
      <c r="T51" s="1875"/>
      <c r="U51" s="1875"/>
      <c r="V51" s="1875"/>
      <c r="W51" s="1875"/>
      <c r="X51" s="1875"/>
      <c r="Y51" s="1875"/>
      <c r="Z51" s="1875"/>
      <c r="AA51" s="1875"/>
      <c r="AB51" s="1875"/>
      <c r="AC51" s="1875"/>
      <c r="AD51" s="1875"/>
      <c r="AE51" s="1313"/>
      <c r="AF51" s="1314"/>
      <c r="AG51" s="1314"/>
      <c r="AH51" s="1314"/>
      <c r="AI51" s="1314"/>
      <c r="AJ51" s="1314"/>
      <c r="AK51" s="1314"/>
      <c r="AL51" s="1314"/>
      <c r="AM51" s="1314"/>
      <c r="AN51" s="1314"/>
      <c r="AO51" s="1314"/>
      <c r="AP51" s="1314"/>
      <c r="AQ51" s="1314"/>
      <c r="AR51" s="1314"/>
      <c r="AS51" s="1314"/>
      <c r="AT51" s="1314"/>
      <c r="AU51" s="1314"/>
      <c r="AV51" s="1314"/>
      <c r="AW51" s="1314"/>
      <c r="AX51" s="1314"/>
      <c r="AY51" s="1314"/>
      <c r="AZ51" s="1314"/>
      <c r="BA51" s="1314"/>
      <c r="BB51" s="1314"/>
      <c r="BC51" s="1314"/>
      <c r="BD51" s="1314"/>
      <c r="BE51" s="1314"/>
      <c r="BF51" s="1314"/>
    </row>
    <row r="52" spans="2:58" ht="13.5" customHeight="1">
      <c r="B52" s="1315"/>
      <c r="C52" s="1315"/>
      <c r="D52" s="1315"/>
      <c r="E52" s="1315"/>
      <c r="F52" s="1315"/>
      <c r="G52" s="1315"/>
      <c r="H52" s="1315"/>
      <c r="I52" s="1315"/>
      <c r="J52" s="1315"/>
      <c r="K52" s="1315"/>
      <c r="L52" s="1318"/>
      <c r="M52" s="1318"/>
      <c r="N52" s="1319"/>
      <c r="O52" s="1318"/>
      <c r="P52" s="1318"/>
      <c r="Q52" s="1318"/>
      <c r="R52" s="1318"/>
      <c r="S52" s="1318"/>
      <c r="T52" s="1318"/>
      <c r="U52" s="1318"/>
      <c r="V52" s="1318"/>
      <c r="W52" s="1318"/>
      <c r="X52" s="1318"/>
      <c r="Y52" s="1318"/>
      <c r="Z52" s="1318"/>
      <c r="AA52" s="1318"/>
      <c r="AB52" s="1318"/>
      <c r="AC52" s="1318"/>
      <c r="AD52" s="1318"/>
      <c r="AE52" s="1318"/>
      <c r="AF52" s="1318"/>
      <c r="AG52" s="1318"/>
      <c r="AH52" s="1318"/>
      <c r="AI52" s="1318"/>
      <c r="AJ52" s="1318"/>
      <c r="AK52" s="1318"/>
      <c r="AL52" s="1318"/>
      <c r="AM52" s="1318"/>
      <c r="AN52" s="1318"/>
      <c r="AO52" s="1318"/>
      <c r="AP52" s="1318"/>
      <c r="AQ52" s="1318"/>
      <c r="AR52" s="1318"/>
      <c r="AS52" s="1318"/>
      <c r="AT52" s="1318"/>
      <c r="AU52" s="1318"/>
      <c r="AV52" s="1318"/>
      <c r="AW52" s="1318"/>
      <c r="AX52" s="1318"/>
      <c r="AY52" s="1318"/>
      <c r="AZ52" s="1318"/>
      <c r="BA52" s="1318"/>
      <c r="BB52" s="1318"/>
      <c r="BC52" s="1318"/>
      <c r="BD52" s="1318"/>
      <c r="BE52" s="1318"/>
      <c r="BF52" s="1318"/>
    </row>
    <row r="53" spans="2:58" ht="13.5" customHeight="1">
      <c r="B53" s="1313"/>
      <c r="C53" s="1313"/>
      <c r="D53" s="1313"/>
      <c r="E53" s="1313"/>
      <c r="F53" s="1313"/>
      <c r="G53" s="1313"/>
      <c r="H53" s="1313"/>
      <c r="I53" s="1313"/>
      <c r="J53" s="1313"/>
      <c r="K53" s="1313"/>
      <c r="L53" s="1314"/>
      <c r="M53" s="1314"/>
      <c r="N53" s="1314"/>
      <c r="O53" s="1314"/>
      <c r="P53" s="1314"/>
      <c r="Q53" s="1314"/>
      <c r="R53" s="1314"/>
      <c r="S53" s="1314"/>
      <c r="T53" s="1314"/>
      <c r="U53" s="1314"/>
      <c r="V53" s="1314"/>
      <c r="W53" s="1314"/>
      <c r="X53" s="1314"/>
      <c r="Y53" s="1314"/>
      <c r="Z53" s="1314"/>
      <c r="AA53" s="1314"/>
      <c r="AB53" s="1314"/>
      <c r="AC53" s="1314"/>
      <c r="AD53" s="1314"/>
      <c r="AE53" s="1314"/>
      <c r="AF53" s="1314"/>
      <c r="AG53" s="1314"/>
      <c r="AH53" s="1314"/>
      <c r="AI53" s="1314"/>
      <c r="AJ53" s="1314"/>
      <c r="AK53" s="1314"/>
      <c r="AL53" s="1314"/>
      <c r="AM53" s="1314"/>
      <c r="AN53" s="1314"/>
      <c r="AO53" s="1314"/>
      <c r="AP53" s="1314"/>
      <c r="AQ53" s="1314"/>
      <c r="AR53" s="1314"/>
      <c r="AS53" s="1314"/>
      <c r="AT53" s="1314"/>
      <c r="AU53" s="1314"/>
      <c r="AV53" s="1314"/>
      <c r="AW53" s="1314"/>
      <c r="AX53" s="1314"/>
      <c r="AY53" s="1314"/>
      <c r="AZ53" s="1314"/>
      <c r="BA53" s="1314"/>
      <c r="BB53" s="1314"/>
      <c r="BC53" s="1314"/>
      <c r="BD53" s="1314"/>
      <c r="BE53" s="1314"/>
      <c r="BF53" s="1314"/>
    </row>
    <row r="54" spans="2:58" ht="13.5" customHeight="1">
      <c r="B54" s="1874" t="s">
        <v>203</v>
      </c>
      <c r="C54" s="1874"/>
      <c r="D54" s="1874"/>
      <c r="E54" s="1874"/>
      <c r="F54" s="1874"/>
      <c r="G54" s="1874"/>
      <c r="H54" s="1874"/>
      <c r="I54" s="1874"/>
      <c r="J54" s="1874"/>
      <c r="K54" s="1874"/>
      <c r="L54" s="1874"/>
      <c r="M54" s="1874"/>
      <c r="N54" s="1874"/>
      <c r="O54" s="1874"/>
      <c r="P54" s="1874"/>
      <c r="Q54" s="1874"/>
      <c r="R54" s="1874"/>
      <c r="S54" s="1874"/>
      <c r="T54" s="1874"/>
      <c r="U54" s="1874"/>
      <c r="V54" s="1874"/>
      <c r="W54" s="1874"/>
      <c r="X54" s="1874"/>
      <c r="Y54" s="1874"/>
      <c r="Z54" s="1874"/>
      <c r="AA54" s="1874"/>
      <c r="AB54" s="1874"/>
      <c r="AC54" s="1874"/>
      <c r="AD54" s="1874"/>
      <c r="AE54" s="1874"/>
      <c r="AF54" s="1874"/>
      <c r="AG54" s="1874"/>
      <c r="AH54" s="1874"/>
      <c r="AI54" s="1874"/>
      <c r="AJ54" s="1874"/>
      <c r="AK54" s="1874"/>
      <c r="AL54" s="1874"/>
      <c r="AM54" s="1874"/>
      <c r="AN54" s="1874"/>
      <c r="AO54" s="1874"/>
      <c r="AP54" s="1874"/>
      <c r="AQ54" s="1874"/>
      <c r="AR54" s="1874"/>
      <c r="AS54" s="1874"/>
      <c r="AT54" s="1874"/>
      <c r="AU54" s="1874"/>
      <c r="AV54" s="1874"/>
      <c r="AW54" s="1874"/>
      <c r="AX54" s="1874"/>
      <c r="AY54" s="1874"/>
      <c r="AZ54" s="1874"/>
      <c r="BA54" s="1874"/>
      <c r="BB54" s="1874"/>
      <c r="BC54" s="1874"/>
      <c r="BD54" s="1874"/>
      <c r="BE54" s="1874"/>
      <c r="BF54" s="1874"/>
    </row>
    <row r="55" spans="2:58" ht="13.5" customHeight="1">
      <c r="B55" s="1314"/>
      <c r="C55" s="1872" t="s">
        <v>254</v>
      </c>
      <c r="D55" s="1872"/>
      <c r="E55" s="1872"/>
      <c r="F55" s="1872"/>
      <c r="G55" s="1872"/>
      <c r="H55" s="1872"/>
      <c r="I55" s="1872"/>
      <c r="J55" s="1872"/>
      <c r="K55" s="1872"/>
      <c r="L55" s="1872"/>
      <c r="M55" s="1872"/>
      <c r="N55" s="1872"/>
      <c r="O55" s="1872"/>
      <c r="P55" s="1313"/>
      <c r="Q55" s="1313"/>
      <c r="R55" s="1875"/>
      <c r="S55" s="1875"/>
      <c r="T55" s="1875"/>
      <c r="U55" s="1875"/>
      <c r="V55" s="1875"/>
      <c r="W55" s="1875"/>
      <c r="X55" s="1875"/>
      <c r="Y55" s="1875"/>
      <c r="Z55" s="1875"/>
      <c r="AA55" s="1875"/>
      <c r="AB55" s="1875"/>
      <c r="AC55" s="1875"/>
      <c r="AD55" s="1875"/>
      <c r="AE55" s="1875"/>
      <c r="AF55" s="1875"/>
      <c r="AG55" s="1875"/>
      <c r="AH55" s="1875"/>
      <c r="AI55" s="1875"/>
      <c r="AJ55" s="1875"/>
      <c r="AK55" s="1875"/>
      <c r="AL55" s="1875"/>
      <c r="AM55" s="1875"/>
      <c r="AN55" s="1875"/>
      <c r="AO55" s="1875"/>
      <c r="AP55" s="1875"/>
      <c r="AQ55" s="1875"/>
      <c r="AR55" s="1875"/>
      <c r="AS55" s="1875"/>
      <c r="AT55" s="1875"/>
      <c r="AU55" s="1875"/>
      <c r="AV55" s="1875"/>
      <c r="AW55" s="1875"/>
      <c r="AX55" s="1875"/>
      <c r="AY55" s="1875"/>
      <c r="AZ55" s="1875"/>
      <c r="BA55" s="1875"/>
      <c r="BB55" s="1875"/>
      <c r="BC55" s="1875"/>
      <c r="BD55" s="1875"/>
      <c r="BE55" s="1875"/>
      <c r="BF55" s="1875"/>
    </row>
    <row r="56" spans="2:58" ht="13.5" customHeight="1">
      <c r="B56" s="1313"/>
      <c r="C56" s="1313"/>
      <c r="D56" s="1313"/>
      <c r="E56" s="1313"/>
      <c r="F56" s="1313"/>
      <c r="G56" s="1313"/>
      <c r="H56" s="1313"/>
      <c r="I56" s="1313"/>
      <c r="J56" s="1313"/>
      <c r="K56" s="1314"/>
      <c r="L56" s="1314"/>
      <c r="M56" s="1314"/>
      <c r="N56" s="1314"/>
      <c r="O56" s="1314"/>
      <c r="P56" s="1314"/>
      <c r="Q56" s="1314"/>
      <c r="R56" s="1314"/>
      <c r="S56" s="1314"/>
      <c r="T56" s="1314"/>
      <c r="U56" s="1314"/>
      <c r="V56" s="1314"/>
      <c r="W56" s="1314"/>
      <c r="X56" s="1314"/>
      <c r="Y56" s="1314"/>
      <c r="Z56" s="1314"/>
      <c r="AA56" s="1314"/>
      <c r="AB56" s="1314"/>
      <c r="AC56" s="1314"/>
      <c r="AD56" s="1314"/>
      <c r="AE56" s="1314"/>
      <c r="AF56" s="1314"/>
      <c r="AG56" s="1314"/>
      <c r="AH56" s="1314"/>
      <c r="AI56" s="1314"/>
      <c r="AJ56" s="1314"/>
      <c r="AK56" s="1314"/>
      <c r="AL56" s="1314"/>
      <c r="AM56" s="1314"/>
      <c r="AN56" s="1314"/>
      <c r="AO56" s="1314"/>
      <c r="AP56" s="1314"/>
      <c r="AQ56" s="1314"/>
      <c r="AR56" s="1314"/>
      <c r="AS56" s="1314"/>
      <c r="AT56" s="1314"/>
      <c r="AU56" s="1314"/>
      <c r="AV56" s="1314"/>
      <c r="AW56" s="1314"/>
      <c r="AX56" s="1314"/>
      <c r="AY56" s="1314"/>
      <c r="AZ56" s="1314"/>
      <c r="BA56" s="1314"/>
      <c r="BB56" s="1314"/>
      <c r="BC56" s="1314"/>
      <c r="BD56" s="1314"/>
      <c r="BE56" s="1314"/>
      <c r="BF56" s="1314"/>
    </row>
    <row r="57" spans="2:58" ht="13.5" customHeight="1">
      <c r="B57" s="1313"/>
      <c r="C57" s="1314"/>
      <c r="D57" s="1316"/>
      <c r="E57" s="1316"/>
      <c r="F57" s="1872" t="s">
        <v>47</v>
      </c>
      <c r="G57" s="1872"/>
      <c r="H57" s="1872"/>
      <c r="I57" s="1872"/>
      <c r="J57" s="1872"/>
      <c r="K57" s="1872"/>
      <c r="L57" s="1872"/>
      <c r="M57" s="1872"/>
      <c r="N57" s="1872"/>
      <c r="O57" s="1872"/>
      <c r="P57" s="1313"/>
      <c r="Q57" s="1313"/>
      <c r="R57" s="1875"/>
      <c r="S57" s="1875"/>
      <c r="T57" s="1875"/>
      <c r="U57" s="1875"/>
      <c r="V57" s="1875"/>
      <c r="W57" s="1875"/>
      <c r="X57" s="1875"/>
      <c r="Y57" s="1875"/>
      <c r="Z57" s="1875"/>
      <c r="AA57" s="1875"/>
      <c r="AB57" s="1875"/>
      <c r="AC57" s="1875"/>
      <c r="AD57" s="1875"/>
      <c r="AE57" s="1875"/>
      <c r="AF57" s="1875"/>
      <c r="AG57" s="1875"/>
      <c r="AH57" s="1875"/>
      <c r="AI57" s="1875"/>
      <c r="AJ57" s="1875"/>
      <c r="AK57" s="1875"/>
      <c r="AL57" s="1875"/>
      <c r="AM57" s="1875"/>
      <c r="AN57" s="1875"/>
      <c r="AO57" s="1875"/>
      <c r="AP57" s="1875"/>
      <c r="AQ57" s="1875"/>
      <c r="AR57" s="1875"/>
      <c r="AS57" s="1875"/>
      <c r="AT57" s="1875"/>
      <c r="AU57" s="1875"/>
      <c r="AV57" s="1875"/>
      <c r="AW57" s="1875"/>
      <c r="AX57" s="1875"/>
      <c r="AY57" s="1875"/>
      <c r="AZ57" s="1875"/>
      <c r="BA57" s="1875"/>
      <c r="BB57" s="1875"/>
      <c r="BC57" s="1875"/>
      <c r="BD57" s="1875"/>
      <c r="BE57" s="1875"/>
      <c r="BF57" s="1875"/>
    </row>
    <row r="58" spans="2:58" ht="13.5" customHeight="1">
      <c r="B58" s="1313"/>
      <c r="C58" s="1313"/>
      <c r="D58" s="1313"/>
      <c r="E58" s="1313"/>
      <c r="F58" s="1313"/>
      <c r="G58" s="1313"/>
      <c r="H58" s="1313"/>
      <c r="I58" s="1313"/>
      <c r="J58" s="1313"/>
      <c r="K58" s="1313"/>
      <c r="L58" s="1314"/>
      <c r="M58" s="1314"/>
      <c r="N58" s="1314"/>
      <c r="O58" s="1314"/>
      <c r="P58" s="1314"/>
      <c r="Q58" s="1314"/>
      <c r="R58" s="1314"/>
      <c r="S58" s="1314"/>
      <c r="T58" s="1314"/>
      <c r="U58" s="1314"/>
      <c r="V58" s="1314"/>
      <c r="W58" s="1314"/>
      <c r="X58" s="1314"/>
      <c r="Y58" s="1314"/>
      <c r="Z58" s="1314"/>
      <c r="AA58" s="1314"/>
      <c r="AB58" s="1314"/>
      <c r="AC58" s="1314"/>
      <c r="AD58" s="1314"/>
      <c r="AE58" s="1314"/>
      <c r="AF58" s="1314"/>
      <c r="AG58" s="1314"/>
      <c r="AH58" s="1314"/>
      <c r="AI58" s="1314"/>
      <c r="AJ58" s="1314"/>
      <c r="AK58" s="1314"/>
      <c r="AL58" s="1314"/>
      <c r="AM58" s="1314"/>
      <c r="AN58" s="1314"/>
      <c r="AO58" s="1314"/>
      <c r="AP58" s="1314"/>
      <c r="AQ58" s="1314"/>
      <c r="AR58" s="1314"/>
      <c r="AS58" s="1314"/>
      <c r="AT58" s="1314"/>
      <c r="AU58" s="1314"/>
      <c r="AV58" s="1314"/>
      <c r="AW58" s="1314"/>
      <c r="AX58" s="1314"/>
      <c r="AY58" s="1314"/>
      <c r="AZ58" s="1314"/>
      <c r="BA58" s="1314"/>
      <c r="BB58" s="1314"/>
      <c r="BC58" s="1314"/>
      <c r="BD58" s="1314"/>
      <c r="BE58" s="1314"/>
      <c r="BF58" s="1314"/>
    </row>
    <row r="59" spans="2:58" ht="13.5" customHeight="1">
      <c r="B59" s="1313"/>
      <c r="C59" s="1314"/>
      <c r="D59" s="1316"/>
      <c r="E59" s="1316"/>
      <c r="F59" s="1872" t="s">
        <v>48</v>
      </c>
      <c r="G59" s="1872"/>
      <c r="H59" s="1872"/>
      <c r="I59" s="1872"/>
      <c r="J59" s="1872"/>
      <c r="K59" s="1872"/>
      <c r="L59" s="1872"/>
      <c r="M59" s="1872"/>
      <c r="N59" s="1872"/>
      <c r="O59" s="1872"/>
      <c r="P59" s="1314"/>
      <c r="Q59" s="1316" t="s">
        <v>49</v>
      </c>
      <c r="R59" s="1876"/>
      <c r="S59" s="1876"/>
      <c r="T59" s="1876"/>
      <c r="U59" s="1876"/>
      <c r="V59" s="1876"/>
      <c r="W59" s="1876"/>
      <c r="X59" s="1876"/>
      <c r="Y59" s="1876"/>
      <c r="Z59" s="1876"/>
      <c r="AA59" s="1313"/>
      <c r="AB59" s="1313"/>
      <c r="AC59" s="1313"/>
      <c r="AD59" s="1313"/>
      <c r="AE59" s="1313"/>
      <c r="AF59" s="1313"/>
      <c r="AG59" s="1313"/>
      <c r="AH59" s="1313"/>
      <c r="AI59" s="1313"/>
      <c r="AJ59" s="1313"/>
      <c r="AK59" s="1313"/>
      <c r="AL59" s="1313"/>
      <c r="AM59" s="1313"/>
      <c r="AN59" s="1313"/>
      <c r="AO59" s="1313"/>
      <c r="AP59" s="1313"/>
      <c r="AQ59" s="1313"/>
      <c r="AR59" s="1313"/>
      <c r="AS59" s="1313"/>
      <c r="AT59" s="1313"/>
      <c r="AU59" s="1313"/>
      <c r="AV59" s="1313"/>
      <c r="AW59" s="1313"/>
      <c r="AX59" s="1313"/>
      <c r="AY59" s="1313"/>
      <c r="AZ59" s="1313"/>
      <c r="BA59" s="1313"/>
      <c r="BB59" s="1313"/>
      <c r="BC59" s="1313"/>
      <c r="BD59" s="1313"/>
      <c r="BE59" s="1313"/>
      <c r="BF59" s="1313"/>
    </row>
    <row r="60" spans="2:58" ht="13.5" customHeight="1">
      <c r="B60" s="1313"/>
      <c r="C60" s="1313"/>
      <c r="D60" s="1313"/>
      <c r="E60" s="1313"/>
      <c r="F60" s="1313"/>
      <c r="G60" s="1313"/>
      <c r="H60" s="1313"/>
      <c r="I60" s="1313"/>
      <c r="J60" s="1313"/>
      <c r="K60" s="1313"/>
      <c r="L60" s="1314"/>
      <c r="M60" s="1314"/>
      <c r="N60" s="1314"/>
      <c r="O60" s="1314"/>
      <c r="P60" s="1314"/>
      <c r="Q60" s="1314"/>
      <c r="R60" s="1314"/>
      <c r="S60" s="1314"/>
      <c r="T60" s="1314"/>
      <c r="U60" s="1314"/>
      <c r="V60" s="1314"/>
      <c r="W60" s="1314"/>
      <c r="X60" s="1314"/>
      <c r="Y60" s="1314"/>
      <c r="Z60" s="1314"/>
      <c r="AA60" s="1314"/>
      <c r="AB60" s="1314"/>
      <c r="AC60" s="1314"/>
      <c r="AD60" s="1314"/>
      <c r="AE60" s="1314"/>
      <c r="AF60" s="1314"/>
      <c r="AG60" s="1314"/>
      <c r="AH60" s="1314"/>
      <c r="AI60" s="1314"/>
      <c r="AJ60" s="1314"/>
      <c r="AK60" s="1314"/>
      <c r="AL60" s="1314"/>
      <c r="AM60" s="1314"/>
      <c r="AN60" s="1314"/>
      <c r="AO60" s="1314"/>
      <c r="AP60" s="1314"/>
      <c r="AQ60" s="1314"/>
      <c r="AR60" s="1314"/>
      <c r="AS60" s="1314"/>
      <c r="AT60" s="1314"/>
      <c r="AU60" s="1314"/>
      <c r="AV60" s="1314"/>
      <c r="AW60" s="1314"/>
      <c r="AX60" s="1314"/>
      <c r="AY60" s="1314"/>
      <c r="AZ60" s="1314"/>
      <c r="BA60" s="1314"/>
      <c r="BB60" s="1314"/>
      <c r="BC60" s="1314"/>
      <c r="BD60" s="1314"/>
      <c r="BE60" s="1314"/>
      <c r="BF60" s="1314"/>
    </row>
    <row r="61" spans="2:58" ht="13.5" customHeight="1">
      <c r="B61" s="1313"/>
      <c r="C61" s="1314"/>
      <c r="D61" s="1316"/>
      <c r="E61" s="1316"/>
      <c r="F61" s="1872" t="s">
        <v>50</v>
      </c>
      <c r="G61" s="1872"/>
      <c r="H61" s="1872"/>
      <c r="I61" s="1872"/>
      <c r="J61" s="1872"/>
      <c r="K61" s="1872"/>
      <c r="L61" s="1872"/>
      <c r="M61" s="1872"/>
      <c r="N61" s="1872"/>
      <c r="O61" s="1872"/>
      <c r="P61" s="1313"/>
      <c r="Q61" s="1313"/>
      <c r="R61" s="1875"/>
      <c r="S61" s="1875"/>
      <c r="T61" s="1875"/>
      <c r="U61" s="1875"/>
      <c r="V61" s="1875"/>
      <c r="W61" s="1875"/>
      <c r="X61" s="1875"/>
      <c r="Y61" s="1875"/>
      <c r="Z61" s="1875"/>
      <c r="AA61" s="1875"/>
      <c r="AB61" s="1875"/>
      <c r="AC61" s="1875"/>
      <c r="AD61" s="1875"/>
      <c r="AE61" s="1875"/>
      <c r="AF61" s="1875"/>
      <c r="AG61" s="1875"/>
      <c r="AH61" s="1875"/>
      <c r="AI61" s="1875"/>
      <c r="AJ61" s="1875"/>
      <c r="AK61" s="1875"/>
      <c r="AL61" s="1875"/>
      <c r="AM61" s="1875"/>
      <c r="AN61" s="1875"/>
      <c r="AO61" s="1875"/>
      <c r="AP61" s="1875"/>
      <c r="AQ61" s="1875"/>
      <c r="AR61" s="1875"/>
      <c r="AS61" s="1875"/>
      <c r="AT61" s="1875"/>
      <c r="AU61" s="1875"/>
      <c r="AV61" s="1875"/>
      <c r="AW61" s="1875"/>
      <c r="AX61" s="1875"/>
      <c r="AY61" s="1875"/>
      <c r="AZ61" s="1875"/>
      <c r="BA61" s="1875"/>
      <c r="BB61" s="1875"/>
      <c r="BC61" s="1875"/>
      <c r="BD61" s="1875"/>
      <c r="BE61" s="1875"/>
      <c r="BF61" s="1875"/>
    </row>
    <row r="62" spans="2:58" ht="13.5" customHeight="1">
      <c r="B62" s="1313"/>
      <c r="C62" s="1313"/>
      <c r="D62" s="1313"/>
      <c r="E62" s="1313"/>
      <c r="F62" s="1313"/>
      <c r="G62" s="1313"/>
      <c r="H62" s="1313"/>
      <c r="I62" s="1313"/>
      <c r="J62" s="1313"/>
      <c r="K62" s="1317"/>
      <c r="L62" s="1317"/>
      <c r="M62" s="1317"/>
      <c r="N62" s="1317"/>
      <c r="O62" s="1317"/>
      <c r="P62" s="1317"/>
      <c r="Q62" s="1317"/>
      <c r="R62" s="1314"/>
      <c r="S62" s="1314"/>
      <c r="T62" s="1314"/>
      <c r="U62" s="1314"/>
      <c r="V62" s="1314"/>
      <c r="W62" s="1314"/>
      <c r="X62" s="1314"/>
      <c r="Y62" s="1314"/>
      <c r="Z62" s="1314"/>
      <c r="AA62" s="1314"/>
      <c r="AB62" s="1314"/>
      <c r="AC62" s="1314"/>
      <c r="AD62" s="1314"/>
      <c r="AE62" s="1314"/>
      <c r="AF62" s="1314"/>
      <c r="AG62" s="1314"/>
      <c r="AH62" s="1314"/>
      <c r="AI62" s="1314"/>
      <c r="AJ62" s="1314"/>
      <c r="AK62" s="1314"/>
      <c r="AL62" s="1314"/>
      <c r="AM62" s="1314"/>
      <c r="AN62" s="1314"/>
      <c r="AO62" s="1314"/>
      <c r="AP62" s="1314"/>
      <c r="AQ62" s="1314"/>
      <c r="AR62" s="1314"/>
      <c r="AS62" s="1314"/>
      <c r="AT62" s="1314"/>
      <c r="AU62" s="1314"/>
      <c r="AV62" s="1314"/>
      <c r="AW62" s="1314"/>
      <c r="AX62" s="1314"/>
      <c r="AY62" s="1314"/>
      <c r="AZ62" s="1314"/>
      <c r="BA62" s="1314"/>
      <c r="BB62" s="1314"/>
      <c r="BC62" s="1314"/>
      <c r="BD62" s="1314"/>
      <c r="BE62" s="1314"/>
      <c r="BF62" s="1314"/>
    </row>
    <row r="63" spans="2:58" ht="13.5" customHeight="1">
      <c r="B63" s="1313"/>
      <c r="C63" s="1314"/>
      <c r="D63" s="1316"/>
      <c r="E63" s="1316"/>
      <c r="F63" s="1872" t="s">
        <v>51</v>
      </c>
      <c r="G63" s="1872"/>
      <c r="H63" s="1872"/>
      <c r="I63" s="1872"/>
      <c r="J63" s="1872"/>
      <c r="K63" s="1872"/>
      <c r="L63" s="1872"/>
      <c r="M63" s="1872"/>
      <c r="N63" s="1872"/>
      <c r="O63" s="1872"/>
      <c r="P63" s="1313"/>
      <c r="Q63" s="1313"/>
      <c r="R63" s="1875"/>
      <c r="S63" s="1875"/>
      <c r="T63" s="1875"/>
      <c r="U63" s="1875"/>
      <c r="V63" s="1875"/>
      <c r="W63" s="1875"/>
      <c r="X63" s="1875"/>
      <c r="Y63" s="1875"/>
      <c r="Z63" s="1875"/>
      <c r="AA63" s="1875"/>
      <c r="AB63" s="1875"/>
      <c r="AC63" s="1875"/>
      <c r="AD63" s="1875"/>
      <c r="AE63" s="1313"/>
      <c r="AF63" s="1314"/>
      <c r="AG63" s="1314"/>
      <c r="AH63" s="1314"/>
      <c r="AI63" s="1314"/>
      <c r="AJ63" s="1314"/>
      <c r="AK63" s="1314"/>
      <c r="AL63" s="1314"/>
      <c r="AM63" s="1314"/>
      <c r="AN63" s="1314"/>
      <c r="AO63" s="1314"/>
      <c r="AP63" s="1314"/>
      <c r="AQ63" s="1314"/>
      <c r="AR63" s="1314"/>
      <c r="AS63" s="1314"/>
      <c r="AT63" s="1314"/>
      <c r="AU63" s="1314"/>
      <c r="AV63" s="1314"/>
      <c r="AW63" s="1314"/>
      <c r="AX63" s="1314"/>
      <c r="AY63" s="1314"/>
      <c r="AZ63" s="1314"/>
      <c r="BA63" s="1314"/>
      <c r="BB63" s="1314"/>
      <c r="BC63" s="1314"/>
      <c r="BD63" s="1314"/>
      <c r="BE63" s="1314"/>
      <c r="BF63" s="1314"/>
    </row>
    <row r="64" spans="2:58" ht="13.5" customHeight="1">
      <c r="B64" s="1315"/>
      <c r="C64" s="1315"/>
      <c r="D64" s="1315"/>
      <c r="E64" s="1315"/>
      <c r="F64" s="1315"/>
      <c r="G64" s="1315"/>
      <c r="H64" s="1315"/>
      <c r="I64" s="1315"/>
      <c r="J64" s="1315"/>
      <c r="K64" s="1315"/>
      <c r="L64" s="1318"/>
      <c r="M64" s="1318"/>
      <c r="N64" s="1319"/>
      <c r="O64" s="1318"/>
      <c r="P64" s="1318"/>
      <c r="Q64" s="1318"/>
      <c r="R64" s="1318"/>
      <c r="S64" s="1318"/>
      <c r="T64" s="1318"/>
      <c r="U64" s="1318"/>
      <c r="V64" s="1318"/>
      <c r="W64" s="1318"/>
      <c r="X64" s="1318"/>
      <c r="Y64" s="1318"/>
      <c r="Z64" s="1318"/>
      <c r="AA64" s="1318"/>
      <c r="AB64" s="1318"/>
      <c r="AC64" s="1318"/>
      <c r="AD64" s="1318"/>
      <c r="AE64" s="1318"/>
      <c r="AF64" s="1318"/>
      <c r="AG64" s="1318"/>
      <c r="AH64" s="1318"/>
      <c r="AI64" s="1318"/>
      <c r="AJ64" s="1318"/>
      <c r="AK64" s="1318"/>
      <c r="AL64" s="1318"/>
      <c r="AM64" s="1318"/>
      <c r="AN64" s="1318"/>
      <c r="AO64" s="1318"/>
      <c r="AP64" s="1318"/>
      <c r="AQ64" s="1318"/>
      <c r="AR64" s="1318"/>
      <c r="AS64" s="1318"/>
      <c r="AT64" s="1318"/>
      <c r="AU64" s="1318"/>
      <c r="AV64" s="1318"/>
      <c r="AW64" s="1318"/>
      <c r="AX64" s="1318"/>
      <c r="AY64" s="1318"/>
      <c r="AZ64" s="1318"/>
      <c r="BA64" s="1318"/>
      <c r="BB64" s="1318"/>
      <c r="BC64" s="1318"/>
      <c r="BD64" s="1318"/>
      <c r="BE64" s="1318"/>
      <c r="BF64" s="1318"/>
    </row>
  </sheetData>
  <mergeCells count="57">
    <mergeCell ref="R9:BF9"/>
    <mergeCell ref="C7:O7"/>
    <mergeCell ref="F9:O9"/>
    <mergeCell ref="F11:O11"/>
    <mergeCell ref="B3:BF3"/>
    <mergeCell ref="B4:BF4"/>
    <mergeCell ref="B6:BF6"/>
    <mergeCell ref="R7:BF7"/>
    <mergeCell ref="R11:Z11"/>
    <mergeCell ref="R13:BF13"/>
    <mergeCell ref="R15:AD15"/>
    <mergeCell ref="F13:O13"/>
    <mergeCell ref="F15:O15"/>
    <mergeCell ref="R31:BF31"/>
    <mergeCell ref="B18:BF18"/>
    <mergeCell ref="R19:BF19"/>
    <mergeCell ref="R21:BF21"/>
    <mergeCell ref="R23:Z23"/>
    <mergeCell ref="C19:O19"/>
    <mergeCell ref="F21:O21"/>
    <mergeCell ref="F23:O23"/>
    <mergeCell ref="F25:O25"/>
    <mergeCell ref="F27:O27"/>
    <mergeCell ref="C31:O31"/>
    <mergeCell ref="R25:BF25"/>
    <mergeCell ref="R27:AD27"/>
    <mergeCell ref="B30:BF30"/>
    <mergeCell ref="R45:BF45"/>
    <mergeCell ref="R33:BF33"/>
    <mergeCell ref="R35:Z35"/>
    <mergeCell ref="R37:BF37"/>
    <mergeCell ref="F33:O33"/>
    <mergeCell ref="F35:O35"/>
    <mergeCell ref="F37:O37"/>
    <mergeCell ref="F39:O39"/>
    <mergeCell ref="C43:O43"/>
    <mergeCell ref="F45:O45"/>
    <mergeCell ref="R39:AD39"/>
    <mergeCell ref="B42:BF42"/>
    <mergeCell ref="R43:BF43"/>
    <mergeCell ref="R47:Z47"/>
    <mergeCell ref="R49:BF49"/>
    <mergeCell ref="R51:AD51"/>
    <mergeCell ref="F47:O47"/>
    <mergeCell ref="F49:O49"/>
    <mergeCell ref="F51:O51"/>
    <mergeCell ref="R61:BF61"/>
    <mergeCell ref="R63:AD63"/>
    <mergeCell ref="B54:BF54"/>
    <mergeCell ref="R55:BF55"/>
    <mergeCell ref="R57:BF57"/>
    <mergeCell ref="R59:Z59"/>
    <mergeCell ref="C55:O55"/>
    <mergeCell ref="F57:O57"/>
    <mergeCell ref="F59:O59"/>
    <mergeCell ref="F61:O61"/>
    <mergeCell ref="F63:O63"/>
  </mergeCells>
  <phoneticPr fontId="5"/>
  <dataValidations count="1">
    <dataValidation imeMode="halfKatakana" allowBlank="1" showInputMessage="1" showErrorMessage="1" sqref="R7:BF7 R19:BF19 R31:BF31 R43:BF43 R55:BF55" xr:uid="{00000000-0002-0000-0500-000000000000}"/>
  </dataValidations>
  <pageMargins left="0.70866141732283472" right="0.39370078740157483" top="0.59055118110236227" bottom="0.35433070866141736" header="0.31496062992125984" footer="0.31496062992125984"/>
  <pageSetup paperSize="9" orientation="portrait" blackAndWhite="1"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C000"/>
  </sheetPr>
  <dimension ref="B2:BG60"/>
  <sheetViews>
    <sheetView showGridLines="0" showZeros="0" view="pageBreakPreview" zoomScaleNormal="100" zoomScaleSheetLayoutView="100" workbookViewId="0"/>
  </sheetViews>
  <sheetFormatPr defaultColWidth="1.625" defaultRowHeight="13.5" customHeight="1"/>
  <cols>
    <col min="1" max="2" width="1.625" style="7"/>
    <col min="3" max="3" width="1.625" style="7" customWidth="1"/>
    <col min="4" max="16384" width="1.625" style="7"/>
  </cols>
  <sheetData>
    <row r="2" spans="2:58" s="5" customFormat="1" ht="13.5" customHeight="1">
      <c r="B2" s="1313"/>
      <c r="C2" s="1313"/>
      <c r="D2" s="1313"/>
      <c r="E2" s="1313"/>
      <c r="F2" s="1313"/>
      <c r="G2" s="1313"/>
      <c r="H2" s="1313"/>
      <c r="I2" s="1313"/>
      <c r="J2" s="1313"/>
      <c r="K2" s="1313"/>
      <c r="L2" s="1314"/>
      <c r="M2" s="1314"/>
      <c r="N2" s="1314"/>
      <c r="O2" s="1314"/>
      <c r="P2" s="1314"/>
      <c r="Q2" s="1314"/>
      <c r="R2" s="1314"/>
      <c r="S2" s="1314"/>
      <c r="T2" s="1314"/>
      <c r="U2" s="1314"/>
      <c r="V2" s="1314"/>
      <c r="W2" s="1314"/>
      <c r="X2" s="1314"/>
      <c r="Y2" s="1314"/>
      <c r="Z2" s="1314"/>
      <c r="AA2" s="1314"/>
      <c r="AB2" s="1314"/>
      <c r="AC2" s="1314"/>
      <c r="AD2" s="1314"/>
      <c r="AE2" s="1314"/>
      <c r="AF2" s="1314"/>
      <c r="AG2" s="1314"/>
      <c r="AH2" s="1314"/>
      <c r="AI2" s="1314"/>
      <c r="AJ2" s="1314"/>
      <c r="AK2" s="1314"/>
      <c r="AL2" s="1314"/>
      <c r="AM2" s="1314"/>
      <c r="AN2" s="1314"/>
      <c r="AO2" s="1314"/>
      <c r="AP2" s="1314"/>
      <c r="AQ2" s="1314"/>
      <c r="AR2" s="1314"/>
      <c r="AS2" s="1314"/>
      <c r="AT2" s="1314"/>
      <c r="AU2" s="1314"/>
      <c r="AV2" s="1314"/>
      <c r="AW2" s="1314"/>
      <c r="AX2" s="1314"/>
      <c r="AY2" s="1314"/>
      <c r="AZ2" s="1314"/>
      <c r="BA2" s="1314"/>
      <c r="BB2" s="1314"/>
      <c r="BC2" s="1314"/>
      <c r="BD2" s="1314"/>
      <c r="BE2" s="1314"/>
      <c r="BF2" s="1314"/>
    </row>
    <row r="3" spans="2:58" s="5" customFormat="1" ht="13.5" customHeight="1">
      <c r="B3" s="1877" t="s">
        <v>264</v>
      </c>
      <c r="C3" s="1877"/>
      <c r="D3" s="1877"/>
      <c r="E3" s="1877"/>
      <c r="F3" s="1877"/>
      <c r="G3" s="1877"/>
      <c r="H3" s="1877"/>
      <c r="I3" s="1877"/>
      <c r="J3" s="1877"/>
      <c r="K3" s="1877"/>
      <c r="L3" s="1877"/>
      <c r="M3" s="1877"/>
      <c r="N3" s="1877"/>
      <c r="O3" s="1877"/>
      <c r="P3" s="1877"/>
      <c r="Q3" s="1877"/>
      <c r="R3" s="1877"/>
      <c r="S3" s="1877"/>
      <c r="T3" s="1877"/>
      <c r="U3" s="1877"/>
      <c r="V3" s="1877"/>
      <c r="W3" s="1877"/>
      <c r="X3" s="1877"/>
      <c r="Y3" s="1877"/>
      <c r="Z3" s="1877"/>
      <c r="AA3" s="1877"/>
      <c r="AB3" s="1877"/>
      <c r="AC3" s="1877"/>
      <c r="AD3" s="1877"/>
      <c r="AE3" s="1877"/>
      <c r="AF3" s="1877"/>
      <c r="AG3" s="1877"/>
      <c r="AH3" s="1877"/>
      <c r="AI3" s="1877"/>
      <c r="AJ3" s="1877"/>
      <c r="AK3" s="1877"/>
      <c r="AL3" s="1877"/>
      <c r="AM3" s="1877"/>
      <c r="AN3" s="1877"/>
      <c r="AO3" s="1877"/>
      <c r="AP3" s="1877"/>
      <c r="AQ3" s="1877"/>
      <c r="AR3" s="1877"/>
      <c r="AS3" s="1877"/>
      <c r="AT3" s="1877"/>
      <c r="AU3" s="1877"/>
      <c r="AV3" s="1877"/>
      <c r="AW3" s="1877"/>
      <c r="AX3" s="1877"/>
      <c r="AY3" s="1877"/>
      <c r="AZ3" s="1877"/>
      <c r="BA3" s="1877"/>
      <c r="BB3" s="1877"/>
      <c r="BC3" s="1877"/>
      <c r="BD3" s="1877"/>
      <c r="BE3" s="1877"/>
      <c r="BF3" s="1877"/>
    </row>
    <row r="4" spans="2:58" s="5" customFormat="1" ht="13.5" customHeight="1">
      <c r="B4" s="1878" t="s">
        <v>204</v>
      </c>
      <c r="C4" s="1878"/>
      <c r="D4" s="1878"/>
      <c r="E4" s="1878"/>
      <c r="F4" s="1878"/>
      <c r="G4" s="1878"/>
      <c r="H4" s="1878"/>
      <c r="I4" s="1878"/>
      <c r="J4" s="1878"/>
      <c r="K4" s="1878"/>
      <c r="L4" s="1878"/>
      <c r="M4" s="1878"/>
      <c r="N4" s="1878"/>
      <c r="O4" s="1878"/>
      <c r="P4" s="1878"/>
      <c r="Q4" s="1878"/>
      <c r="R4" s="1878"/>
      <c r="S4" s="1878"/>
      <c r="T4" s="1878"/>
      <c r="U4" s="1878"/>
      <c r="V4" s="1878"/>
      <c r="W4" s="1878"/>
      <c r="X4" s="1878"/>
      <c r="Y4" s="1878"/>
      <c r="Z4" s="1878"/>
      <c r="AA4" s="1878"/>
      <c r="AB4" s="1878"/>
      <c r="AC4" s="1878"/>
      <c r="AD4" s="1878"/>
      <c r="AE4" s="1878"/>
      <c r="AF4" s="1878"/>
      <c r="AG4" s="1878"/>
      <c r="AH4" s="1878"/>
      <c r="AI4" s="1878"/>
      <c r="AJ4" s="1878"/>
      <c r="AK4" s="1878"/>
      <c r="AL4" s="1878"/>
      <c r="AM4" s="1878"/>
      <c r="AN4" s="1878"/>
      <c r="AO4" s="1878"/>
      <c r="AP4" s="1878"/>
      <c r="AQ4" s="1878"/>
      <c r="AR4" s="1878"/>
      <c r="AS4" s="1878"/>
      <c r="AT4" s="1878"/>
      <c r="AU4" s="1878"/>
      <c r="AV4" s="1878"/>
      <c r="AW4" s="1878"/>
      <c r="AX4" s="1878"/>
      <c r="AY4" s="1878"/>
      <c r="AZ4" s="1878"/>
      <c r="BA4" s="1878"/>
      <c r="BB4" s="1878"/>
      <c r="BC4" s="1878"/>
      <c r="BD4" s="1878"/>
      <c r="BE4" s="1878"/>
      <c r="BF4" s="1878"/>
    </row>
    <row r="5" spans="2:58" s="5" customFormat="1" ht="13.5" customHeight="1">
      <c r="B5" s="1313"/>
      <c r="C5" s="1313"/>
      <c r="D5" s="1313"/>
      <c r="E5" s="1313"/>
      <c r="F5" s="1313"/>
      <c r="G5" s="1313"/>
      <c r="H5" s="1313"/>
      <c r="I5" s="1313"/>
      <c r="J5" s="1313"/>
      <c r="K5" s="1313"/>
      <c r="L5" s="1314"/>
      <c r="M5" s="1314"/>
      <c r="N5" s="1314"/>
      <c r="O5" s="1314"/>
      <c r="P5" s="1314"/>
      <c r="Q5" s="1314"/>
      <c r="R5" s="1314"/>
      <c r="S5" s="1314"/>
      <c r="T5" s="1314"/>
      <c r="U5" s="1314"/>
      <c r="V5" s="1314"/>
      <c r="W5" s="1314"/>
      <c r="X5" s="1314"/>
      <c r="Y5" s="1314"/>
      <c r="Z5" s="1314"/>
      <c r="AA5" s="1314"/>
      <c r="AB5" s="1314"/>
      <c r="AC5" s="1314"/>
      <c r="AD5" s="1314"/>
      <c r="AE5" s="1314"/>
      <c r="AF5" s="1314"/>
      <c r="AG5" s="1314"/>
      <c r="AH5" s="1314"/>
      <c r="AI5" s="1314"/>
      <c r="AJ5" s="1314"/>
      <c r="AK5" s="1314"/>
      <c r="AL5" s="1314"/>
      <c r="AM5" s="1314"/>
      <c r="AN5" s="1314"/>
      <c r="AO5" s="1314"/>
      <c r="AP5" s="1314"/>
      <c r="AQ5" s="1314"/>
      <c r="AR5" s="1314"/>
      <c r="AS5" s="1314"/>
      <c r="AT5" s="1314"/>
      <c r="AU5" s="1314"/>
      <c r="AV5" s="1314"/>
      <c r="AW5" s="1314"/>
      <c r="AX5" s="1314"/>
      <c r="AY5" s="1314"/>
      <c r="AZ5" s="1314"/>
      <c r="BA5" s="1314"/>
      <c r="BB5" s="1314"/>
      <c r="BC5" s="1314"/>
      <c r="BD5" s="1314"/>
      <c r="BE5" s="1314"/>
      <c r="BF5" s="1314"/>
    </row>
    <row r="6" spans="2:58" s="5" customFormat="1" ht="13.5" customHeight="1">
      <c r="B6" s="1874" t="s">
        <v>205</v>
      </c>
      <c r="C6" s="1874"/>
      <c r="D6" s="1874"/>
      <c r="E6" s="1874"/>
      <c r="F6" s="1874"/>
      <c r="G6" s="1874"/>
      <c r="H6" s="1874"/>
      <c r="I6" s="1874"/>
      <c r="J6" s="1874"/>
      <c r="K6" s="1874"/>
      <c r="L6" s="1874"/>
      <c r="M6" s="1874"/>
      <c r="N6" s="1874"/>
      <c r="O6" s="1874"/>
      <c r="P6" s="1874"/>
      <c r="Q6" s="1874"/>
      <c r="R6" s="1874"/>
      <c r="S6" s="1874"/>
      <c r="T6" s="1874"/>
      <c r="U6" s="1874"/>
      <c r="V6" s="1874"/>
      <c r="W6" s="1874"/>
      <c r="X6" s="1874"/>
      <c r="Y6" s="1874"/>
      <c r="Z6" s="1874"/>
      <c r="AA6" s="1874"/>
      <c r="AB6" s="1874"/>
      <c r="AC6" s="1874"/>
      <c r="AD6" s="1874"/>
      <c r="AE6" s="1874"/>
      <c r="AF6" s="1874"/>
      <c r="AG6" s="1874"/>
      <c r="AH6" s="1874"/>
      <c r="AI6" s="1874"/>
      <c r="AJ6" s="1874"/>
      <c r="AK6" s="1874"/>
      <c r="AL6" s="1874"/>
      <c r="AM6" s="1874"/>
      <c r="AN6" s="1874"/>
      <c r="AO6" s="1874"/>
      <c r="AP6" s="1874"/>
      <c r="AQ6" s="1874"/>
      <c r="AR6" s="1874"/>
      <c r="AS6" s="1874"/>
      <c r="AT6" s="1874"/>
      <c r="AU6" s="1874"/>
      <c r="AV6" s="1874"/>
      <c r="AW6" s="1874"/>
      <c r="AX6" s="1874"/>
      <c r="AY6" s="1874"/>
      <c r="AZ6" s="1874"/>
      <c r="BA6" s="1874"/>
      <c r="BB6" s="1874"/>
      <c r="BC6" s="1874"/>
      <c r="BD6" s="1874"/>
      <c r="BE6" s="1874"/>
      <c r="BF6" s="1874"/>
    </row>
    <row r="7" spans="2:58" s="5" customFormat="1" ht="13.5" customHeight="1">
      <c r="B7" s="1313"/>
      <c r="C7" s="1314"/>
      <c r="D7" s="1316"/>
      <c r="E7" s="1316"/>
      <c r="F7" s="1872" t="s">
        <v>54</v>
      </c>
      <c r="G7" s="1872"/>
      <c r="H7" s="1872"/>
      <c r="I7" s="1872"/>
      <c r="J7" s="1872"/>
      <c r="K7" s="1872"/>
      <c r="L7" s="1872"/>
      <c r="M7" s="1872"/>
      <c r="N7" s="1872"/>
      <c r="O7" s="1872"/>
      <c r="P7" s="1313"/>
      <c r="Q7" s="1313"/>
      <c r="R7" s="1873"/>
      <c r="S7" s="1873"/>
      <c r="T7" s="1873"/>
      <c r="U7" s="1873"/>
      <c r="V7" s="1313" t="s">
        <v>55</v>
      </c>
      <c r="W7" s="1314"/>
      <c r="X7" s="1313"/>
      <c r="Y7" s="1313"/>
      <c r="Z7" s="1313"/>
      <c r="AA7" s="1873"/>
      <c r="AB7" s="1873"/>
      <c r="AC7" s="1873"/>
      <c r="AD7" s="1873"/>
      <c r="AE7" s="1873"/>
      <c r="AF7" s="1873"/>
      <c r="AG7" s="1873"/>
      <c r="AH7" s="1871" t="s">
        <v>56</v>
      </c>
      <c r="AI7" s="1871"/>
      <c r="AJ7" s="1871"/>
      <c r="AK7" s="1871"/>
      <c r="AL7" s="1871"/>
      <c r="AM7" s="1871"/>
      <c r="AN7" s="1871"/>
      <c r="AO7" s="1870"/>
      <c r="AP7" s="1870"/>
      <c r="AQ7" s="1870"/>
      <c r="AR7" s="1870"/>
      <c r="AS7" s="1870"/>
      <c r="AT7" s="1870"/>
      <c r="AU7" s="1870"/>
      <c r="AV7" s="1870"/>
      <c r="AW7" s="1870"/>
      <c r="AX7" s="1870"/>
      <c r="AY7" s="1870"/>
      <c r="AZ7" s="1870"/>
      <c r="BA7" s="1313" t="s">
        <v>2</v>
      </c>
      <c r="BB7" s="1314"/>
      <c r="BC7" s="1314"/>
      <c r="BD7" s="1314"/>
      <c r="BE7" s="1314"/>
      <c r="BF7" s="1314"/>
    </row>
    <row r="8" spans="2:58" s="5" customFormat="1" ht="13.5" customHeight="1">
      <c r="B8" s="1313"/>
      <c r="C8" s="1313"/>
      <c r="D8" s="1313"/>
      <c r="E8" s="1313"/>
      <c r="F8" s="1313"/>
      <c r="G8" s="1313"/>
      <c r="H8" s="1313"/>
      <c r="I8" s="1313"/>
      <c r="J8" s="1313"/>
      <c r="K8" s="1313"/>
      <c r="L8" s="1313"/>
      <c r="M8" s="1313"/>
      <c r="N8" s="1313"/>
      <c r="O8" s="1313"/>
      <c r="P8" s="1313"/>
      <c r="Q8" s="1313"/>
      <c r="R8" s="1314"/>
      <c r="S8" s="1314"/>
      <c r="T8" s="1314"/>
      <c r="U8" s="1314"/>
      <c r="V8" s="1314"/>
      <c r="W8" s="1314"/>
      <c r="X8" s="1314"/>
      <c r="Y8" s="1314"/>
      <c r="Z8" s="1314"/>
      <c r="AA8" s="1314"/>
      <c r="AB8" s="1314"/>
      <c r="AC8" s="1314"/>
      <c r="AD8" s="1314"/>
      <c r="AE8" s="1314"/>
      <c r="AF8" s="1314"/>
      <c r="AG8" s="1314"/>
      <c r="AH8" s="1314"/>
      <c r="AI8" s="1314"/>
      <c r="AJ8" s="1314"/>
      <c r="AK8" s="1314"/>
      <c r="AL8" s="1314"/>
      <c r="AM8" s="1314"/>
      <c r="AN8" s="1314"/>
      <c r="AO8" s="1314"/>
      <c r="AP8" s="1314"/>
      <c r="AQ8" s="1314"/>
      <c r="AR8" s="1314"/>
      <c r="AS8" s="1314"/>
      <c r="AT8" s="1314"/>
      <c r="AU8" s="1314"/>
      <c r="AV8" s="1314"/>
      <c r="AW8" s="1314"/>
      <c r="AX8" s="1314"/>
      <c r="AY8" s="1314"/>
      <c r="AZ8" s="1314"/>
      <c r="BA8" s="1314"/>
      <c r="BB8" s="1314"/>
      <c r="BC8" s="1314"/>
      <c r="BD8" s="1314"/>
      <c r="BE8" s="1314"/>
      <c r="BF8" s="1314"/>
    </row>
    <row r="9" spans="2:58" s="5" customFormat="1" ht="13.5" customHeight="1">
      <c r="B9" s="1313"/>
      <c r="C9" s="1314"/>
      <c r="D9" s="1316"/>
      <c r="E9" s="1316"/>
      <c r="F9" s="1872" t="s">
        <v>57</v>
      </c>
      <c r="G9" s="1872"/>
      <c r="H9" s="1872"/>
      <c r="I9" s="1872"/>
      <c r="J9" s="1872"/>
      <c r="K9" s="1872"/>
      <c r="L9" s="1872"/>
      <c r="M9" s="1872"/>
      <c r="N9" s="1872"/>
      <c r="O9" s="1872"/>
      <c r="P9" s="1313"/>
      <c r="Q9" s="1313"/>
      <c r="R9" s="1875"/>
      <c r="S9" s="1875"/>
      <c r="T9" s="1875"/>
      <c r="U9" s="1875"/>
      <c r="V9" s="1875"/>
      <c r="W9" s="1875"/>
      <c r="X9" s="1875"/>
      <c r="Y9" s="1875"/>
      <c r="Z9" s="1875"/>
      <c r="AA9" s="1875"/>
      <c r="AB9" s="1875"/>
      <c r="AC9" s="1875"/>
      <c r="AD9" s="1875"/>
      <c r="AE9" s="1875"/>
      <c r="AF9" s="1875"/>
      <c r="AG9" s="1875"/>
      <c r="AH9" s="1875"/>
      <c r="AI9" s="1875"/>
      <c r="AJ9" s="1875"/>
      <c r="AK9" s="1875"/>
      <c r="AL9" s="1875"/>
      <c r="AM9" s="1875"/>
      <c r="AN9" s="1875"/>
      <c r="AO9" s="1875"/>
      <c r="AP9" s="1875"/>
      <c r="AQ9" s="1875"/>
      <c r="AR9" s="1875"/>
      <c r="AS9" s="1875"/>
      <c r="AT9" s="1875"/>
      <c r="AU9" s="1875"/>
      <c r="AV9" s="1875"/>
      <c r="AW9" s="1875"/>
      <c r="AX9" s="1875"/>
      <c r="AY9" s="1875"/>
      <c r="AZ9" s="1875"/>
      <c r="BA9" s="1875"/>
      <c r="BB9" s="1875"/>
      <c r="BC9" s="1875"/>
      <c r="BD9" s="1875"/>
      <c r="BE9" s="1875"/>
      <c r="BF9" s="1875"/>
    </row>
    <row r="10" spans="2:58" s="5" customFormat="1" ht="13.5" customHeight="1">
      <c r="B10" s="1313"/>
      <c r="C10" s="1313"/>
      <c r="D10" s="1313"/>
      <c r="E10" s="1313"/>
      <c r="F10" s="1313"/>
      <c r="G10" s="1313"/>
      <c r="H10" s="1313"/>
      <c r="I10" s="1317"/>
      <c r="J10" s="1317"/>
      <c r="K10" s="1317"/>
      <c r="L10" s="1317"/>
      <c r="M10" s="1317"/>
      <c r="N10" s="1317"/>
      <c r="O10" s="1317"/>
      <c r="P10" s="1317"/>
      <c r="Q10" s="1317"/>
      <c r="R10" s="1314"/>
      <c r="S10" s="1314"/>
      <c r="T10" s="1314"/>
      <c r="U10" s="1314"/>
      <c r="V10" s="1314"/>
      <c r="W10" s="1314"/>
      <c r="X10" s="1314"/>
      <c r="Y10" s="1314"/>
      <c r="Z10" s="1314"/>
      <c r="AA10" s="1314"/>
      <c r="AB10" s="1314"/>
      <c r="AC10" s="1314"/>
      <c r="AD10" s="1314"/>
      <c r="AE10" s="1314"/>
      <c r="AF10" s="1314"/>
      <c r="AG10" s="1314"/>
      <c r="AH10" s="1314"/>
      <c r="AI10" s="1314"/>
      <c r="AJ10" s="1314"/>
      <c r="AK10" s="1314"/>
      <c r="AL10" s="1314"/>
      <c r="AM10" s="1314"/>
      <c r="AN10" s="1314"/>
      <c r="AO10" s="1314"/>
      <c r="AP10" s="1314"/>
      <c r="AQ10" s="1314"/>
      <c r="AR10" s="1314"/>
      <c r="AS10" s="1314"/>
      <c r="AT10" s="1314"/>
      <c r="AU10" s="1314"/>
      <c r="AV10" s="1314"/>
      <c r="AW10" s="1314"/>
      <c r="AX10" s="1314"/>
      <c r="AY10" s="1314"/>
      <c r="AZ10" s="1314"/>
      <c r="BA10" s="1314"/>
      <c r="BB10" s="1314"/>
      <c r="BC10" s="1314"/>
      <c r="BD10" s="1314"/>
      <c r="BE10" s="1314"/>
      <c r="BF10" s="1314"/>
    </row>
    <row r="11" spans="2:58" s="5" customFormat="1" ht="13.5" customHeight="1">
      <c r="B11" s="1313"/>
      <c r="C11" s="1314"/>
      <c r="D11" s="1316"/>
      <c r="E11" s="1316"/>
      <c r="F11" s="1872" t="s">
        <v>58</v>
      </c>
      <c r="G11" s="1872"/>
      <c r="H11" s="1872"/>
      <c r="I11" s="1872"/>
      <c r="J11" s="1872"/>
      <c r="K11" s="1872"/>
      <c r="L11" s="1872"/>
      <c r="M11" s="1872"/>
      <c r="N11" s="1872"/>
      <c r="O11" s="1872"/>
      <c r="P11" s="1313"/>
      <c r="Q11" s="1313"/>
      <c r="R11" s="1873"/>
      <c r="S11" s="1873"/>
      <c r="T11" s="1873"/>
      <c r="U11" s="1873"/>
      <c r="V11" s="1313" t="s">
        <v>59</v>
      </c>
      <c r="W11" s="1314"/>
      <c r="X11" s="1313"/>
      <c r="Y11" s="1313"/>
      <c r="Z11" s="1313"/>
      <c r="AA11" s="1313"/>
      <c r="AB11" s="1313"/>
      <c r="AC11" s="1313"/>
      <c r="AD11" s="1873"/>
      <c r="AE11" s="1873"/>
      <c r="AF11" s="1873"/>
      <c r="AG11" s="1873"/>
      <c r="AH11" s="1873"/>
      <c r="AI11" s="1873"/>
      <c r="AJ11" s="1873"/>
      <c r="AK11" s="1871" t="s">
        <v>60</v>
      </c>
      <c r="AL11" s="1871"/>
      <c r="AM11" s="1871"/>
      <c r="AN11" s="1871"/>
      <c r="AO11" s="1871"/>
      <c r="AP11" s="1871"/>
      <c r="AQ11" s="1871"/>
      <c r="AR11" s="1871"/>
      <c r="AS11" s="1870"/>
      <c r="AT11" s="1870"/>
      <c r="AU11" s="1870"/>
      <c r="AV11" s="1870"/>
      <c r="AW11" s="1870"/>
      <c r="AX11" s="1870"/>
      <c r="AY11" s="1870"/>
      <c r="AZ11" s="1870"/>
      <c r="BA11" s="1870"/>
      <c r="BB11" s="1870"/>
      <c r="BC11" s="1870"/>
      <c r="BD11" s="1870"/>
      <c r="BE11" s="1313" t="s">
        <v>2</v>
      </c>
      <c r="BF11" s="1314"/>
    </row>
    <row r="12" spans="2:58" s="5" customFormat="1" ht="13.5" customHeight="1">
      <c r="B12" s="1313"/>
      <c r="C12" s="1313"/>
      <c r="D12" s="1313"/>
      <c r="E12" s="1313"/>
      <c r="F12" s="1313"/>
      <c r="G12" s="1313"/>
      <c r="H12" s="1313"/>
      <c r="I12" s="1313"/>
      <c r="J12" s="1313"/>
      <c r="K12" s="1313"/>
      <c r="L12" s="1313"/>
      <c r="M12" s="1313"/>
      <c r="N12" s="1313"/>
      <c r="O12" s="1313"/>
      <c r="P12" s="1313"/>
      <c r="Q12" s="1313"/>
      <c r="R12" s="1875"/>
      <c r="S12" s="1875"/>
      <c r="T12" s="1875"/>
      <c r="U12" s="1875"/>
      <c r="V12" s="1875"/>
      <c r="W12" s="1875"/>
      <c r="X12" s="1875"/>
      <c r="Y12" s="1875"/>
      <c r="Z12" s="1875"/>
      <c r="AA12" s="1875"/>
      <c r="AB12" s="1875"/>
      <c r="AC12" s="1875"/>
      <c r="AD12" s="1875"/>
      <c r="AE12" s="1875"/>
      <c r="AF12" s="1875"/>
      <c r="AG12" s="1875"/>
      <c r="AH12" s="1875"/>
      <c r="AI12" s="1875"/>
      <c r="AJ12" s="1875"/>
      <c r="AK12" s="1875"/>
      <c r="AL12" s="1875"/>
      <c r="AM12" s="1875"/>
      <c r="AN12" s="1875"/>
      <c r="AO12" s="1875"/>
      <c r="AP12" s="1875"/>
      <c r="AQ12" s="1875"/>
      <c r="AR12" s="1875"/>
      <c r="AS12" s="1875"/>
      <c r="AT12" s="1875"/>
      <c r="AU12" s="1875"/>
      <c r="AV12" s="1875"/>
      <c r="AW12" s="1875"/>
      <c r="AX12" s="1875"/>
      <c r="AY12" s="1875"/>
      <c r="AZ12" s="1875"/>
      <c r="BA12" s="1875"/>
      <c r="BB12" s="1875"/>
      <c r="BC12" s="1875"/>
      <c r="BD12" s="1875"/>
      <c r="BE12" s="1875"/>
      <c r="BF12" s="1875"/>
    </row>
    <row r="13" spans="2:58" s="5" customFormat="1" ht="13.5" customHeight="1">
      <c r="B13" s="1313"/>
      <c r="C13" s="1314"/>
      <c r="D13" s="1316"/>
      <c r="E13" s="1316"/>
      <c r="F13" s="1872" t="s">
        <v>48</v>
      </c>
      <c r="G13" s="1872"/>
      <c r="H13" s="1872"/>
      <c r="I13" s="1872"/>
      <c r="J13" s="1872"/>
      <c r="K13" s="1872"/>
      <c r="L13" s="1872"/>
      <c r="M13" s="1872"/>
      <c r="N13" s="1872"/>
      <c r="O13" s="1872"/>
      <c r="P13" s="1314"/>
      <c r="Q13" s="1316" t="s">
        <v>49</v>
      </c>
      <c r="R13" s="1876"/>
      <c r="S13" s="1876"/>
      <c r="T13" s="1876"/>
      <c r="U13" s="1876"/>
      <c r="V13" s="1876"/>
      <c r="W13" s="1876"/>
      <c r="X13" s="1876"/>
      <c r="Y13" s="1876"/>
      <c r="Z13" s="1876"/>
      <c r="AA13" s="1313"/>
      <c r="AB13" s="1313"/>
      <c r="AC13" s="1313"/>
      <c r="AD13" s="1313"/>
      <c r="AE13" s="1313"/>
      <c r="AF13" s="1313"/>
      <c r="AG13" s="1313"/>
      <c r="AH13" s="1313"/>
      <c r="AI13" s="1313"/>
      <c r="AJ13" s="1313"/>
      <c r="AK13" s="1313"/>
      <c r="AL13" s="1313"/>
      <c r="AM13" s="1313"/>
      <c r="AN13" s="1313"/>
      <c r="AO13" s="1313"/>
      <c r="AP13" s="1313"/>
      <c r="AQ13" s="1313"/>
      <c r="AR13" s="1313"/>
      <c r="AS13" s="1313"/>
      <c r="AT13" s="1313"/>
      <c r="AU13" s="1313"/>
      <c r="AV13" s="1313"/>
      <c r="AW13" s="1313"/>
      <c r="AX13" s="1313"/>
      <c r="AY13" s="1313"/>
      <c r="AZ13" s="1313"/>
      <c r="BA13" s="1313"/>
      <c r="BB13" s="1313"/>
      <c r="BC13" s="1313"/>
      <c r="BD13" s="1313"/>
      <c r="BE13" s="1313"/>
      <c r="BF13" s="1313"/>
    </row>
    <row r="14" spans="2:58" s="5" customFormat="1" ht="13.5" customHeight="1">
      <c r="B14" s="1313"/>
      <c r="C14" s="1313"/>
      <c r="D14" s="1313"/>
      <c r="E14" s="1313"/>
      <c r="F14" s="1313"/>
      <c r="G14" s="1313"/>
      <c r="H14" s="1313"/>
      <c r="I14" s="1313"/>
      <c r="J14" s="1313"/>
      <c r="K14" s="1313"/>
      <c r="L14" s="1314"/>
      <c r="M14" s="1314"/>
      <c r="N14" s="1314"/>
      <c r="O14" s="1314"/>
      <c r="P14" s="1314"/>
      <c r="Q14" s="1314"/>
      <c r="R14" s="1314"/>
      <c r="S14" s="1314"/>
      <c r="T14" s="1314"/>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4"/>
      <c r="AV14" s="1314"/>
      <c r="AW14" s="1314"/>
      <c r="AX14" s="1314"/>
      <c r="AY14" s="1314"/>
      <c r="AZ14" s="1314"/>
      <c r="BA14" s="1314"/>
      <c r="BB14" s="1314"/>
      <c r="BC14" s="1314"/>
      <c r="BD14" s="1314"/>
      <c r="BE14" s="1314"/>
      <c r="BF14" s="1314"/>
    </row>
    <row r="15" spans="2:58" s="5" customFormat="1" ht="13.5" customHeight="1">
      <c r="B15" s="1313"/>
      <c r="C15" s="1314"/>
      <c r="D15" s="1316"/>
      <c r="E15" s="1316"/>
      <c r="F15" s="1872" t="s">
        <v>61</v>
      </c>
      <c r="G15" s="1872"/>
      <c r="H15" s="1872"/>
      <c r="I15" s="1872"/>
      <c r="J15" s="1872"/>
      <c r="K15" s="1872"/>
      <c r="L15" s="1872"/>
      <c r="M15" s="1872"/>
      <c r="N15" s="1872"/>
      <c r="O15" s="1872"/>
      <c r="P15" s="1313"/>
      <c r="Q15" s="1313"/>
      <c r="R15" s="1875"/>
      <c r="S15" s="1875"/>
      <c r="T15" s="1875"/>
      <c r="U15" s="1875"/>
      <c r="V15" s="1875"/>
      <c r="W15" s="1875"/>
      <c r="X15" s="1875"/>
      <c r="Y15" s="1875"/>
      <c r="Z15" s="1875"/>
      <c r="AA15" s="1875"/>
      <c r="AB15" s="1875"/>
      <c r="AC15" s="1875"/>
      <c r="AD15" s="1875"/>
      <c r="AE15" s="1875"/>
      <c r="AF15" s="1875"/>
      <c r="AG15" s="1875"/>
      <c r="AH15" s="1875"/>
      <c r="AI15" s="1875"/>
      <c r="AJ15" s="1875"/>
      <c r="AK15" s="1875"/>
      <c r="AL15" s="1875"/>
      <c r="AM15" s="1875"/>
      <c r="AN15" s="1875"/>
      <c r="AO15" s="1875"/>
      <c r="AP15" s="1875"/>
      <c r="AQ15" s="1875"/>
      <c r="AR15" s="1875"/>
      <c r="AS15" s="1875"/>
      <c r="AT15" s="1875"/>
      <c r="AU15" s="1875"/>
      <c r="AV15" s="1875"/>
      <c r="AW15" s="1875"/>
      <c r="AX15" s="1875"/>
      <c r="AY15" s="1875"/>
      <c r="AZ15" s="1875"/>
      <c r="BA15" s="1875"/>
      <c r="BB15" s="1875"/>
      <c r="BC15" s="1875"/>
      <c r="BD15" s="1875"/>
      <c r="BE15" s="1875"/>
      <c r="BF15" s="1875"/>
    </row>
    <row r="16" spans="2:58" s="5" customFormat="1" ht="13.5" customHeight="1">
      <c r="B16" s="1313"/>
      <c r="C16" s="1313"/>
      <c r="D16" s="1313"/>
      <c r="E16" s="1313"/>
      <c r="F16" s="1313"/>
      <c r="G16" s="1313"/>
      <c r="H16" s="1313"/>
      <c r="I16" s="1313"/>
      <c r="J16" s="1313"/>
      <c r="K16" s="1317"/>
      <c r="L16" s="1317"/>
      <c r="M16" s="1317"/>
      <c r="N16" s="1317"/>
      <c r="O16" s="1317"/>
      <c r="P16" s="1317"/>
      <c r="Q16" s="1317"/>
      <c r="R16" s="1314"/>
      <c r="S16" s="1314"/>
      <c r="T16" s="1314"/>
      <c r="U16" s="1314"/>
      <c r="V16" s="1314"/>
      <c r="W16" s="1314"/>
      <c r="X16" s="1314"/>
      <c r="Y16" s="1314"/>
      <c r="Z16" s="1314"/>
      <c r="AA16" s="1314"/>
      <c r="AB16" s="1314"/>
      <c r="AC16" s="1314"/>
      <c r="AD16" s="1314"/>
      <c r="AE16" s="1314"/>
      <c r="AF16" s="1314"/>
      <c r="AG16" s="1314"/>
      <c r="AH16" s="1314"/>
      <c r="AI16" s="1314"/>
      <c r="AJ16" s="1314"/>
      <c r="AK16" s="1314"/>
      <c r="AL16" s="1314"/>
      <c r="AM16" s="1314"/>
      <c r="AN16" s="1314"/>
      <c r="AO16" s="1314"/>
      <c r="AP16" s="1314"/>
      <c r="AQ16" s="1314"/>
      <c r="AR16" s="1314"/>
      <c r="AS16" s="1314"/>
      <c r="AT16" s="1314"/>
      <c r="AU16" s="1314"/>
      <c r="AV16" s="1314"/>
      <c r="AW16" s="1314"/>
      <c r="AX16" s="1314"/>
      <c r="AY16" s="1314"/>
      <c r="AZ16" s="1314"/>
      <c r="BA16" s="1314"/>
      <c r="BB16" s="1314"/>
      <c r="BC16" s="1314"/>
      <c r="BD16" s="1314"/>
      <c r="BE16" s="1314"/>
      <c r="BF16" s="1314"/>
    </row>
    <row r="17" spans="2:58" s="5" customFormat="1" ht="13.5" customHeight="1">
      <c r="B17" s="1313"/>
      <c r="C17" s="1314"/>
      <c r="D17" s="1316"/>
      <c r="E17" s="1316"/>
      <c r="F17" s="1872" t="s">
        <v>51</v>
      </c>
      <c r="G17" s="1872"/>
      <c r="H17" s="1872"/>
      <c r="I17" s="1872"/>
      <c r="J17" s="1872"/>
      <c r="K17" s="1872"/>
      <c r="L17" s="1872"/>
      <c r="M17" s="1872"/>
      <c r="N17" s="1872"/>
      <c r="O17" s="1872"/>
      <c r="P17" s="1313"/>
      <c r="Q17" s="1313"/>
      <c r="R17" s="1875"/>
      <c r="S17" s="1875"/>
      <c r="T17" s="1875"/>
      <c r="U17" s="1875"/>
      <c r="V17" s="1875"/>
      <c r="W17" s="1875"/>
      <c r="X17" s="1875"/>
      <c r="Y17" s="1875"/>
      <c r="Z17" s="1875"/>
      <c r="AA17" s="1875"/>
      <c r="AB17" s="1875"/>
      <c r="AC17" s="1875"/>
      <c r="AD17" s="1875"/>
      <c r="AE17" s="1313"/>
      <c r="AF17" s="1314"/>
      <c r="AG17" s="1314"/>
      <c r="AH17" s="1314"/>
      <c r="AI17" s="1314"/>
      <c r="AJ17" s="1314"/>
      <c r="AK17" s="1314"/>
      <c r="AL17" s="1314"/>
      <c r="AM17" s="1314"/>
      <c r="AN17" s="1314"/>
      <c r="AO17" s="1314"/>
      <c r="AP17" s="1314"/>
      <c r="AQ17" s="1314"/>
      <c r="AR17" s="1314"/>
      <c r="AS17" s="1314"/>
      <c r="AT17" s="1314"/>
      <c r="AU17" s="1314"/>
      <c r="AV17" s="1314"/>
      <c r="AW17" s="1314"/>
      <c r="AX17" s="1314"/>
      <c r="AY17" s="1314"/>
      <c r="AZ17" s="1314"/>
      <c r="BA17" s="1314"/>
      <c r="BB17" s="1314"/>
      <c r="BC17" s="1314"/>
      <c r="BD17" s="1314"/>
      <c r="BE17" s="1314"/>
      <c r="BF17" s="1314"/>
    </row>
    <row r="18" spans="2:58" s="5" customFormat="1" ht="13.5" customHeight="1">
      <c r="B18" s="1315"/>
      <c r="C18" s="1315"/>
      <c r="D18" s="1315"/>
      <c r="E18" s="1315"/>
      <c r="F18" s="1315"/>
      <c r="G18" s="1315"/>
      <c r="H18" s="1315"/>
      <c r="I18" s="1315"/>
      <c r="J18" s="1315"/>
      <c r="K18" s="1315"/>
      <c r="L18" s="1318"/>
      <c r="M18" s="1318"/>
      <c r="N18" s="1319"/>
      <c r="O18" s="1318"/>
      <c r="P18" s="1318"/>
      <c r="Q18" s="1318"/>
      <c r="R18" s="1318"/>
      <c r="S18" s="1318"/>
      <c r="T18" s="1318"/>
      <c r="U18" s="1318"/>
      <c r="V18" s="1318"/>
      <c r="W18" s="1318"/>
      <c r="X18" s="1318"/>
      <c r="Y18" s="1318"/>
      <c r="Z18" s="1318"/>
      <c r="AA18" s="1318"/>
      <c r="AB18" s="1318"/>
      <c r="AC18" s="1318"/>
      <c r="AD18" s="1318"/>
      <c r="AE18" s="1318"/>
      <c r="AF18" s="1318"/>
      <c r="AG18" s="1318"/>
      <c r="AH18" s="1318"/>
      <c r="AI18" s="1318"/>
      <c r="AJ18" s="1318"/>
      <c r="AK18" s="1318"/>
      <c r="AL18" s="1318"/>
      <c r="AM18" s="1318"/>
      <c r="AN18" s="1318"/>
      <c r="AO18" s="1318"/>
      <c r="AP18" s="1318"/>
      <c r="AQ18" s="1318"/>
      <c r="AR18" s="1318"/>
      <c r="AS18" s="1318"/>
      <c r="AT18" s="1318"/>
      <c r="AU18" s="1318"/>
      <c r="AV18" s="1318"/>
      <c r="AW18" s="1318"/>
      <c r="AX18" s="1318"/>
      <c r="AY18" s="1318"/>
      <c r="AZ18" s="1318"/>
      <c r="BA18" s="1318"/>
      <c r="BB18" s="1318"/>
      <c r="BC18" s="1318"/>
      <c r="BD18" s="1318"/>
      <c r="BE18" s="1318"/>
      <c r="BF18" s="1318"/>
    </row>
    <row r="19" spans="2:58" s="5" customFormat="1" ht="13.5" customHeight="1">
      <c r="B19" s="1313"/>
      <c r="C19" s="1313"/>
      <c r="D19" s="1313"/>
      <c r="E19" s="1313"/>
      <c r="F19" s="1313"/>
      <c r="G19" s="1313"/>
      <c r="H19" s="1313"/>
      <c r="I19" s="1313"/>
      <c r="J19" s="1313"/>
      <c r="K19" s="1313"/>
      <c r="L19" s="1314"/>
      <c r="M19" s="1314"/>
      <c r="N19" s="1314"/>
      <c r="O19" s="1314"/>
      <c r="P19" s="1314"/>
      <c r="Q19" s="1314"/>
      <c r="R19" s="1314"/>
      <c r="S19" s="1314"/>
      <c r="T19" s="1314"/>
      <c r="U19" s="1314"/>
      <c r="V19" s="1314"/>
      <c r="W19" s="1314"/>
      <c r="X19" s="1314"/>
      <c r="Y19" s="1314"/>
      <c r="Z19" s="1314"/>
      <c r="AA19" s="1314"/>
      <c r="AB19" s="1314"/>
      <c r="AC19" s="1314"/>
      <c r="AD19" s="1314"/>
      <c r="AE19" s="1314"/>
      <c r="AF19" s="1314"/>
      <c r="AG19" s="1314"/>
      <c r="AH19" s="1314"/>
      <c r="AI19" s="1314"/>
      <c r="AJ19" s="1314"/>
      <c r="AK19" s="1314"/>
      <c r="AL19" s="1314"/>
      <c r="AM19" s="1314"/>
      <c r="AN19" s="1314"/>
      <c r="AO19" s="1314"/>
      <c r="AP19" s="1314"/>
      <c r="AQ19" s="1314"/>
      <c r="AR19" s="1314"/>
      <c r="AS19" s="1314"/>
      <c r="AT19" s="1314"/>
      <c r="AU19" s="1314"/>
      <c r="AV19" s="1314"/>
      <c r="AW19" s="1314"/>
      <c r="AX19" s="1314"/>
      <c r="AY19" s="1314"/>
      <c r="AZ19" s="1314"/>
      <c r="BA19" s="1314"/>
      <c r="BB19" s="1314"/>
      <c r="BC19" s="1314"/>
      <c r="BD19" s="1314"/>
      <c r="BE19" s="1314"/>
      <c r="BF19" s="1314"/>
    </row>
    <row r="20" spans="2:58" s="5" customFormat="1" ht="13.5" customHeight="1">
      <c r="B20" s="1874" t="s">
        <v>270</v>
      </c>
      <c r="C20" s="1874"/>
      <c r="D20" s="1874"/>
      <c r="E20" s="1874"/>
      <c r="F20" s="1874"/>
      <c r="G20" s="1874"/>
      <c r="H20" s="1874"/>
      <c r="I20" s="1874"/>
      <c r="J20" s="1874"/>
      <c r="K20" s="1874"/>
      <c r="L20" s="1874"/>
      <c r="M20" s="1874"/>
      <c r="N20" s="1874"/>
      <c r="O20" s="1874"/>
      <c r="P20" s="1874"/>
      <c r="Q20" s="1874"/>
      <c r="R20" s="1874"/>
      <c r="S20" s="1874"/>
      <c r="T20" s="1874"/>
      <c r="U20" s="1874"/>
      <c r="V20" s="1874"/>
      <c r="W20" s="1874"/>
      <c r="X20" s="1874"/>
      <c r="Y20" s="1874"/>
      <c r="Z20" s="1874"/>
      <c r="AA20" s="1874"/>
      <c r="AB20" s="1874"/>
      <c r="AC20" s="1874"/>
      <c r="AD20" s="1874"/>
      <c r="AE20" s="1874"/>
      <c r="AF20" s="1874"/>
      <c r="AG20" s="1874"/>
      <c r="AH20" s="1874"/>
      <c r="AI20" s="1874"/>
      <c r="AJ20" s="1874"/>
      <c r="AK20" s="1874"/>
      <c r="AL20" s="1874"/>
      <c r="AM20" s="1874"/>
      <c r="AN20" s="1874"/>
      <c r="AO20" s="1874"/>
      <c r="AP20" s="1874"/>
      <c r="AQ20" s="1874"/>
      <c r="AR20" s="1874"/>
      <c r="AS20" s="1874"/>
      <c r="AT20" s="1874"/>
      <c r="AU20" s="1874"/>
      <c r="AV20" s="1874"/>
      <c r="AW20" s="1874"/>
      <c r="AX20" s="1874"/>
      <c r="AY20" s="1874"/>
      <c r="AZ20" s="1874"/>
      <c r="BA20" s="1874"/>
      <c r="BB20" s="1874"/>
      <c r="BC20" s="1874"/>
      <c r="BD20" s="1874"/>
      <c r="BE20" s="1874"/>
      <c r="BF20" s="1874"/>
    </row>
    <row r="21" spans="2:58" s="5" customFormat="1" ht="13.5" customHeight="1">
      <c r="B21" s="1313"/>
      <c r="C21" s="1314"/>
      <c r="D21" s="1316"/>
      <c r="E21" s="1316"/>
      <c r="F21" s="1872" t="s">
        <v>54</v>
      </c>
      <c r="G21" s="1872"/>
      <c r="H21" s="1872"/>
      <c r="I21" s="1872"/>
      <c r="J21" s="1872"/>
      <c r="K21" s="1872"/>
      <c r="L21" s="1872"/>
      <c r="M21" s="1872"/>
      <c r="N21" s="1872"/>
      <c r="O21" s="1872"/>
      <c r="P21" s="1313"/>
      <c r="Q21" s="1313"/>
      <c r="R21" s="1873"/>
      <c r="S21" s="1873"/>
      <c r="T21" s="1873"/>
      <c r="U21" s="1873"/>
      <c r="V21" s="1313" t="s">
        <v>55</v>
      </c>
      <c r="W21" s="1314"/>
      <c r="X21" s="1313"/>
      <c r="Y21" s="1313"/>
      <c r="Z21" s="1313"/>
      <c r="AA21" s="1873"/>
      <c r="AB21" s="1873"/>
      <c r="AC21" s="1873"/>
      <c r="AD21" s="1873"/>
      <c r="AE21" s="1873"/>
      <c r="AF21" s="1873"/>
      <c r="AG21" s="1873"/>
      <c r="AH21" s="1871" t="s">
        <v>56</v>
      </c>
      <c r="AI21" s="1871"/>
      <c r="AJ21" s="1871"/>
      <c r="AK21" s="1871"/>
      <c r="AL21" s="1871"/>
      <c r="AM21" s="1871"/>
      <c r="AN21" s="1871"/>
      <c r="AO21" s="1870"/>
      <c r="AP21" s="1870"/>
      <c r="AQ21" s="1870"/>
      <c r="AR21" s="1870"/>
      <c r="AS21" s="1870"/>
      <c r="AT21" s="1870"/>
      <c r="AU21" s="1870"/>
      <c r="AV21" s="1870"/>
      <c r="AW21" s="1870"/>
      <c r="AX21" s="1870"/>
      <c r="AY21" s="1870"/>
      <c r="AZ21" s="1870"/>
      <c r="BA21" s="1313" t="s">
        <v>2</v>
      </c>
      <c r="BB21" s="1314"/>
      <c r="BC21" s="1314"/>
      <c r="BD21" s="1314"/>
      <c r="BE21" s="1314"/>
      <c r="BF21" s="1314"/>
    </row>
    <row r="22" spans="2:58" s="5" customFormat="1" ht="13.5" customHeight="1">
      <c r="B22" s="1313"/>
      <c r="C22" s="1313"/>
      <c r="D22" s="1313"/>
      <c r="E22" s="1313"/>
      <c r="F22" s="1313"/>
      <c r="G22" s="1313"/>
      <c r="H22" s="1313"/>
      <c r="I22" s="1313"/>
      <c r="J22" s="1313"/>
      <c r="K22" s="1313"/>
      <c r="L22" s="1313"/>
      <c r="M22" s="1313"/>
      <c r="N22" s="1313"/>
      <c r="O22" s="1313"/>
      <c r="P22" s="1313"/>
      <c r="Q22" s="1313"/>
      <c r="R22" s="1314"/>
      <c r="S22" s="1314"/>
      <c r="T22" s="1314"/>
      <c r="U22" s="1314"/>
      <c r="V22" s="1314"/>
      <c r="W22" s="1314"/>
      <c r="X22" s="1314"/>
      <c r="Y22" s="1314"/>
      <c r="Z22" s="1314"/>
      <c r="AA22" s="1314"/>
      <c r="AB22" s="1314"/>
      <c r="AC22" s="1314"/>
      <c r="AD22" s="1314"/>
      <c r="AE22" s="1314"/>
      <c r="AF22" s="1314"/>
      <c r="AG22" s="1314"/>
      <c r="AH22" s="1314"/>
      <c r="AI22" s="1314"/>
      <c r="AJ22" s="1314"/>
      <c r="AK22" s="1314"/>
      <c r="AL22" s="1314"/>
      <c r="AM22" s="1314"/>
      <c r="AN22" s="1314"/>
      <c r="AO22" s="1314"/>
      <c r="AP22" s="1314"/>
      <c r="AQ22" s="1314"/>
      <c r="AR22" s="1314"/>
      <c r="AS22" s="1314"/>
      <c r="AT22" s="1314"/>
      <c r="AU22" s="1314"/>
      <c r="AV22" s="1314"/>
      <c r="AW22" s="1314"/>
      <c r="AX22" s="1314"/>
      <c r="AY22" s="1314"/>
      <c r="AZ22" s="1314"/>
      <c r="BA22" s="1314"/>
      <c r="BB22" s="1314"/>
      <c r="BC22" s="1314"/>
      <c r="BD22" s="1314"/>
      <c r="BE22" s="1314"/>
      <c r="BF22" s="1314"/>
    </row>
    <row r="23" spans="2:58" s="5" customFormat="1" ht="13.5" customHeight="1">
      <c r="B23" s="1313"/>
      <c r="C23" s="1314"/>
      <c r="D23" s="1316"/>
      <c r="E23" s="1316"/>
      <c r="F23" s="1872" t="s">
        <v>57</v>
      </c>
      <c r="G23" s="1872"/>
      <c r="H23" s="1872"/>
      <c r="I23" s="1872"/>
      <c r="J23" s="1872"/>
      <c r="K23" s="1872"/>
      <c r="L23" s="1872"/>
      <c r="M23" s="1872"/>
      <c r="N23" s="1872"/>
      <c r="O23" s="1872"/>
      <c r="P23" s="1313"/>
      <c r="Q23" s="1313"/>
      <c r="R23" s="1875"/>
      <c r="S23" s="1875"/>
      <c r="T23" s="1875"/>
      <c r="U23" s="1875"/>
      <c r="V23" s="1875"/>
      <c r="W23" s="1875"/>
      <c r="X23" s="1875"/>
      <c r="Y23" s="1875"/>
      <c r="Z23" s="1875"/>
      <c r="AA23" s="1875"/>
      <c r="AB23" s="1875"/>
      <c r="AC23" s="1875"/>
      <c r="AD23" s="1875"/>
      <c r="AE23" s="1875"/>
      <c r="AF23" s="1875"/>
      <c r="AG23" s="1875"/>
      <c r="AH23" s="1875"/>
      <c r="AI23" s="1875"/>
      <c r="AJ23" s="1875"/>
      <c r="AK23" s="1875"/>
      <c r="AL23" s="1875"/>
      <c r="AM23" s="1875"/>
      <c r="AN23" s="1875"/>
      <c r="AO23" s="1875"/>
      <c r="AP23" s="1875"/>
      <c r="AQ23" s="1875"/>
      <c r="AR23" s="1875"/>
      <c r="AS23" s="1875"/>
      <c r="AT23" s="1875"/>
      <c r="AU23" s="1875"/>
      <c r="AV23" s="1875"/>
      <c r="AW23" s="1875"/>
      <c r="AX23" s="1875"/>
      <c r="AY23" s="1875"/>
      <c r="AZ23" s="1875"/>
      <c r="BA23" s="1875"/>
      <c r="BB23" s="1875"/>
      <c r="BC23" s="1875"/>
      <c r="BD23" s="1875"/>
      <c r="BE23" s="1875"/>
      <c r="BF23" s="1875"/>
    </row>
    <row r="24" spans="2:58" s="5" customFormat="1" ht="13.5" customHeight="1">
      <c r="B24" s="1313"/>
      <c r="C24" s="1313"/>
      <c r="D24" s="1313"/>
      <c r="E24" s="1313"/>
      <c r="F24" s="1313"/>
      <c r="G24" s="1313"/>
      <c r="H24" s="1313"/>
      <c r="I24" s="1317"/>
      <c r="J24" s="1317"/>
      <c r="K24" s="1317"/>
      <c r="L24" s="1317"/>
      <c r="M24" s="1317"/>
      <c r="N24" s="1317"/>
      <c r="O24" s="1317"/>
      <c r="P24" s="1317"/>
      <c r="Q24" s="1317"/>
      <c r="R24" s="1314"/>
      <c r="S24" s="1314"/>
      <c r="T24" s="1314"/>
      <c r="U24" s="1314"/>
      <c r="V24" s="1314"/>
      <c r="W24" s="1314"/>
      <c r="X24" s="1314"/>
      <c r="Y24" s="1314"/>
      <c r="Z24" s="1314"/>
      <c r="AA24" s="1314"/>
      <c r="AB24" s="1314"/>
      <c r="AC24" s="1314"/>
      <c r="AD24" s="1314"/>
      <c r="AE24" s="1314"/>
      <c r="AF24" s="1314"/>
      <c r="AG24" s="1314"/>
      <c r="AH24" s="1314"/>
      <c r="AI24" s="1314"/>
      <c r="AJ24" s="1314"/>
      <c r="AK24" s="1314"/>
      <c r="AL24" s="1314"/>
      <c r="AM24" s="1314"/>
      <c r="AN24" s="1314"/>
      <c r="AO24" s="1314"/>
      <c r="AP24" s="1314"/>
      <c r="AQ24" s="1314"/>
      <c r="AR24" s="1314"/>
      <c r="AS24" s="1314"/>
      <c r="AT24" s="1314"/>
      <c r="AU24" s="1314"/>
      <c r="AV24" s="1314"/>
      <c r="AW24" s="1314"/>
      <c r="AX24" s="1314"/>
      <c r="AY24" s="1314"/>
      <c r="AZ24" s="1314"/>
      <c r="BA24" s="1314"/>
      <c r="BB24" s="1314"/>
      <c r="BC24" s="1314"/>
      <c r="BD24" s="1314"/>
      <c r="BE24" s="1314"/>
      <c r="BF24" s="1314"/>
    </row>
    <row r="25" spans="2:58" s="5" customFormat="1" ht="13.5" customHeight="1">
      <c r="B25" s="1313"/>
      <c r="C25" s="1314"/>
      <c r="D25" s="1316"/>
      <c r="E25" s="1316"/>
      <c r="F25" s="1872" t="s">
        <v>58</v>
      </c>
      <c r="G25" s="1872"/>
      <c r="H25" s="1872"/>
      <c r="I25" s="1872"/>
      <c r="J25" s="1872"/>
      <c r="K25" s="1872"/>
      <c r="L25" s="1872"/>
      <c r="M25" s="1872"/>
      <c r="N25" s="1872"/>
      <c r="O25" s="1872"/>
      <c r="P25" s="1313"/>
      <c r="Q25" s="1313"/>
      <c r="R25" s="1873"/>
      <c r="S25" s="1873"/>
      <c r="T25" s="1873"/>
      <c r="U25" s="1873"/>
      <c r="V25" s="1313" t="s">
        <v>59</v>
      </c>
      <c r="W25" s="1314"/>
      <c r="X25" s="1313"/>
      <c r="Y25" s="1313"/>
      <c r="Z25" s="1313"/>
      <c r="AA25" s="1313"/>
      <c r="AB25" s="1313"/>
      <c r="AC25" s="1313"/>
      <c r="AD25" s="1873"/>
      <c r="AE25" s="1873"/>
      <c r="AF25" s="1873"/>
      <c r="AG25" s="1873"/>
      <c r="AH25" s="1873"/>
      <c r="AI25" s="1873"/>
      <c r="AJ25" s="1873"/>
      <c r="AK25" s="1871" t="s">
        <v>60</v>
      </c>
      <c r="AL25" s="1871"/>
      <c r="AM25" s="1871"/>
      <c r="AN25" s="1871"/>
      <c r="AO25" s="1871"/>
      <c r="AP25" s="1871"/>
      <c r="AQ25" s="1871"/>
      <c r="AR25" s="1871"/>
      <c r="AS25" s="1870"/>
      <c r="AT25" s="1870"/>
      <c r="AU25" s="1870"/>
      <c r="AV25" s="1870"/>
      <c r="AW25" s="1870"/>
      <c r="AX25" s="1870"/>
      <c r="AY25" s="1870"/>
      <c r="AZ25" s="1870"/>
      <c r="BA25" s="1870"/>
      <c r="BB25" s="1870"/>
      <c r="BC25" s="1870"/>
      <c r="BD25" s="1870"/>
      <c r="BE25" s="1313" t="s">
        <v>2</v>
      </c>
      <c r="BF25" s="1314"/>
    </row>
    <row r="26" spans="2:58" s="5" customFormat="1" ht="13.5" customHeight="1">
      <c r="B26" s="1313"/>
      <c r="C26" s="1313"/>
      <c r="D26" s="1313"/>
      <c r="E26" s="1313"/>
      <c r="F26" s="1313"/>
      <c r="G26" s="1313"/>
      <c r="H26" s="1313"/>
      <c r="I26" s="1313"/>
      <c r="J26" s="1313"/>
      <c r="K26" s="1313"/>
      <c r="L26" s="1313"/>
      <c r="M26" s="1313"/>
      <c r="N26" s="1313"/>
      <c r="O26" s="1313"/>
      <c r="P26" s="1313"/>
      <c r="Q26" s="1313"/>
      <c r="R26" s="1875"/>
      <c r="S26" s="1875"/>
      <c r="T26" s="1875"/>
      <c r="U26" s="1875"/>
      <c r="V26" s="1875"/>
      <c r="W26" s="1875"/>
      <c r="X26" s="1875"/>
      <c r="Y26" s="1875"/>
      <c r="Z26" s="1875"/>
      <c r="AA26" s="1875"/>
      <c r="AB26" s="1875"/>
      <c r="AC26" s="1875"/>
      <c r="AD26" s="1875"/>
      <c r="AE26" s="1875"/>
      <c r="AF26" s="1875"/>
      <c r="AG26" s="1875"/>
      <c r="AH26" s="1875"/>
      <c r="AI26" s="1875"/>
      <c r="AJ26" s="1875"/>
      <c r="AK26" s="1875"/>
      <c r="AL26" s="1875"/>
      <c r="AM26" s="1875"/>
      <c r="AN26" s="1875"/>
      <c r="AO26" s="1875"/>
      <c r="AP26" s="1875"/>
      <c r="AQ26" s="1875"/>
      <c r="AR26" s="1875"/>
      <c r="AS26" s="1875"/>
      <c r="AT26" s="1875"/>
      <c r="AU26" s="1875"/>
      <c r="AV26" s="1875"/>
      <c r="AW26" s="1875"/>
      <c r="AX26" s="1875"/>
      <c r="AY26" s="1875"/>
      <c r="AZ26" s="1875"/>
      <c r="BA26" s="1875"/>
      <c r="BB26" s="1875"/>
      <c r="BC26" s="1875"/>
      <c r="BD26" s="1875"/>
      <c r="BE26" s="1875"/>
      <c r="BF26" s="1875"/>
    </row>
    <row r="27" spans="2:58" s="5" customFormat="1" ht="13.5" customHeight="1">
      <c r="B27" s="1313"/>
      <c r="C27" s="1314"/>
      <c r="D27" s="1316"/>
      <c r="E27" s="1316"/>
      <c r="F27" s="1872" t="s">
        <v>48</v>
      </c>
      <c r="G27" s="1872"/>
      <c r="H27" s="1872"/>
      <c r="I27" s="1872"/>
      <c r="J27" s="1872"/>
      <c r="K27" s="1872"/>
      <c r="L27" s="1872"/>
      <c r="M27" s="1872"/>
      <c r="N27" s="1872"/>
      <c r="O27" s="1872"/>
      <c r="P27" s="1314"/>
      <c r="Q27" s="1316" t="s">
        <v>49</v>
      </c>
      <c r="R27" s="1876"/>
      <c r="S27" s="1876"/>
      <c r="T27" s="1876"/>
      <c r="U27" s="1876"/>
      <c r="V27" s="1876"/>
      <c r="W27" s="1876"/>
      <c r="X27" s="1876"/>
      <c r="Y27" s="1876"/>
      <c r="Z27" s="1876"/>
      <c r="AA27" s="1313"/>
      <c r="AB27" s="1313"/>
      <c r="AC27" s="1313"/>
      <c r="AD27" s="1313"/>
      <c r="AE27" s="1313"/>
      <c r="AF27" s="1313"/>
      <c r="AG27" s="1313"/>
      <c r="AH27" s="1313"/>
      <c r="AI27" s="1313"/>
      <c r="AJ27" s="1313"/>
      <c r="AK27" s="1313"/>
      <c r="AL27" s="1313"/>
      <c r="AM27" s="1313"/>
      <c r="AN27" s="1313"/>
      <c r="AO27" s="1313"/>
      <c r="AP27" s="1313"/>
      <c r="AQ27" s="1313"/>
      <c r="AR27" s="1313"/>
      <c r="AS27" s="1313"/>
      <c r="AT27" s="1313"/>
      <c r="AU27" s="1313"/>
      <c r="AV27" s="1313"/>
      <c r="AW27" s="1313"/>
      <c r="AX27" s="1313"/>
      <c r="AY27" s="1313"/>
      <c r="AZ27" s="1313"/>
      <c r="BA27" s="1313"/>
      <c r="BB27" s="1313"/>
      <c r="BC27" s="1313"/>
      <c r="BD27" s="1313"/>
      <c r="BE27" s="1313"/>
      <c r="BF27" s="1313"/>
    </row>
    <row r="28" spans="2:58" s="5" customFormat="1" ht="13.5" customHeight="1">
      <c r="B28" s="1313"/>
      <c r="C28" s="1313"/>
      <c r="D28" s="1313"/>
      <c r="E28" s="1313"/>
      <c r="F28" s="1313"/>
      <c r="G28" s="1313"/>
      <c r="H28" s="1313"/>
      <c r="I28" s="1313"/>
      <c r="J28" s="1313"/>
      <c r="K28" s="1313"/>
      <c r="L28" s="1314"/>
      <c r="M28" s="1314"/>
      <c r="N28" s="1314"/>
      <c r="O28" s="1314"/>
      <c r="P28" s="1314"/>
      <c r="Q28" s="1314"/>
      <c r="R28" s="1314"/>
      <c r="S28" s="1314"/>
      <c r="T28" s="1314"/>
      <c r="U28" s="1314"/>
      <c r="V28" s="1314"/>
      <c r="W28" s="1314"/>
      <c r="X28" s="1314"/>
      <c r="Y28" s="1314"/>
      <c r="Z28" s="1314"/>
      <c r="AA28" s="1314"/>
      <c r="AB28" s="1314"/>
      <c r="AC28" s="1314"/>
      <c r="AD28" s="1314"/>
      <c r="AE28" s="1314"/>
      <c r="AF28" s="1314"/>
      <c r="AG28" s="1314"/>
      <c r="AH28" s="1314"/>
      <c r="AI28" s="1314"/>
      <c r="AJ28" s="1314"/>
      <c r="AK28" s="1314"/>
      <c r="AL28" s="1314"/>
      <c r="AM28" s="1314"/>
      <c r="AN28" s="1314"/>
      <c r="AO28" s="1314"/>
      <c r="AP28" s="1314"/>
      <c r="AQ28" s="1314"/>
      <c r="AR28" s="1314"/>
      <c r="AS28" s="1314"/>
      <c r="AT28" s="1314"/>
      <c r="AU28" s="1314"/>
      <c r="AV28" s="1314"/>
      <c r="AW28" s="1314"/>
      <c r="AX28" s="1314"/>
      <c r="AY28" s="1314"/>
      <c r="AZ28" s="1314"/>
      <c r="BA28" s="1314"/>
      <c r="BB28" s="1314"/>
      <c r="BC28" s="1314"/>
      <c r="BD28" s="1314"/>
      <c r="BE28" s="1314"/>
      <c r="BF28" s="1314"/>
    </row>
    <row r="29" spans="2:58" s="5" customFormat="1" ht="13.5" customHeight="1">
      <c r="B29" s="1313"/>
      <c r="C29" s="1314"/>
      <c r="D29" s="1316"/>
      <c r="E29" s="1316"/>
      <c r="F29" s="1872" t="s">
        <v>61</v>
      </c>
      <c r="G29" s="1872"/>
      <c r="H29" s="1872"/>
      <c r="I29" s="1872"/>
      <c r="J29" s="1872"/>
      <c r="K29" s="1872"/>
      <c r="L29" s="1872"/>
      <c r="M29" s="1872"/>
      <c r="N29" s="1872"/>
      <c r="O29" s="1872"/>
      <c r="P29" s="1313"/>
      <c r="Q29" s="1313"/>
      <c r="R29" s="1875"/>
      <c r="S29" s="1875"/>
      <c r="T29" s="1875"/>
      <c r="U29" s="1875"/>
      <c r="V29" s="1875"/>
      <c r="W29" s="1875"/>
      <c r="X29" s="1875"/>
      <c r="Y29" s="1875"/>
      <c r="Z29" s="1875"/>
      <c r="AA29" s="1875"/>
      <c r="AB29" s="1875"/>
      <c r="AC29" s="1875"/>
      <c r="AD29" s="1875"/>
      <c r="AE29" s="1875"/>
      <c r="AF29" s="1875"/>
      <c r="AG29" s="1875"/>
      <c r="AH29" s="1875"/>
      <c r="AI29" s="1875"/>
      <c r="AJ29" s="1875"/>
      <c r="AK29" s="1875"/>
      <c r="AL29" s="1875"/>
      <c r="AM29" s="1875"/>
      <c r="AN29" s="1875"/>
      <c r="AO29" s="1875"/>
      <c r="AP29" s="1875"/>
      <c r="AQ29" s="1875"/>
      <c r="AR29" s="1875"/>
      <c r="AS29" s="1875"/>
      <c r="AT29" s="1875"/>
      <c r="AU29" s="1875"/>
      <c r="AV29" s="1875"/>
      <c r="AW29" s="1875"/>
      <c r="AX29" s="1875"/>
      <c r="AY29" s="1875"/>
      <c r="AZ29" s="1875"/>
      <c r="BA29" s="1875"/>
      <c r="BB29" s="1875"/>
      <c r="BC29" s="1875"/>
      <c r="BD29" s="1875"/>
      <c r="BE29" s="1875"/>
      <c r="BF29" s="1875"/>
    </row>
    <row r="30" spans="2:58" s="5" customFormat="1" ht="13.5" customHeight="1">
      <c r="B30" s="1313"/>
      <c r="C30" s="1313"/>
      <c r="D30" s="1313"/>
      <c r="E30" s="1313"/>
      <c r="F30" s="1313"/>
      <c r="G30" s="1313"/>
      <c r="H30" s="1313"/>
      <c r="I30" s="1313"/>
      <c r="J30" s="1313"/>
      <c r="K30" s="1317"/>
      <c r="L30" s="1317"/>
      <c r="M30" s="1317"/>
      <c r="N30" s="1317"/>
      <c r="O30" s="1317"/>
      <c r="P30" s="1317"/>
      <c r="Q30" s="1317"/>
      <c r="R30" s="1314"/>
      <c r="S30" s="1314"/>
      <c r="T30" s="1314"/>
      <c r="U30" s="1314"/>
      <c r="V30" s="1314"/>
      <c r="W30" s="1314"/>
      <c r="X30" s="1314"/>
      <c r="Y30" s="1314"/>
      <c r="Z30" s="1314"/>
      <c r="AA30" s="1314"/>
      <c r="AB30" s="1314"/>
      <c r="AC30" s="1314"/>
      <c r="AD30" s="1314"/>
      <c r="AE30" s="1314"/>
      <c r="AF30" s="1314"/>
      <c r="AG30" s="1314"/>
      <c r="AH30" s="1314"/>
      <c r="AI30" s="1314"/>
      <c r="AJ30" s="1314"/>
      <c r="AK30" s="1314"/>
      <c r="AL30" s="1314"/>
      <c r="AM30" s="1314"/>
      <c r="AN30" s="1314"/>
      <c r="AO30" s="1314"/>
      <c r="AP30" s="1314"/>
      <c r="AQ30" s="1314"/>
      <c r="AR30" s="1314"/>
      <c r="AS30" s="1314"/>
      <c r="AT30" s="1314"/>
      <c r="AU30" s="1314"/>
      <c r="AV30" s="1314"/>
      <c r="AW30" s="1314"/>
      <c r="AX30" s="1314"/>
      <c r="AY30" s="1314"/>
      <c r="AZ30" s="1314"/>
      <c r="BA30" s="1314"/>
      <c r="BB30" s="1314"/>
      <c r="BC30" s="1314"/>
      <c r="BD30" s="1314"/>
      <c r="BE30" s="1314"/>
      <c r="BF30" s="1314"/>
    </row>
    <row r="31" spans="2:58" s="5" customFormat="1" ht="13.5" customHeight="1">
      <c r="B31" s="1313"/>
      <c r="C31" s="1314"/>
      <c r="D31" s="1316"/>
      <c r="E31" s="1316"/>
      <c r="F31" s="1872" t="s">
        <v>51</v>
      </c>
      <c r="G31" s="1872"/>
      <c r="H31" s="1872"/>
      <c r="I31" s="1872"/>
      <c r="J31" s="1872"/>
      <c r="K31" s="1872"/>
      <c r="L31" s="1872"/>
      <c r="M31" s="1872"/>
      <c r="N31" s="1872"/>
      <c r="O31" s="1872"/>
      <c r="P31" s="1313"/>
      <c r="Q31" s="1313"/>
      <c r="R31" s="1875"/>
      <c r="S31" s="1875"/>
      <c r="T31" s="1875"/>
      <c r="U31" s="1875"/>
      <c r="V31" s="1875"/>
      <c r="W31" s="1875"/>
      <c r="X31" s="1875"/>
      <c r="Y31" s="1875"/>
      <c r="Z31" s="1875"/>
      <c r="AA31" s="1875"/>
      <c r="AB31" s="1875"/>
      <c r="AC31" s="1875"/>
      <c r="AD31" s="1875"/>
      <c r="AE31" s="1313"/>
      <c r="AF31" s="1314"/>
      <c r="AG31" s="1314"/>
      <c r="AH31" s="1314"/>
      <c r="AI31" s="1314"/>
      <c r="AJ31" s="1314"/>
      <c r="AK31" s="1314"/>
      <c r="AL31" s="1314"/>
      <c r="AM31" s="1314"/>
      <c r="AN31" s="1314"/>
      <c r="AO31" s="1314"/>
      <c r="AP31" s="1314"/>
      <c r="AQ31" s="1314"/>
      <c r="AR31" s="1314"/>
      <c r="AS31" s="1314"/>
      <c r="AT31" s="1314"/>
      <c r="AU31" s="1314"/>
      <c r="AV31" s="1314"/>
      <c r="AW31" s="1314"/>
      <c r="AX31" s="1314"/>
      <c r="AY31" s="1314"/>
      <c r="AZ31" s="1314"/>
      <c r="BA31" s="1314"/>
      <c r="BB31" s="1314"/>
      <c r="BC31" s="1314"/>
      <c r="BD31" s="1314"/>
      <c r="BE31" s="1314"/>
      <c r="BF31" s="1314"/>
    </row>
    <row r="32" spans="2:58" s="5" customFormat="1" ht="13.5" customHeight="1">
      <c r="B32" s="1315"/>
      <c r="C32" s="1315"/>
      <c r="D32" s="1315"/>
      <c r="E32" s="1315"/>
      <c r="F32" s="1315"/>
      <c r="G32" s="1315"/>
      <c r="H32" s="1315"/>
      <c r="I32" s="1315"/>
      <c r="J32" s="1315"/>
      <c r="K32" s="1315"/>
      <c r="L32" s="1318"/>
      <c r="M32" s="1318"/>
      <c r="N32" s="1319"/>
      <c r="O32" s="1318"/>
      <c r="P32" s="1318"/>
      <c r="Q32" s="1318"/>
      <c r="R32" s="1318"/>
      <c r="S32" s="1318"/>
      <c r="T32" s="1318"/>
      <c r="U32" s="1318"/>
      <c r="V32" s="1318"/>
      <c r="W32" s="1318"/>
      <c r="X32" s="1318"/>
      <c r="Y32" s="1318"/>
      <c r="Z32" s="1318"/>
      <c r="AA32" s="1318"/>
      <c r="AB32" s="1318"/>
      <c r="AC32" s="1318"/>
      <c r="AD32" s="1318"/>
      <c r="AE32" s="1318"/>
      <c r="AF32" s="1318"/>
      <c r="AG32" s="1318"/>
      <c r="AH32" s="1318"/>
      <c r="AI32" s="1318"/>
      <c r="AJ32" s="1318"/>
      <c r="AK32" s="1318"/>
      <c r="AL32" s="1318"/>
      <c r="AM32" s="1318"/>
      <c r="AN32" s="1318"/>
      <c r="AO32" s="1318"/>
      <c r="AP32" s="1318"/>
      <c r="AQ32" s="1318"/>
      <c r="AR32" s="1318"/>
      <c r="AS32" s="1318"/>
      <c r="AT32" s="1318"/>
      <c r="AU32" s="1318"/>
      <c r="AV32" s="1318"/>
      <c r="AW32" s="1318"/>
      <c r="AX32" s="1318"/>
      <c r="AY32" s="1318"/>
      <c r="AZ32" s="1318"/>
      <c r="BA32" s="1318"/>
      <c r="BB32" s="1318"/>
      <c r="BC32" s="1318"/>
      <c r="BD32" s="1318"/>
      <c r="BE32" s="1318"/>
      <c r="BF32" s="1318"/>
    </row>
    <row r="33" spans="2:58" s="5" customFormat="1" ht="13.5" customHeight="1">
      <c r="B33" s="1313"/>
      <c r="C33" s="1313"/>
      <c r="D33" s="1313"/>
      <c r="E33" s="1313"/>
      <c r="F33" s="1313"/>
      <c r="G33" s="1313"/>
      <c r="H33" s="1313"/>
      <c r="I33" s="1313"/>
      <c r="J33" s="1313"/>
      <c r="K33" s="1313"/>
      <c r="L33" s="1314"/>
      <c r="M33" s="1314"/>
      <c r="N33" s="1314"/>
      <c r="O33" s="1314"/>
      <c r="P33" s="1314"/>
      <c r="Q33" s="1314"/>
      <c r="R33" s="1314"/>
      <c r="S33" s="1314"/>
      <c r="T33" s="1314"/>
      <c r="U33" s="1314"/>
      <c r="V33" s="1314"/>
      <c r="W33" s="1314"/>
      <c r="X33" s="1314"/>
      <c r="Y33" s="1314"/>
      <c r="Z33" s="1314"/>
      <c r="AA33" s="1314"/>
      <c r="AB33" s="1314"/>
      <c r="AC33" s="1314"/>
      <c r="AD33" s="1314"/>
      <c r="AE33" s="1314"/>
      <c r="AF33" s="1314"/>
      <c r="AG33" s="1314"/>
      <c r="AH33" s="1314"/>
      <c r="AI33" s="1314"/>
      <c r="AJ33" s="1314"/>
      <c r="AK33" s="1314"/>
      <c r="AL33" s="1314"/>
      <c r="AM33" s="1314"/>
      <c r="AN33" s="1314"/>
      <c r="AO33" s="1314"/>
      <c r="AP33" s="1314"/>
      <c r="AQ33" s="1314"/>
      <c r="AR33" s="1314"/>
      <c r="AS33" s="1314"/>
      <c r="AT33" s="1314"/>
      <c r="AU33" s="1314"/>
      <c r="AV33" s="1314"/>
      <c r="AW33" s="1314"/>
      <c r="AX33" s="1314"/>
      <c r="AY33" s="1314"/>
      <c r="AZ33" s="1314"/>
      <c r="BA33" s="1314"/>
      <c r="BB33" s="1314"/>
      <c r="BC33" s="1314"/>
      <c r="BD33" s="1314"/>
      <c r="BE33" s="1314"/>
      <c r="BF33" s="1314"/>
    </row>
    <row r="34" spans="2:58" s="5" customFormat="1" ht="13.5" customHeight="1">
      <c r="B34" s="1874" t="s">
        <v>206</v>
      </c>
      <c r="C34" s="1874"/>
      <c r="D34" s="1874"/>
      <c r="E34" s="1874"/>
      <c r="F34" s="1874"/>
      <c r="G34" s="1874"/>
      <c r="H34" s="1874"/>
      <c r="I34" s="1874"/>
      <c r="J34" s="1874"/>
      <c r="K34" s="1874"/>
      <c r="L34" s="1874"/>
      <c r="M34" s="1874"/>
      <c r="N34" s="1874"/>
      <c r="O34" s="1874"/>
      <c r="P34" s="1874"/>
      <c r="Q34" s="1874"/>
      <c r="R34" s="1874"/>
      <c r="S34" s="1874"/>
      <c r="T34" s="1874"/>
      <c r="U34" s="1874"/>
      <c r="V34" s="1874"/>
      <c r="W34" s="1874"/>
      <c r="X34" s="1874"/>
      <c r="Y34" s="1874"/>
      <c r="Z34" s="1874"/>
      <c r="AA34" s="1874"/>
      <c r="AB34" s="1874"/>
      <c r="AC34" s="1874"/>
      <c r="AD34" s="1874"/>
      <c r="AE34" s="1874"/>
      <c r="AF34" s="1874"/>
      <c r="AG34" s="1874"/>
      <c r="AH34" s="1874"/>
      <c r="AI34" s="1874"/>
      <c r="AJ34" s="1874"/>
      <c r="AK34" s="1874"/>
      <c r="AL34" s="1874"/>
      <c r="AM34" s="1874"/>
      <c r="AN34" s="1874"/>
      <c r="AO34" s="1874"/>
      <c r="AP34" s="1874"/>
      <c r="AQ34" s="1874"/>
      <c r="AR34" s="1874"/>
      <c r="AS34" s="1874"/>
      <c r="AT34" s="1874"/>
      <c r="AU34" s="1874"/>
      <c r="AV34" s="1874"/>
      <c r="AW34" s="1874"/>
      <c r="AX34" s="1874"/>
      <c r="AY34" s="1874"/>
      <c r="AZ34" s="1874"/>
      <c r="BA34" s="1874"/>
      <c r="BB34" s="1874"/>
      <c r="BC34" s="1874"/>
      <c r="BD34" s="1874"/>
      <c r="BE34" s="1874"/>
      <c r="BF34" s="1874"/>
    </row>
    <row r="35" spans="2:58" s="5" customFormat="1" ht="13.5" customHeight="1">
      <c r="B35" s="1313"/>
      <c r="C35" s="1314"/>
      <c r="D35" s="1316"/>
      <c r="E35" s="1316"/>
      <c r="F35" s="1872" t="s">
        <v>54</v>
      </c>
      <c r="G35" s="1872"/>
      <c r="H35" s="1872"/>
      <c r="I35" s="1872"/>
      <c r="J35" s="1872"/>
      <c r="K35" s="1872"/>
      <c r="L35" s="1872"/>
      <c r="M35" s="1872"/>
      <c r="N35" s="1872"/>
      <c r="O35" s="1872"/>
      <c r="P35" s="1313"/>
      <c r="Q35" s="1313"/>
      <c r="R35" s="1873"/>
      <c r="S35" s="1873"/>
      <c r="T35" s="1873"/>
      <c r="U35" s="1873"/>
      <c r="V35" s="1313" t="s">
        <v>55</v>
      </c>
      <c r="W35" s="1314"/>
      <c r="X35" s="1313"/>
      <c r="Y35" s="1313"/>
      <c r="Z35" s="1313"/>
      <c r="AA35" s="1873"/>
      <c r="AB35" s="1873"/>
      <c r="AC35" s="1873"/>
      <c r="AD35" s="1873"/>
      <c r="AE35" s="1873"/>
      <c r="AF35" s="1873"/>
      <c r="AG35" s="1873"/>
      <c r="AH35" s="1871" t="s">
        <v>56</v>
      </c>
      <c r="AI35" s="1871"/>
      <c r="AJ35" s="1871"/>
      <c r="AK35" s="1871"/>
      <c r="AL35" s="1871"/>
      <c r="AM35" s="1871"/>
      <c r="AN35" s="1871"/>
      <c r="AO35" s="1870"/>
      <c r="AP35" s="1870"/>
      <c r="AQ35" s="1870"/>
      <c r="AR35" s="1870"/>
      <c r="AS35" s="1870"/>
      <c r="AT35" s="1870"/>
      <c r="AU35" s="1870"/>
      <c r="AV35" s="1870"/>
      <c r="AW35" s="1870"/>
      <c r="AX35" s="1870"/>
      <c r="AY35" s="1870"/>
      <c r="AZ35" s="1870"/>
      <c r="BA35" s="1313" t="s">
        <v>2</v>
      </c>
      <c r="BB35" s="1314"/>
      <c r="BC35" s="1314"/>
      <c r="BD35" s="1314"/>
      <c r="BE35" s="1314"/>
      <c r="BF35" s="1314"/>
    </row>
    <row r="36" spans="2:58" s="5" customFormat="1" ht="13.5" customHeight="1">
      <c r="B36" s="1313"/>
      <c r="C36" s="1313"/>
      <c r="D36" s="1313"/>
      <c r="E36" s="1313"/>
      <c r="F36" s="1313"/>
      <c r="G36" s="1313"/>
      <c r="H36" s="1313"/>
      <c r="I36" s="1313"/>
      <c r="J36" s="1313"/>
      <c r="K36" s="1313"/>
      <c r="L36" s="1313"/>
      <c r="M36" s="1313"/>
      <c r="N36" s="1313"/>
      <c r="O36" s="1313"/>
      <c r="P36" s="1313"/>
      <c r="Q36" s="1313"/>
      <c r="R36" s="1314"/>
      <c r="S36" s="1314"/>
      <c r="T36" s="1314"/>
      <c r="U36" s="1314"/>
      <c r="V36" s="1314"/>
      <c r="W36" s="1314"/>
      <c r="X36" s="1314"/>
      <c r="Y36" s="1314"/>
      <c r="Z36" s="1314"/>
      <c r="AA36" s="1314"/>
      <c r="AB36" s="1314"/>
      <c r="AC36" s="1314"/>
      <c r="AD36" s="1314"/>
      <c r="AE36" s="1314"/>
      <c r="AF36" s="1314"/>
      <c r="AG36" s="1314"/>
      <c r="AH36" s="1314"/>
      <c r="AI36" s="1314"/>
      <c r="AJ36" s="1314"/>
      <c r="AK36" s="1314"/>
      <c r="AL36" s="1314"/>
      <c r="AM36" s="1314"/>
      <c r="AN36" s="1314"/>
      <c r="AO36" s="1314"/>
      <c r="AP36" s="1314"/>
      <c r="AQ36" s="1314"/>
      <c r="AR36" s="1314"/>
      <c r="AS36" s="1314"/>
      <c r="AT36" s="1314"/>
      <c r="AU36" s="1314"/>
      <c r="AV36" s="1314"/>
      <c r="AW36" s="1314"/>
      <c r="AX36" s="1314"/>
      <c r="AY36" s="1314"/>
      <c r="AZ36" s="1314"/>
      <c r="BA36" s="1314"/>
      <c r="BB36" s="1314"/>
      <c r="BC36" s="1314"/>
      <c r="BD36" s="1314"/>
      <c r="BE36" s="1314"/>
      <c r="BF36" s="1314"/>
    </row>
    <row r="37" spans="2:58" s="5" customFormat="1" ht="13.5" customHeight="1">
      <c r="B37" s="1313"/>
      <c r="C37" s="1314"/>
      <c r="D37" s="1316"/>
      <c r="E37" s="1316"/>
      <c r="F37" s="1872" t="s">
        <v>57</v>
      </c>
      <c r="G37" s="1872"/>
      <c r="H37" s="1872"/>
      <c r="I37" s="1872"/>
      <c r="J37" s="1872"/>
      <c r="K37" s="1872"/>
      <c r="L37" s="1872"/>
      <c r="M37" s="1872"/>
      <c r="N37" s="1872"/>
      <c r="O37" s="1872"/>
      <c r="P37" s="1313"/>
      <c r="Q37" s="1313"/>
      <c r="R37" s="1875"/>
      <c r="S37" s="1875"/>
      <c r="T37" s="1875"/>
      <c r="U37" s="1875"/>
      <c r="V37" s="1875"/>
      <c r="W37" s="1875"/>
      <c r="X37" s="1875"/>
      <c r="Y37" s="1875"/>
      <c r="Z37" s="1875"/>
      <c r="AA37" s="1875"/>
      <c r="AB37" s="1875"/>
      <c r="AC37" s="1875"/>
      <c r="AD37" s="1875"/>
      <c r="AE37" s="1875"/>
      <c r="AF37" s="1875"/>
      <c r="AG37" s="1875"/>
      <c r="AH37" s="1875"/>
      <c r="AI37" s="1875"/>
      <c r="AJ37" s="1875"/>
      <c r="AK37" s="1875"/>
      <c r="AL37" s="1875"/>
      <c r="AM37" s="1875"/>
      <c r="AN37" s="1875"/>
      <c r="AO37" s="1875"/>
      <c r="AP37" s="1875"/>
      <c r="AQ37" s="1875"/>
      <c r="AR37" s="1875"/>
      <c r="AS37" s="1875"/>
      <c r="AT37" s="1875"/>
      <c r="AU37" s="1875"/>
      <c r="AV37" s="1875"/>
      <c r="AW37" s="1875"/>
      <c r="AX37" s="1875"/>
      <c r="AY37" s="1875"/>
      <c r="AZ37" s="1875"/>
      <c r="BA37" s="1875"/>
      <c r="BB37" s="1875"/>
      <c r="BC37" s="1875"/>
      <c r="BD37" s="1875"/>
      <c r="BE37" s="1875"/>
      <c r="BF37" s="1875"/>
    </row>
    <row r="38" spans="2:58" s="5" customFormat="1" ht="13.5" customHeight="1">
      <c r="B38" s="1313"/>
      <c r="C38" s="1313"/>
      <c r="D38" s="1313"/>
      <c r="E38" s="1313"/>
      <c r="F38" s="1313"/>
      <c r="G38" s="1313"/>
      <c r="H38" s="1313"/>
      <c r="I38" s="1317"/>
      <c r="J38" s="1317"/>
      <c r="K38" s="1317"/>
      <c r="L38" s="1317"/>
      <c r="M38" s="1317"/>
      <c r="N38" s="1317"/>
      <c r="O38" s="1317"/>
      <c r="P38" s="1317"/>
      <c r="Q38" s="1317"/>
      <c r="R38" s="1314"/>
      <c r="S38" s="1314"/>
      <c r="T38" s="1314"/>
      <c r="U38" s="1314"/>
      <c r="V38" s="1314"/>
      <c r="W38" s="1314"/>
      <c r="X38" s="1314"/>
      <c r="Y38" s="1314"/>
      <c r="Z38" s="1314"/>
      <c r="AA38" s="1314"/>
      <c r="AB38" s="1314"/>
      <c r="AC38" s="1314"/>
      <c r="AD38" s="1314"/>
      <c r="AE38" s="1314"/>
      <c r="AF38" s="1314"/>
      <c r="AG38" s="1314"/>
      <c r="AH38" s="1314"/>
      <c r="AI38" s="1314"/>
      <c r="AJ38" s="1314"/>
      <c r="AK38" s="1314"/>
      <c r="AL38" s="1314"/>
      <c r="AM38" s="1314"/>
      <c r="AN38" s="1314"/>
      <c r="AO38" s="1314"/>
      <c r="AP38" s="1314"/>
      <c r="AQ38" s="1314"/>
      <c r="AR38" s="1314"/>
      <c r="AS38" s="1314"/>
      <c r="AT38" s="1314"/>
      <c r="AU38" s="1314"/>
      <c r="AV38" s="1314"/>
      <c r="AW38" s="1314"/>
      <c r="AX38" s="1314"/>
      <c r="AY38" s="1314"/>
      <c r="AZ38" s="1314"/>
      <c r="BA38" s="1314"/>
      <c r="BB38" s="1314"/>
      <c r="BC38" s="1314"/>
      <c r="BD38" s="1314"/>
      <c r="BE38" s="1314"/>
      <c r="BF38" s="1314"/>
    </row>
    <row r="39" spans="2:58" s="5" customFormat="1" ht="13.5" customHeight="1">
      <c r="B39" s="1313"/>
      <c r="C39" s="1314"/>
      <c r="D39" s="1316"/>
      <c r="E39" s="1316"/>
      <c r="F39" s="1872" t="s">
        <v>58</v>
      </c>
      <c r="G39" s="1872"/>
      <c r="H39" s="1872"/>
      <c r="I39" s="1872"/>
      <c r="J39" s="1872"/>
      <c r="K39" s="1872"/>
      <c r="L39" s="1872"/>
      <c r="M39" s="1872"/>
      <c r="N39" s="1872"/>
      <c r="O39" s="1872"/>
      <c r="P39" s="1313"/>
      <c r="Q39" s="1313"/>
      <c r="R39" s="1873"/>
      <c r="S39" s="1873"/>
      <c r="T39" s="1873"/>
      <c r="U39" s="1873"/>
      <c r="V39" s="1313" t="s">
        <v>59</v>
      </c>
      <c r="W39" s="1314"/>
      <c r="X39" s="1313"/>
      <c r="Y39" s="1313"/>
      <c r="Z39" s="1313"/>
      <c r="AA39" s="1313"/>
      <c r="AB39" s="1313"/>
      <c r="AC39" s="1313"/>
      <c r="AD39" s="1873"/>
      <c r="AE39" s="1873"/>
      <c r="AF39" s="1873"/>
      <c r="AG39" s="1873"/>
      <c r="AH39" s="1873"/>
      <c r="AI39" s="1873"/>
      <c r="AJ39" s="1873"/>
      <c r="AK39" s="1871" t="s">
        <v>60</v>
      </c>
      <c r="AL39" s="1871"/>
      <c r="AM39" s="1871"/>
      <c r="AN39" s="1871"/>
      <c r="AO39" s="1871"/>
      <c r="AP39" s="1871"/>
      <c r="AQ39" s="1871"/>
      <c r="AR39" s="1871"/>
      <c r="AS39" s="1870"/>
      <c r="AT39" s="1870"/>
      <c r="AU39" s="1870"/>
      <c r="AV39" s="1870"/>
      <c r="AW39" s="1870"/>
      <c r="AX39" s="1870"/>
      <c r="AY39" s="1870"/>
      <c r="AZ39" s="1870"/>
      <c r="BA39" s="1870"/>
      <c r="BB39" s="1870"/>
      <c r="BC39" s="1870"/>
      <c r="BD39" s="1870"/>
      <c r="BE39" s="1313" t="s">
        <v>2</v>
      </c>
      <c r="BF39" s="1314"/>
    </row>
    <row r="40" spans="2:58" s="5" customFormat="1" ht="13.5" customHeight="1">
      <c r="B40" s="1313"/>
      <c r="C40" s="1313"/>
      <c r="D40" s="1313"/>
      <c r="E40" s="1313"/>
      <c r="F40" s="1313"/>
      <c r="G40" s="1313"/>
      <c r="H40" s="1313"/>
      <c r="I40" s="1313"/>
      <c r="J40" s="1313"/>
      <c r="K40" s="1313"/>
      <c r="L40" s="1313"/>
      <c r="M40" s="1313"/>
      <c r="N40" s="1313"/>
      <c r="O40" s="1313"/>
      <c r="P40" s="1313"/>
      <c r="Q40" s="1313"/>
      <c r="R40" s="1875"/>
      <c r="S40" s="1875"/>
      <c r="T40" s="1875"/>
      <c r="U40" s="1875"/>
      <c r="V40" s="1875"/>
      <c r="W40" s="1875"/>
      <c r="X40" s="1875"/>
      <c r="Y40" s="1875"/>
      <c r="Z40" s="1875"/>
      <c r="AA40" s="1875"/>
      <c r="AB40" s="1875"/>
      <c r="AC40" s="1875"/>
      <c r="AD40" s="1875"/>
      <c r="AE40" s="1875"/>
      <c r="AF40" s="1875"/>
      <c r="AG40" s="1875"/>
      <c r="AH40" s="1875"/>
      <c r="AI40" s="1875"/>
      <c r="AJ40" s="1875"/>
      <c r="AK40" s="1875"/>
      <c r="AL40" s="1875"/>
      <c r="AM40" s="1875"/>
      <c r="AN40" s="1875"/>
      <c r="AO40" s="1875"/>
      <c r="AP40" s="1875"/>
      <c r="AQ40" s="1875"/>
      <c r="AR40" s="1875"/>
      <c r="AS40" s="1875"/>
      <c r="AT40" s="1875"/>
      <c r="AU40" s="1875"/>
      <c r="AV40" s="1875"/>
      <c r="AW40" s="1875"/>
      <c r="AX40" s="1875"/>
      <c r="AY40" s="1875"/>
      <c r="AZ40" s="1875"/>
      <c r="BA40" s="1875"/>
      <c r="BB40" s="1875"/>
      <c r="BC40" s="1875"/>
      <c r="BD40" s="1875"/>
      <c r="BE40" s="1875"/>
      <c r="BF40" s="1875"/>
    </row>
    <row r="41" spans="2:58" s="5" customFormat="1" ht="13.5" customHeight="1">
      <c r="B41" s="1313"/>
      <c r="C41" s="1314"/>
      <c r="D41" s="1316"/>
      <c r="E41" s="1316"/>
      <c r="F41" s="1872" t="s">
        <v>48</v>
      </c>
      <c r="G41" s="1872"/>
      <c r="H41" s="1872"/>
      <c r="I41" s="1872"/>
      <c r="J41" s="1872"/>
      <c r="K41" s="1872"/>
      <c r="L41" s="1872"/>
      <c r="M41" s="1872"/>
      <c r="N41" s="1872"/>
      <c r="O41" s="1872"/>
      <c r="P41" s="1314"/>
      <c r="Q41" s="1316" t="s">
        <v>49</v>
      </c>
      <c r="R41" s="1876"/>
      <c r="S41" s="1876"/>
      <c r="T41" s="1876"/>
      <c r="U41" s="1876"/>
      <c r="V41" s="1876"/>
      <c r="W41" s="1876"/>
      <c r="X41" s="1876"/>
      <c r="Y41" s="1876"/>
      <c r="Z41" s="1876"/>
      <c r="AA41" s="1313"/>
      <c r="AB41" s="1313"/>
      <c r="AC41" s="1313"/>
      <c r="AD41" s="1313"/>
      <c r="AE41" s="1313"/>
      <c r="AF41" s="1313"/>
      <c r="AG41" s="1313"/>
      <c r="AH41" s="1313"/>
      <c r="AI41" s="1313"/>
      <c r="AJ41" s="1313"/>
      <c r="AK41" s="1313"/>
      <c r="AL41" s="1313"/>
      <c r="AM41" s="1313"/>
      <c r="AN41" s="1313"/>
      <c r="AO41" s="1313"/>
      <c r="AP41" s="1313"/>
      <c r="AQ41" s="1313"/>
      <c r="AR41" s="1313"/>
      <c r="AS41" s="1313"/>
      <c r="AT41" s="1313"/>
      <c r="AU41" s="1313"/>
      <c r="AV41" s="1313"/>
      <c r="AW41" s="1313"/>
      <c r="AX41" s="1313"/>
      <c r="AY41" s="1313"/>
      <c r="AZ41" s="1313"/>
      <c r="BA41" s="1313"/>
      <c r="BB41" s="1313"/>
      <c r="BC41" s="1313"/>
      <c r="BD41" s="1313"/>
      <c r="BE41" s="1313"/>
      <c r="BF41" s="1313"/>
    </row>
    <row r="42" spans="2:58" s="5" customFormat="1" ht="13.5" customHeight="1">
      <c r="B42" s="1313"/>
      <c r="C42" s="1313"/>
      <c r="D42" s="1313"/>
      <c r="E42" s="1313"/>
      <c r="F42" s="1313"/>
      <c r="G42" s="1313"/>
      <c r="H42" s="1313"/>
      <c r="I42" s="1313"/>
      <c r="J42" s="1313"/>
      <c r="K42" s="1313"/>
      <c r="L42" s="1314"/>
      <c r="M42" s="1314"/>
      <c r="N42" s="1314"/>
      <c r="O42" s="1314"/>
      <c r="P42" s="1314"/>
      <c r="Q42" s="1314"/>
      <c r="R42" s="1314"/>
      <c r="S42" s="1314"/>
      <c r="T42" s="1314"/>
      <c r="U42" s="1314"/>
      <c r="V42" s="1314"/>
      <c r="W42" s="1314"/>
      <c r="X42" s="1314"/>
      <c r="Y42" s="1314"/>
      <c r="Z42" s="1314"/>
      <c r="AA42" s="1314"/>
      <c r="AB42" s="1314"/>
      <c r="AC42" s="1314"/>
      <c r="AD42" s="1314"/>
      <c r="AE42" s="1314"/>
      <c r="AF42" s="1314"/>
      <c r="AG42" s="1314"/>
      <c r="AH42" s="1314"/>
      <c r="AI42" s="1314"/>
      <c r="AJ42" s="1314"/>
      <c r="AK42" s="1314"/>
      <c r="AL42" s="1314"/>
      <c r="AM42" s="1314"/>
      <c r="AN42" s="1314"/>
      <c r="AO42" s="1314"/>
      <c r="AP42" s="1314"/>
      <c r="AQ42" s="1314"/>
      <c r="AR42" s="1314"/>
      <c r="AS42" s="1314"/>
      <c r="AT42" s="1314"/>
      <c r="AU42" s="1314"/>
      <c r="AV42" s="1314"/>
      <c r="AW42" s="1314"/>
      <c r="AX42" s="1314"/>
      <c r="AY42" s="1314"/>
      <c r="AZ42" s="1314"/>
      <c r="BA42" s="1314"/>
      <c r="BB42" s="1314"/>
      <c r="BC42" s="1314"/>
      <c r="BD42" s="1314"/>
      <c r="BE42" s="1314"/>
      <c r="BF42" s="1314"/>
    </row>
    <row r="43" spans="2:58" s="5" customFormat="1" ht="13.5" customHeight="1">
      <c r="B43" s="1313"/>
      <c r="C43" s="1314"/>
      <c r="D43" s="1316"/>
      <c r="E43" s="1316"/>
      <c r="F43" s="1872" t="s">
        <v>61</v>
      </c>
      <c r="G43" s="1872"/>
      <c r="H43" s="1872"/>
      <c r="I43" s="1872"/>
      <c r="J43" s="1872"/>
      <c r="K43" s="1872"/>
      <c r="L43" s="1872"/>
      <c r="M43" s="1872"/>
      <c r="N43" s="1872"/>
      <c r="O43" s="1872"/>
      <c r="P43" s="1313"/>
      <c r="Q43" s="1313"/>
      <c r="R43" s="1875"/>
      <c r="S43" s="1875"/>
      <c r="T43" s="1875"/>
      <c r="U43" s="1875"/>
      <c r="V43" s="1875"/>
      <c r="W43" s="1875"/>
      <c r="X43" s="1875"/>
      <c r="Y43" s="1875"/>
      <c r="Z43" s="1875"/>
      <c r="AA43" s="1875"/>
      <c r="AB43" s="1875"/>
      <c r="AC43" s="1875"/>
      <c r="AD43" s="1875"/>
      <c r="AE43" s="1875"/>
      <c r="AF43" s="1875"/>
      <c r="AG43" s="1875"/>
      <c r="AH43" s="1875"/>
      <c r="AI43" s="1875"/>
      <c r="AJ43" s="1875"/>
      <c r="AK43" s="1875"/>
      <c r="AL43" s="1875"/>
      <c r="AM43" s="1875"/>
      <c r="AN43" s="1875"/>
      <c r="AO43" s="1875"/>
      <c r="AP43" s="1875"/>
      <c r="AQ43" s="1875"/>
      <c r="AR43" s="1875"/>
      <c r="AS43" s="1875"/>
      <c r="AT43" s="1875"/>
      <c r="AU43" s="1875"/>
      <c r="AV43" s="1875"/>
      <c r="AW43" s="1875"/>
      <c r="AX43" s="1875"/>
      <c r="AY43" s="1875"/>
      <c r="AZ43" s="1875"/>
      <c r="BA43" s="1875"/>
      <c r="BB43" s="1875"/>
      <c r="BC43" s="1875"/>
      <c r="BD43" s="1875"/>
      <c r="BE43" s="1875"/>
      <c r="BF43" s="1875"/>
    </row>
    <row r="44" spans="2:58" s="5" customFormat="1" ht="13.5" customHeight="1">
      <c r="B44" s="1313"/>
      <c r="C44" s="1313"/>
      <c r="D44" s="1313"/>
      <c r="E44" s="1313"/>
      <c r="F44" s="1313"/>
      <c r="G44" s="1313"/>
      <c r="H44" s="1313"/>
      <c r="I44" s="1313"/>
      <c r="J44" s="1313"/>
      <c r="K44" s="1317"/>
      <c r="L44" s="1317"/>
      <c r="M44" s="1317"/>
      <c r="N44" s="1317"/>
      <c r="O44" s="1317"/>
      <c r="P44" s="1317"/>
      <c r="Q44" s="1317"/>
      <c r="R44" s="1314"/>
      <c r="S44" s="1314"/>
      <c r="T44" s="1314"/>
      <c r="U44" s="1314"/>
      <c r="V44" s="1314"/>
      <c r="W44" s="1314"/>
      <c r="X44" s="1314"/>
      <c r="Y44" s="1314"/>
      <c r="Z44" s="1314"/>
      <c r="AA44" s="1314"/>
      <c r="AB44" s="1314"/>
      <c r="AC44" s="1314"/>
      <c r="AD44" s="1314"/>
      <c r="AE44" s="1314"/>
      <c r="AF44" s="1314"/>
      <c r="AG44" s="1314"/>
      <c r="AH44" s="1314"/>
      <c r="AI44" s="1314"/>
      <c r="AJ44" s="1314"/>
      <c r="AK44" s="1314"/>
      <c r="AL44" s="1314"/>
      <c r="AM44" s="1314"/>
      <c r="AN44" s="1314"/>
      <c r="AO44" s="1314"/>
      <c r="AP44" s="1314"/>
      <c r="AQ44" s="1314"/>
      <c r="AR44" s="1314"/>
      <c r="AS44" s="1314"/>
      <c r="AT44" s="1314"/>
      <c r="AU44" s="1314"/>
      <c r="AV44" s="1314"/>
      <c r="AW44" s="1314"/>
      <c r="AX44" s="1314"/>
      <c r="AY44" s="1314"/>
      <c r="AZ44" s="1314"/>
      <c r="BA44" s="1314"/>
      <c r="BB44" s="1314"/>
      <c r="BC44" s="1314"/>
      <c r="BD44" s="1314"/>
      <c r="BE44" s="1314"/>
      <c r="BF44" s="1314"/>
    </row>
    <row r="45" spans="2:58" s="5" customFormat="1" ht="13.5" customHeight="1">
      <c r="B45" s="1313"/>
      <c r="C45" s="1314"/>
      <c r="D45" s="1316"/>
      <c r="E45" s="1316"/>
      <c r="F45" s="1872" t="s">
        <v>51</v>
      </c>
      <c r="G45" s="1872"/>
      <c r="H45" s="1872"/>
      <c r="I45" s="1872"/>
      <c r="J45" s="1872"/>
      <c r="K45" s="1872"/>
      <c r="L45" s="1872"/>
      <c r="M45" s="1872"/>
      <c r="N45" s="1872"/>
      <c r="O45" s="1872"/>
      <c r="P45" s="1313"/>
      <c r="Q45" s="1313"/>
      <c r="R45" s="1875"/>
      <c r="S45" s="1875"/>
      <c r="T45" s="1875"/>
      <c r="U45" s="1875"/>
      <c r="V45" s="1875"/>
      <c r="W45" s="1875"/>
      <c r="X45" s="1875"/>
      <c r="Y45" s="1875"/>
      <c r="Z45" s="1875"/>
      <c r="AA45" s="1875"/>
      <c r="AB45" s="1875"/>
      <c r="AC45" s="1875"/>
      <c r="AD45" s="1875"/>
      <c r="AE45" s="1313"/>
      <c r="AF45" s="1314"/>
      <c r="AG45" s="1314"/>
      <c r="AH45" s="1314"/>
      <c r="AI45" s="1314"/>
      <c r="AJ45" s="1314"/>
      <c r="AK45" s="1314"/>
      <c r="AL45" s="1314"/>
      <c r="AM45" s="1314"/>
      <c r="AN45" s="1314"/>
      <c r="AO45" s="1314"/>
      <c r="AP45" s="1314"/>
      <c r="AQ45" s="1314"/>
      <c r="AR45" s="1314"/>
      <c r="AS45" s="1314"/>
      <c r="AT45" s="1314"/>
      <c r="AU45" s="1314"/>
      <c r="AV45" s="1314"/>
      <c r="AW45" s="1314"/>
      <c r="AX45" s="1314"/>
      <c r="AY45" s="1314"/>
      <c r="AZ45" s="1314"/>
      <c r="BA45" s="1314"/>
      <c r="BB45" s="1314"/>
      <c r="BC45" s="1314"/>
      <c r="BD45" s="1314"/>
      <c r="BE45" s="1314"/>
      <c r="BF45" s="1314"/>
    </row>
    <row r="46" spans="2:58" s="5" customFormat="1" ht="13.5" customHeight="1">
      <c r="B46" s="1315"/>
      <c r="C46" s="1315"/>
      <c r="D46" s="1315"/>
      <c r="E46" s="1315"/>
      <c r="F46" s="1315"/>
      <c r="G46" s="1315"/>
      <c r="H46" s="1315"/>
      <c r="I46" s="1315"/>
      <c r="J46" s="1315"/>
      <c r="K46" s="1315"/>
      <c r="L46" s="1318"/>
      <c r="M46" s="1318"/>
      <c r="N46" s="1319"/>
      <c r="O46" s="1318"/>
      <c r="P46" s="1318"/>
      <c r="Q46" s="1318"/>
      <c r="R46" s="1318"/>
      <c r="S46" s="1318"/>
      <c r="T46" s="1318"/>
      <c r="U46" s="1318"/>
      <c r="V46" s="1318"/>
      <c r="W46" s="1318"/>
      <c r="X46" s="1318"/>
      <c r="Y46" s="1318"/>
      <c r="Z46" s="1318"/>
      <c r="AA46" s="1318"/>
      <c r="AB46" s="1318"/>
      <c r="AC46" s="1318"/>
      <c r="AD46" s="1318"/>
      <c r="AE46" s="1318"/>
      <c r="AF46" s="1318"/>
      <c r="AG46" s="1318"/>
      <c r="AH46" s="1318"/>
      <c r="AI46" s="1318"/>
      <c r="AJ46" s="1318"/>
      <c r="AK46" s="1318"/>
      <c r="AL46" s="1318"/>
      <c r="AM46" s="1318"/>
      <c r="AN46" s="1318"/>
      <c r="AO46" s="1318"/>
      <c r="AP46" s="1318"/>
      <c r="AQ46" s="1318"/>
      <c r="AR46" s="1318"/>
      <c r="AS46" s="1318"/>
      <c r="AT46" s="1318"/>
      <c r="AU46" s="1318"/>
      <c r="AV46" s="1318"/>
      <c r="AW46" s="1318"/>
      <c r="AX46" s="1318"/>
      <c r="AY46" s="1318"/>
      <c r="AZ46" s="1318"/>
      <c r="BA46" s="1318"/>
      <c r="BB46" s="1318"/>
      <c r="BC46" s="1318"/>
      <c r="BD46" s="1318"/>
      <c r="BE46" s="1318"/>
      <c r="BF46" s="1318"/>
    </row>
    <row r="47" spans="2:58" s="5" customFormat="1" ht="13.5" customHeight="1">
      <c r="B47" s="1313"/>
      <c r="C47" s="1313"/>
      <c r="D47" s="1313"/>
      <c r="E47" s="1313"/>
      <c r="F47" s="1313"/>
      <c r="G47" s="1313"/>
      <c r="H47" s="1313"/>
      <c r="I47" s="1313"/>
      <c r="J47" s="1313"/>
      <c r="K47" s="1313"/>
      <c r="L47" s="1314"/>
      <c r="M47" s="1314"/>
      <c r="N47" s="1314"/>
      <c r="O47" s="1314"/>
      <c r="P47" s="1314"/>
      <c r="Q47" s="1314"/>
      <c r="R47" s="1314"/>
      <c r="S47" s="1314"/>
      <c r="T47" s="1314"/>
      <c r="U47" s="1314"/>
      <c r="V47" s="1314"/>
      <c r="W47" s="1314"/>
      <c r="X47" s="1314"/>
      <c r="Y47" s="1314"/>
      <c r="Z47" s="1314"/>
      <c r="AA47" s="1314"/>
      <c r="AB47" s="1314"/>
      <c r="AC47" s="1314"/>
      <c r="AD47" s="1314"/>
      <c r="AE47" s="1314"/>
      <c r="AF47" s="1314"/>
      <c r="AG47" s="1314"/>
      <c r="AH47" s="1314"/>
      <c r="AI47" s="1314"/>
      <c r="AJ47" s="1314"/>
      <c r="AK47" s="1314"/>
      <c r="AL47" s="1314"/>
      <c r="AM47" s="1314"/>
      <c r="AN47" s="1314"/>
      <c r="AO47" s="1314"/>
      <c r="AP47" s="1314"/>
      <c r="AQ47" s="1314"/>
      <c r="AR47" s="1314"/>
      <c r="AS47" s="1314"/>
      <c r="AT47" s="1314"/>
      <c r="AU47" s="1314"/>
      <c r="AV47" s="1314"/>
      <c r="AW47" s="1314"/>
      <c r="AX47" s="1314"/>
      <c r="AY47" s="1314"/>
      <c r="AZ47" s="1314"/>
      <c r="BA47" s="1314"/>
      <c r="BB47" s="1314"/>
      <c r="BC47" s="1314"/>
      <c r="BD47" s="1314"/>
      <c r="BE47" s="1314"/>
      <c r="BF47" s="1314"/>
    </row>
    <row r="48" spans="2:58" s="5" customFormat="1" ht="13.5" customHeight="1">
      <c r="B48" s="1874" t="s">
        <v>207</v>
      </c>
      <c r="C48" s="1874"/>
      <c r="D48" s="1874"/>
      <c r="E48" s="1874"/>
      <c r="F48" s="1874"/>
      <c r="G48" s="1874"/>
      <c r="H48" s="1874"/>
      <c r="I48" s="1874"/>
      <c r="J48" s="1874"/>
      <c r="K48" s="1874"/>
      <c r="L48" s="1874"/>
      <c r="M48" s="1874"/>
      <c r="N48" s="1874"/>
      <c r="O48" s="1874"/>
      <c r="P48" s="1874"/>
      <c r="Q48" s="1874"/>
      <c r="R48" s="1874"/>
      <c r="S48" s="1874"/>
      <c r="T48" s="1874"/>
      <c r="U48" s="1874"/>
      <c r="V48" s="1874"/>
      <c r="W48" s="1874"/>
      <c r="X48" s="1874"/>
      <c r="Y48" s="1874"/>
      <c r="Z48" s="1874"/>
      <c r="AA48" s="1874"/>
      <c r="AB48" s="1874"/>
      <c r="AC48" s="1874"/>
      <c r="AD48" s="1874"/>
      <c r="AE48" s="1874"/>
      <c r="AF48" s="1874"/>
      <c r="AG48" s="1874"/>
      <c r="AH48" s="1874"/>
      <c r="AI48" s="1874"/>
      <c r="AJ48" s="1874"/>
      <c r="AK48" s="1874"/>
      <c r="AL48" s="1874"/>
      <c r="AM48" s="1874"/>
      <c r="AN48" s="1874"/>
      <c r="AO48" s="1874"/>
      <c r="AP48" s="1874"/>
      <c r="AQ48" s="1874"/>
      <c r="AR48" s="1874"/>
      <c r="AS48" s="1874"/>
      <c r="AT48" s="1874"/>
      <c r="AU48" s="1874"/>
      <c r="AV48" s="1874"/>
      <c r="AW48" s="1874"/>
      <c r="AX48" s="1874"/>
      <c r="AY48" s="1874"/>
      <c r="AZ48" s="1874"/>
      <c r="BA48" s="1874"/>
      <c r="BB48" s="1874"/>
      <c r="BC48" s="1874"/>
      <c r="BD48" s="1874"/>
      <c r="BE48" s="1874"/>
      <c r="BF48" s="1874"/>
    </row>
    <row r="49" spans="2:59" s="5" customFormat="1" ht="13.5" customHeight="1">
      <c r="B49" s="1313"/>
      <c r="C49" s="1314"/>
      <c r="D49" s="1316"/>
      <c r="E49" s="1316"/>
      <c r="F49" s="1872" t="s">
        <v>54</v>
      </c>
      <c r="G49" s="1872"/>
      <c r="H49" s="1872"/>
      <c r="I49" s="1872"/>
      <c r="J49" s="1872"/>
      <c r="K49" s="1872"/>
      <c r="L49" s="1872"/>
      <c r="M49" s="1872"/>
      <c r="N49" s="1872"/>
      <c r="O49" s="1872"/>
      <c r="P49" s="1313"/>
      <c r="Q49" s="1313"/>
      <c r="R49" s="1873"/>
      <c r="S49" s="1873"/>
      <c r="T49" s="1873"/>
      <c r="U49" s="1873"/>
      <c r="V49" s="1313" t="s">
        <v>55</v>
      </c>
      <c r="W49" s="1314"/>
      <c r="X49" s="1313"/>
      <c r="Y49" s="1313"/>
      <c r="Z49" s="1313"/>
      <c r="AA49" s="1873"/>
      <c r="AB49" s="1873"/>
      <c r="AC49" s="1873"/>
      <c r="AD49" s="1873"/>
      <c r="AE49" s="1873"/>
      <c r="AF49" s="1873"/>
      <c r="AG49" s="1873"/>
      <c r="AH49" s="1871" t="s">
        <v>56</v>
      </c>
      <c r="AI49" s="1871"/>
      <c r="AJ49" s="1871"/>
      <c r="AK49" s="1871"/>
      <c r="AL49" s="1871"/>
      <c r="AM49" s="1871"/>
      <c r="AN49" s="1871"/>
      <c r="AO49" s="1870"/>
      <c r="AP49" s="1870"/>
      <c r="AQ49" s="1870"/>
      <c r="AR49" s="1870"/>
      <c r="AS49" s="1870"/>
      <c r="AT49" s="1870"/>
      <c r="AU49" s="1870"/>
      <c r="AV49" s="1870"/>
      <c r="AW49" s="1870"/>
      <c r="AX49" s="1870"/>
      <c r="AY49" s="1870"/>
      <c r="AZ49" s="1870"/>
      <c r="BA49" s="1313" t="s">
        <v>2</v>
      </c>
      <c r="BB49" s="1314"/>
      <c r="BC49" s="1314"/>
      <c r="BD49" s="1314"/>
      <c r="BE49" s="1314"/>
      <c r="BF49" s="1314"/>
    </row>
    <row r="50" spans="2:59" s="5" customFormat="1" ht="13.5" customHeight="1">
      <c r="B50" s="1313"/>
      <c r="C50" s="1313"/>
      <c r="D50" s="1313"/>
      <c r="E50" s="1313"/>
      <c r="F50" s="1313"/>
      <c r="G50" s="1313"/>
      <c r="H50" s="1313"/>
      <c r="I50" s="1313"/>
      <c r="J50" s="1313"/>
      <c r="K50" s="1313"/>
      <c r="L50" s="1313"/>
      <c r="M50" s="1313"/>
      <c r="N50" s="1313"/>
      <c r="O50" s="1313"/>
      <c r="P50" s="1313"/>
      <c r="Q50" s="1313"/>
      <c r="R50" s="1314"/>
      <c r="S50" s="1314"/>
      <c r="T50" s="1314"/>
      <c r="U50" s="1314"/>
      <c r="V50" s="1314"/>
      <c r="W50" s="1314"/>
      <c r="X50" s="1314"/>
      <c r="Y50" s="1314"/>
      <c r="Z50" s="1314"/>
      <c r="AA50" s="1314"/>
      <c r="AB50" s="1314"/>
      <c r="AC50" s="1314"/>
      <c r="AD50" s="1314"/>
      <c r="AE50" s="1314"/>
      <c r="AF50" s="1314"/>
      <c r="AG50" s="1314"/>
      <c r="AH50" s="1314"/>
      <c r="AI50" s="1314"/>
      <c r="AJ50" s="1314"/>
      <c r="AK50" s="1314"/>
      <c r="AL50" s="1314"/>
      <c r="AM50" s="1314"/>
      <c r="AN50" s="1314"/>
      <c r="AO50" s="1314"/>
      <c r="AP50" s="1314"/>
      <c r="AQ50" s="1314"/>
      <c r="AR50" s="1314"/>
      <c r="AS50" s="1314"/>
      <c r="AT50" s="1314"/>
      <c r="AU50" s="1314"/>
      <c r="AV50" s="1314"/>
      <c r="AW50" s="1314"/>
      <c r="AX50" s="1314"/>
      <c r="AY50" s="1314"/>
      <c r="AZ50" s="1314"/>
      <c r="BA50" s="1314"/>
      <c r="BB50" s="1314"/>
      <c r="BC50" s="1314"/>
      <c r="BD50" s="1314"/>
      <c r="BE50" s="1314"/>
      <c r="BF50" s="1314"/>
    </row>
    <row r="51" spans="2:59" s="5" customFormat="1" ht="13.5" customHeight="1">
      <c r="B51" s="1313"/>
      <c r="C51" s="1314"/>
      <c r="D51" s="1316"/>
      <c r="E51" s="1316"/>
      <c r="F51" s="1872" t="s">
        <v>57</v>
      </c>
      <c r="G51" s="1872"/>
      <c r="H51" s="1872"/>
      <c r="I51" s="1872"/>
      <c r="J51" s="1872"/>
      <c r="K51" s="1872"/>
      <c r="L51" s="1872"/>
      <c r="M51" s="1872"/>
      <c r="N51" s="1872"/>
      <c r="O51" s="1872"/>
      <c r="P51" s="1313"/>
      <c r="Q51" s="1313"/>
      <c r="R51" s="1875"/>
      <c r="S51" s="1875"/>
      <c r="T51" s="1875"/>
      <c r="U51" s="1875"/>
      <c r="V51" s="1875"/>
      <c r="W51" s="1875"/>
      <c r="X51" s="1875"/>
      <c r="Y51" s="1875"/>
      <c r="Z51" s="1875"/>
      <c r="AA51" s="1875"/>
      <c r="AB51" s="1875"/>
      <c r="AC51" s="1875"/>
      <c r="AD51" s="1875"/>
      <c r="AE51" s="1875"/>
      <c r="AF51" s="1875"/>
      <c r="AG51" s="1875"/>
      <c r="AH51" s="1875"/>
      <c r="AI51" s="1875"/>
      <c r="AJ51" s="1875"/>
      <c r="AK51" s="1875"/>
      <c r="AL51" s="1875"/>
      <c r="AM51" s="1875"/>
      <c r="AN51" s="1875"/>
      <c r="AO51" s="1875"/>
      <c r="AP51" s="1875"/>
      <c r="AQ51" s="1875"/>
      <c r="AR51" s="1875"/>
      <c r="AS51" s="1875"/>
      <c r="AT51" s="1875"/>
      <c r="AU51" s="1875"/>
      <c r="AV51" s="1875"/>
      <c r="AW51" s="1875"/>
      <c r="AX51" s="1875"/>
      <c r="AY51" s="1875"/>
      <c r="AZ51" s="1875"/>
      <c r="BA51" s="1875"/>
      <c r="BB51" s="1875"/>
      <c r="BC51" s="1875"/>
      <c r="BD51" s="1875"/>
      <c r="BE51" s="1875"/>
      <c r="BF51" s="1875"/>
    </row>
    <row r="52" spans="2:59" s="5" customFormat="1" ht="13.5" customHeight="1">
      <c r="B52" s="1313"/>
      <c r="C52" s="1313"/>
      <c r="D52" s="1313"/>
      <c r="E52" s="1313"/>
      <c r="F52" s="1313"/>
      <c r="G52" s="1313"/>
      <c r="H52" s="1313"/>
      <c r="I52" s="1317"/>
      <c r="J52" s="1317"/>
      <c r="K52" s="1317"/>
      <c r="L52" s="1317"/>
      <c r="M52" s="1317"/>
      <c r="N52" s="1317"/>
      <c r="O52" s="1317"/>
      <c r="P52" s="1317"/>
      <c r="Q52" s="1317"/>
      <c r="R52" s="1314"/>
      <c r="S52" s="1314"/>
      <c r="T52" s="1314"/>
      <c r="U52" s="1314"/>
      <c r="V52" s="1314"/>
      <c r="W52" s="1314"/>
      <c r="X52" s="1314"/>
      <c r="Y52" s="1314"/>
      <c r="Z52" s="1314"/>
      <c r="AA52" s="1314"/>
      <c r="AB52" s="1314"/>
      <c r="AC52" s="1314"/>
      <c r="AD52" s="1314"/>
      <c r="AE52" s="1314"/>
      <c r="AF52" s="1314"/>
      <c r="AG52" s="1314"/>
      <c r="AH52" s="1314"/>
      <c r="AI52" s="1314"/>
      <c r="AJ52" s="1314"/>
      <c r="AK52" s="1314"/>
      <c r="AL52" s="1314"/>
      <c r="AM52" s="1314"/>
      <c r="AN52" s="1314"/>
      <c r="AO52" s="1314"/>
      <c r="AP52" s="1314"/>
      <c r="AQ52" s="1314"/>
      <c r="AR52" s="1314"/>
      <c r="AS52" s="1314"/>
      <c r="AT52" s="1314"/>
      <c r="AU52" s="1314"/>
      <c r="AV52" s="1314"/>
      <c r="AW52" s="1314"/>
      <c r="AX52" s="1314"/>
      <c r="AY52" s="1314"/>
      <c r="AZ52" s="1314"/>
      <c r="BA52" s="1314"/>
      <c r="BB52" s="1314"/>
      <c r="BC52" s="1314"/>
      <c r="BD52" s="1314"/>
      <c r="BE52" s="1314"/>
      <c r="BF52" s="1314"/>
    </row>
    <row r="53" spans="2:59" s="5" customFormat="1" ht="13.5" customHeight="1">
      <c r="B53" s="1313"/>
      <c r="C53" s="1314"/>
      <c r="D53" s="1316"/>
      <c r="E53" s="1316"/>
      <c r="F53" s="1872" t="s">
        <v>58</v>
      </c>
      <c r="G53" s="1872"/>
      <c r="H53" s="1872"/>
      <c r="I53" s="1872"/>
      <c r="J53" s="1872"/>
      <c r="K53" s="1872"/>
      <c r="L53" s="1872"/>
      <c r="M53" s="1872"/>
      <c r="N53" s="1872"/>
      <c r="O53" s="1872"/>
      <c r="P53" s="1313"/>
      <c r="Q53" s="1313"/>
      <c r="R53" s="1873"/>
      <c r="S53" s="1873"/>
      <c r="T53" s="1873"/>
      <c r="U53" s="1873"/>
      <c r="V53" s="1313" t="s">
        <v>59</v>
      </c>
      <c r="W53" s="1314"/>
      <c r="X53" s="1313"/>
      <c r="Y53" s="1313"/>
      <c r="Z53" s="1313"/>
      <c r="AA53" s="1313"/>
      <c r="AB53" s="1313"/>
      <c r="AC53" s="1313"/>
      <c r="AD53" s="1873"/>
      <c r="AE53" s="1873"/>
      <c r="AF53" s="1873"/>
      <c r="AG53" s="1873"/>
      <c r="AH53" s="1873"/>
      <c r="AI53" s="1873"/>
      <c r="AJ53" s="1873"/>
      <c r="AK53" s="1871" t="s">
        <v>60</v>
      </c>
      <c r="AL53" s="1871"/>
      <c r="AM53" s="1871"/>
      <c r="AN53" s="1871"/>
      <c r="AO53" s="1871"/>
      <c r="AP53" s="1871"/>
      <c r="AQ53" s="1871"/>
      <c r="AR53" s="1871"/>
      <c r="AS53" s="1870"/>
      <c r="AT53" s="1870"/>
      <c r="AU53" s="1870"/>
      <c r="AV53" s="1870"/>
      <c r="AW53" s="1870"/>
      <c r="AX53" s="1870"/>
      <c r="AY53" s="1870"/>
      <c r="AZ53" s="1870"/>
      <c r="BA53" s="1870"/>
      <c r="BB53" s="1870"/>
      <c r="BC53" s="1870"/>
      <c r="BD53" s="1870"/>
      <c r="BE53" s="1313" t="s">
        <v>2</v>
      </c>
      <c r="BF53" s="1314"/>
    </row>
    <row r="54" spans="2:59" s="5" customFormat="1" ht="13.5" customHeight="1">
      <c r="B54" s="1313"/>
      <c r="C54" s="1313"/>
      <c r="D54" s="1313"/>
      <c r="E54" s="1313"/>
      <c r="F54" s="1313"/>
      <c r="G54" s="1313"/>
      <c r="H54" s="1313"/>
      <c r="I54" s="1313"/>
      <c r="J54" s="1313"/>
      <c r="K54" s="1313"/>
      <c r="L54" s="1313"/>
      <c r="M54" s="1313"/>
      <c r="N54" s="1313"/>
      <c r="O54" s="1313"/>
      <c r="P54" s="1313"/>
      <c r="Q54" s="1313"/>
      <c r="R54" s="1875"/>
      <c r="S54" s="1875"/>
      <c r="T54" s="1875"/>
      <c r="U54" s="1875"/>
      <c r="V54" s="1875"/>
      <c r="W54" s="1875"/>
      <c r="X54" s="1875"/>
      <c r="Y54" s="1875"/>
      <c r="Z54" s="1875"/>
      <c r="AA54" s="1875"/>
      <c r="AB54" s="1875"/>
      <c r="AC54" s="1875"/>
      <c r="AD54" s="1875"/>
      <c r="AE54" s="1875"/>
      <c r="AF54" s="1875"/>
      <c r="AG54" s="1875"/>
      <c r="AH54" s="1875"/>
      <c r="AI54" s="1875"/>
      <c r="AJ54" s="1875"/>
      <c r="AK54" s="1875"/>
      <c r="AL54" s="1875"/>
      <c r="AM54" s="1875"/>
      <c r="AN54" s="1875"/>
      <c r="AO54" s="1875"/>
      <c r="AP54" s="1875"/>
      <c r="AQ54" s="1875"/>
      <c r="AR54" s="1875"/>
      <c r="AS54" s="1875"/>
      <c r="AT54" s="1875"/>
      <c r="AU54" s="1875"/>
      <c r="AV54" s="1875"/>
      <c r="AW54" s="1875"/>
      <c r="AX54" s="1875"/>
      <c r="AY54" s="1875"/>
      <c r="AZ54" s="1875"/>
      <c r="BA54" s="1875"/>
      <c r="BB54" s="1875"/>
      <c r="BC54" s="1875"/>
      <c r="BD54" s="1875"/>
      <c r="BE54" s="1875"/>
      <c r="BF54" s="1875"/>
    </row>
    <row r="55" spans="2:59" s="5" customFormat="1" ht="13.5" customHeight="1">
      <c r="B55" s="1313"/>
      <c r="C55" s="1314"/>
      <c r="D55" s="1316"/>
      <c r="E55" s="1316"/>
      <c r="F55" s="1872" t="s">
        <v>48</v>
      </c>
      <c r="G55" s="1872"/>
      <c r="H55" s="1872"/>
      <c r="I55" s="1872"/>
      <c r="J55" s="1872"/>
      <c r="K55" s="1872"/>
      <c r="L55" s="1872"/>
      <c r="M55" s="1872"/>
      <c r="N55" s="1872"/>
      <c r="O55" s="1872"/>
      <c r="P55" s="1314"/>
      <c r="Q55" s="1316" t="s">
        <v>49</v>
      </c>
      <c r="R55" s="1876"/>
      <c r="S55" s="1876"/>
      <c r="T55" s="1876"/>
      <c r="U55" s="1876"/>
      <c r="V55" s="1876"/>
      <c r="W55" s="1876"/>
      <c r="X55" s="1876"/>
      <c r="Y55" s="1876"/>
      <c r="Z55" s="1876"/>
      <c r="AA55" s="1313"/>
      <c r="AB55" s="1313"/>
      <c r="AC55" s="1313"/>
      <c r="AD55" s="1313"/>
      <c r="AE55" s="1313"/>
      <c r="AF55" s="1313"/>
      <c r="AG55" s="1313"/>
      <c r="AH55" s="1313"/>
      <c r="AI55" s="1313"/>
      <c r="AJ55" s="1313"/>
      <c r="AK55" s="1313"/>
      <c r="AL55" s="1313"/>
      <c r="AM55" s="1313"/>
      <c r="AN55" s="1313"/>
      <c r="AO55" s="1313"/>
      <c r="AP55" s="1313"/>
      <c r="AQ55" s="1313"/>
      <c r="AR55" s="1313"/>
      <c r="AS55" s="1313"/>
      <c r="AT55" s="1313"/>
      <c r="AU55" s="1313"/>
      <c r="AV55" s="1313"/>
      <c r="AW55" s="1313"/>
      <c r="AX55" s="1313"/>
      <c r="AY55" s="1313"/>
      <c r="AZ55" s="1313"/>
      <c r="BA55" s="1313"/>
      <c r="BB55" s="1313"/>
      <c r="BC55" s="1313"/>
      <c r="BD55" s="1313"/>
      <c r="BE55" s="1313"/>
      <c r="BF55" s="1313"/>
    </row>
    <row r="56" spans="2:59" s="5" customFormat="1" ht="13.5" customHeight="1">
      <c r="B56" s="1313"/>
      <c r="C56" s="1313"/>
      <c r="D56" s="1313"/>
      <c r="E56" s="1313"/>
      <c r="F56" s="1313"/>
      <c r="G56" s="1313"/>
      <c r="H56" s="1313"/>
      <c r="I56" s="1313"/>
      <c r="J56" s="1313"/>
      <c r="K56" s="1313"/>
      <c r="L56" s="1314"/>
      <c r="M56" s="1314"/>
      <c r="N56" s="1314"/>
      <c r="O56" s="1314"/>
      <c r="P56" s="1314"/>
      <c r="Q56" s="1314"/>
      <c r="R56" s="1314"/>
      <c r="S56" s="1314"/>
      <c r="T56" s="1314"/>
      <c r="U56" s="1314"/>
      <c r="V56" s="1314"/>
      <c r="W56" s="1314"/>
      <c r="X56" s="1314"/>
      <c r="Y56" s="1314"/>
      <c r="Z56" s="1314"/>
      <c r="AA56" s="1314"/>
      <c r="AB56" s="1314"/>
      <c r="AC56" s="1314"/>
      <c r="AD56" s="1314"/>
      <c r="AE56" s="1314"/>
      <c r="AF56" s="1314"/>
      <c r="AG56" s="1314"/>
      <c r="AH56" s="1314"/>
      <c r="AI56" s="1314"/>
      <c r="AJ56" s="1314"/>
      <c r="AK56" s="1314"/>
      <c r="AL56" s="1314"/>
      <c r="AM56" s="1314"/>
      <c r="AN56" s="1314"/>
      <c r="AO56" s="1314"/>
      <c r="AP56" s="1314"/>
      <c r="AQ56" s="1314"/>
      <c r="AR56" s="1314"/>
      <c r="AS56" s="1314"/>
      <c r="AT56" s="1314"/>
      <c r="AU56" s="1314"/>
      <c r="AV56" s="1314"/>
      <c r="AW56" s="1314"/>
      <c r="AX56" s="1314"/>
      <c r="AY56" s="1314"/>
      <c r="AZ56" s="1314"/>
      <c r="BA56" s="1314"/>
      <c r="BB56" s="1314"/>
      <c r="BC56" s="1314"/>
      <c r="BD56" s="1314"/>
      <c r="BE56" s="1314"/>
      <c r="BF56" s="1314"/>
    </row>
    <row r="57" spans="2:59" s="5" customFormat="1" ht="13.5" customHeight="1">
      <c r="B57" s="1313"/>
      <c r="C57" s="1314"/>
      <c r="D57" s="1316"/>
      <c r="E57" s="1316"/>
      <c r="F57" s="1872" t="s">
        <v>61</v>
      </c>
      <c r="G57" s="1872"/>
      <c r="H57" s="1872"/>
      <c r="I57" s="1872"/>
      <c r="J57" s="1872"/>
      <c r="K57" s="1872"/>
      <c r="L57" s="1872"/>
      <c r="M57" s="1872"/>
      <c r="N57" s="1872"/>
      <c r="O57" s="1872"/>
      <c r="P57" s="1313"/>
      <c r="Q57" s="1313"/>
      <c r="R57" s="1875"/>
      <c r="S57" s="1875"/>
      <c r="T57" s="1875"/>
      <c r="U57" s="1875"/>
      <c r="V57" s="1875"/>
      <c r="W57" s="1875"/>
      <c r="X57" s="1875"/>
      <c r="Y57" s="1875"/>
      <c r="Z57" s="1875"/>
      <c r="AA57" s="1875"/>
      <c r="AB57" s="1875"/>
      <c r="AC57" s="1875"/>
      <c r="AD57" s="1875"/>
      <c r="AE57" s="1875"/>
      <c r="AF57" s="1875"/>
      <c r="AG57" s="1875"/>
      <c r="AH57" s="1875"/>
      <c r="AI57" s="1875"/>
      <c r="AJ57" s="1875"/>
      <c r="AK57" s="1875"/>
      <c r="AL57" s="1875"/>
      <c r="AM57" s="1875"/>
      <c r="AN57" s="1875"/>
      <c r="AO57" s="1875"/>
      <c r="AP57" s="1875"/>
      <c r="AQ57" s="1875"/>
      <c r="AR57" s="1875"/>
      <c r="AS57" s="1875"/>
      <c r="AT57" s="1875"/>
      <c r="AU57" s="1875"/>
      <c r="AV57" s="1875"/>
      <c r="AW57" s="1875"/>
      <c r="AX57" s="1875"/>
      <c r="AY57" s="1875"/>
      <c r="AZ57" s="1875"/>
      <c r="BA57" s="1875"/>
      <c r="BB57" s="1875"/>
      <c r="BC57" s="1875"/>
      <c r="BD57" s="1875"/>
      <c r="BE57" s="1875"/>
      <c r="BF57" s="1875"/>
    </row>
    <row r="58" spans="2:59" s="5" customFormat="1" ht="13.5" customHeight="1">
      <c r="B58" s="1313"/>
      <c r="C58" s="1313"/>
      <c r="D58" s="1313"/>
      <c r="E58" s="1313"/>
      <c r="F58" s="1313"/>
      <c r="G58" s="1313"/>
      <c r="H58" s="1313"/>
      <c r="I58" s="1313"/>
      <c r="J58" s="1313"/>
      <c r="K58" s="1317"/>
      <c r="L58" s="1317"/>
      <c r="M58" s="1317"/>
      <c r="N58" s="1317"/>
      <c r="O58" s="1317"/>
      <c r="P58" s="1317"/>
      <c r="Q58" s="1317"/>
      <c r="R58" s="1314"/>
      <c r="S58" s="1314"/>
      <c r="T58" s="1314"/>
      <c r="U58" s="1314"/>
      <c r="V58" s="1314"/>
      <c r="W58" s="1314"/>
      <c r="X58" s="1314"/>
      <c r="Y58" s="1314"/>
      <c r="Z58" s="1314"/>
      <c r="AA58" s="1314"/>
      <c r="AB58" s="1314"/>
      <c r="AC58" s="1314"/>
      <c r="AD58" s="1314"/>
      <c r="AE58" s="1314"/>
      <c r="AF58" s="1314"/>
      <c r="AG58" s="1314"/>
      <c r="AH58" s="1314"/>
      <c r="AI58" s="1314"/>
      <c r="AJ58" s="1314"/>
      <c r="AK58" s="1314"/>
      <c r="AL58" s="1314"/>
      <c r="AM58" s="1314"/>
      <c r="AN58" s="1314"/>
      <c r="AO58" s="1314"/>
      <c r="AP58" s="1314"/>
      <c r="AQ58" s="1314"/>
      <c r="AR58" s="1314"/>
      <c r="AS58" s="1314"/>
      <c r="AT58" s="1314"/>
      <c r="AU58" s="1314"/>
      <c r="AV58" s="1314"/>
      <c r="AW58" s="1314"/>
      <c r="AX58" s="1314"/>
      <c r="AY58" s="1314"/>
      <c r="AZ58" s="1314"/>
      <c r="BA58" s="1314"/>
      <c r="BB58" s="1314"/>
      <c r="BC58" s="1314"/>
      <c r="BD58" s="1314"/>
      <c r="BE58" s="1314"/>
      <c r="BF58" s="1314"/>
    </row>
    <row r="59" spans="2:59" s="5" customFormat="1" ht="13.5" customHeight="1">
      <c r="B59" s="1313"/>
      <c r="C59" s="1314"/>
      <c r="D59" s="1316"/>
      <c r="E59" s="1316"/>
      <c r="F59" s="1872" t="s">
        <v>51</v>
      </c>
      <c r="G59" s="1872"/>
      <c r="H59" s="1872"/>
      <c r="I59" s="1872"/>
      <c r="J59" s="1872"/>
      <c r="K59" s="1872"/>
      <c r="L59" s="1872"/>
      <c r="M59" s="1872"/>
      <c r="N59" s="1872"/>
      <c r="O59" s="1872"/>
      <c r="P59" s="1313"/>
      <c r="Q59" s="1313"/>
      <c r="R59" s="1875"/>
      <c r="S59" s="1875"/>
      <c r="T59" s="1875"/>
      <c r="U59" s="1875"/>
      <c r="V59" s="1875"/>
      <c r="W59" s="1875"/>
      <c r="X59" s="1875"/>
      <c r="Y59" s="1875"/>
      <c r="Z59" s="1875"/>
      <c r="AA59" s="1875"/>
      <c r="AB59" s="1875"/>
      <c r="AC59" s="1875"/>
      <c r="AD59" s="1875"/>
      <c r="AE59" s="1313"/>
      <c r="AF59" s="1314"/>
      <c r="AG59" s="1314"/>
      <c r="AH59" s="1314"/>
      <c r="AI59" s="1314"/>
      <c r="AJ59" s="1314"/>
      <c r="AK59" s="1314"/>
      <c r="AL59" s="1314"/>
      <c r="AM59" s="1314"/>
      <c r="AN59" s="1314"/>
      <c r="AO59" s="1314"/>
      <c r="AP59" s="1314"/>
      <c r="AQ59" s="1314"/>
      <c r="AR59" s="1314"/>
      <c r="AS59" s="1314"/>
      <c r="AT59" s="1314"/>
      <c r="AU59" s="1314"/>
      <c r="AV59" s="1314"/>
      <c r="AW59" s="1314"/>
      <c r="AX59" s="1314"/>
      <c r="AY59" s="1314"/>
      <c r="AZ59" s="1314"/>
      <c r="BA59" s="1314"/>
      <c r="BB59" s="1314"/>
      <c r="BC59" s="1314"/>
      <c r="BD59" s="1314"/>
      <c r="BE59" s="1314"/>
      <c r="BF59" s="1314"/>
      <c r="BG59" s="1314"/>
    </row>
    <row r="60" spans="2:59" s="5" customFormat="1" ht="13.5" customHeight="1">
      <c r="B60" s="1315"/>
      <c r="C60" s="1315"/>
      <c r="D60" s="1315"/>
      <c r="E60" s="1315"/>
      <c r="F60" s="1315"/>
      <c r="G60" s="1315"/>
      <c r="H60" s="1315"/>
      <c r="I60" s="1315"/>
      <c r="J60" s="1315"/>
      <c r="K60" s="1315"/>
      <c r="L60" s="1318"/>
      <c r="M60" s="1318"/>
      <c r="N60" s="1319"/>
      <c r="O60" s="1318"/>
      <c r="P60" s="1318"/>
      <c r="Q60" s="1318"/>
      <c r="R60" s="1318"/>
      <c r="S60" s="1318"/>
      <c r="T60" s="1318"/>
      <c r="U60" s="1318"/>
      <c r="V60" s="1318"/>
      <c r="W60" s="1318"/>
      <c r="X60" s="1318"/>
      <c r="Y60" s="1318"/>
      <c r="Z60" s="1318"/>
      <c r="AA60" s="1318"/>
      <c r="AB60" s="1318"/>
      <c r="AC60" s="1318"/>
      <c r="AD60" s="1318"/>
      <c r="AE60" s="1318"/>
      <c r="AF60" s="1318"/>
      <c r="AG60" s="1318"/>
      <c r="AH60" s="1318"/>
      <c r="AI60" s="1318"/>
      <c r="AJ60" s="1318"/>
      <c r="AK60" s="1318"/>
      <c r="AL60" s="1318"/>
      <c r="AM60" s="1318"/>
      <c r="AN60" s="1318"/>
      <c r="AO60" s="1318"/>
      <c r="AP60" s="1318"/>
      <c r="AQ60" s="1318"/>
      <c r="AR60" s="1318"/>
      <c r="AS60" s="1318"/>
      <c r="AT60" s="1318"/>
      <c r="AU60" s="1318"/>
      <c r="AV60" s="1318"/>
      <c r="AW60" s="1318"/>
      <c r="AX60" s="1318"/>
      <c r="AY60" s="1318"/>
      <c r="AZ60" s="1318"/>
      <c r="BA60" s="1318"/>
      <c r="BB60" s="1318"/>
      <c r="BC60" s="1318"/>
      <c r="BD60" s="1318"/>
      <c r="BE60" s="1318"/>
      <c r="BF60" s="1318"/>
    </row>
  </sheetData>
  <mergeCells count="82">
    <mergeCell ref="F9:O9"/>
    <mergeCell ref="R9:BF9"/>
    <mergeCell ref="F11:O11"/>
    <mergeCell ref="AK11:AR11"/>
    <mergeCell ref="AS11:BD11"/>
    <mergeCell ref="R11:U11"/>
    <mergeCell ref="AD11:AJ11"/>
    <mergeCell ref="B3:BF3"/>
    <mergeCell ref="B4:BF4"/>
    <mergeCell ref="B6:BF6"/>
    <mergeCell ref="F7:O7"/>
    <mergeCell ref="AH7:AN7"/>
    <mergeCell ref="AO7:AZ7"/>
    <mergeCell ref="R7:U7"/>
    <mergeCell ref="AA7:AG7"/>
    <mergeCell ref="F49:O49"/>
    <mergeCell ref="F51:O51"/>
    <mergeCell ref="F57:O57"/>
    <mergeCell ref="F25:O25"/>
    <mergeCell ref="F27:O27"/>
    <mergeCell ref="R43:BF43"/>
    <mergeCell ref="F35:O35"/>
    <mergeCell ref="F37:O37"/>
    <mergeCell ref="F39:O39"/>
    <mergeCell ref="R37:BF37"/>
    <mergeCell ref="R26:BF26"/>
    <mergeCell ref="R27:Z27"/>
    <mergeCell ref="F29:O29"/>
    <mergeCell ref="R29:BF29"/>
    <mergeCell ref="F31:O31"/>
    <mergeCell ref="R12:BF12"/>
    <mergeCell ref="F13:O13"/>
    <mergeCell ref="R13:Z13"/>
    <mergeCell ref="F15:O15"/>
    <mergeCell ref="R15:BF15"/>
    <mergeCell ref="F17:O17"/>
    <mergeCell ref="R17:AD17"/>
    <mergeCell ref="B20:BF20"/>
    <mergeCell ref="F21:O21"/>
    <mergeCell ref="R23:BF23"/>
    <mergeCell ref="AH21:AN21"/>
    <mergeCell ref="AO21:AZ21"/>
    <mergeCell ref="F23:O23"/>
    <mergeCell ref="R21:U21"/>
    <mergeCell ref="AA21:AG21"/>
    <mergeCell ref="AK25:AR25"/>
    <mergeCell ref="AS25:BD25"/>
    <mergeCell ref="R25:U25"/>
    <mergeCell ref="AD25:AJ25"/>
    <mergeCell ref="R31:AD31"/>
    <mergeCell ref="B34:BF34"/>
    <mergeCell ref="AH35:AN35"/>
    <mergeCell ref="AO35:AZ35"/>
    <mergeCell ref="R35:U35"/>
    <mergeCell ref="AA35:AG35"/>
    <mergeCell ref="AK39:AR39"/>
    <mergeCell ref="AS39:BD39"/>
    <mergeCell ref="R40:BF40"/>
    <mergeCell ref="R39:U39"/>
    <mergeCell ref="AD39:AJ39"/>
    <mergeCell ref="F41:O41"/>
    <mergeCell ref="R41:Z41"/>
    <mergeCell ref="F43:O43"/>
    <mergeCell ref="R45:AD45"/>
    <mergeCell ref="B48:BF48"/>
    <mergeCell ref="F45:O45"/>
    <mergeCell ref="AH49:AN49"/>
    <mergeCell ref="AO49:AZ49"/>
    <mergeCell ref="R49:U49"/>
    <mergeCell ref="AA49:AG49"/>
    <mergeCell ref="R54:BF54"/>
    <mergeCell ref="F55:O55"/>
    <mergeCell ref="R55:Z55"/>
    <mergeCell ref="R59:AD59"/>
    <mergeCell ref="R51:BF51"/>
    <mergeCell ref="F53:O53"/>
    <mergeCell ref="AK53:AR53"/>
    <mergeCell ref="AS53:BD53"/>
    <mergeCell ref="F59:O59"/>
    <mergeCell ref="R57:BF57"/>
    <mergeCell ref="R53:U53"/>
    <mergeCell ref="AD53:AJ53"/>
  </mergeCells>
  <phoneticPr fontId="5"/>
  <dataValidations count="1">
    <dataValidation type="list" allowBlank="1" showInputMessage="1" showErrorMessage="1" sqref="R39 R7 R11 R49 R21 R25 R35 R53" xr:uid="{00000000-0002-0000-0600-000001000000}">
      <formula1>"一級,二級,木造"</formula1>
    </dataValidation>
  </dataValidations>
  <pageMargins left="0.70866141732283472" right="0.39370078740157483" top="0.59055118110236227" bottom="0.35433070866141736" header="0.31496062992125984" footer="0.31496062992125984"/>
  <pageSetup paperSize="9" orientation="portrait" blackAndWhite="1" r:id="rId1"/>
  <headerFooter alignWithMargins="0"/>
  <extLst>
    <ext xmlns:x14="http://schemas.microsoft.com/office/spreadsheetml/2009/9/main" uri="{CCE6A557-97BC-4b89-ADB6-D9C93CAAB3DF}">
      <x14:dataValidations xmlns:xm="http://schemas.microsoft.com/office/excel/2006/main" count="2">
        <x14:dataValidation type="list" allowBlank="1" showInputMessage="1" showErrorMessage="1" xr:uid="{BF3B694D-EECE-49EB-9FFA-057B0496FA42}">
          <x14:formula1>
            <xm:f>'２面'!$CC$100:$CC$147</xm:f>
          </x14:formula1>
          <xm:sqref>AA7:AG7 AA21:AG21 AA35:AG35 AA49:AG49</xm:sqref>
        </x14:dataValidation>
        <x14:dataValidation type="list" allowBlank="1" showInputMessage="1" showErrorMessage="1" xr:uid="{7717098A-7388-4881-B016-D813594A43B1}">
          <x14:formula1>
            <xm:f>'２面'!$CA$100:$CA$147</xm:f>
          </x14:formula1>
          <xm:sqref>AD11:AJ11 AD25:AJ25 AD39:AJ39 AD53:AJ53</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9D90FE-6ACD-4920-8662-B69BAC465964}">
  <sheetPr>
    <tabColor theme="1"/>
    <pageSetUpPr fitToPage="1"/>
  </sheetPr>
  <dimension ref="B1:U69"/>
  <sheetViews>
    <sheetView showGridLines="0" view="pageBreakPreview" zoomScaleNormal="100" zoomScaleSheetLayoutView="100" workbookViewId="0">
      <selection activeCell="E52" sqref="E52:K53"/>
    </sheetView>
  </sheetViews>
  <sheetFormatPr defaultColWidth="8" defaultRowHeight="12"/>
  <cols>
    <col min="1" max="1" width="2.625" style="94" customWidth="1"/>
    <col min="2" max="10" width="8" style="94"/>
    <col min="11" max="12" width="8.5" style="94" bestFit="1" customWidth="1"/>
    <col min="13" max="19" width="8" style="94"/>
    <col min="20" max="20" width="8.5" style="94" bestFit="1" customWidth="1"/>
    <col min="21" max="16384" width="8" style="94"/>
  </cols>
  <sheetData>
    <row r="1" spans="2:20" ht="15.95" customHeight="1"/>
    <row r="2" spans="2:20">
      <c r="B2" s="1372"/>
      <c r="C2" s="1372"/>
      <c r="D2" s="1372"/>
      <c r="E2" s="1372"/>
      <c r="F2" s="1372"/>
      <c r="G2" s="1372"/>
      <c r="H2" s="1372"/>
      <c r="I2" s="1372"/>
      <c r="J2" s="1372"/>
      <c r="K2" s="1372"/>
      <c r="L2" s="1372"/>
    </row>
    <row r="3" spans="2:20">
      <c r="B3" s="1372"/>
      <c r="C3" s="1372"/>
      <c r="D3" s="1372"/>
      <c r="E3" s="1372"/>
      <c r="F3" s="1372"/>
      <c r="G3" s="1372"/>
      <c r="H3" s="1372"/>
      <c r="I3" s="1372"/>
      <c r="J3" s="1372"/>
      <c r="K3" s="1372"/>
      <c r="L3" s="1372"/>
    </row>
    <row r="4" spans="2:20">
      <c r="B4" s="1372"/>
      <c r="C4" s="1372"/>
      <c r="D4" s="1372"/>
      <c r="E4" s="1372"/>
      <c r="F4" s="1372"/>
      <c r="G4" s="1372"/>
      <c r="H4" s="1372"/>
      <c r="I4" s="1372"/>
      <c r="J4" s="1372"/>
      <c r="K4" s="1372"/>
      <c r="L4" s="1372"/>
    </row>
    <row r="5" spans="2:20">
      <c r="B5" s="1372"/>
      <c r="C5" s="1372"/>
      <c r="D5" s="1372"/>
      <c r="E5" s="1372"/>
      <c r="F5" s="1372"/>
      <c r="G5" s="1372"/>
      <c r="H5" s="1372"/>
      <c r="I5" s="1372"/>
      <c r="J5" s="1372"/>
      <c r="K5" s="1372"/>
      <c r="L5" s="1372"/>
    </row>
    <row r="6" spans="2:20">
      <c r="B6" s="1372"/>
      <c r="C6" s="1372"/>
      <c r="D6" s="1372"/>
      <c r="E6" s="1372"/>
      <c r="F6" s="1372"/>
      <c r="G6" s="1372"/>
      <c r="H6" s="1372"/>
      <c r="I6" s="1372"/>
      <c r="J6" s="1372"/>
      <c r="K6" s="1372"/>
      <c r="L6" s="1372"/>
    </row>
    <row r="7" spans="2:20">
      <c r="B7" s="1372"/>
      <c r="C7" s="1372"/>
      <c r="D7" s="1372"/>
      <c r="E7" s="1372"/>
      <c r="F7" s="1372"/>
      <c r="G7" s="1372"/>
      <c r="H7" s="1372"/>
      <c r="I7" s="1372"/>
      <c r="J7" s="1372"/>
      <c r="K7" s="1372"/>
      <c r="L7" s="1372"/>
    </row>
    <row r="8" spans="2:20">
      <c r="B8" s="1372"/>
      <c r="C8" s="1372"/>
      <c r="D8" s="1372"/>
      <c r="E8" s="1372"/>
      <c r="F8" s="1372"/>
      <c r="G8" s="1372"/>
      <c r="H8" s="1372"/>
      <c r="I8" s="1372"/>
      <c r="J8" s="1372"/>
      <c r="K8" s="1372"/>
      <c r="L8" s="1372"/>
    </row>
    <row r="9" spans="2:20">
      <c r="B9" s="1372"/>
      <c r="C9" s="1372"/>
      <c r="D9" s="1372"/>
      <c r="E9" s="1372"/>
      <c r="F9" s="1372"/>
      <c r="G9" s="1372"/>
      <c r="H9" s="1372"/>
      <c r="I9" s="1372"/>
      <c r="J9" s="1372"/>
      <c r="K9" s="1372"/>
      <c r="L9" s="1372"/>
    </row>
    <row r="10" spans="2:20" ht="18.75" customHeight="1">
      <c r="B10" s="1372"/>
      <c r="C10" s="1372"/>
      <c r="D10" s="1373"/>
      <c r="E10" s="1373"/>
      <c r="F10" s="1373"/>
      <c r="G10" s="1373"/>
      <c r="H10" s="1373"/>
      <c r="I10" s="1373"/>
      <c r="J10" s="1373"/>
      <c r="K10" s="1372"/>
      <c r="L10" s="1372"/>
    </row>
    <row r="11" spans="2:20" ht="12" customHeight="1">
      <c r="B11" s="1372"/>
      <c r="C11" s="1372"/>
      <c r="D11" s="1373"/>
      <c r="E11" s="1373"/>
      <c r="F11" s="1373"/>
      <c r="G11" s="1373"/>
      <c r="H11" s="1373"/>
      <c r="I11" s="1373"/>
      <c r="J11" s="1373"/>
      <c r="K11" s="1372"/>
      <c r="L11" s="1372"/>
      <c r="N11" s="95"/>
      <c r="O11" s="95"/>
      <c r="P11" s="95"/>
      <c r="Q11" s="95"/>
      <c r="R11" s="95"/>
      <c r="S11" s="95"/>
    </row>
    <row r="12" spans="2:20" ht="12" customHeight="1">
      <c r="B12" s="1372"/>
      <c r="C12" s="1372"/>
      <c r="D12" s="1373"/>
      <c r="E12" s="1373"/>
      <c r="F12" s="1373"/>
      <c r="G12" s="1373"/>
      <c r="H12" s="1373"/>
      <c r="I12" s="1373"/>
      <c r="J12" s="1372"/>
      <c r="K12" s="1372"/>
      <c r="L12" s="1372"/>
      <c r="N12" s="95"/>
      <c r="O12" s="95"/>
      <c r="P12" s="95"/>
      <c r="Q12" s="95"/>
      <c r="R12" s="95"/>
      <c r="S12" s="95"/>
    </row>
    <row r="13" spans="2:20" ht="18.75">
      <c r="B13" s="1939" t="s">
        <v>357</v>
      </c>
      <c r="C13" s="1939"/>
      <c r="D13" s="1939"/>
      <c r="E13" s="1939"/>
      <c r="F13" s="1939"/>
      <c r="G13" s="1939"/>
      <c r="H13" s="1939"/>
      <c r="I13" s="1939"/>
      <c r="J13" s="1939"/>
      <c r="K13" s="1939"/>
      <c r="L13" s="1939"/>
      <c r="N13" s="96"/>
      <c r="O13" s="96"/>
      <c r="P13" s="97"/>
      <c r="Q13" s="97"/>
      <c r="R13" s="96"/>
      <c r="S13" s="96"/>
    </row>
    <row r="14" spans="2:20" ht="18.75">
      <c r="B14" s="1940" t="s">
        <v>358</v>
      </c>
      <c r="C14" s="1940"/>
      <c r="D14" s="1940"/>
      <c r="E14" s="1940"/>
      <c r="F14" s="1940"/>
      <c r="G14" s="1940"/>
      <c r="H14" s="1940"/>
      <c r="I14" s="1940"/>
      <c r="J14" s="1940"/>
      <c r="K14" s="1940"/>
      <c r="L14" s="1940"/>
      <c r="M14" s="95"/>
      <c r="N14" s="95"/>
      <c r="O14" s="95"/>
      <c r="P14" s="95"/>
      <c r="Q14" s="95"/>
      <c r="R14" s="95"/>
      <c r="S14" s="95"/>
      <c r="T14" s="95"/>
    </row>
    <row r="15" spans="2:20" ht="17.25" customHeight="1">
      <c r="B15" s="1372"/>
      <c r="C15" s="1372"/>
      <c r="D15" s="1374"/>
      <c r="E15" s="1941" t="str">
        <f>IF('２面'!AA59="■","（長期使用構造等確認を含む）","")</f>
        <v/>
      </c>
      <c r="F15" s="1941"/>
      <c r="G15" s="1941"/>
      <c r="H15" s="1941"/>
      <c r="I15" s="1941"/>
      <c r="J15" s="1374"/>
      <c r="K15" s="1372"/>
      <c r="L15" s="1372"/>
      <c r="M15" s="95"/>
      <c r="N15" s="95"/>
      <c r="O15" s="95"/>
      <c r="P15" s="95"/>
      <c r="Q15" s="95"/>
      <c r="R15" s="95"/>
      <c r="S15" s="95"/>
      <c r="T15" s="95"/>
    </row>
    <row r="16" spans="2:20" ht="12" customHeight="1">
      <c r="B16" s="1372"/>
      <c r="C16" s="1372"/>
      <c r="D16" s="1374"/>
      <c r="E16" s="1374"/>
      <c r="F16" s="1374"/>
      <c r="G16" s="1374"/>
      <c r="H16" s="1374"/>
      <c r="I16" s="1374"/>
      <c r="J16" s="1374"/>
      <c r="K16" s="1372"/>
      <c r="L16" s="1372"/>
      <c r="M16" s="95"/>
      <c r="N16" s="95"/>
      <c r="O16" s="95"/>
      <c r="P16" s="95"/>
      <c r="Q16" s="95"/>
      <c r="R16" s="95"/>
      <c r="S16" s="95"/>
      <c r="T16" s="95"/>
    </row>
    <row r="17" spans="2:19" ht="14.25">
      <c r="B17" s="1942" t="s">
        <v>293</v>
      </c>
      <c r="C17" s="1942"/>
      <c r="D17" s="1942"/>
      <c r="E17" s="1942"/>
      <c r="F17" s="1942"/>
      <c r="G17" s="1942"/>
      <c r="H17" s="1942"/>
      <c r="I17" s="1942"/>
      <c r="J17" s="1942"/>
      <c r="K17" s="1942"/>
      <c r="L17" s="1942"/>
      <c r="N17" s="98"/>
      <c r="O17" s="98"/>
      <c r="P17" s="98"/>
      <c r="Q17" s="98"/>
      <c r="R17" s="98"/>
      <c r="S17" s="98"/>
    </row>
    <row r="18" spans="2:19" ht="12" customHeight="1">
      <c r="B18" s="1372"/>
      <c r="C18" s="1372"/>
      <c r="D18" s="1372"/>
      <c r="E18" s="1372"/>
      <c r="F18" s="1372"/>
      <c r="G18" s="1372"/>
      <c r="H18" s="1372"/>
      <c r="I18" s="1372"/>
      <c r="J18" s="1372"/>
      <c r="K18" s="1372"/>
      <c r="L18" s="1372"/>
      <c r="N18" s="98"/>
      <c r="O18" s="98"/>
      <c r="P18" s="98"/>
      <c r="Q18" s="98"/>
      <c r="R18" s="98"/>
      <c r="S18" s="98"/>
    </row>
    <row r="19" spans="2:19">
      <c r="B19" s="1372"/>
      <c r="C19" s="1372"/>
      <c r="D19" s="1372"/>
      <c r="E19" s="1372"/>
      <c r="F19" s="1372"/>
      <c r="G19" s="1372"/>
      <c r="H19" s="1372"/>
      <c r="I19" s="1372"/>
      <c r="J19" s="1372"/>
      <c r="K19" s="1372"/>
      <c r="L19" s="1372"/>
    </row>
    <row r="20" spans="2:19" ht="13.5" customHeight="1">
      <c r="B20" s="1372"/>
      <c r="C20" s="1372"/>
      <c r="D20" s="1375"/>
      <c r="E20" s="1375"/>
      <c r="F20" s="1375"/>
      <c r="G20" s="1375"/>
      <c r="H20" s="1375"/>
      <c r="I20" s="1375"/>
      <c r="J20" s="1375"/>
      <c r="K20" s="1372"/>
      <c r="L20" s="1372"/>
    </row>
    <row r="21" spans="2:19">
      <c r="B21" s="1372"/>
      <c r="C21" s="1372"/>
      <c r="D21" s="1372"/>
      <c r="E21" s="1372"/>
      <c r="F21" s="1372"/>
      <c r="G21" s="1372"/>
      <c r="H21" s="1372"/>
      <c r="I21" s="1372"/>
      <c r="J21" s="1372"/>
      <c r="K21" s="1372"/>
      <c r="L21" s="1372"/>
    </row>
    <row r="22" spans="2:19">
      <c r="B22" s="1372"/>
      <c r="C22" s="1372"/>
      <c r="D22" s="1372"/>
      <c r="E22" s="1372"/>
      <c r="F22" s="1372"/>
      <c r="G22" s="1372"/>
      <c r="H22" s="1372"/>
      <c r="I22" s="1372"/>
      <c r="J22" s="1372"/>
      <c r="K22" s="1372"/>
      <c r="L22" s="1372"/>
    </row>
    <row r="23" spans="2:19">
      <c r="B23" s="1372"/>
      <c r="C23" s="1372"/>
      <c r="D23" s="1372"/>
      <c r="E23" s="1372"/>
      <c r="F23" s="1372"/>
      <c r="G23" s="1372"/>
      <c r="H23" s="1372"/>
      <c r="I23" s="1372"/>
      <c r="J23" s="1372"/>
      <c r="K23" s="1372"/>
      <c r="L23" s="1372"/>
    </row>
    <row r="24" spans="2:19">
      <c r="B24" s="1372"/>
      <c r="C24" s="1372"/>
      <c r="D24" s="1372"/>
      <c r="E24" s="1372"/>
      <c r="F24" s="1372"/>
      <c r="G24" s="1372"/>
      <c r="H24" s="1372"/>
      <c r="I24" s="1372"/>
      <c r="J24" s="1372"/>
      <c r="K24" s="1372"/>
      <c r="L24" s="1372"/>
    </row>
    <row r="25" spans="2:19">
      <c r="B25" s="1372"/>
      <c r="C25" s="1372"/>
      <c r="D25" s="1372"/>
      <c r="E25" s="1372"/>
      <c r="F25" s="1372"/>
      <c r="G25" s="1372"/>
      <c r="H25" s="1372"/>
      <c r="I25" s="1372"/>
      <c r="J25" s="1372"/>
      <c r="K25" s="1372"/>
      <c r="L25" s="1372"/>
    </row>
    <row r="26" spans="2:19">
      <c r="B26" s="1372"/>
      <c r="C26" s="1372"/>
      <c r="D26" s="1372"/>
      <c r="E26" s="1372"/>
      <c r="F26" s="1372"/>
      <c r="G26" s="1372"/>
      <c r="H26" s="1372"/>
      <c r="I26" s="1372"/>
      <c r="J26" s="1372"/>
      <c r="K26" s="1372"/>
      <c r="L26" s="1372"/>
    </row>
    <row r="27" spans="2:19">
      <c r="B27" s="1372"/>
      <c r="C27" s="1372"/>
      <c r="D27" s="1372"/>
      <c r="E27" s="1372"/>
      <c r="F27" s="1372"/>
      <c r="G27" s="1372"/>
      <c r="H27" s="1372"/>
      <c r="I27" s="1372"/>
      <c r="J27" s="1372"/>
      <c r="K27" s="1372"/>
      <c r="L27" s="1372"/>
    </row>
    <row r="28" spans="2:19">
      <c r="B28" s="1372"/>
      <c r="C28" s="1372"/>
      <c r="D28" s="1372"/>
      <c r="E28" s="1372"/>
      <c r="F28" s="1372"/>
      <c r="G28" s="1372"/>
      <c r="H28" s="1372"/>
      <c r="I28" s="1372"/>
      <c r="J28" s="1372"/>
      <c r="K28" s="1372"/>
      <c r="L28" s="1372"/>
    </row>
    <row r="29" spans="2:19">
      <c r="B29" s="1372"/>
      <c r="C29" s="1372"/>
      <c r="D29" s="1372"/>
      <c r="E29" s="1372"/>
      <c r="F29" s="1372"/>
      <c r="G29" s="1372"/>
      <c r="H29" s="1372"/>
      <c r="I29" s="1372"/>
      <c r="J29" s="1372"/>
      <c r="K29" s="1372"/>
      <c r="L29" s="1372"/>
    </row>
    <row r="30" spans="2:19">
      <c r="B30" s="1372"/>
      <c r="C30" s="1372"/>
      <c r="D30" s="1372"/>
      <c r="E30" s="1372"/>
      <c r="F30" s="1372"/>
      <c r="G30" s="1372"/>
      <c r="H30" s="1372"/>
      <c r="I30" s="1372"/>
      <c r="J30" s="1372"/>
      <c r="K30" s="1372"/>
      <c r="L30" s="1372"/>
    </row>
    <row r="31" spans="2:19">
      <c r="B31" s="1372"/>
      <c r="C31" s="1372"/>
      <c r="D31" s="1372"/>
      <c r="E31" s="1372"/>
      <c r="F31" s="1372"/>
      <c r="G31" s="1372"/>
      <c r="H31" s="1372"/>
      <c r="I31" s="1372"/>
      <c r="J31" s="1372"/>
      <c r="K31" s="1372"/>
      <c r="L31" s="1372"/>
    </row>
    <row r="32" spans="2:19">
      <c r="B32" s="1372"/>
      <c r="C32" s="1372"/>
      <c r="D32" s="1372"/>
      <c r="E32" s="1372"/>
      <c r="F32" s="1372"/>
      <c r="G32" s="1372"/>
      <c r="H32" s="1372"/>
      <c r="I32" s="1372"/>
      <c r="J32" s="1372"/>
      <c r="K32" s="1372"/>
      <c r="L32" s="1372"/>
    </row>
    <row r="33" spans="2:21">
      <c r="B33" s="1372"/>
      <c r="C33" s="1372"/>
      <c r="D33" s="1372"/>
      <c r="E33" s="1372"/>
      <c r="F33" s="1372"/>
      <c r="G33" s="1372"/>
      <c r="H33" s="1372"/>
      <c r="I33" s="1372"/>
      <c r="J33" s="1372"/>
      <c r="K33" s="1372"/>
      <c r="L33" s="1372"/>
    </row>
    <row r="34" spans="2:21">
      <c r="B34" s="1372"/>
      <c r="C34" s="1372"/>
      <c r="D34" s="1372"/>
      <c r="E34" s="1372"/>
      <c r="F34" s="1372"/>
      <c r="G34" s="1372"/>
      <c r="H34" s="1372"/>
      <c r="I34" s="1372"/>
      <c r="J34" s="1372"/>
      <c r="K34" s="1372"/>
      <c r="L34" s="1372"/>
    </row>
    <row r="35" spans="2:21">
      <c r="B35" s="1372"/>
      <c r="C35" s="1372"/>
      <c r="D35" s="1372"/>
      <c r="E35" s="1372"/>
      <c r="F35" s="1372"/>
      <c r="G35" s="1372"/>
      <c r="H35" s="1372"/>
      <c r="I35" s="1372"/>
      <c r="J35" s="1372"/>
      <c r="K35" s="1372"/>
      <c r="L35" s="1372"/>
    </row>
    <row r="36" spans="2:21">
      <c r="B36" s="1372"/>
      <c r="C36" s="1372"/>
      <c r="D36" s="1372"/>
      <c r="E36" s="1372"/>
      <c r="F36" s="1372"/>
      <c r="G36" s="1372"/>
      <c r="H36" s="1372"/>
      <c r="I36" s="1372"/>
      <c r="J36" s="1372"/>
      <c r="K36" s="1372"/>
      <c r="L36" s="1372"/>
    </row>
    <row r="37" spans="2:21">
      <c r="B37" s="1372"/>
      <c r="C37" s="1372"/>
      <c r="D37" s="1372"/>
      <c r="E37" s="1372"/>
      <c r="F37" s="1372"/>
      <c r="G37" s="1372"/>
      <c r="H37" s="1372"/>
      <c r="I37" s="1372"/>
      <c r="J37" s="1372"/>
      <c r="K37" s="1372"/>
      <c r="L37" s="1372"/>
    </row>
    <row r="38" spans="2:21">
      <c r="B38" s="1372"/>
      <c r="C38" s="1372"/>
      <c r="D38" s="1372"/>
      <c r="E38" s="1372"/>
      <c r="F38" s="1372"/>
      <c r="G38" s="1372"/>
      <c r="H38" s="1372"/>
      <c r="I38" s="1372"/>
      <c r="J38" s="1372"/>
      <c r="K38" s="1372"/>
      <c r="L38" s="1372"/>
    </row>
    <row r="39" spans="2:21">
      <c r="B39" s="1372"/>
      <c r="C39" s="1372"/>
      <c r="D39" s="1372"/>
      <c r="E39" s="1372"/>
      <c r="F39" s="1372"/>
      <c r="G39" s="1372"/>
      <c r="H39" s="1372"/>
      <c r="I39" s="1372"/>
      <c r="J39" s="1372"/>
      <c r="K39" s="1372"/>
      <c r="L39" s="1372"/>
    </row>
    <row r="40" spans="2:21">
      <c r="B40" s="1372"/>
      <c r="C40" s="1372"/>
      <c r="D40" s="1372"/>
      <c r="E40" s="1372"/>
      <c r="F40" s="1372"/>
      <c r="G40" s="1372"/>
      <c r="H40" s="1372"/>
      <c r="I40" s="1372"/>
      <c r="J40" s="1372"/>
      <c r="K40" s="1372"/>
      <c r="L40" s="1372"/>
    </row>
    <row r="41" spans="2:21">
      <c r="B41" s="1372"/>
      <c r="C41" s="1372"/>
      <c r="D41" s="1372"/>
      <c r="E41" s="1372"/>
      <c r="F41" s="1372"/>
      <c r="G41" s="1372"/>
      <c r="H41" s="1372"/>
      <c r="I41" s="1372"/>
      <c r="J41" s="1372"/>
      <c r="K41" s="1372"/>
      <c r="L41" s="1372"/>
    </row>
    <row r="42" spans="2:21">
      <c r="B42" s="1372"/>
      <c r="C42" s="1372"/>
      <c r="D42" s="1372"/>
      <c r="E42" s="1372"/>
      <c r="F42" s="1372"/>
      <c r="G42" s="1372"/>
      <c r="H42" s="1372"/>
      <c r="I42" s="1372"/>
      <c r="J42" s="1372"/>
      <c r="K42" s="1372"/>
      <c r="L42" s="1372"/>
    </row>
    <row r="43" spans="2:21">
      <c r="B43" s="1372"/>
      <c r="C43" s="1372"/>
      <c r="D43" s="1372"/>
      <c r="E43" s="1372"/>
      <c r="F43" s="1372"/>
      <c r="G43" s="1372"/>
      <c r="H43" s="1372"/>
      <c r="I43" s="1372"/>
      <c r="J43" s="1372"/>
      <c r="K43" s="1372"/>
      <c r="L43" s="1372"/>
    </row>
    <row r="44" spans="2:21">
      <c r="B44" s="1372"/>
      <c r="C44" s="1372"/>
      <c r="D44" s="1372"/>
      <c r="E44" s="1372"/>
      <c r="F44" s="1372"/>
      <c r="G44" s="1372"/>
      <c r="H44" s="1372"/>
      <c r="I44" s="1372"/>
      <c r="J44" s="1372"/>
      <c r="K44" s="1372"/>
      <c r="L44" s="1372"/>
    </row>
    <row r="45" spans="2:21">
      <c r="B45" s="1372"/>
      <c r="C45" s="1372"/>
      <c r="D45" s="1372"/>
      <c r="E45" s="1372"/>
      <c r="F45" s="1372"/>
      <c r="G45" s="1372"/>
      <c r="H45" s="1372"/>
      <c r="I45" s="1372"/>
      <c r="J45" s="1372"/>
      <c r="K45" s="1372"/>
      <c r="L45" s="1372"/>
    </row>
    <row r="46" spans="2:21">
      <c r="B46" s="1372"/>
      <c r="C46" s="1372"/>
      <c r="D46" s="1372"/>
      <c r="E46" s="1372"/>
      <c r="F46" s="1372"/>
      <c r="G46" s="1372"/>
      <c r="H46" s="1372"/>
      <c r="I46" s="1372"/>
      <c r="J46" s="1372"/>
      <c r="K46" s="1372"/>
      <c r="L46" s="1372"/>
    </row>
    <row r="47" spans="2:21">
      <c r="B47" s="1372"/>
      <c r="C47" s="1372"/>
      <c r="D47" s="1372"/>
      <c r="E47" s="1372"/>
      <c r="F47" s="1372"/>
      <c r="G47" s="1372"/>
      <c r="H47" s="1372"/>
      <c r="I47" s="1372"/>
      <c r="J47" s="1372"/>
      <c r="K47" s="1372"/>
      <c r="L47" s="1372"/>
    </row>
    <row r="48" spans="2:21" ht="13.5" customHeight="1">
      <c r="B48" s="1372"/>
      <c r="C48" s="1943" t="s">
        <v>359</v>
      </c>
      <c r="D48" s="1944"/>
      <c r="E48" s="1947" t="str">
        <f>IF(事前シート!C6&lt;&gt;"",事前シート!C6,"")</f>
        <v/>
      </c>
      <c r="F48" s="1948"/>
      <c r="G48" s="1948"/>
      <c r="H48" s="1948"/>
      <c r="I48" s="1948"/>
      <c r="J48" s="1948"/>
      <c r="K48" s="1949"/>
      <c r="L48" s="1376"/>
      <c r="N48" s="99"/>
      <c r="O48" s="99"/>
      <c r="P48" s="99"/>
      <c r="Q48" s="99"/>
      <c r="R48" s="99"/>
      <c r="S48" s="99"/>
      <c r="T48" s="99"/>
      <c r="U48" s="99"/>
    </row>
    <row r="49" spans="2:21">
      <c r="B49" s="1372"/>
      <c r="C49" s="1945"/>
      <c r="D49" s="1946"/>
      <c r="E49" s="1950"/>
      <c r="F49" s="1951"/>
      <c r="G49" s="1951"/>
      <c r="H49" s="1951"/>
      <c r="I49" s="1951"/>
      <c r="J49" s="1951"/>
      <c r="K49" s="1952"/>
      <c r="L49" s="1376"/>
      <c r="N49" s="99"/>
      <c r="O49" s="99"/>
      <c r="P49" s="99"/>
      <c r="Q49" s="99"/>
      <c r="R49" s="99"/>
      <c r="S49" s="99"/>
      <c r="T49" s="99"/>
      <c r="U49" s="99"/>
    </row>
    <row r="50" spans="2:21">
      <c r="B50" s="1372"/>
      <c r="C50" s="1943" t="s">
        <v>360</v>
      </c>
      <c r="D50" s="1944"/>
      <c r="E50" s="1947" t="str">
        <f>IF('３面'!R6&lt;&gt;"",'３面'!R6,"")</f>
        <v/>
      </c>
      <c r="F50" s="1948"/>
      <c r="G50" s="1948"/>
      <c r="H50" s="1948"/>
      <c r="I50" s="1948"/>
      <c r="J50" s="1948"/>
      <c r="K50" s="1949"/>
      <c r="L50" s="1376"/>
      <c r="N50" s="99"/>
      <c r="O50" s="99"/>
      <c r="P50" s="99"/>
      <c r="Q50" s="99"/>
      <c r="R50" s="99"/>
      <c r="S50" s="99"/>
      <c r="T50" s="99"/>
      <c r="U50" s="99"/>
    </row>
    <row r="51" spans="2:21">
      <c r="B51" s="1372"/>
      <c r="C51" s="1945"/>
      <c r="D51" s="1946"/>
      <c r="E51" s="1950"/>
      <c r="F51" s="1951"/>
      <c r="G51" s="1951"/>
      <c r="H51" s="1951"/>
      <c r="I51" s="1951"/>
      <c r="J51" s="1951"/>
      <c r="K51" s="1952"/>
      <c r="L51" s="1376"/>
      <c r="N51" s="99"/>
      <c r="O51" s="99"/>
      <c r="P51" s="99"/>
      <c r="Q51" s="99"/>
      <c r="R51" s="99"/>
      <c r="S51" s="99"/>
      <c r="T51" s="99"/>
      <c r="U51" s="99"/>
    </row>
    <row r="52" spans="2:21" ht="13.5" customHeight="1">
      <c r="B52" s="1372"/>
      <c r="C52" s="1943" t="s">
        <v>361</v>
      </c>
      <c r="D52" s="1944"/>
      <c r="E52" s="1953"/>
      <c r="F52" s="1954"/>
      <c r="G52" s="1954"/>
      <c r="H52" s="1954"/>
      <c r="I52" s="1954"/>
      <c r="J52" s="1954"/>
      <c r="K52" s="1955"/>
      <c r="L52" s="1376"/>
      <c r="N52" s="99"/>
      <c r="O52" s="99"/>
      <c r="P52" s="99"/>
      <c r="Q52" s="99"/>
      <c r="R52" s="99"/>
      <c r="S52" s="99"/>
      <c r="T52" s="99"/>
      <c r="U52" s="99"/>
    </row>
    <row r="53" spans="2:21" ht="14.25" customHeight="1">
      <c r="B53" s="1372"/>
      <c r="C53" s="1945"/>
      <c r="D53" s="1946"/>
      <c r="E53" s="1956"/>
      <c r="F53" s="1957"/>
      <c r="G53" s="1957"/>
      <c r="H53" s="1957"/>
      <c r="I53" s="1957"/>
      <c r="J53" s="1957"/>
      <c r="K53" s="1958"/>
      <c r="L53" s="1372"/>
      <c r="N53" s="99"/>
      <c r="O53" s="99"/>
      <c r="P53" s="99"/>
      <c r="Q53" s="99"/>
      <c r="R53" s="99"/>
      <c r="S53" s="99"/>
      <c r="T53" s="99"/>
      <c r="U53" s="99"/>
    </row>
    <row r="54" spans="2:21" ht="14.25" customHeight="1">
      <c r="B54" s="1372"/>
      <c r="C54" s="1377"/>
      <c r="D54" s="1377"/>
      <c r="E54" s="1378"/>
      <c r="F54" s="1378"/>
      <c r="G54" s="1378"/>
      <c r="H54" s="1378"/>
      <c r="I54" s="1378"/>
      <c r="J54" s="1378"/>
      <c r="K54" s="1378"/>
      <c r="L54" s="1372"/>
      <c r="N54" s="99"/>
      <c r="O54" s="99"/>
      <c r="P54" s="99"/>
      <c r="Q54" s="99"/>
      <c r="R54" s="99"/>
      <c r="S54" s="99"/>
      <c r="T54" s="99"/>
      <c r="U54" s="99"/>
    </row>
    <row r="55" spans="2:21" ht="13.5" customHeight="1">
      <c r="B55" s="1372"/>
      <c r="C55" s="1943" t="s">
        <v>362</v>
      </c>
      <c r="D55" s="1944"/>
      <c r="E55" s="1959"/>
      <c r="F55" s="1960"/>
      <c r="G55" s="1960"/>
      <c r="H55" s="1960"/>
      <c r="I55" s="1960"/>
      <c r="J55" s="1960"/>
      <c r="K55" s="1961"/>
      <c r="L55" s="1372"/>
    </row>
    <row r="56" spans="2:21">
      <c r="B56" s="1372"/>
      <c r="C56" s="1945"/>
      <c r="D56" s="1946"/>
      <c r="E56" s="1962"/>
      <c r="F56" s="1963"/>
      <c r="G56" s="1963"/>
      <c r="H56" s="1963"/>
      <c r="I56" s="1963"/>
      <c r="J56" s="1963"/>
      <c r="K56" s="1964"/>
      <c r="L56" s="1372"/>
    </row>
    <row r="57" spans="2:21">
      <c r="B57" s="1372"/>
      <c r="C57" s="1372"/>
      <c r="D57" s="1372"/>
      <c r="E57" s="1372"/>
      <c r="F57" s="1372"/>
      <c r="G57" s="1372"/>
      <c r="H57" s="1372"/>
      <c r="I57" s="1372"/>
      <c r="J57" s="1372"/>
      <c r="K57" s="1372"/>
      <c r="L57" s="1372"/>
    </row>
    <row r="58" spans="2:21">
      <c r="B58" s="1372"/>
      <c r="C58" s="1372"/>
      <c r="D58" s="1372"/>
      <c r="E58" s="1372"/>
      <c r="F58" s="1372"/>
      <c r="G58" s="1372"/>
      <c r="H58" s="1372"/>
      <c r="I58" s="1372"/>
      <c r="J58" s="1372"/>
      <c r="K58" s="1372"/>
      <c r="L58" s="1372"/>
    </row>
    <row r="59" spans="2:21">
      <c r="B59" s="1372"/>
      <c r="C59" s="1372"/>
      <c r="D59" s="1372"/>
      <c r="E59" s="1372"/>
      <c r="F59" s="1372"/>
      <c r="G59" s="1372"/>
      <c r="H59" s="1372"/>
      <c r="I59" s="1372"/>
      <c r="J59" s="1372"/>
      <c r="K59" s="1372"/>
      <c r="L59" s="1372"/>
    </row>
    <row r="60" spans="2:21">
      <c r="B60" s="1372"/>
      <c r="C60" s="1372"/>
      <c r="D60" s="1372"/>
      <c r="E60" s="1372"/>
      <c r="F60" s="1372"/>
      <c r="G60" s="1372"/>
      <c r="H60" s="1372"/>
      <c r="I60" s="1372"/>
      <c r="J60" s="1372"/>
      <c r="K60" s="1372"/>
      <c r="L60" s="1372"/>
    </row>
    <row r="61" spans="2:21">
      <c r="B61" s="1372"/>
      <c r="C61" s="1372"/>
      <c r="D61" s="1372"/>
      <c r="E61" s="1372"/>
      <c r="F61" s="1372"/>
      <c r="G61" s="1372"/>
      <c r="H61" s="1372"/>
      <c r="I61" s="1372"/>
      <c r="J61" s="1372"/>
      <c r="K61" s="1372"/>
      <c r="L61" s="1372"/>
    </row>
    <row r="62" spans="2:21">
      <c r="B62" s="1372"/>
      <c r="C62" s="1372"/>
      <c r="D62" s="1372"/>
      <c r="E62" s="1372"/>
      <c r="F62" s="1372"/>
      <c r="G62" s="1372"/>
      <c r="H62" s="1372"/>
      <c r="I62" s="1372"/>
      <c r="J62" s="1372"/>
      <c r="K62" s="1372"/>
      <c r="L62" s="1379"/>
    </row>
    <row r="63" spans="2:21" ht="11.25" customHeight="1">
      <c r="B63" s="1372"/>
      <c r="C63" s="1372"/>
      <c r="D63" s="1372"/>
      <c r="E63" s="1372"/>
      <c r="F63" s="1372"/>
      <c r="G63" s="1372"/>
      <c r="H63" s="1372"/>
      <c r="I63" s="1372"/>
      <c r="J63" s="1372"/>
      <c r="K63" s="1372"/>
      <c r="L63" s="1372"/>
    </row>
    <row r="64" spans="2:21">
      <c r="B64" s="1372"/>
      <c r="C64" s="1372"/>
      <c r="D64" s="1372"/>
      <c r="E64" s="1372"/>
      <c r="F64" s="1372"/>
      <c r="G64" s="1372"/>
      <c r="H64" s="1372"/>
      <c r="I64" s="1372"/>
      <c r="J64" s="1372"/>
      <c r="K64" s="1372"/>
      <c r="L64" s="1372"/>
    </row>
    <row r="65" spans="2:12">
      <c r="B65" s="1372"/>
      <c r="C65" s="1372"/>
      <c r="D65" s="1372"/>
      <c r="E65" s="1372"/>
      <c r="F65" s="1372"/>
      <c r="G65" s="1372"/>
      <c r="H65" s="1372"/>
      <c r="I65" s="1372"/>
      <c r="J65" s="1372"/>
      <c r="K65" s="1372"/>
      <c r="L65" s="1372"/>
    </row>
    <row r="66" spans="2:12">
      <c r="B66" s="1380"/>
      <c r="C66" s="1372"/>
      <c r="D66" s="1372"/>
      <c r="E66" s="1372"/>
      <c r="F66" s="1372"/>
      <c r="G66" s="1372"/>
      <c r="H66" s="1372"/>
      <c r="I66" s="1372"/>
      <c r="J66" s="1372"/>
      <c r="K66" s="1372"/>
      <c r="L66" s="1372"/>
    </row>
    <row r="69" spans="2:12">
      <c r="B69" s="94" t="s">
        <v>363</v>
      </c>
    </row>
  </sheetData>
  <mergeCells count="12">
    <mergeCell ref="C50:D51"/>
    <mergeCell ref="E50:K51"/>
    <mergeCell ref="C52:D53"/>
    <mergeCell ref="E52:K53"/>
    <mergeCell ref="C55:D56"/>
    <mergeCell ref="E55:K56"/>
    <mergeCell ref="B13:L13"/>
    <mergeCell ref="B14:L14"/>
    <mergeCell ref="E15:I15"/>
    <mergeCell ref="B17:L17"/>
    <mergeCell ref="C48:D49"/>
    <mergeCell ref="E48:K49"/>
  </mergeCells>
  <phoneticPr fontId="5"/>
  <dataValidations count="1">
    <dataValidation allowBlank="1" showInputMessage="1" showErrorMessage="1" prompt="着色部に記入してください" sqref="E48:K49" xr:uid="{C42BB600-A62A-4697-97EF-68F1BF28D267}"/>
  </dataValidations>
  <pageMargins left="1.0629921259842521" right="0.47244094488188981" top="0.98425196850393704" bottom="0.31496062992125984" header="0.51181102362204722" footer="0.23622047244094491"/>
  <pageSetup paperSize="9" scale="98" orientation="portrait" blackAndWhite="1" r:id="rId1"/>
  <headerFooter alignWithMargins="0">
    <oddFooter>&amp;R&amp;8株式会社都市建築確認センター</oddFooter>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C824D2-1376-47A5-9C67-C1103458E53B}">
  <sheetPr>
    <tabColor rgb="FFFFFF00"/>
  </sheetPr>
  <dimension ref="B1:AS282"/>
  <sheetViews>
    <sheetView showGridLines="0" showZeros="0" view="pageBreakPreview" zoomScaleNormal="100" zoomScaleSheetLayoutView="100" workbookViewId="0"/>
  </sheetViews>
  <sheetFormatPr defaultRowHeight="12"/>
  <cols>
    <col min="1" max="67" width="2.625" style="100" customWidth="1"/>
    <col min="68" max="16384" width="9" style="100"/>
  </cols>
  <sheetData>
    <row r="1" spans="2:41" ht="15.95" customHeight="1"/>
    <row r="2" spans="2:41" ht="30" customHeight="1">
      <c r="B2" s="101" t="s">
        <v>364</v>
      </c>
      <c r="C2" s="102"/>
      <c r="D2" s="102"/>
      <c r="E2" s="102"/>
      <c r="F2" s="102"/>
      <c r="G2" s="103"/>
      <c r="H2" s="102"/>
      <c r="I2" s="103"/>
      <c r="J2" s="103"/>
      <c r="K2" s="102"/>
      <c r="L2" s="102"/>
      <c r="M2" s="102"/>
      <c r="N2" s="102"/>
      <c r="O2" s="102"/>
      <c r="P2" s="102"/>
      <c r="Q2" s="102"/>
      <c r="R2" s="102"/>
      <c r="S2" s="102"/>
      <c r="T2" s="102"/>
      <c r="U2" s="102"/>
      <c r="V2" s="102"/>
      <c r="W2" s="102"/>
      <c r="X2" s="102"/>
      <c r="Y2" s="102"/>
      <c r="Z2" s="102"/>
      <c r="AA2" s="102"/>
      <c r="AB2" s="102"/>
      <c r="AC2" s="102"/>
      <c r="AD2" s="102"/>
      <c r="AE2" s="102"/>
      <c r="AF2" s="102"/>
      <c r="AG2" s="102"/>
      <c r="AH2" s="102"/>
      <c r="AI2" s="102"/>
      <c r="AJ2" s="103"/>
      <c r="AK2" s="102"/>
      <c r="AL2" s="102"/>
      <c r="AO2" s="104" t="s">
        <v>365</v>
      </c>
    </row>
    <row r="3" spans="2:41" ht="15" customHeight="1" thickBot="1">
      <c r="B3" s="105"/>
      <c r="C3" s="105"/>
      <c r="D3" s="105"/>
      <c r="E3" s="105"/>
      <c r="F3" s="105"/>
      <c r="G3" s="105"/>
      <c r="H3" s="105"/>
      <c r="I3" s="105"/>
      <c r="J3" s="105"/>
      <c r="K3" s="105"/>
      <c r="L3" s="105"/>
      <c r="M3" s="105"/>
      <c r="N3" s="105"/>
      <c r="O3" s="105"/>
      <c r="P3" s="106"/>
      <c r="Q3" s="106"/>
      <c r="R3" s="106"/>
      <c r="S3" s="106"/>
      <c r="T3" s="106"/>
      <c r="U3" s="106"/>
      <c r="V3" s="106"/>
      <c r="W3" s="106"/>
      <c r="X3" s="106"/>
      <c r="Y3" s="106"/>
      <c r="Z3" s="106"/>
      <c r="AA3" s="106"/>
      <c r="AB3" s="106"/>
      <c r="AC3" s="106"/>
      <c r="AD3" s="106"/>
      <c r="AE3" s="106"/>
      <c r="AF3" s="106"/>
      <c r="AG3" s="106"/>
      <c r="AH3" s="106"/>
      <c r="AI3" s="106"/>
      <c r="AJ3" s="106"/>
      <c r="AK3" s="106"/>
      <c r="AL3" s="106"/>
      <c r="AM3" s="106"/>
    </row>
    <row r="4" spans="2:41" ht="15.95" customHeight="1">
      <c r="B4" s="107"/>
      <c r="C4" s="1978" t="s">
        <v>366</v>
      </c>
      <c r="D4" s="1979"/>
      <c r="E4" s="1979"/>
      <c r="F4" s="1980"/>
      <c r="G4" s="1981" t="s">
        <v>367</v>
      </c>
      <c r="H4" s="1982"/>
      <c r="I4" s="1985" t="s">
        <v>368</v>
      </c>
      <c r="J4" s="1986"/>
      <c r="K4" s="1987"/>
      <c r="L4" s="1978" t="s">
        <v>369</v>
      </c>
      <c r="M4" s="1979"/>
      <c r="N4" s="1980"/>
      <c r="O4" s="1991" t="s">
        <v>370</v>
      </c>
      <c r="P4" s="1992"/>
      <c r="Q4" s="1992"/>
      <c r="R4" s="1992"/>
      <c r="S4" s="1992"/>
      <c r="T4" s="1992"/>
      <c r="U4" s="1992"/>
      <c r="V4" s="1992"/>
      <c r="W4" s="1992"/>
      <c r="X4" s="1992"/>
      <c r="Y4" s="1992"/>
      <c r="Z4" s="1992"/>
      <c r="AA4" s="1992"/>
      <c r="AB4" s="1992"/>
      <c r="AC4" s="1992"/>
      <c r="AD4" s="1992"/>
      <c r="AE4" s="1992"/>
      <c r="AF4" s="1992"/>
      <c r="AG4" s="1992"/>
      <c r="AH4" s="1992"/>
      <c r="AI4" s="1992"/>
      <c r="AJ4" s="1992"/>
      <c r="AK4" s="1992"/>
      <c r="AL4" s="1992"/>
      <c r="AM4" s="1992"/>
      <c r="AN4" s="1965" t="s">
        <v>371</v>
      </c>
      <c r="AO4" s="1966"/>
    </row>
    <row r="5" spans="2:41" ht="15.95" customHeight="1" thickBot="1">
      <c r="B5" s="110"/>
      <c r="C5" s="1969" t="s">
        <v>372</v>
      </c>
      <c r="D5" s="1970"/>
      <c r="E5" s="1970"/>
      <c r="F5" s="1971"/>
      <c r="G5" s="1983"/>
      <c r="H5" s="1984"/>
      <c r="I5" s="1988"/>
      <c r="J5" s="1989"/>
      <c r="K5" s="1990"/>
      <c r="L5" s="1969" t="s">
        <v>373</v>
      </c>
      <c r="M5" s="1970"/>
      <c r="N5" s="1971"/>
      <c r="O5" s="1972" t="s">
        <v>373</v>
      </c>
      <c r="P5" s="1973"/>
      <c r="Q5" s="1973"/>
      <c r="R5" s="1974"/>
      <c r="S5" s="1975" t="s">
        <v>374</v>
      </c>
      <c r="T5" s="1976"/>
      <c r="U5" s="1976"/>
      <c r="V5" s="1976"/>
      <c r="W5" s="1976"/>
      <c r="X5" s="1976"/>
      <c r="Y5" s="1976"/>
      <c r="Z5" s="1976"/>
      <c r="AA5" s="1976"/>
      <c r="AB5" s="1976"/>
      <c r="AC5" s="1976"/>
      <c r="AD5" s="1976"/>
      <c r="AE5" s="1976"/>
      <c r="AF5" s="1976"/>
      <c r="AG5" s="1976"/>
      <c r="AH5" s="1976"/>
      <c r="AI5" s="1977"/>
      <c r="AJ5" s="1975" t="s">
        <v>375</v>
      </c>
      <c r="AK5" s="1976"/>
      <c r="AL5" s="1976"/>
      <c r="AM5" s="1976"/>
      <c r="AN5" s="1967"/>
      <c r="AO5" s="1968"/>
    </row>
    <row r="6" spans="2:41" ht="15.95" customHeight="1">
      <c r="B6" s="1993" t="s">
        <v>376</v>
      </c>
      <c r="C6" s="1996" t="s">
        <v>377</v>
      </c>
      <c r="D6" s="1997"/>
      <c r="E6" s="1997"/>
      <c r="F6" s="1998"/>
      <c r="G6" s="118" t="s">
        <v>378</v>
      </c>
      <c r="H6" s="119"/>
      <c r="I6" s="120"/>
      <c r="J6" s="119"/>
      <c r="K6" s="121"/>
      <c r="L6" s="1978" t="s">
        <v>379</v>
      </c>
      <c r="M6" s="1979"/>
      <c r="N6" s="1980"/>
      <c r="O6" s="1999" t="s">
        <v>380</v>
      </c>
      <c r="P6" s="2000"/>
      <c r="Q6" s="2000"/>
      <c r="R6" s="2001"/>
      <c r="S6" s="122" t="s">
        <v>4</v>
      </c>
      <c r="T6" s="123" t="s">
        <v>2320</v>
      </c>
      <c r="U6" s="123"/>
      <c r="V6" s="124"/>
      <c r="W6" s="123"/>
      <c r="X6" s="123"/>
      <c r="Y6" s="123"/>
      <c r="Z6" s="123"/>
      <c r="AA6" s="123"/>
      <c r="AB6" s="123"/>
      <c r="AC6" s="123"/>
      <c r="AD6" s="123"/>
      <c r="AE6" s="123"/>
      <c r="AF6" s="123"/>
      <c r="AG6" s="123"/>
      <c r="AH6" s="123"/>
      <c r="AI6" s="121"/>
      <c r="AJ6" s="125" t="s">
        <v>4</v>
      </c>
      <c r="AK6" s="123" t="s">
        <v>381</v>
      </c>
      <c r="AL6" s="123"/>
      <c r="AM6" s="123"/>
      <c r="AN6" s="126"/>
      <c r="AO6" s="109"/>
    </row>
    <row r="7" spans="2:41" ht="15.95" customHeight="1">
      <c r="B7" s="1994"/>
      <c r="C7" s="2002" t="s">
        <v>382</v>
      </c>
      <c r="D7" s="2003"/>
      <c r="E7" s="2003"/>
      <c r="F7" s="2004"/>
      <c r="G7" s="2005"/>
      <c r="H7" s="2006"/>
      <c r="I7" s="122" t="s">
        <v>124</v>
      </c>
      <c r="J7" s="130" t="s">
        <v>383</v>
      </c>
      <c r="K7" s="131"/>
      <c r="L7" s="2007" t="s">
        <v>384</v>
      </c>
      <c r="M7" s="2008"/>
      <c r="N7" s="2009"/>
      <c r="O7" s="2010" t="s">
        <v>385</v>
      </c>
      <c r="P7" s="2011"/>
      <c r="Q7" s="2011"/>
      <c r="R7" s="2012"/>
      <c r="S7" s="122" t="s">
        <v>4</v>
      </c>
      <c r="T7" s="137" t="s">
        <v>2321</v>
      </c>
      <c r="U7" s="138"/>
      <c r="V7" s="138"/>
      <c r="W7" s="138"/>
      <c r="X7" s="139"/>
      <c r="Y7" s="1456" t="s">
        <v>4</v>
      </c>
      <c r="Z7" s="1457" t="s">
        <v>2323</v>
      </c>
      <c r="AA7" s="137"/>
      <c r="AB7" s="137"/>
      <c r="AC7" s="137"/>
      <c r="AD7" s="137"/>
      <c r="AE7" s="137"/>
      <c r="AF7" s="137"/>
      <c r="AG7" s="137"/>
      <c r="AH7" s="137"/>
      <c r="AI7" s="140"/>
      <c r="AJ7" s="125" t="s">
        <v>4</v>
      </c>
      <c r="AK7" s="137" t="s">
        <v>386</v>
      </c>
      <c r="AL7" s="137"/>
      <c r="AM7" s="137"/>
      <c r="AN7" s="141"/>
      <c r="AO7" s="142"/>
    </row>
    <row r="8" spans="2:41" ht="15.95" customHeight="1">
      <c r="B8" s="1994"/>
      <c r="C8" s="2007" t="s">
        <v>387</v>
      </c>
      <c r="D8" s="2008"/>
      <c r="E8" s="2008"/>
      <c r="F8" s="2009"/>
      <c r="G8" s="1454"/>
      <c r="H8" s="1434"/>
      <c r="I8" s="122" t="s">
        <v>4</v>
      </c>
      <c r="J8" s="130" t="s">
        <v>388</v>
      </c>
      <c r="K8" s="131"/>
      <c r="L8" s="2013" t="s">
        <v>389</v>
      </c>
      <c r="M8" s="2014"/>
      <c r="N8" s="2015"/>
      <c r="O8" s="1455"/>
      <c r="P8" s="135"/>
      <c r="Q8" s="135"/>
      <c r="R8" s="136"/>
      <c r="S8" s="122" t="s">
        <v>4</v>
      </c>
      <c r="T8" s="137" t="s">
        <v>2322</v>
      </c>
      <c r="U8" s="138"/>
      <c r="V8" s="138"/>
      <c r="W8" s="138"/>
      <c r="X8" s="139"/>
      <c r="Y8" s="1456" t="s">
        <v>4</v>
      </c>
      <c r="Z8" s="1457" t="s">
        <v>2324</v>
      </c>
      <c r="AA8" s="137"/>
      <c r="AB8" s="137"/>
      <c r="AC8" s="137"/>
      <c r="AD8" s="137"/>
      <c r="AE8" s="137"/>
      <c r="AF8" s="137"/>
      <c r="AG8" s="137"/>
      <c r="AH8" s="137"/>
      <c r="AI8" s="140"/>
      <c r="AJ8" s="1452"/>
      <c r="AK8" s="137"/>
      <c r="AL8" s="137"/>
      <c r="AM8" s="137"/>
      <c r="AN8" s="1446"/>
      <c r="AO8" s="142"/>
    </row>
    <row r="9" spans="2:41" ht="15.95" customHeight="1">
      <c r="B9" s="1994"/>
      <c r="G9" s="1437"/>
      <c r="H9" s="140"/>
      <c r="I9" s="122" t="s">
        <v>4</v>
      </c>
      <c r="J9" s="130" t="s">
        <v>393</v>
      </c>
      <c r="K9" s="131"/>
      <c r="O9" s="146"/>
      <c r="P9" s="147"/>
      <c r="Q9" s="147"/>
      <c r="R9" s="148"/>
      <c r="S9" s="122" t="s">
        <v>4</v>
      </c>
      <c r="T9" s="149" t="s">
        <v>298</v>
      </c>
      <c r="U9" s="149"/>
      <c r="V9" s="149"/>
      <c r="W9" s="150" t="s">
        <v>390</v>
      </c>
      <c r="X9" s="2033"/>
      <c r="Y9" s="2033"/>
      <c r="Z9" s="2033"/>
      <c r="AA9" s="2033"/>
      <c r="AB9" s="2033"/>
      <c r="AC9" s="2033"/>
      <c r="AD9" s="2033"/>
      <c r="AE9" s="2033"/>
      <c r="AF9" s="2033"/>
      <c r="AG9" s="2033"/>
      <c r="AH9" s="2033"/>
      <c r="AI9" s="151" t="s">
        <v>391</v>
      </c>
      <c r="AJ9" s="125" t="s">
        <v>4</v>
      </c>
      <c r="AK9" s="2034"/>
      <c r="AL9" s="2034"/>
      <c r="AM9" s="2035"/>
      <c r="AN9" s="141"/>
      <c r="AO9" s="142"/>
    </row>
    <row r="10" spans="2:41" ht="15.95" customHeight="1">
      <c r="B10" s="1994"/>
      <c r="C10" s="125" t="s">
        <v>4</v>
      </c>
      <c r="D10" s="153" t="s">
        <v>392</v>
      </c>
      <c r="E10" s="137"/>
      <c r="F10" s="140"/>
      <c r="G10" s="137"/>
      <c r="H10" s="154"/>
      <c r="I10" s="122" t="s">
        <v>4</v>
      </c>
      <c r="J10" s="130" t="s">
        <v>398</v>
      </c>
      <c r="L10" s="1437"/>
      <c r="M10" s="137"/>
      <c r="N10" s="140"/>
      <c r="O10" s="2016" t="s">
        <v>394</v>
      </c>
      <c r="P10" s="2017"/>
      <c r="Q10" s="2017"/>
      <c r="R10" s="2018"/>
      <c r="S10" s="155" t="s">
        <v>4</v>
      </c>
      <c r="T10" s="137" t="s">
        <v>395</v>
      </c>
      <c r="U10" s="137"/>
      <c r="V10" s="137"/>
      <c r="W10" s="137"/>
      <c r="X10" s="139"/>
      <c r="Y10" s="137"/>
      <c r="Z10" s="137"/>
      <c r="AA10" s="137"/>
      <c r="AB10" s="137"/>
      <c r="AC10" s="137"/>
      <c r="AD10" s="137"/>
      <c r="AE10" s="137"/>
      <c r="AF10" s="137"/>
      <c r="AG10" s="137"/>
      <c r="AH10" s="137"/>
      <c r="AI10" s="156" t="s">
        <v>396</v>
      </c>
      <c r="AN10" s="141"/>
      <c r="AO10" s="142"/>
    </row>
    <row r="11" spans="2:41" ht="15.95" customHeight="1">
      <c r="B11" s="1994"/>
      <c r="C11" s="2024" t="s">
        <v>397</v>
      </c>
      <c r="D11" s="2025"/>
      <c r="E11" s="2025"/>
      <c r="F11" s="2026"/>
      <c r="G11" s="157" t="s">
        <v>378</v>
      </c>
      <c r="H11" s="158"/>
      <c r="K11" s="131"/>
      <c r="L11" s="159"/>
      <c r="M11" s="137"/>
      <c r="N11" s="140"/>
      <c r="O11" s="134"/>
      <c r="P11" s="135"/>
      <c r="Q11" s="135"/>
      <c r="R11" s="136"/>
      <c r="S11" s="122" t="s">
        <v>4</v>
      </c>
      <c r="T11" s="137" t="s">
        <v>399</v>
      </c>
      <c r="U11" s="137"/>
      <c r="V11" s="137"/>
      <c r="W11" s="137"/>
      <c r="X11" s="139"/>
      <c r="Y11" s="137"/>
      <c r="Z11" s="137"/>
      <c r="AA11" s="137"/>
      <c r="AB11" s="137"/>
      <c r="AC11" s="137"/>
      <c r="AD11" s="137"/>
      <c r="AE11" s="137"/>
      <c r="AF11" s="137"/>
      <c r="AG11" s="137"/>
      <c r="AH11" s="133"/>
      <c r="AI11" s="137"/>
      <c r="AJ11" s="132"/>
      <c r="AK11" s="160"/>
      <c r="AL11" s="160"/>
      <c r="AM11" s="161"/>
      <c r="AN11" s="141"/>
      <c r="AO11" s="142"/>
    </row>
    <row r="12" spans="2:41" ht="15.95" customHeight="1">
      <c r="B12" s="1994"/>
      <c r="C12" s="2037" t="s">
        <v>400</v>
      </c>
      <c r="D12" s="2038"/>
      <c r="E12" s="2038"/>
      <c r="F12" s="2039"/>
      <c r="G12" s="2005"/>
      <c r="H12" s="2006"/>
      <c r="I12" s="141"/>
      <c r="L12" s="159"/>
      <c r="M12" s="137"/>
      <c r="N12" s="140"/>
      <c r="O12" s="165"/>
      <c r="P12" s="166"/>
      <c r="Q12" s="166"/>
      <c r="R12" s="167"/>
      <c r="S12" s="122" t="s">
        <v>4</v>
      </c>
      <c r="T12" s="137" t="s">
        <v>401</v>
      </c>
      <c r="U12" s="138"/>
      <c r="V12" s="138"/>
      <c r="W12" s="133" t="s">
        <v>390</v>
      </c>
      <c r="X12" s="2040"/>
      <c r="Y12" s="2040"/>
      <c r="Z12" s="2040"/>
      <c r="AA12" s="2040"/>
      <c r="AB12" s="2040"/>
      <c r="AC12" s="2040"/>
      <c r="AD12" s="2040"/>
      <c r="AE12" s="2040"/>
      <c r="AF12" s="2040"/>
      <c r="AG12" s="2040"/>
      <c r="AH12" s="2040"/>
      <c r="AI12" s="131" t="s">
        <v>391</v>
      </c>
      <c r="AJ12" s="132"/>
      <c r="AK12" s="137"/>
      <c r="AL12" s="137"/>
      <c r="AM12" s="137"/>
      <c r="AN12" s="141"/>
      <c r="AO12" s="142"/>
    </row>
    <row r="13" spans="2:41" ht="15.95" customHeight="1">
      <c r="B13" s="1994"/>
      <c r="C13" s="2007" t="s">
        <v>402</v>
      </c>
      <c r="D13" s="2008"/>
      <c r="E13" s="2008"/>
      <c r="F13" s="2009"/>
      <c r="G13" s="141"/>
      <c r="H13" s="168"/>
      <c r="L13" s="159"/>
      <c r="M13" s="137"/>
      <c r="N13" s="140"/>
      <c r="O13" s="146"/>
      <c r="P13" s="147"/>
      <c r="Q13" s="147"/>
      <c r="R13" s="148"/>
      <c r="S13" s="122" t="s">
        <v>4</v>
      </c>
      <c r="T13" s="149" t="s">
        <v>298</v>
      </c>
      <c r="U13" s="149"/>
      <c r="V13" s="149"/>
      <c r="W13" s="150" t="s">
        <v>390</v>
      </c>
      <c r="X13" s="2036"/>
      <c r="Y13" s="2036"/>
      <c r="Z13" s="2036"/>
      <c r="AA13" s="2036"/>
      <c r="AB13" s="2036"/>
      <c r="AC13" s="2036"/>
      <c r="AD13" s="2036"/>
      <c r="AE13" s="2036"/>
      <c r="AF13" s="2036"/>
      <c r="AG13" s="2036"/>
      <c r="AH13" s="2036"/>
      <c r="AI13" s="151" t="s">
        <v>391</v>
      </c>
      <c r="AJ13" s="132"/>
      <c r="AK13" s="137"/>
      <c r="AL13" s="137"/>
      <c r="AM13" s="137"/>
      <c r="AN13" s="141"/>
      <c r="AO13" s="142"/>
    </row>
    <row r="14" spans="2:41" ht="15.95" customHeight="1">
      <c r="B14" s="1994"/>
      <c r="C14" s="125" t="s">
        <v>4</v>
      </c>
      <c r="D14" s="153" t="s">
        <v>392</v>
      </c>
      <c r="E14" s="137"/>
      <c r="F14" s="140"/>
      <c r="G14" s="141"/>
      <c r="H14" s="168"/>
      <c r="L14" s="159"/>
      <c r="M14" s="137"/>
      <c r="N14" s="140"/>
      <c r="O14" s="2016" t="s">
        <v>403</v>
      </c>
      <c r="P14" s="2017"/>
      <c r="Q14" s="2017"/>
      <c r="R14" s="2018"/>
      <c r="S14" s="155" t="s">
        <v>4</v>
      </c>
      <c r="T14" s="137" t="s">
        <v>399</v>
      </c>
      <c r="U14" s="137"/>
      <c r="V14" s="137"/>
      <c r="W14" s="137"/>
      <c r="X14" s="139"/>
      <c r="Y14" s="137"/>
      <c r="Z14" s="137"/>
      <c r="AA14" s="137"/>
      <c r="AB14" s="137"/>
      <c r="AC14" s="137"/>
      <c r="AD14" s="137"/>
      <c r="AE14" s="137"/>
      <c r="AF14" s="137"/>
      <c r="AG14" s="137"/>
      <c r="AH14" s="133"/>
      <c r="AI14" s="140"/>
      <c r="AJ14" s="132"/>
      <c r="AK14" s="137"/>
      <c r="AL14" s="137"/>
      <c r="AM14" s="137"/>
      <c r="AN14" s="141"/>
      <c r="AO14" s="142"/>
    </row>
    <row r="15" spans="2:41" ht="15.95" customHeight="1">
      <c r="B15" s="1994"/>
      <c r="C15" s="169" t="s">
        <v>4</v>
      </c>
      <c r="D15" s="170" t="s">
        <v>404</v>
      </c>
      <c r="F15" s="171"/>
      <c r="G15" s="172"/>
      <c r="H15" s="171"/>
      <c r="L15" s="159"/>
      <c r="M15" s="137"/>
      <c r="N15" s="140"/>
      <c r="O15" s="134"/>
      <c r="P15" s="135"/>
      <c r="Q15" s="135"/>
      <c r="R15" s="135"/>
      <c r="S15" s="125" t="s">
        <v>4</v>
      </c>
      <c r="T15" s="137" t="s">
        <v>401</v>
      </c>
      <c r="U15" s="138"/>
      <c r="V15" s="138"/>
      <c r="W15" s="133" t="s">
        <v>390</v>
      </c>
      <c r="X15" s="2040"/>
      <c r="Y15" s="2040"/>
      <c r="Z15" s="2040"/>
      <c r="AA15" s="2040"/>
      <c r="AB15" s="2040"/>
      <c r="AC15" s="2040"/>
      <c r="AD15" s="2040"/>
      <c r="AE15" s="2040"/>
      <c r="AF15" s="2040"/>
      <c r="AG15" s="2040"/>
      <c r="AH15" s="2040"/>
      <c r="AI15" s="131" t="s">
        <v>391</v>
      </c>
      <c r="AJ15" s="132"/>
      <c r="AK15" s="137"/>
      <c r="AL15" s="137"/>
      <c r="AM15" s="137"/>
      <c r="AN15" s="141"/>
      <c r="AO15" s="142"/>
    </row>
    <row r="16" spans="2:41" ht="15.95" customHeight="1">
      <c r="B16" s="1994"/>
      <c r="C16" s="2043" t="s">
        <v>405</v>
      </c>
      <c r="D16" s="2044"/>
      <c r="E16" s="2044"/>
      <c r="F16" s="2045"/>
      <c r="G16" s="155" t="s">
        <v>4</v>
      </c>
      <c r="H16" s="173"/>
      <c r="I16" s="174"/>
      <c r="J16" s="175"/>
      <c r="K16" s="131"/>
      <c r="L16" s="159"/>
      <c r="M16" s="137"/>
      <c r="N16" s="140"/>
      <c r="O16" s="176"/>
      <c r="P16" s="177"/>
      <c r="Q16" s="177"/>
      <c r="R16" s="177"/>
      <c r="S16" s="125" t="s">
        <v>4</v>
      </c>
      <c r="T16" s="137" t="s">
        <v>298</v>
      </c>
      <c r="U16" s="137"/>
      <c r="V16" s="137"/>
      <c r="W16" s="133" t="s">
        <v>390</v>
      </c>
      <c r="X16" s="2040"/>
      <c r="Y16" s="2040"/>
      <c r="Z16" s="2040"/>
      <c r="AA16" s="2040"/>
      <c r="AB16" s="2040"/>
      <c r="AC16" s="2040"/>
      <c r="AD16" s="2040"/>
      <c r="AE16" s="2040"/>
      <c r="AF16" s="2040"/>
      <c r="AG16" s="2040"/>
      <c r="AH16" s="2040"/>
      <c r="AI16" s="131" t="s">
        <v>391</v>
      </c>
      <c r="AJ16" s="132"/>
      <c r="AK16" s="137"/>
      <c r="AL16" s="137"/>
      <c r="AM16" s="137"/>
      <c r="AN16" s="141"/>
      <c r="AO16" s="142"/>
    </row>
    <row r="17" spans="2:45" ht="15.95" customHeight="1">
      <c r="B17" s="1994"/>
      <c r="C17" s="178" t="s">
        <v>406</v>
      </c>
      <c r="F17" s="168"/>
      <c r="G17" s="2046" t="s">
        <v>407</v>
      </c>
      <c r="H17" s="2047"/>
      <c r="I17" s="174"/>
      <c r="J17" s="175"/>
      <c r="K17" s="131"/>
      <c r="L17" s="159"/>
      <c r="M17" s="137"/>
      <c r="N17" s="140"/>
      <c r="O17" s="180"/>
      <c r="P17" s="181"/>
      <c r="Q17" s="181"/>
      <c r="R17" s="182"/>
      <c r="S17" s="183"/>
      <c r="T17" s="149"/>
      <c r="U17" s="149"/>
      <c r="V17" s="149"/>
      <c r="W17" s="150"/>
      <c r="X17" s="2048"/>
      <c r="Y17" s="2048"/>
      <c r="Z17" s="2048"/>
      <c r="AA17" s="2048"/>
      <c r="AB17" s="2048"/>
      <c r="AC17" s="2048"/>
      <c r="AD17" s="2048"/>
      <c r="AE17" s="2048"/>
      <c r="AF17" s="2048"/>
      <c r="AG17" s="2048"/>
      <c r="AH17" s="2048"/>
      <c r="AI17" s="151"/>
      <c r="AJ17" s="132"/>
      <c r="AK17" s="137"/>
      <c r="AL17" s="137"/>
      <c r="AM17" s="137"/>
      <c r="AN17" s="141"/>
      <c r="AO17" s="142"/>
    </row>
    <row r="18" spans="2:45" ht="15.95" customHeight="1">
      <c r="B18" s="1994"/>
      <c r="C18" s="159"/>
      <c r="D18" s="137"/>
      <c r="E18" s="137"/>
      <c r="F18" s="140"/>
      <c r="G18" s="122" t="s">
        <v>4</v>
      </c>
      <c r="H18" s="133"/>
      <c r="I18" s="174"/>
      <c r="J18" s="175"/>
      <c r="K18" s="131"/>
      <c r="L18" s="159"/>
      <c r="M18" s="137"/>
      <c r="N18" s="140"/>
      <c r="O18" s="2019" t="s">
        <v>408</v>
      </c>
      <c r="P18" s="2020"/>
      <c r="Q18" s="2020"/>
      <c r="R18" s="2021"/>
      <c r="S18" s="155" t="s">
        <v>4</v>
      </c>
      <c r="T18" s="137" t="s">
        <v>409</v>
      </c>
      <c r="U18" s="130"/>
      <c r="V18" s="137"/>
      <c r="W18" s="133"/>
      <c r="X18" s="130"/>
      <c r="Y18" s="130"/>
      <c r="Z18" s="133"/>
      <c r="AA18" s="130"/>
      <c r="AB18" s="130"/>
      <c r="AC18" s="133"/>
      <c r="AD18" s="185"/>
      <c r="AE18" s="185"/>
      <c r="AF18" s="185"/>
      <c r="AG18" s="185"/>
      <c r="AH18" s="185"/>
      <c r="AI18" s="131"/>
      <c r="AJ18" s="132"/>
      <c r="AK18" s="160"/>
      <c r="AL18" s="160"/>
      <c r="AM18" s="161"/>
      <c r="AN18" s="141"/>
      <c r="AO18" s="142"/>
    </row>
    <row r="19" spans="2:45" ht="15.95" customHeight="1">
      <c r="B19" s="1994"/>
      <c r="C19" s="1437"/>
      <c r="D19" s="137"/>
      <c r="E19" s="137"/>
      <c r="F19" s="137"/>
      <c r="G19" s="122"/>
      <c r="H19" s="133"/>
      <c r="I19" s="1436"/>
      <c r="J19" s="175"/>
      <c r="K19" s="131"/>
      <c r="L19" s="1437"/>
      <c r="M19" s="137"/>
      <c r="N19" s="140"/>
      <c r="O19" s="1458"/>
      <c r="P19" s="336"/>
      <c r="Q19" s="336"/>
      <c r="R19" s="336"/>
      <c r="S19" s="1447"/>
      <c r="T19" s="1457" t="s">
        <v>251</v>
      </c>
      <c r="U19" s="1459" t="s">
        <v>2325</v>
      </c>
      <c r="V19" s="137"/>
      <c r="W19" s="133"/>
      <c r="X19" s="130"/>
      <c r="Y19" s="130"/>
      <c r="Z19" s="133"/>
      <c r="AA19" s="130"/>
      <c r="AB19" s="130"/>
      <c r="AC19" s="133"/>
      <c r="AD19" s="185"/>
      <c r="AE19" s="185"/>
      <c r="AF19" s="185"/>
      <c r="AG19" s="185"/>
      <c r="AH19" s="185"/>
      <c r="AI19" s="131"/>
      <c r="AJ19" s="1447"/>
      <c r="AK19" s="160"/>
      <c r="AL19" s="160"/>
      <c r="AM19" s="161"/>
      <c r="AN19" s="1446"/>
      <c r="AO19" s="142"/>
    </row>
    <row r="20" spans="2:45" ht="15.95" customHeight="1">
      <c r="B20" s="1994"/>
      <c r="C20" s="1437"/>
      <c r="D20" s="137"/>
      <c r="E20" s="137"/>
      <c r="F20" s="137"/>
      <c r="G20" s="122"/>
      <c r="H20" s="133"/>
      <c r="I20" s="1436"/>
      <c r="J20" s="175"/>
      <c r="K20" s="131"/>
      <c r="L20" s="1437"/>
      <c r="M20" s="137"/>
      <c r="N20" s="140"/>
      <c r="O20" s="1458"/>
      <c r="P20" s="336"/>
      <c r="Q20" s="336"/>
      <c r="R20" s="336"/>
      <c r="S20" s="1447"/>
      <c r="T20" s="1456" t="s">
        <v>4</v>
      </c>
      <c r="U20" s="1459" t="s">
        <v>2326</v>
      </c>
      <c r="V20" s="137"/>
      <c r="W20" s="133"/>
      <c r="X20" s="130"/>
      <c r="Y20" s="130"/>
      <c r="Z20" s="133"/>
      <c r="AA20" s="130"/>
      <c r="AB20" s="130"/>
      <c r="AC20" s="133"/>
      <c r="AD20" s="185"/>
      <c r="AE20" s="185"/>
      <c r="AF20" s="185"/>
      <c r="AG20" s="185"/>
      <c r="AH20" s="185"/>
      <c r="AI20" s="131"/>
      <c r="AJ20" s="1447"/>
      <c r="AK20" s="160"/>
      <c r="AL20" s="160"/>
      <c r="AM20" s="161"/>
      <c r="AN20" s="1446"/>
      <c r="AO20" s="142"/>
    </row>
    <row r="21" spans="2:45" ht="15.95" customHeight="1">
      <c r="B21" s="1994"/>
      <c r="C21" s="1437"/>
      <c r="D21" s="137"/>
      <c r="E21" s="137"/>
      <c r="F21" s="137"/>
      <c r="G21" s="122"/>
      <c r="H21" s="133"/>
      <c r="I21" s="1436"/>
      <c r="J21" s="175"/>
      <c r="K21" s="131"/>
      <c r="L21" s="1437"/>
      <c r="M21" s="137"/>
      <c r="N21" s="140"/>
      <c r="O21" s="1458"/>
      <c r="P21" s="336"/>
      <c r="Q21" s="336"/>
      <c r="R21" s="336"/>
      <c r="S21" s="1447"/>
      <c r="T21" s="1456" t="s">
        <v>4</v>
      </c>
      <c r="U21" s="1459" t="s">
        <v>2328</v>
      </c>
      <c r="V21" s="137"/>
      <c r="W21" s="133"/>
      <c r="X21" s="130"/>
      <c r="Y21" s="130"/>
      <c r="Z21" s="133"/>
      <c r="AA21" s="130"/>
      <c r="AB21" s="130"/>
      <c r="AC21" s="133"/>
      <c r="AD21" s="185"/>
      <c r="AE21" s="185"/>
      <c r="AF21" s="185"/>
      <c r="AG21" s="185"/>
      <c r="AH21" s="185"/>
      <c r="AI21" s="131"/>
      <c r="AJ21" s="1447"/>
      <c r="AK21" s="160"/>
      <c r="AL21" s="160"/>
      <c r="AM21" s="161"/>
      <c r="AN21" s="1446"/>
      <c r="AO21" s="142"/>
    </row>
    <row r="22" spans="2:45" ht="15.95" customHeight="1">
      <c r="B22" s="1994"/>
      <c r="C22" s="1437"/>
      <c r="D22" s="137"/>
      <c r="E22" s="137"/>
      <c r="F22" s="137"/>
      <c r="G22" s="122"/>
      <c r="H22" s="133"/>
      <c r="I22" s="1436"/>
      <c r="J22" s="175"/>
      <c r="K22" s="131"/>
      <c r="L22" s="1437"/>
      <c r="M22" s="137"/>
      <c r="N22" s="140"/>
      <c r="O22" s="1458"/>
      <c r="P22" s="336"/>
      <c r="Q22" s="336"/>
      <c r="R22" s="336"/>
      <c r="S22" s="1447"/>
      <c r="T22" s="1456" t="s">
        <v>4</v>
      </c>
      <c r="U22" s="1459" t="s">
        <v>2327</v>
      </c>
      <c r="V22" s="137"/>
      <c r="W22" s="133"/>
      <c r="X22" s="130"/>
      <c r="Y22" s="130"/>
      <c r="Z22" s="133"/>
      <c r="AA22" s="130"/>
      <c r="AB22" s="130"/>
      <c r="AC22" s="133"/>
      <c r="AD22" s="185"/>
      <c r="AE22" s="185"/>
      <c r="AF22" s="185"/>
      <c r="AG22" s="185"/>
      <c r="AH22" s="185"/>
      <c r="AI22" s="131"/>
      <c r="AJ22" s="1447"/>
      <c r="AK22" s="160"/>
      <c r="AL22" s="160"/>
      <c r="AM22" s="161"/>
      <c r="AN22" s="1446"/>
      <c r="AO22" s="142"/>
    </row>
    <row r="23" spans="2:45" ht="15.95" customHeight="1">
      <c r="B23" s="1994"/>
      <c r="C23" s="186"/>
      <c r="D23" s="187"/>
      <c r="E23" s="187"/>
      <c r="F23" s="187"/>
      <c r="G23" s="2022" t="s">
        <v>298</v>
      </c>
      <c r="H23" s="2023"/>
      <c r="I23" s="174"/>
      <c r="J23" s="175"/>
      <c r="K23" s="131"/>
      <c r="L23" s="159"/>
      <c r="M23" s="137"/>
      <c r="N23" s="140"/>
      <c r="O23" s="190"/>
      <c r="P23" s="191"/>
      <c r="Q23" s="191"/>
      <c r="R23" s="191"/>
      <c r="S23" s="169" t="s">
        <v>4</v>
      </c>
      <c r="T23" s="149" t="s">
        <v>410</v>
      </c>
      <c r="U23" s="192"/>
      <c r="V23" s="149"/>
      <c r="W23" s="150"/>
      <c r="X23" s="192"/>
      <c r="Y23" s="192"/>
      <c r="Z23" s="150"/>
      <c r="AA23" s="192"/>
      <c r="AB23" s="192"/>
      <c r="AC23" s="150"/>
      <c r="AD23" s="193"/>
      <c r="AE23" s="193"/>
      <c r="AF23" s="193"/>
      <c r="AG23" s="193"/>
      <c r="AH23" s="193"/>
      <c r="AI23" s="151"/>
      <c r="AJ23" s="132"/>
      <c r="AK23" s="160"/>
      <c r="AL23" s="160"/>
      <c r="AM23" s="161"/>
      <c r="AN23" s="141"/>
      <c r="AO23" s="142"/>
    </row>
    <row r="24" spans="2:45" ht="15.95" customHeight="1">
      <c r="B24" s="1994"/>
      <c r="C24" s="2024" t="s">
        <v>411</v>
      </c>
      <c r="D24" s="2025"/>
      <c r="E24" s="2025"/>
      <c r="F24" s="2026"/>
      <c r="G24" s="157" t="s">
        <v>378</v>
      </c>
      <c r="H24" s="168"/>
      <c r="I24" s="141"/>
      <c r="K24" s="131"/>
      <c r="L24" s="159"/>
      <c r="M24" s="137"/>
      <c r="N24" s="140"/>
      <c r="O24" s="2027" t="s">
        <v>412</v>
      </c>
      <c r="P24" s="2028"/>
      <c r="Q24" s="2028"/>
      <c r="R24" s="2029"/>
      <c r="S24" s="155" t="s">
        <v>4</v>
      </c>
      <c r="T24" s="149" t="s">
        <v>413</v>
      </c>
      <c r="U24" s="194"/>
      <c r="V24" s="194"/>
      <c r="W24" s="194"/>
      <c r="X24" s="194"/>
      <c r="Y24" s="194"/>
      <c r="Z24" s="194"/>
      <c r="AA24" s="194"/>
      <c r="AB24" s="194"/>
      <c r="AC24" s="194"/>
      <c r="AD24" s="194"/>
      <c r="AE24" s="195"/>
      <c r="AF24" s="195"/>
      <c r="AG24" s="195"/>
      <c r="AH24" s="195"/>
      <c r="AI24" s="196"/>
      <c r="AJ24" s="183"/>
      <c r="AK24" s="149"/>
      <c r="AL24" s="149"/>
      <c r="AM24" s="149"/>
      <c r="AN24" s="172"/>
      <c r="AO24" s="197"/>
      <c r="AP24" s="198"/>
      <c r="AS24" s="100" t="s">
        <v>414</v>
      </c>
    </row>
    <row r="25" spans="2:45" ht="15.95" customHeight="1">
      <c r="B25" s="1994"/>
      <c r="C25" s="2030" t="s">
        <v>415</v>
      </c>
      <c r="D25" s="2031"/>
      <c r="E25" s="2031"/>
      <c r="F25" s="2032"/>
      <c r="G25" s="2005"/>
      <c r="H25" s="2006"/>
      <c r="I25" s="174"/>
      <c r="J25" s="130"/>
      <c r="K25" s="131"/>
      <c r="L25" s="2054" t="s">
        <v>416</v>
      </c>
      <c r="M25" s="2055"/>
      <c r="N25" s="2056"/>
      <c r="O25" s="2057" t="s">
        <v>417</v>
      </c>
      <c r="P25" s="2058"/>
      <c r="Q25" s="2058"/>
      <c r="R25" s="2059"/>
      <c r="S25" s="199" t="s">
        <v>418</v>
      </c>
      <c r="T25" s="200"/>
      <c r="U25" s="200"/>
      <c r="V25" s="200"/>
      <c r="W25" s="200"/>
      <c r="X25" s="200"/>
      <c r="Y25" s="201"/>
      <c r="Z25" s="201"/>
      <c r="AA25" s="201"/>
      <c r="AB25" s="201"/>
      <c r="AC25" s="201"/>
      <c r="AI25" s="202"/>
      <c r="AJ25" s="125" t="s">
        <v>4</v>
      </c>
      <c r="AK25" s="137" t="s">
        <v>419</v>
      </c>
      <c r="AL25" s="137"/>
      <c r="AM25" s="137"/>
      <c r="AN25" s="141"/>
      <c r="AO25" s="142"/>
      <c r="AP25" s="198"/>
    </row>
    <row r="26" spans="2:45" ht="15.95" customHeight="1">
      <c r="B26" s="1994"/>
      <c r="C26" s="159"/>
      <c r="D26" s="153"/>
      <c r="E26" s="137"/>
      <c r="F26" s="140"/>
      <c r="G26" s="137"/>
      <c r="H26" s="131"/>
      <c r="I26" s="174"/>
      <c r="J26" s="130"/>
      <c r="K26" s="131"/>
      <c r="L26" s="2060" t="s">
        <v>420</v>
      </c>
      <c r="M26" s="2061"/>
      <c r="N26" s="2062"/>
      <c r="O26" s="206" t="s">
        <v>421</v>
      </c>
      <c r="P26" s="207"/>
      <c r="Q26" s="207"/>
      <c r="R26" s="208"/>
      <c r="S26" s="125" t="s">
        <v>4</v>
      </c>
      <c r="T26" s="2008" t="s">
        <v>416</v>
      </c>
      <c r="U26" s="2008"/>
      <c r="AA26" s="209"/>
      <c r="AC26" s="210" t="s">
        <v>422</v>
      </c>
      <c r="AD26" s="2053"/>
      <c r="AE26" s="2053"/>
      <c r="AF26" s="2053"/>
      <c r="AG26" s="209" t="s">
        <v>423</v>
      </c>
      <c r="AH26" s="209"/>
      <c r="AI26" s="209"/>
      <c r="AJ26" s="125" t="s">
        <v>4</v>
      </c>
      <c r="AK26" s="2034"/>
      <c r="AL26" s="2034"/>
      <c r="AM26" s="2035"/>
      <c r="AN26" s="141"/>
      <c r="AO26" s="142"/>
    </row>
    <row r="27" spans="2:45" ht="15.95" customHeight="1">
      <c r="B27" s="1994"/>
      <c r="C27" s="159"/>
      <c r="D27" s="153"/>
      <c r="E27" s="137"/>
      <c r="F27" s="140"/>
      <c r="G27" s="137"/>
      <c r="H27" s="131"/>
      <c r="I27" s="175"/>
      <c r="J27" s="130"/>
      <c r="K27" s="131"/>
      <c r="L27" s="203"/>
      <c r="M27" s="204"/>
      <c r="N27" s="205"/>
      <c r="O27" s="206"/>
      <c r="P27" s="207"/>
      <c r="Q27" s="207"/>
      <c r="R27" s="208"/>
      <c r="S27" s="125" t="s">
        <v>4</v>
      </c>
      <c r="T27" s="2008" t="s">
        <v>424</v>
      </c>
      <c r="U27" s="2008"/>
      <c r="AC27" s="210" t="s">
        <v>422</v>
      </c>
      <c r="AD27" s="2053"/>
      <c r="AE27" s="2053"/>
      <c r="AF27" s="2053"/>
      <c r="AG27" s="209" t="s">
        <v>425</v>
      </c>
      <c r="AH27" s="209"/>
      <c r="AI27" s="209"/>
      <c r="AJ27" s="125"/>
      <c r="AK27" s="152"/>
      <c r="AL27" s="152"/>
      <c r="AM27" s="152"/>
      <c r="AN27" s="141"/>
      <c r="AO27" s="142"/>
    </row>
    <row r="28" spans="2:45" ht="15.95" customHeight="1">
      <c r="B28" s="1994"/>
      <c r="C28" s="159"/>
      <c r="D28" s="153"/>
      <c r="E28" s="137"/>
      <c r="F28" s="140"/>
      <c r="G28" s="137"/>
      <c r="H28" s="131"/>
      <c r="I28" s="175"/>
      <c r="J28" s="130"/>
      <c r="K28" s="131"/>
      <c r="L28" s="203"/>
      <c r="M28" s="204"/>
      <c r="N28" s="205"/>
      <c r="O28" s="206"/>
      <c r="P28" s="207"/>
      <c r="Q28" s="207"/>
      <c r="R28" s="208"/>
      <c r="S28" s="125" t="s">
        <v>4</v>
      </c>
      <c r="T28" s="130" t="s">
        <v>426</v>
      </c>
      <c r="U28" s="133"/>
      <c r="V28" s="210"/>
      <c r="W28" s="211"/>
      <c r="X28" s="211"/>
      <c r="Y28" s="209"/>
      <c r="Z28" s="209"/>
      <c r="AA28" s="209"/>
      <c r="AB28" s="133"/>
      <c r="AC28" s="210" t="s">
        <v>422</v>
      </c>
      <c r="AD28" s="2053"/>
      <c r="AE28" s="2053"/>
      <c r="AF28" s="2053"/>
      <c r="AG28" s="209" t="s">
        <v>423</v>
      </c>
      <c r="AH28" s="209"/>
      <c r="AI28" s="209"/>
      <c r="AJ28" s="125"/>
      <c r="AK28" s="152"/>
      <c r="AL28" s="152"/>
      <c r="AM28" s="152"/>
      <c r="AN28" s="141"/>
      <c r="AO28" s="142"/>
    </row>
    <row r="29" spans="2:45" ht="15.95" customHeight="1">
      <c r="B29" s="1994"/>
      <c r="C29" s="169" t="s">
        <v>4</v>
      </c>
      <c r="D29" s="2041" t="s">
        <v>404</v>
      </c>
      <c r="E29" s="2041"/>
      <c r="F29" s="2042"/>
      <c r="G29" s="195"/>
      <c r="H29" s="196"/>
      <c r="I29" s="175"/>
      <c r="J29" s="130"/>
      <c r="K29" s="131"/>
      <c r="L29" s="203"/>
      <c r="M29" s="204"/>
      <c r="N29" s="205"/>
      <c r="O29" s="206"/>
      <c r="P29" s="207"/>
      <c r="Q29" s="207"/>
      <c r="R29" s="208"/>
      <c r="S29" s="125" t="s">
        <v>4</v>
      </c>
      <c r="T29" s="212" t="s">
        <v>427</v>
      </c>
      <c r="W29" s="213"/>
      <c r="X29" s="213"/>
      <c r="Z29" s="214"/>
      <c r="AA29" s="184"/>
      <c r="AB29" s="184"/>
      <c r="AC29" s="210" t="s">
        <v>422</v>
      </c>
      <c r="AD29" s="2049"/>
      <c r="AE29" s="2049"/>
      <c r="AF29" s="2049"/>
      <c r="AG29" s="209" t="s">
        <v>425</v>
      </c>
      <c r="AH29" s="209"/>
      <c r="AI29" s="151"/>
      <c r="AJ29" s="132"/>
      <c r="AK29" s="160"/>
      <c r="AL29" s="160"/>
      <c r="AM29" s="160"/>
      <c r="AN29" s="141"/>
      <c r="AO29" s="142"/>
    </row>
    <row r="30" spans="2:45" ht="15.95" customHeight="1">
      <c r="B30" s="1994"/>
      <c r="C30" s="2024" t="s">
        <v>428</v>
      </c>
      <c r="D30" s="2025"/>
      <c r="E30" s="2025"/>
      <c r="F30" s="2026"/>
      <c r="G30" s="215" t="s">
        <v>378</v>
      </c>
      <c r="H30" s="202"/>
      <c r="I30" s="174"/>
      <c r="J30" s="130"/>
      <c r="K30" s="131"/>
      <c r="L30" s="159"/>
      <c r="M30" s="137"/>
      <c r="N30" s="140"/>
      <c r="O30" s="216"/>
      <c r="P30" s="217"/>
      <c r="Q30" s="217"/>
      <c r="R30" s="218"/>
      <c r="S30" s="219"/>
      <c r="T30" s="2050"/>
      <c r="U30" s="2050"/>
      <c r="V30" s="220"/>
      <c r="W30" s="2051"/>
      <c r="X30" s="2051"/>
      <c r="Y30" s="200"/>
      <c r="Z30" s="200"/>
      <c r="AA30" s="222"/>
      <c r="AB30" s="222"/>
      <c r="AC30" s="222"/>
      <c r="AD30" s="222"/>
      <c r="AE30" s="222"/>
      <c r="AF30" s="222"/>
      <c r="AG30" s="222"/>
      <c r="AH30" s="222"/>
      <c r="AI30" s="173"/>
      <c r="AJ30" s="132"/>
      <c r="AK30" s="137"/>
      <c r="AL30" s="137"/>
      <c r="AM30" s="137"/>
      <c r="AN30" s="141"/>
      <c r="AO30" s="142"/>
    </row>
    <row r="31" spans="2:45" ht="15.95" customHeight="1">
      <c r="B31" s="1994"/>
      <c r="C31" s="178" t="s">
        <v>429</v>
      </c>
      <c r="F31" s="137"/>
      <c r="G31" s="2005"/>
      <c r="H31" s="2006"/>
      <c r="I31" s="174"/>
      <c r="J31" s="130"/>
      <c r="K31" s="131"/>
      <c r="L31" s="159"/>
      <c r="M31" s="137"/>
      <c r="N31" s="140"/>
      <c r="O31" s="223" t="s">
        <v>430</v>
      </c>
      <c r="P31" s="224"/>
      <c r="Q31" s="224"/>
      <c r="R31" s="225"/>
      <c r="S31" s="178" t="s">
        <v>431</v>
      </c>
      <c r="T31" s="209"/>
      <c r="U31" s="209"/>
      <c r="V31" s="209"/>
      <c r="W31" s="209"/>
      <c r="X31" s="209"/>
      <c r="Y31" s="209"/>
      <c r="Z31" s="209"/>
      <c r="AA31" s="209"/>
      <c r="AB31" s="209"/>
      <c r="AC31" s="209"/>
      <c r="AD31" s="209"/>
      <c r="AE31" s="209"/>
      <c r="AF31" s="209"/>
      <c r="AG31" s="209"/>
      <c r="AH31" s="209"/>
      <c r="AI31" s="226"/>
      <c r="AJ31" s="132"/>
      <c r="AK31" s="137"/>
      <c r="AL31" s="137"/>
      <c r="AM31" s="137"/>
      <c r="AN31" s="141"/>
      <c r="AO31" s="142"/>
    </row>
    <row r="32" spans="2:45" ht="15.95" customHeight="1">
      <c r="B32" s="1994"/>
      <c r="C32" s="125" t="s">
        <v>4</v>
      </c>
      <c r="D32" s="153" t="s">
        <v>432</v>
      </c>
      <c r="E32" s="137"/>
      <c r="G32" s="159"/>
      <c r="H32" s="131"/>
      <c r="I32" s="141"/>
      <c r="K32" s="168"/>
      <c r="L32" s="159"/>
      <c r="M32" s="137"/>
      <c r="N32" s="140"/>
      <c r="O32" s="223" t="s">
        <v>433</v>
      </c>
      <c r="P32" s="224"/>
      <c r="Q32" s="224"/>
      <c r="R32" s="225"/>
      <c r="S32" s="183"/>
      <c r="T32" s="150"/>
      <c r="U32" s="150" t="s">
        <v>390</v>
      </c>
      <c r="V32" s="2052"/>
      <c r="W32" s="2052"/>
      <c r="X32" s="2052"/>
      <c r="Y32" s="2052"/>
      <c r="Z32" s="2052"/>
      <c r="AA32" s="2052"/>
      <c r="AB32" s="2052"/>
      <c r="AC32" s="2052"/>
      <c r="AD32" s="2052"/>
      <c r="AE32" s="2052"/>
      <c r="AF32" s="2052"/>
      <c r="AG32" s="2052"/>
      <c r="AH32" s="2052"/>
      <c r="AI32" s="151" t="s">
        <v>391</v>
      </c>
      <c r="AJ32" s="132"/>
      <c r="AK32" s="160"/>
      <c r="AL32" s="160"/>
      <c r="AM32" s="161"/>
      <c r="AN32" s="141"/>
      <c r="AO32" s="142"/>
    </row>
    <row r="33" spans="2:41" ht="15.95" customHeight="1">
      <c r="B33" s="1994"/>
      <c r="C33" s="169" t="s">
        <v>4</v>
      </c>
      <c r="D33" s="2041" t="s">
        <v>404</v>
      </c>
      <c r="E33" s="2041"/>
      <c r="F33" s="2042"/>
      <c r="G33" s="172"/>
      <c r="H33" s="196"/>
      <c r="I33" s="141"/>
      <c r="K33" s="168"/>
      <c r="L33" s="159"/>
      <c r="M33" s="137"/>
      <c r="N33" s="137"/>
      <c r="O33" s="223"/>
      <c r="P33" s="224"/>
      <c r="Q33" s="224"/>
      <c r="R33" s="225"/>
      <c r="S33" s="132"/>
      <c r="T33" s="133"/>
      <c r="U33" s="133"/>
      <c r="V33" s="227"/>
      <c r="W33" s="227"/>
      <c r="X33" s="227"/>
      <c r="Y33" s="227"/>
      <c r="Z33" s="227"/>
      <c r="AA33" s="227"/>
      <c r="AB33" s="227"/>
      <c r="AC33" s="227"/>
      <c r="AD33" s="227"/>
      <c r="AE33" s="227"/>
      <c r="AF33" s="227"/>
      <c r="AG33" s="227"/>
      <c r="AH33" s="227"/>
      <c r="AI33" s="131"/>
      <c r="AJ33" s="132"/>
      <c r="AK33" s="160"/>
      <c r="AL33" s="160"/>
      <c r="AM33" s="160"/>
      <c r="AN33" s="141"/>
      <c r="AO33" s="142"/>
    </row>
    <row r="34" spans="2:41" ht="15.95" customHeight="1">
      <c r="B34" s="1994"/>
      <c r="C34" s="228" t="s">
        <v>434</v>
      </c>
      <c r="D34" s="200"/>
      <c r="E34" s="200"/>
      <c r="F34" s="202"/>
      <c r="G34" s="178" t="s">
        <v>435</v>
      </c>
      <c r="H34" s="209"/>
      <c r="I34" s="174"/>
      <c r="J34" s="175"/>
      <c r="K34" s="131"/>
      <c r="L34" s="141"/>
      <c r="O34" s="223"/>
      <c r="P34" s="224"/>
      <c r="Q34" s="224"/>
      <c r="R34" s="225"/>
      <c r="S34" s="125" t="s">
        <v>4</v>
      </c>
      <c r="T34" s="137" t="s">
        <v>436</v>
      </c>
      <c r="U34" s="229"/>
      <c r="V34" s="229"/>
      <c r="W34" s="229"/>
      <c r="X34" s="229"/>
      <c r="Y34" s="229"/>
      <c r="Z34" s="229"/>
      <c r="AA34" s="229"/>
      <c r="AB34" s="229"/>
      <c r="AC34" s="229"/>
      <c r="AD34" s="229"/>
      <c r="AI34" s="168"/>
      <c r="AJ34" s="132"/>
      <c r="AK34" s="137"/>
      <c r="AL34" s="137"/>
      <c r="AM34" s="137"/>
      <c r="AN34" s="141"/>
      <c r="AO34" s="142"/>
    </row>
    <row r="35" spans="2:41" ht="15.95" customHeight="1">
      <c r="B35" s="1994"/>
      <c r="C35" s="178" t="s">
        <v>437</v>
      </c>
      <c r="D35" s="209"/>
      <c r="E35" s="209"/>
      <c r="F35" s="168"/>
      <c r="G35" s="209" t="s">
        <v>438</v>
      </c>
      <c r="H35" s="209"/>
      <c r="I35" s="174"/>
      <c r="J35" s="175"/>
      <c r="K35" s="131"/>
      <c r="L35" s="2063"/>
      <c r="M35" s="2064"/>
      <c r="N35" s="2065"/>
      <c r="O35" s="230"/>
      <c r="P35" s="231"/>
      <c r="Q35" s="231"/>
      <c r="R35" s="232"/>
      <c r="S35" s="2066" t="s">
        <v>439</v>
      </c>
      <c r="T35" s="2067"/>
      <c r="U35" s="150" t="s">
        <v>390</v>
      </c>
      <c r="V35" s="2052"/>
      <c r="W35" s="2052"/>
      <c r="X35" s="2052"/>
      <c r="Y35" s="2052"/>
      <c r="Z35" s="2052"/>
      <c r="AA35" s="2052"/>
      <c r="AB35" s="2052"/>
      <c r="AC35" s="2052"/>
      <c r="AD35" s="2052"/>
      <c r="AE35" s="2052"/>
      <c r="AF35" s="2052"/>
      <c r="AG35" s="2052"/>
      <c r="AH35" s="2052"/>
      <c r="AI35" s="151" t="s">
        <v>391</v>
      </c>
      <c r="AJ35" s="132"/>
      <c r="AK35" s="137"/>
      <c r="AL35" s="137"/>
      <c r="AM35" s="137"/>
      <c r="AN35" s="141"/>
      <c r="AO35" s="142"/>
    </row>
    <row r="36" spans="2:41" ht="15.95" customHeight="1">
      <c r="B36" s="1994"/>
      <c r="C36" s="178" t="s">
        <v>440</v>
      </c>
      <c r="D36" s="209"/>
      <c r="E36" s="209"/>
      <c r="F36" s="168"/>
      <c r="G36" s="209" t="s">
        <v>441</v>
      </c>
      <c r="H36" s="209"/>
      <c r="I36" s="141"/>
      <c r="K36" s="168"/>
      <c r="L36" s="2068" t="s">
        <v>394</v>
      </c>
      <c r="M36" s="2069"/>
      <c r="N36" s="2070"/>
      <c r="O36" s="233" t="s">
        <v>442</v>
      </c>
      <c r="P36" s="234"/>
      <c r="Q36" s="234"/>
      <c r="R36" s="235"/>
      <c r="S36" s="155" t="s">
        <v>4</v>
      </c>
      <c r="T36" s="137" t="s">
        <v>443</v>
      </c>
      <c r="U36" s="133"/>
      <c r="V36" s="236"/>
      <c r="W36" s="236"/>
      <c r="X36" s="236"/>
      <c r="Y36" s="236"/>
      <c r="Z36" s="236"/>
      <c r="AA36" s="236"/>
      <c r="AB36" s="236"/>
      <c r="AC36" s="236"/>
      <c r="AD36" s="236"/>
      <c r="AE36" s="236"/>
      <c r="AF36" s="236"/>
      <c r="AG36" s="236"/>
      <c r="AH36" s="236"/>
      <c r="AI36" s="131" t="s">
        <v>391</v>
      </c>
      <c r="AJ36" s="155" t="s">
        <v>4</v>
      </c>
      <c r="AK36" s="237" t="s">
        <v>444</v>
      </c>
      <c r="AL36" s="237"/>
      <c r="AM36" s="238"/>
      <c r="AN36" s="239"/>
      <c r="AO36" s="240"/>
    </row>
    <row r="37" spans="2:41" ht="15.95" customHeight="1">
      <c r="B37" s="1994"/>
      <c r="C37" s="178" t="s">
        <v>430</v>
      </c>
      <c r="D37" s="209"/>
      <c r="E37" s="209"/>
      <c r="F37" s="168"/>
      <c r="G37" s="209" t="s">
        <v>445</v>
      </c>
      <c r="H37" s="209"/>
      <c r="I37" s="141"/>
      <c r="K37" s="168"/>
      <c r="L37" s="2061" t="s">
        <v>446</v>
      </c>
      <c r="M37" s="2061"/>
      <c r="N37" s="2062"/>
      <c r="O37" s="2013" t="s">
        <v>447</v>
      </c>
      <c r="P37" s="2014"/>
      <c r="Q37" s="2014"/>
      <c r="R37" s="2015"/>
      <c r="S37" s="203" t="s">
        <v>251</v>
      </c>
      <c r="T37" s="209" t="s">
        <v>448</v>
      </c>
      <c r="U37" s="209"/>
      <c r="V37" s="209"/>
      <c r="W37" s="209"/>
      <c r="X37" s="209"/>
      <c r="Y37" s="209"/>
      <c r="Z37" s="204" t="s">
        <v>390</v>
      </c>
      <c r="AA37" s="2075"/>
      <c r="AB37" s="2075"/>
      <c r="AC37" s="2075"/>
      <c r="AD37" s="2075"/>
      <c r="AE37" s="2075"/>
      <c r="AF37" s="2075"/>
      <c r="AG37" s="2075"/>
      <c r="AH37" s="2075"/>
      <c r="AI37" s="205" t="s">
        <v>391</v>
      </c>
      <c r="AJ37" s="125" t="s">
        <v>4</v>
      </c>
      <c r="AK37" s="2034"/>
      <c r="AL37" s="2034"/>
      <c r="AM37" s="2035"/>
      <c r="AN37" s="141"/>
      <c r="AO37" s="142"/>
    </row>
    <row r="38" spans="2:41" ht="15.95" customHeight="1">
      <c r="B38" s="1994"/>
      <c r="C38" s="241" t="s">
        <v>433</v>
      </c>
      <c r="D38" s="209"/>
      <c r="E38" s="209"/>
      <c r="F38" s="168"/>
      <c r="G38" s="209" t="s">
        <v>449</v>
      </c>
      <c r="H38" s="209"/>
      <c r="I38" s="141"/>
      <c r="K38" s="168"/>
      <c r="O38" s="141"/>
      <c r="S38" s="242" t="s">
        <v>251</v>
      </c>
      <c r="T38" s="214" t="s">
        <v>450</v>
      </c>
      <c r="U38" s="214"/>
      <c r="V38" s="214"/>
      <c r="W38" s="214"/>
      <c r="X38" s="214"/>
      <c r="Y38" s="214"/>
      <c r="Z38" s="243" t="s">
        <v>390</v>
      </c>
      <c r="AA38" s="2077"/>
      <c r="AB38" s="2077"/>
      <c r="AC38" s="2077"/>
      <c r="AD38" s="2077"/>
      <c r="AE38" s="2077"/>
      <c r="AF38" s="2077"/>
      <c r="AG38" s="2077"/>
      <c r="AH38" s="2077"/>
      <c r="AI38" s="244" t="s">
        <v>391</v>
      </c>
      <c r="AN38" s="141"/>
      <c r="AO38" s="142"/>
    </row>
    <row r="39" spans="2:41" ht="15.95" customHeight="1">
      <c r="B39" s="1994"/>
      <c r="C39" s="199" t="s">
        <v>451</v>
      </c>
      <c r="D39" s="200"/>
      <c r="E39" s="201"/>
      <c r="F39" s="202"/>
      <c r="G39" s="178"/>
      <c r="H39" s="226"/>
      <c r="I39" s="175"/>
      <c r="J39" s="175"/>
      <c r="K39" s="131"/>
      <c r="L39" s="2013"/>
      <c r="M39" s="2014"/>
      <c r="N39" s="2015"/>
      <c r="O39" s="178"/>
      <c r="P39" s="209"/>
      <c r="Q39" s="209"/>
      <c r="R39" s="226"/>
      <c r="S39" s="155" t="s">
        <v>4</v>
      </c>
      <c r="T39" s="137" t="s">
        <v>452</v>
      </c>
      <c r="U39" s="209"/>
      <c r="V39" s="209"/>
      <c r="W39" s="245" t="s">
        <v>453</v>
      </c>
      <c r="X39" s="2076"/>
      <c r="Y39" s="2076"/>
      <c r="Z39" s="2076"/>
      <c r="AA39" s="2076"/>
      <c r="AB39" s="2076"/>
      <c r="AC39" s="2076"/>
      <c r="AD39" s="2076"/>
      <c r="AE39" s="2076"/>
      <c r="AF39" s="2076"/>
      <c r="AG39" s="2076"/>
      <c r="AH39" s="2076"/>
      <c r="AI39" s="205" t="s">
        <v>391</v>
      </c>
      <c r="AN39" s="141"/>
      <c r="AO39" s="142"/>
    </row>
    <row r="40" spans="2:41" ht="15.95" customHeight="1">
      <c r="B40" s="1994"/>
      <c r="C40" s="178" t="s">
        <v>454</v>
      </c>
      <c r="D40" s="209"/>
      <c r="F40" s="168"/>
      <c r="G40" s="178"/>
      <c r="H40" s="226"/>
      <c r="I40" s="175"/>
      <c r="J40" s="175"/>
      <c r="K40" s="131"/>
      <c r="L40" s="143"/>
      <c r="M40" s="144"/>
      <c r="N40" s="145"/>
      <c r="O40" s="2013"/>
      <c r="P40" s="2014"/>
      <c r="Q40" s="2014"/>
      <c r="R40" s="2015"/>
      <c r="S40" s="203"/>
      <c r="T40" s="2008" t="s">
        <v>455</v>
      </c>
      <c r="U40" s="2008"/>
      <c r="V40" s="210" t="s">
        <v>422</v>
      </c>
      <c r="W40" s="2078"/>
      <c r="X40" s="2078"/>
      <c r="Y40" s="2078"/>
      <c r="Z40" s="2078"/>
      <c r="AA40" s="2078"/>
      <c r="AB40" s="2078"/>
      <c r="AC40" s="2078"/>
      <c r="AD40" s="2078"/>
      <c r="AE40" s="2078"/>
      <c r="AF40" s="2078"/>
      <c r="AG40" s="2078"/>
      <c r="AH40" s="209" t="s">
        <v>456</v>
      </c>
      <c r="AJ40" s="132"/>
      <c r="AK40" s="137"/>
      <c r="AL40" s="137"/>
      <c r="AM40" s="137"/>
      <c r="AN40" s="141"/>
      <c r="AO40" s="142"/>
    </row>
    <row r="41" spans="2:41" ht="15.95" customHeight="1" thickBot="1">
      <c r="B41" s="1995"/>
      <c r="C41" s="246" t="s">
        <v>457</v>
      </c>
      <c r="D41" s="247"/>
      <c r="E41" s="248"/>
      <c r="F41" s="249"/>
      <c r="G41" s="250"/>
      <c r="H41" s="249"/>
      <c r="I41" s="248"/>
      <c r="J41" s="248"/>
      <c r="K41" s="249"/>
      <c r="L41" s="251"/>
      <c r="M41" s="252"/>
      <c r="N41" s="253"/>
      <c r="O41" s="2071"/>
      <c r="P41" s="2072"/>
      <c r="Q41" s="2072"/>
      <c r="R41" s="2073"/>
      <c r="S41" s="251"/>
      <c r="T41" s="1989" t="s">
        <v>458</v>
      </c>
      <c r="U41" s="1989"/>
      <c r="V41" s="254" t="s">
        <v>422</v>
      </c>
      <c r="W41" s="2074"/>
      <c r="X41" s="2074"/>
      <c r="Y41" s="2074"/>
      <c r="Z41" s="2074"/>
      <c r="AA41" s="2074"/>
      <c r="AB41" s="2074"/>
      <c r="AC41" s="2074"/>
      <c r="AD41" s="2074"/>
      <c r="AE41" s="2074"/>
      <c r="AF41" s="2074"/>
      <c r="AG41" s="2074"/>
      <c r="AH41" s="255" t="s">
        <v>459</v>
      </c>
      <c r="AI41" s="253"/>
      <c r="AJ41" s="114"/>
      <c r="AK41" s="247"/>
      <c r="AL41" s="247"/>
      <c r="AM41" s="247"/>
      <c r="AN41" s="251"/>
      <c r="AO41" s="256"/>
    </row>
    <row r="42" spans="2:41" ht="15.95" customHeight="1">
      <c r="B42" s="257"/>
      <c r="C42" s="258"/>
      <c r="D42" s="258"/>
      <c r="E42" s="258"/>
      <c r="F42" s="258"/>
      <c r="G42" s="259"/>
      <c r="H42" s="258"/>
      <c r="I42" s="259"/>
      <c r="J42" s="259"/>
      <c r="K42" s="258"/>
      <c r="L42" s="258"/>
      <c r="M42" s="258"/>
      <c r="N42" s="258"/>
      <c r="O42" s="258"/>
      <c r="P42" s="258"/>
      <c r="Q42" s="258"/>
      <c r="R42" s="258"/>
      <c r="S42" s="258"/>
      <c r="T42" s="258"/>
      <c r="U42" s="258"/>
      <c r="V42" s="258"/>
      <c r="W42" s="258"/>
      <c r="X42" s="258"/>
      <c r="Y42" s="258"/>
      <c r="Z42" s="258"/>
      <c r="AA42" s="258"/>
      <c r="AB42" s="258"/>
      <c r="AC42" s="106"/>
      <c r="AD42" s="106"/>
      <c r="AE42" s="106"/>
      <c r="AF42" s="106"/>
      <c r="AG42" s="106"/>
      <c r="AH42" s="106"/>
      <c r="AI42" s="106"/>
      <c r="AJ42" s="106"/>
      <c r="AK42" s="106"/>
      <c r="AL42" s="106"/>
      <c r="AM42" s="258"/>
    </row>
    <row r="43" spans="2:41" ht="15.95" customHeight="1">
      <c r="B43" s="257"/>
      <c r="C43" s="258"/>
      <c r="D43" s="258"/>
      <c r="E43" s="258"/>
      <c r="F43" s="258"/>
      <c r="G43" s="259"/>
      <c r="H43" s="258"/>
      <c r="I43" s="259"/>
      <c r="J43" s="259"/>
      <c r="K43" s="258"/>
      <c r="L43" s="258"/>
      <c r="M43" s="258"/>
      <c r="N43" s="258"/>
      <c r="O43" s="258"/>
      <c r="P43" s="258"/>
      <c r="Q43" s="258"/>
      <c r="R43" s="258"/>
    </row>
    <row r="44" spans="2:41" ht="15.95" customHeight="1">
      <c r="B44" s="257"/>
      <c r="C44" s="258"/>
      <c r="D44" s="258"/>
      <c r="E44" s="258"/>
      <c r="F44" s="258"/>
      <c r="G44" s="259"/>
      <c r="H44" s="258"/>
      <c r="I44" s="259"/>
      <c r="J44" s="259"/>
      <c r="K44" s="258"/>
      <c r="L44" s="258"/>
      <c r="M44" s="258"/>
      <c r="N44" s="258"/>
      <c r="O44" s="258"/>
      <c r="P44" s="258"/>
      <c r="Q44" s="258"/>
      <c r="R44" s="258"/>
    </row>
    <row r="45" spans="2:41" ht="15.95" customHeight="1">
      <c r="B45" s="257"/>
      <c r="C45" s="258"/>
      <c r="D45" s="258"/>
      <c r="E45" s="258"/>
      <c r="F45" s="258"/>
      <c r="G45" s="259"/>
      <c r="H45" s="258"/>
      <c r="I45" s="259"/>
      <c r="J45" s="259"/>
      <c r="K45" s="258"/>
      <c r="L45" s="258"/>
      <c r="M45" s="258"/>
      <c r="N45" s="258"/>
      <c r="O45" s="258"/>
      <c r="P45" s="258"/>
      <c r="Q45" s="258"/>
      <c r="R45" s="258"/>
      <c r="S45" s="258"/>
      <c r="T45" s="258"/>
      <c r="U45" s="258"/>
      <c r="V45" s="258"/>
      <c r="W45" s="258"/>
      <c r="X45" s="258"/>
      <c r="Y45" s="258"/>
      <c r="Z45" s="258"/>
      <c r="AA45" s="258"/>
      <c r="AB45" s="258"/>
      <c r="AC45" s="106"/>
      <c r="AD45" s="106"/>
      <c r="AE45" s="106"/>
      <c r="AF45" s="106"/>
      <c r="AG45" s="106"/>
      <c r="AH45" s="106"/>
      <c r="AI45" s="106"/>
      <c r="AJ45" s="106"/>
      <c r="AK45" s="106"/>
      <c r="AL45" s="106"/>
      <c r="AM45" s="258"/>
    </row>
    <row r="46" spans="2:41" ht="15.95" customHeight="1">
      <c r="B46" s="257"/>
      <c r="C46" s="258"/>
      <c r="D46" s="258"/>
      <c r="E46" s="258"/>
      <c r="F46" s="258"/>
      <c r="G46" s="259"/>
      <c r="H46" s="258"/>
      <c r="I46" s="259"/>
      <c r="J46" s="259"/>
      <c r="K46" s="258"/>
      <c r="L46" s="258"/>
      <c r="M46" s="258"/>
      <c r="N46" s="258"/>
      <c r="O46" s="258"/>
      <c r="P46" s="258"/>
      <c r="Q46" s="258"/>
      <c r="R46" s="258"/>
      <c r="S46" s="258"/>
      <c r="T46" s="258"/>
      <c r="U46" s="258"/>
      <c r="V46" s="258"/>
      <c r="W46" s="258"/>
      <c r="X46" s="258"/>
      <c r="Y46" s="258"/>
      <c r="Z46" s="258"/>
      <c r="AA46" s="258"/>
      <c r="AB46" s="258"/>
      <c r="AC46" s="106"/>
      <c r="AD46" s="106"/>
      <c r="AE46" s="106"/>
      <c r="AF46" s="106"/>
      <c r="AG46" s="106"/>
      <c r="AH46" s="106"/>
      <c r="AI46" s="106"/>
      <c r="AJ46" s="106"/>
      <c r="AK46" s="106"/>
      <c r="AL46" s="106"/>
      <c r="AM46" s="258"/>
    </row>
    <row r="47" spans="2:41" ht="15.95" customHeight="1">
      <c r="B47" s="257"/>
      <c r="C47" s="258"/>
      <c r="D47" s="258"/>
      <c r="E47" s="258"/>
      <c r="F47" s="258"/>
      <c r="G47" s="259"/>
      <c r="H47" s="258"/>
      <c r="I47" s="259"/>
      <c r="J47" s="259"/>
      <c r="K47" s="258"/>
      <c r="L47" s="258"/>
      <c r="M47" s="258"/>
      <c r="N47" s="258"/>
      <c r="O47" s="258"/>
      <c r="P47" s="258"/>
      <c r="Q47" s="258"/>
      <c r="R47" s="258"/>
      <c r="S47" s="258"/>
      <c r="T47" s="258"/>
      <c r="U47" s="258"/>
      <c r="V47" s="258"/>
      <c r="W47" s="258"/>
      <c r="X47" s="258"/>
      <c r="Y47" s="258"/>
      <c r="Z47" s="258"/>
      <c r="AA47" s="258"/>
      <c r="AB47" s="258"/>
      <c r="AC47" s="106"/>
      <c r="AD47" s="106"/>
      <c r="AE47" s="106"/>
      <c r="AF47" s="106"/>
      <c r="AG47" s="106"/>
      <c r="AH47" s="106"/>
      <c r="AI47" s="106"/>
      <c r="AJ47" s="106"/>
      <c r="AK47" s="106"/>
      <c r="AL47" s="106"/>
      <c r="AM47" s="258"/>
    </row>
    <row r="48" spans="2:41" ht="15.95" customHeight="1">
      <c r="B48" s="257"/>
      <c r="C48" s="258" t="s">
        <v>460</v>
      </c>
      <c r="D48" s="258"/>
      <c r="E48" s="258"/>
      <c r="F48" s="258"/>
      <c r="G48" s="259"/>
      <c r="H48" s="258"/>
      <c r="I48" s="259"/>
      <c r="J48" s="259"/>
      <c r="K48" s="258"/>
      <c r="L48" s="258"/>
      <c r="M48" s="258"/>
      <c r="N48" s="258"/>
      <c r="O48" s="258"/>
      <c r="P48" s="258"/>
      <c r="Q48" s="258"/>
      <c r="R48" s="258"/>
      <c r="S48" s="258"/>
      <c r="T48" s="258"/>
      <c r="U48" s="258"/>
      <c r="V48" s="258"/>
      <c r="W48" s="258"/>
      <c r="X48" s="258"/>
      <c r="Y48" s="258"/>
      <c r="Z48" s="258"/>
      <c r="AA48" s="258"/>
      <c r="AB48" s="258"/>
      <c r="AC48" s="106"/>
      <c r="AD48" s="106"/>
      <c r="AE48" s="106"/>
      <c r="AF48" s="106"/>
      <c r="AG48" s="106"/>
      <c r="AH48" s="106"/>
      <c r="AI48" s="106"/>
      <c r="AJ48" s="106"/>
      <c r="AK48" s="106"/>
      <c r="AL48" s="106"/>
      <c r="AM48" s="258"/>
    </row>
    <row r="49" spans="2:39" ht="15.95" customHeight="1">
      <c r="B49" s="257"/>
      <c r="C49" s="258" t="s">
        <v>461</v>
      </c>
      <c r="D49" s="258"/>
      <c r="E49" s="258"/>
      <c r="F49" s="258"/>
      <c r="G49" s="259"/>
      <c r="H49" s="258"/>
      <c r="I49" s="259"/>
      <c r="J49" s="259"/>
      <c r="K49" s="258"/>
      <c r="L49" s="258"/>
      <c r="M49" s="258"/>
      <c r="N49" s="258"/>
      <c r="O49" s="258"/>
      <c r="P49" s="258"/>
      <c r="Q49" s="258"/>
      <c r="R49" s="258"/>
      <c r="S49" s="258"/>
      <c r="T49" s="258"/>
      <c r="U49" s="258"/>
      <c r="V49" s="258"/>
      <c r="W49" s="258"/>
      <c r="X49" s="258"/>
      <c r="Y49" s="258"/>
      <c r="Z49" s="258"/>
      <c r="AA49" s="258"/>
      <c r="AB49" s="258"/>
      <c r="AC49" s="106"/>
      <c r="AD49" s="106"/>
      <c r="AE49" s="106"/>
      <c r="AF49" s="106"/>
      <c r="AG49" s="106"/>
      <c r="AH49" s="106"/>
      <c r="AI49" s="106"/>
      <c r="AJ49" s="106"/>
      <c r="AK49" s="106"/>
      <c r="AL49" s="106"/>
      <c r="AM49" s="258"/>
    </row>
    <row r="50" spans="2:39" ht="15.95" customHeight="1">
      <c r="B50" s="257"/>
      <c r="C50" s="258" t="s">
        <v>462</v>
      </c>
      <c r="D50" s="258"/>
      <c r="E50" s="258"/>
      <c r="F50" s="258"/>
      <c r="G50" s="259"/>
      <c r="H50" s="258"/>
      <c r="I50" s="259"/>
      <c r="J50" s="259"/>
      <c r="K50" s="258"/>
      <c r="L50" s="258"/>
      <c r="M50" s="258"/>
      <c r="N50" s="258"/>
      <c r="O50" s="258"/>
      <c r="P50" s="258"/>
      <c r="Q50" s="258"/>
      <c r="R50" s="258"/>
      <c r="S50" s="258"/>
      <c r="T50" s="258"/>
      <c r="U50" s="258"/>
      <c r="V50" s="258"/>
      <c r="W50" s="258"/>
      <c r="X50" s="258"/>
      <c r="Y50" s="258"/>
      <c r="Z50" s="258"/>
      <c r="AA50" s="258"/>
      <c r="AB50" s="258"/>
      <c r="AC50" s="106"/>
      <c r="AD50" s="106"/>
      <c r="AE50" s="106"/>
      <c r="AF50" s="106"/>
      <c r="AG50" s="106"/>
      <c r="AH50" s="106"/>
      <c r="AI50" s="106"/>
      <c r="AJ50" s="106"/>
      <c r="AK50" s="106"/>
      <c r="AL50" s="106"/>
      <c r="AM50" s="258"/>
    </row>
    <row r="51" spans="2:39" ht="15.95" customHeight="1">
      <c r="B51" s="257"/>
      <c r="C51" s="258" t="s">
        <v>463</v>
      </c>
      <c r="D51" s="258"/>
      <c r="E51" s="258"/>
      <c r="F51" s="258"/>
      <c r="G51" s="259"/>
      <c r="H51" s="258"/>
      <c r="I51" s="259"/>
      <c r="J51" s="259"/>
      <c r="K51" s="258"/>
      <c r="L51" s="258"/>
      <c r="M51" s="258"/>
      <c r="N51" s="258"/>
      <c r="O51" s="258"/>
      <c r="P51" s="258"/>
      <c r="Q51" s="258"/>
      <c r="R51" s="258"/>
      <c r="S51" s="258"/>
      <c r="T51" s="258"/>
      <c r="U51" s="258"/>
      <c r="V51" s="258"/>
      <c r="W51" s="258"/>
      <c r="X51" s="258"/>
      <c r="Y51" s="258"/>
      <c r="Z51" s="258"/>
      <c r="AA51" s="258"/>
      <c r="AB51" s="258"/>
      <c r="AC51" s="106"/>
      <c r="AD51" s="106"/>
      <c r="AE51" s="106"/>
      <c r="AF51" s="106"/>
      <c r="AG51" s="106"/>
      <c r="AH51" s="106"/>
      <c r="AI51" s="106"/>
      <c r="AJ51" s="106"/>
      <c r="AK51" s="106"/>
      <c r="AL51" s="106"/>
      <c r="AM51" s="258"/>
    </row>
    <row r="52" spans="2:39" ht="15.95" customHeight="1">
      <c r="B52" s="257"/>
      <c r="C52" s="258"/>
      <c r="D52" s="258"/>
      <c r="E52" s="258"/>
      <c r="F52" s="258"/>
      <c r="G52" s="259"/>
      <c r="H52" s="258"/>
      <c r="I52" s="259"/>
      <c r="J52" s="259"/>
      <c r="K52" s="258"/>
      <c r="L52" s="258"/>
      <c r="M52" s="258"/>
      <c r="N52" s="258"/>
      <c r="O52" s="258"/>
      <c r="P52" s="258"/>
      <c r="Q52" s="258"/>
      <c r="R52" s="258"/>
      <c r="S52" s="258"/>
      <c r="T52" s="258"/>
      <c r="U52" s="258"/>
      <c r="V52" s="258"/>
      <c r="W52" s="258"/>
      <c r="X52" s="258"/>
      <c r="Y52" s="258"/>
      <c r="Z52" s="258"/>
      <c r="AA52" s="258"/>
      <c r="AB52" s="258"/>
      <c r="AC52" s="106"/>
      <c r="AD52" s="106"/>
      <c r="AE52" s="106"/>
      <c r="AF52" s="106"/>
      <c r="AG52" s="106"/>
      <c r="AH52" s="106"/>
      <c r="AI52" s="106"/>
      <c r="AJ52" s="106"/>
      <c r="AK52" s="106"/>
      <c r="AL52" s="106"/>
      <c r="AM52" s="258"/>
    </row>
    <row r="53" spans="2:39" ht="15.95" customHeight="1">
      <c r="B53" s="257"/>
      <c r="C53" s="258"/>
      <c r="D53" s="258"/>
      <c r="E53" s="258"/>
      <c r="F53" s="258"/>
      <c r="G53" s="259"/>
      <c r="H53" s="258"/>
      <c r="I53" s="259"/>
      <c r="J53" s="259"/>
      <c r="K53" s="258"/>
      <c r="L53" s="258"/>
      <c r="M53" s="258"/>
      <c r="N53" s="258"/>
      <c r="O53" s="258"/>
      <c r="P53" s="258"/>
      <c r="Q53" s="258"/>
      <c r="R53" s="258"/>
      <c r="S53" s="258"/>
      <c r="T53" s="258"/>
      <c r="U53" s="258"/>
      <c r="V53" s="258"/>
      <c r="W53" s="258"/>
      <c r="X53" s="258"/>
      <c r="Y53" s="258"/>
      <c r="Z53" s="258"/>
      <c r="AA53" s="258"/>
      <c r="AB53" s="258"/>
      <c r="AC53" s="106"/>
      <c r="AD53" s="106"/>
      <c r="AE53" s="106"/>
      <c r="AF53" s="106"/>
      <c r="AG53" s="106"/>
      <c r="AH53" s="106"/>
      <c r="AI53" s="106"/>
      <c r="AJ53" s="106"/>
      <c r="AK53" s="106"/>
      <c r="AL53" s="106"/>
      <c r="AM53" s="258"/>
    </row>
    <row r="54" spans="2:39" ht="15.95" customHeight="1">
      <c r="B54" s="257"/>
      <c r="C54" s="258"/>
      <c r="D54" s="258"/>
      <c r="E54" s="258"/>
      <c r="F54" s="258"/>
      <c r="G54" s="259"/>
      <c r="H54" s="258"/>
      <c r="I54" s="259"/>
      <c r="J54" s="259"/>
      <c r="K54" s="258"/>
      <c r="L54" s="258"/>
      <c r="M54" s="258"/>
      <c r="N54" s="258"/>
      <c r="O54" s="258"/>
      <c r="P54" s="258"/>
      <c r="Q54" s="258"/>
      <c r="R54" s="258"/>
      <c r="S54" s="258"/>
      <c r="T54" s="258"/>
      <c r="U54" s="258"/>
      <c r="V54" s="258"/>
      <c r="W54" s="258"/>
      <c r="X54" s="258"/>
      <c r="Y54" s="258"/>
      <c r="Z54" s="258"/>
      <c r="AA54" s="258"/>
      <c r="AB54" s="258"/>
      <c r="AC54" s="106"/>
      <c r="AD54" s="106"/>
      <c r="AE54" s="106"/>
      <c r="AF54" s="106"/>
      <c r="AG54" s="106"/>
      <c r="AH54" s="106"/>
      <c r="AI54" s="106"/>
      <c r="AJ54" s="106"/>
      <c r="AK54" s="106"/>
      <c r="AL54" s="106"/>
      <c r="AM54" s="258"/>
    </row>
    <row r="55" spans="2:39" ht="15.95" customHeight="1">
      <c r="B55" s="257"/>
      <c r="C55" s="258"/>
      <c r="D55" s="258"/>
      <c r="E55" s="258"/>
      <c r="F55" s="258"/>
      <c r="G55" s="259"/>
      <c r="H55" s="258"/>
      <c r="I55" s="259"/>
      <c r="J55" s="259"/>
      <c r="K55" s="258"/>
      <c r="L55" s="258"/>
      <c r="M55" s="258"/>
      <c r="N55" s="258"/>
      <c r="O55" s="258"/>
      <c r="P55" s="258"/>
      <c r="Q55" s="258"/>
      <c r="R55" s="258"/>
      <c r="S55" s="258"/>
      <c r="T55" s="258"/>
      <c r="U55" s="258"/>
      <c r="V55" s="258"/>
      <c r="W55" s="258"/>
      <c r="X55" s="258"/>
      <c r="Y55" s="258"/>
      <c r="Z55" s="258"/>
      <c r="AA55" s="258"/>
      <c r="AB55" s="258"/>
      <c r="AC55" s="106"/>
      <c r="AD55" s="106"/>
      <c r="AE55" s="106"/>
      <c r="AF55" s="106"/>
      <c r="AG55" s="106"/>
      <c r="AH55" s="106"/>
      <c r="AI55" s="106"/>
      <c r="AJ55" s="106"/>
      <c r="AK55" s="106"/>
      <c r="AL55" s="106"/>
      <c r="AM55" s="258"/>
    </row>
    <row r="56" spans="2:39" ht="15.95" customHeight="1">
      <c r="B56" s="257"/>
      <c r="C56" s="258"/>
      <c r="D56" s="258"/>
      <c r="E56" s="258"/>
      <c r="F56" s="258"/>
      <c r="G56" s="259"/>
      <c r="H56" s="258"/>
      <c r="I56" s="259"/>
      <c r="J56" s="259"/>
      <c r="K56" s="258"/>
      <c r="L56" s="258"/>
      <c r="M56" s="258"/>
      <c r="N56" s="258"/>
      <c r="O56" s="258"/>
      <c r="P56" s="258"/>
      <c r="Q56" s="258"/>
      <c r="R56" s="258"/>
      <c r="S56" s="258"/>
      <c r="T56" s="258"/>
      <c r="U56" s="258"/>
      <c r="V56" s="258"/>
      <c r="W56" s="258"/>
      <c r="X56" s="258"/>
      <c r="Y56" s="258"/>
      <c r="Z56" s="258"/>
      <c r="AA56" s="258"/>
      <c r="AB56" s="258"/>
      <c r="AC56" s="106"/>
      <c r="AD56" s="106"/>
      <c r="AE56" s="106"/>
      <c r="AF56" s="106"/>
      <c r="AG56" s="106"/>
      <c r="AH56" s="106"/>
      <c r="AI56" s="106"/>
      <c r="AJ56" s="106"/>
      <c r="AK56" s="106"/>
      <c r="AL56" s="106"/>
      <c r="AM56" s="258"/>
    </row>
    <row r="57" spans="2:39" ht="15.95" customHeight="1">
      <c r="B57" s="257"/>
      <c r="C57" s="258"/>
      <c r="D57" s="258"/>
      <c r="E57" s="258"/>
      <c r="F57" s="258"/>
      <c r="G57" s="259"/>
      <c r="H57" s="258"/>
      <c r="I57" s="259"/>
      <c r="J57" s="259"/>
      <c r="K57" s="258"/>
      <c r="L57" s="258"/>
      <c r="M57" s="258"/>
      <c r="N57" s="258"/>
      <c r="O57" s="258"/>
      <c r="P57" s="258"/>
      <c r="Q57" s="258"/>
      <c r="R57" s="258"/>
      <c r="S57" s="258"/>
      <c r="T57" s="258"/>
      <c r="U57" s="258"/>
      <c r="V57" s="258"/>
      <c r="W57" s="258"/>
      <c r="X57" s="258"/>
      <c r="Y57" s="258"/>
      <c r="Z57" s="258"/>
      <c r="AA57" s="258"/>
      <c r="AB57" s="258"/>
      <c r="AC57" s="106"/>
      <c r="AD57" s="106"/>
      <c r="AE57" s="106"/>
      <c r="AF57" s="106"/>
      <c r="AG57" s="106"/>
      <c r="AH57" s="106"/>
      <c r="AI57" s="106"/>
      <c r="AJ57" s="106"/>
      <c r="AK57" s="106"/>
      <c r="AL57" s="106"/>
      <c r="AM57" s="258"/>
    </row>
    <row r="58" spans="2:39" ht="15.95" customHeight="1">
      <c r="B58" s="257"/>
      <c r="C58" s="258"/>
      <c r="D58" s="258"/>
      <c r="E58" s="258"/>
      <c r="F58" s="258"/>
      <c r="G58" s="259"/>
      <c r="H58" s="258"/>
      <c r="I58" s="259"/>
      <c r="J58" s="259"/>
      <c r="K58" s="258"/>
      <c r="L58" s="258"/>
      <c r="M58" s="258"/>
      <c r="N58" s="258"/>
      <c r="O58" s="258"/>
      <c r="P58" s="258"/>
      <c r="Q58" s="258"/>
      <c r="R58" s="258"/>
      <c r="S58" s="258"/>
      <c r="T58" s="258"/>
      <c r="U58" s="258"/>
      <c r="V58" s="258"/>
      <c r="W58" s="258"/>
      <c r="X58" s="258"/>
      <c r="Y58" s="258"/>
      <c r="Z58" s="258"/>
      <c r="AA58" s="258"/>
      <c r="AB58" s="258"/>
      <c r="AC58" s="106"/>
      <c r="AD58" s="106"/>
      <c r="AE58" s="106"/>
      <c r="AF58" s="106"/>
      <c r="AG58" s="106"/>
      <c r="AH58" s="106"/>
      <c r="AI58" s="106"/>
      <c r="AJ58" s="106"/>
      <c r="AK58" s="106"/>
      <c r="AL58" s="106"/>
      <c r="AM58" s="258"/>
    </row>
    <row r="59" spans="2:39" ht="15.95" customHeight="1">
      <c r="B59" s="257"/>
      <c r="C59" s="258"/>
      <c r="D59" s="258"/>
      <c r="E59" s="258"/>
      <c r="F59" s="258"/>
      <c r="G59" s="259"/>
      <c r="H59" s="258"/>
      <c r="I59" s="259"/>
      <c r="J59" s="259"/>
      <c r="K59" s="258"/>
      <c r="L59" s="258"/>
      <c r="M59" s="258"/>
      <c r="N59" s="258"/>
      <c r="O59" s="258"/>
      <c r="P59" s="258"/>
      <c r="Q59" s="258"/>
      <c r="R59" s="258"/>
      <c r="S59" s="258"/>
      <c r="T59" s="258"/>
      <c r="U59" s="258"/>
      <c r="V59" s="258"/>
      <c r="W59" s="258"/>
      <c r="X59" s="258"/>
      <c r="Y59" s="258"/>
      <c r="Z59" s="258"/>
      <c r="AA59" s="258"/>
      <c r="AB59" s="258"/>
      <c r="AC59" s="106"/>
      <c r="AD59" s="106"/>
      <c r="AE59" s="106"/>
      <c r="AF59" s="106"/>
      <c r="AG59" s="106"/>
      <c r="AH59" s="106"/>
      <c r="AI59" s="106"/>
      <c r="AJ59" s="106"/>
      <c r="AK59" s="106"/>
      <c r="AL59" s="106"/>
      <c r="AM59" s="258"/>
    </row>
    <row r="60" spans="2:39" ht="15.95" customHeight="1">
      <c r="B60" s="257"/>
      <c r="C60" s="258"/>
      <c r="D60" s="258"/>
      <c r="E60" s="258"/>
      <c r="F60" s="258"/>
      <c r="G60" s="259"/>
      <c r="H60" s="258"/>
      <c r="I60" s="259"/>
      <c r="J60" s="259"/>
      <c r="K60" s="258"/>
      <c r="L60" s="258"/>
      <c r="M60" s="258"/>
      <c r="N60" s="258"/>
      <c r="O60" s="258"/>
      <c r="P60" s="258"/>
      <c r="Q60" s="258"/>
      <c r="R60" s="258"/>
      <c r="S60" s="258"/>
      <c r="T60" s="258"/>
      <c r="U60" s="258"/>
      <c r="V60" s="258"/>
      <c r="W60" s="258"/>
      <c r="X60" s="258"/>
      <c r="Y60" s="258"/>
      <c r="Z60" s="258"/>
      <c r="AA60" s="258"/>
      <c r="AB60" s="258"/>
      <c r="AC60" s="106"/>
      <c r="AD60" s="106"/>
      <c r="AE60" s="106"/>
      <c r="AF60" s="106"/>
      <c r="AG60" s="106"/>
      <c r="AH60" s="106"/>
      <c r="AI60" s="106"/>
      <c r="AJ60" s="106"/>
      <c r="AK60" s="106"/>
      <c r="AL60" s="106"/>
      <c r="AM60" s="258"/>
    </row>
    <row r="61" spans="2:39" ht="15.95" customHeight="1">
      <c r="B61" s="257"/>
      <c r="C61" s="258"/>
      <c r="D61" s="258"/>
      <c r="E61" s="258"/>
      <c r="F61" s="258"/>
      <c r="G61" s="259"/>
      <c r="H61" s="258"/>
      <c r="I61" s="259"/>
      <c r="J61" s="259"/>
      <c r="K61" s="258"/>
      <c r="L61" s="258"/>
      <c r="M61" s="258"/>
      <c r="N61" s="258"/>
      <c r="O61" s="258"/>
      <c r="P61" s="258"/>
      <c r="Q61" s="258"/>
      <c r="R61" s="258"/>
      <c r="S61" s="258"/>
      <c r="T61" s="258"/>
      <c r="U61" s="258"/>
      <c r="V61" s="258"/>
      <c r="W61" s="258"/>
      <c r="X61" s="258"/>
      <c r="Y61" s="258"/>
      <c r="Z61" s="258"/>
      <c r="AA61" s="258"/>
      <c r="AB61" s="258"/>
      <c r="AC61" s="106"/>
      <c r="AD61" s="106"/>
      <c r="AE61" s="106"/>
      <c r="AF61" s="106"/>
      <c r="AG61" s="106"/>
      <c r="AH61" s="106"/>
      <c r="AI61" s="106"/>
      <c r="AJ61" s="106"/>
      <c r="AK61" s="106"/>
      <c r="AL61" s="106"/>
      <c r="AM61" s="258"/>
    </row>
    <row r="62" spans="2:39" ht="15.95" customHeight="1">
      <c r="B62" s="257"/>
      <c r="C62" s="258"/>
      <c r="D62" s="258"/>
      <c r="E62" s="258"/>
      <c r="F62" s="258"/>
      <c r="G62" s="259"/>
      <c r="H62" s="258"/>
      <c r="I62" s="259"/>
      <c r="J62" s="259"/>
      <c r="K62" s="258"/>
      <c r="L62" s="258"/>
      <c r="M62" s="258"/>
      <c r="N62" s="258"/>
      <c r="O62" s="258"/>
      <c r="P62" s="258"/>
      <c r="Q62" s="258"/>
      <c r="R62" s="258"/>
      <c r="S62" s="258"/>
      <c r="T62" s="258"/>
      <c r="U62" s="258"/>
      <c r="V62" s="258"/>
      <c r="W62" s="258"/>
      <c r="X62" s="258"/>
      <c r="Y62" s="258"/>
      <c r="Z62" s="258"/>
      <c r="AA62" s="258"/>
      <c r="AB62" s="258"/>
      <c r="AC62" s="106"/>
      <c r="AD62" s="106"/>
      <c r="AE62" s="106"/>
      <c r="AF62" s="106"/>
      <c r="AG62" s="106"/>
      <c r="AH62" s="106"/>
      <c r="AI62" s="106"/>
      <c r="AJ62" s="106"/>
      <c r="AK62" s="106"/>
      <c r="AL62" s="106"/>
      <c r="AM62" s="258"/>
    </row>
    <row r="63" spans="2:39" ht="15.95" customHeight="1">
      <c r="B63" s="257"/>
      <c r="C63" s="258"/>
      <c r="D63" s="258"/>
      <c r="E63" s="258"/>
      <c r="F63" s="258"/>
      <c r="G63" s="259"/>
      <c r="H63" s="258"/>
      <c r="I63" s="259"/>
      <c r="J63" s="259"/>
      <c r="K63" s="258"/>
      <c r="L63" s="258"/>
      <c r="M63" s="258"/>
      <c r="N63" s="258"/>
      <c r="O63" s="258"/>
      <c r="P63" s="258"/>
      <c r="Q63" s="258"/>
      <c r="R63" s="258"/>
      <c r="S63" s="258"/>
      <c r="T63" s="258"/>
      <c r="U63" s="258"/>
      <c r="V63" s="258"/>
      <c r="W63" s="258"/>
      <c r="X63" s="258"/>
      <c r="Y63" s="258"/>
      <c r="Z63" s="258"/>
      <c r="AA63" s="258"/>
      <c r="AB63" s="258"/>
      <c r="AC63" s="106"/>
      <c r="AD63" s="106"/>
      <c r="AE63" s="106"/>
      <c r="AF63" s="106"/>
      <c r="AG63" s="106"/>
      <c r="AH63" s="106"/>
      <c r="AI63" s="106"/>
      <c r="AJ63" s="106"/>
      <c r="AK63" s="106"/>
      <c r="AL63" s="106"/>
      <c r="AM63" s="258"/>
    </row>
    <row r="64" spans="2:39" ht="15.95" customHeight="1">
      <c r="B64" s="257"/>
      <c r="C64" s="258"/>
      <c r="D64" s="258"/>
      <c r="E64" s="258"/>
      <c r="F64" s="258"/>
      <c r="G64" s="259"/>
      <c r="H64" s="258"/>
      <c r="I64" s="259"/>
      <c r="J64" s="259"/>
      <c r="K64" s="258"/>
      <c r="L64" s="258"/>
      <c r="M64" s="258"/>
      <c r="N64" s="258"/>
      <c r="O64" s="258"/>
      <c r="P64" s="258"/>
      <c r="Q64" s="258"/>
      <c r="R64" s="258"/>
      <c r="S64" s="258"/>
      <c r="T64" s="258"/>
      <c r="U64" s="258"/>
      <c r="V64" s="258"/>
      <c r="W64" s="258"/>
      <c r="X64" s="258"/>
      <c r="Y64" s="258"/>
      <c r="Z64" s="258"/>
      <c r="AA64" s="258"/>
      <c r="AB64" s="258"/>
      <c r="AC64" s="106"/>
      <c r="AD64" s="106"/>
      <c r="AE64" s="106"/>
      <c r="AF64" s="106"/>
      <c r="AG64" s="106"/>
      <c r="AH64" s="106"/>
      <c r="AI64" s="106"/>
      <c r="AJ64" s="106"/>
      <c r="AK64" s="106"/>
      <c r="AL64" s="106"/>
      <c r="AM64" s="258"/>
    </row>
    <row r="65" ht="15.95" customHeight="1"/>
    <row r="66" ht="15.95" customHeight="1"/>
    <row r="67" ht="15.95" customHeight="1"/>
    <row r="68" ht="15.95" customHeight="1"/>
    <row r="69" ht="15.95" customHeight="1"/>
    <row r="70" ht="15.95" customHeight="1"/>
    <row r="71" ht="15.95" customHeight="1"/>
    <row r="72" ht="15.95" customHeight="1"/>
    <row r="73" ht="15.95" customHeight="1"/>
    <row r="74" ht="15.95" customHeight="1"/>
    <row r="75" ht="15.95" customHeight="1"/>
    <row r="76" ht="15.95" customHeight="1"/>
    <row r="77" ht="15.95" customHeight="1"/>
    <row r="78" ht="15.95" customHeight="1"/>
    <row r="79" ht="15.95" customHeight="1"/>
    <row r="80" ht="15.95" customHeight="1"/>
    <row r="81" ht="15.95" customHeight="1"/>
    <row r="82" ht="15.95" customHeight="1"/>
    <row r="83" ht="15.95" customHeight="1"/>
    <row r="84" ht="15.95" customHeight="1"/>
    <row r="85" ht="15.95" customHeight="1"/>
    <row r="86" ht="15.95" customHeight="1"/>
    <row r="87" ht="15.95" customHeight="1"/>
    <row r="88" ht="15.95" customHeight="1"/>
    <row r="89" ht="15.95" customHeight="1"/>
    <row r="90" ht="15.95" customHeight="1"/>
    <row r="91" ht="15.95" customHeight="1"/>
    <row r="92" ht="15.95" customHeight="1"/>
    <row r="93" ht="15.95" customHeight="1"/>
    <row r="94" ht="15.95" customHeight="1"/>
    <row r="95" ht="15.95" customHeight="1"/>
    <row r="96" ht="15.95" customHeight="1"/>
    <row r="97" ht="15.95" customHeight="1"/>
    <row r="98" ht="15.95" customHeight="1"/>
    <row r="99" ht="15.95" customHeight="1"/>
    <row r="100" ht="15.95" customHeight="1"/>
    <row r="101" ht="15.95" customHeight="1"/>
    <row r="102" ht="15.95" customHeight="1"/>
    <row r="103" ht="15.95" customHeight="1"/>
    <row r="104" ht="15.95" customHeight="1"/>
    <row r="105" ht="15.95" customHeight="1"/>
    <row r="106" ht="15.95" customHeight="1"/>
    <row r="107" ht="15.95" customHeight="1"/>
    <row r="108" ht="15.95" customHeight="1"/>
    <row r="109" ht="15.95" customHeight="1"/>
    <row r="110" ht="15.95" customHeight="1"/>
    <row r="111" ht="15.95" customHeight="1"/>
    <row r="112" ht="15.95" customHeight="1"/>
    <row r="113" ht="15.95" customHeight="1"/>
    <row r="114" ht="15.95" customHeight="1"/>
    <row r="115" ht="15.95" customHeight="1"/>
    <row r="116" ht="15.95" customHeight="1"/>
    <row r="117" ht="15.95" customHeight="1"/>
    <row r="118" ht="15.95" customHeight="1"/>
    <row r="119" ht="15.95" customHeight="1"/>
    <row r="120" ht="15.95" customHeight="1"/>
    <row r="121" ht="15.95" customHeight="1"/>
    <row r="122" ht="15.95" customHeight="1"/>
    <row r="123" ht="15.95" customHeight="1"/>
    <row r="124" ht="15.95" customHeight="1"/>
    <row r="125" ht="15.95" customHeight="1"/>
    <row r="126" ht="15.95" customHeight="1"/>
    <row r="127" ht="15.95" customHeight="1"/>
    <row r="128" ht="15.95" customHeight="1"/>
    <row r="129" ht="15.95" customHeight="1"/>
    <row r="130" ht="15.95" customHeight="1"/>
    <row r="131" ht="15.95" customHeight="1"/>
    <row r="132" ht="15.95" customHeight="1"/>
    <row r="133" ht="15.95" customHeight="1"/>
    <row r="134" ht="15.95" customHeight="1"/>
    <row r="135" ht="15.95" customHeight="1"/>
    <row r="136" ht="15.95" customHeight="1"/>
    <row r="137" ht="15.95" customHeight="1"/>
    <row r="138" ht="15.95" customHeight="1"/>
    <row r="139" ht="15.95" customHeight="1"/>
    <row r="140" ht="15.95" customHeight="1"/>
    <row r="141" ht="15.95" customHeight="1"/>
    <row r="142" ht="15.95" customHeight="1"/>
    <row r="143" ht="15.95" customHeight="1"/>
    <row r="144" ht="15.95" customHeight="1"/>
    <row r="145" ht="15.95" customHeight="1"/>
    <row r="146" ht="15.95" customHeight="1"/>
    <row r="147" ht="15.95" customHeight="1"/>
    <row r="148" ht="15.95" customHeight="1"/>
    <row r="149" ht="15.95" customHeight="1"/>
    <row r="150" ht="15.95" customHeight="1"/>
    <row r="151" ht="15.95" customHeight="1"/>
    <row r="152" ht="15.95" customHeight="1"/>
    <row r="153" ht="15.95" customHeight="1"/>
    <row r="154" ht="15.95" customHeight="1"/>
    <row r="155" ht="15.95" customHeight="1"/>
    <row r="156" ht="15.95" customHeight="1"/>
    <row r="157" ht="15.95" customHeight="1"/>
    <row r="158" ht="15.95" customHeight="1"/>
    <row r="159" ht="15.95" customHeight="1"/>
    <row r="160" ht="15.95" customHeight="1"/>
    <row r="161" ht="15.95" customHeight="1"/>
    <row r="162" ht="15.95" customHeight="1"/>
    <row r="163" ht="15.95" customHeight="1"/>
    <row r="164" ht="15.95" customHeight="1"/>
    <row r="165" ht="15.95" customHeight="1"/>
    <row r="166" ht="15.95" customHeight="1"/>
    <row r="167" ht="15.95" customHeight="1"/>
    <row r="168" ht="15.95" customHeight="1"/>
    <row r="169" ht="15.95" customHeight="1"/>
    <row r="170" ht="15.95" customHeight="1"/>
    <row r="171" ht="15.95" customHeight="1"/>
    <row r="172" ht="15.95" customHeight="1"/>
    <row r="173" ht="15.95" customHeight="1"/>
    <row r="174" ht="15.95" customHeight="1"/>
    <row r="175" ht="15.95" customHeight="1"/>
    <row r="176" ht="15.95" customHeight="1"/>
    <row r="177" ht="15.95" customHeight="1"/>
    <row r="178" ht="15.95" customHeight="1"/>
    <row r="179" ht="15.95" customHeight="1"/>
    <row r="180" ht="15.95" customHeight="1"/>
    <row r="181" ht="15.95" customHeight="1"/>
    <row r="182" ht="15.95" customHeight="1"/>
    <row r="183" ht="15.95" customHeight="1"/>
    <row r="184" ht="15.95" customHeight="1"/>
    <row r="185" ht="15.95" customHeight="1"/>
    <row r="186" ht="15.95" customHeight="1"/>
    <row r="187" ht="15.95" customHeight="1"/>
    <row r="188" ht="15.95" customHeight="1"/>
    <row r="189" ht="15.95" customHeight="1"/>
    <row r="190" ht="15.95" customHeight="1"/>
    <row r="191" ht="15.95" customHeight="1"/>
    <row r="192" ht="15.95" customHeight="1"/>
    <row r="193" ht="15.95" customHeight="1"/>
    <row r="194" ht="15.95" customHeight="1"/>
    <row r="195" ht="15.95" customHeight="1"/>
    <row r="196" ht="15.95" customHeight="1"/>
    <row r="197" ht="15.95" customHeight="1"/>
    <row r="198" ht="15.95" customHeight="1"/>
    <row r="199" ht="15.95" customHeight="1"/>
    <row r="200" ht="15.95" customHeight="1"/>
    <row r="201" ht="15.95" customHeight="1"/>
    <row r="202" ht="15.95" customHeight="1"/>
    <row r="203" ht="15.95" customHeight="1"/>
    <row r="204" ht="15.95" customHeight="1"/>
    <row r="205" ht="15.95" customHeight="1"/>
    <row r="206" ht="15.95" customHeight="1"/>
    <row r="207" ht="15.95" customHeight="1"/>
    <row r="208" ht="15.95" customHeight="1"/>
    <row r="209" ht="15.95" customHeight="1"/>
    <row r="210" ht="15.95" customHeight="1"/>
    <row r="211" ht="15.95" customHeight="1"/>
    <row r="212" ht="15.95" customHeight="1"/>
    <row r="213" ht="15.95" customHeight="1"/>
    <row r="214" ht="15.95" customHeight="1"/>
    <row r="215" ht="15.95" customHeight="1"/>
    <row r="216" ht="15.95" customHeight="1"/>
    <row r="217" ht="15.95" customHeight="1"/>
    <row r="218" ht="15.95" customHeight="1"/>
    <row r="219" ht="15.95" customHeight="1"/>
    <row r="220" ht="15.95" customHeight="1"/>
    <row r="221" ht="15.95" customHeight="1"/>
    <row r="222" ht="15.95" customHeight="1"/>
    <row r="223" ht="15.95" customHeight="1"/>
    <row r="224" ht="15.95" customHeight="1"/>
    <row r="225" ht="15.95" customHeight="1"/>
    <row r="226" ht="15.95" customHeight="1"/>
    <row r="227" ht="15.95" customHeight="1"/>
    <row r="228" ht="15.95" customHeight="1"/>
    <row r="229" ht="15.95" customHeight="1"/>
    <row r="230" ht="15.95" customHeight="1"/>
    <row r="231" ht="15.95" customHeight="1"/>
    <row r="232" ht="15.95" customHeight="1"/>
    <row r="233" ht="15.95" customHeight="1"/>
    <row r="234" ht="15.95" customHeight="1"/>
    <row r="235" ht="15.95" customHeight="1"/>
    <row r="236" ht="15.95" customHeight="1"/>
    <row r="237" ht="15.95" customHeight="1"/>
    <row r="238" ht="15.95" customHeight="1"/>
    <row r="239" ht="15.95" customHeight="1"/>
    <row r="240" ht="15.95" customHeight="1"/>
    <row r="241" ht="15.95" customHeight="1"/>
    <row r="242" ht="15.95" customHeight="1"/>
    <row r="243" ht="15.95" customHeight="1"/>
    <row r="244" ht="15.95" customHeight="1"/>
    <row r="245" ht="15.95" customHeight="1"/>
    <row r="246" ht="15.95" customHeight="1"/>
    <row r="247" ht="15.95" customHeight="1"/>
    <row r="248" ht="15.95" customHeight="1"/>
    <row r="249" ht="15.95" customHeight="1"/>
    <row r="250" ht="15.95" customHeight="1"/>
    <row r="251" ht="15.95" customHeight="1"/>
    <row r="252" ht="15.95" customHeight="1"/>
    <row r="253" ht="15.95" customHeight="1"/>
    <row r="254" ht="15.95" customHeight="1"/>
    <row r="255" ht="15.95" customHeight="1"/>
    <row r="256" ht="15.95" customHeight="1"/>
    <row r="257" ht="15.95" customHeight="1"/>
    <row r="258" ht="15.95" customHeight="1"/>
    <row r="259" ht="15.95" customHeight="1"/>
    <row r="260" ht="15.95" customHeight="1"/>
    <row r="261" ht="15.95" customHeight="1"/>
    <row r="262" ht="15.95" customHeight="1"/>
    <row r="263" ht="15.95" customHeight="1"/>
    <row r="264" ht="15.95" customHeight="1"/>
    <row r="265" ht="15.95" customHeight="1"/>
    <row r="266" ht="15.95" customHeight="1"/>
    <row r="267" ht="15.95" customHeight="1"/>
    <row r="268" ht="15.95" customHeight="1"/>
    <row r="269" ht="15.95" customHeight="1"/>
    <row r="270" ht="15.95" customHeight="1"/>
    <row r="271" ht="15.95" customHeight="1"/>
    <row r="272" ht="15.95" customHeight="1"/>
    <row r="273" ht="15.95" customHeight="1"/>
    <row r="274" ht="15.95" customHeight="1"/>
    <row r="275" ht="15.95" customHeight="1"/>
    <row r="276" ht="15.95" customHeight="1"/>
    <row r="277" ht="15.95" customHeight="1"/>
    <row r="278" ht="15.95" customHeight="1"/>
    <row r="279" ht="15.95" customHeight="1"/>
    <row r="280" ht="15.95" customHeight="1"/>
    <row r="281" ht="15.95" customHeight="1"/>
    <row r="282" ht="15.95" customHeight="1"/>
  </sheetData>
  <mergeCells count="76">
    <mergeCell ref="AK37:AM37"/>
    <mergeCell ref="AA38:AH38"/>
    <mergeCell ref="O40:R40"/>
    <mergeCell ref="T40:U40"/>
    <mergeCell ref="W40:AG40"/>
    <mergeCell ref="L35:N35"/>
    <mergeCell ref="S35:T35"/>
    <mergeCell ref="V35:AH35"/>
    <mergeCell ref="L36:N36"/>
    <mergeCell ref="O41:R41"/>
    <mergeCell ref="T41:U41"/>
    <mergeCell ref="W41:AG41"/>
    <mergeCell ref="L37:N37"/>
    <mergeCell ref="O37:R37"/>
    <mergeCell ref="AA37:AH37"/>
    <mergeCell ref="L39:N39"/>
    <mergeCell ref="X39:AH39"/>
    <mergeCell ref="AK26:AM26"/>
    <mergeCell ref="T27:U27"/>
    <mergeCell ref="AD27:AF27"/>
    <mergeCell ref="AD28:AF28"/>
    <mergeCell ref="G25:H25"/>
    <mergeCell ref="L25:N25"/>
    <mergeCell ref="O25:R25"/>
    <mergeCell ref="L26:N26"/>
    <mergeCell ref="T26:U26"/>
    <mergeCell ref="AD26:AF26"/>
    <mergeCell ref="D33:F33"/>
    <mergeCell ref="D29:F29"/>
    <mergeCell ref="G31:H31"/>
    <mergeCell ref="X15:AH15"/>
    <mergeCell ref="C16:F16"/>
    <mergeCell ref="X16:AH16"/>
    <mergeCell ref="G17:H17"/>
    <mergeCell ref="X17:AH17"/>
    <mergeCell ref="AD29:AF29"/>
    <mergeCell ref="C30:F30"/>
    <mergeCell ref="T30:U30"/>
    <mergeCell ref="W30:X30"/>
    <mergeCell ref="V32:AH32"/>
    <mergeCell ref="X9:AH9"/>
    <mergeCell ref="AK9:AM9"/>
    <mergeCell ref="O10:R10"/>
    <mergeCell ref="C11:F11"/>
    <mergeCell ref="C13:F13"/>
    <mergeCell ref="X13:AH13"/>
    <mergeCell ref="C12:F12"/>
    <mergeCell ref="G12:H12"/>
    <mergeCell ref="X12:AH12"/>
    <mergeCell ref="B6:B41"/>
    <mergeCell ref="C6:F6"/>
    <mergeCell ref="L6:N6"/>
    <mergeCell ref="O6:R6"/>
    <mergeCell ref="C7:F7"/>
    <mergeCell ref="G7:H7"/>
    <mergeCell ref="L7:N7"/>
    <mergeCell ref="O7:R7"/>
    <mergeCell ref="C8:F8"/>
    <mergeCell ref="L8:N8"/>
    <mergeCell ref="O14:R14"/>
    <mergeCell ref="O18:R18"/>
    <mergeCell ref="G23:H23"/>
    <mergeCell ref="C24:F24"/>
    <mergeCell ref="O24:R24"/>
    <mergeCell ref="C25:F25"/>
    <mergeCell ref="AN4:AO5"/>
    <mergeCell ref="C5:F5"/>
    <mergeCell ref="L5:N5"/>
    <mergeCell ref="O5:R5"/>
    <mergeCell ref="S5:AI5"/>
    <mergeCell ref="C4:F4"/>
    <mergeCell ref="G4:H5"/>
    <mergeCell ref="I4:K5"/>
    <mergeCell ref="L4:N4"/>
    <mergeCell ref="O4:AM4"/>
    <mergeCell ref="AJ5:AM5"/>
  </mergeCells>
  <phoneticPr fontId="5"/>
  <conditionalFormatting sqref="C11:H11 C15:H15 C12:F14 S36 S34 S18 S26:S29 I7:I10 S23:S24">
    <cfRule type="expression" dxfId="63" priority="23" stopIfTrue="1">
      <formula>$C$15=TRUE</formula>
    </cfRule>
  </conditionalFormatting>
  <conditionalFormatting sqref="C24:H24 C29:H29 H26:H28 C25:F28">
    <cfRule type="expression" dxfId="62" priority="22" stopIfTrue="1">
      <formula>$C$29=TRUE</formula>
    </cfRule>
  </conditionalFormatting>
  <conditionalFormatting sqref="C30:H30 C33:H33 C31:F32">
    <cfRule type="expression" dxfId="61" priority="21" stopIfTrue="1">
      <formula>$C$33=TRUE</formula>
    </cfRule>
  </conditionalFormatting>
  <conditionalFormatting sqref="C6:H6 C11:H11 C15:H15 C12:F14 S36 S34 S18 S26:S29 I7:I10 C10:F10 C7:F8 S23:S24">
    <cfRule type="expression" dxfId="60" priority="20" stopIfTrue="1">
      <formula>$G$16=TRUE</formula>
    </cfRule>
  </conditionalFormatting>
  <conditionalFormatting sqref="G16">
    <cfRule type="expression" dxfId="59" priority="19" stopIfTrue="1">
      <formula>$C$15=TRUE</formula>
    </cfRule>
  </conditionalFormatting>
  <conditionalFormatting sqref="G16">
    <cfRule type="expression" dxfId="58" priority="18" stopIfTrue="1">
      <formula>$G$16=TRUE</formula>
    </cfRule>
  </conditionalFormatting>
  <conditionalFormatting sqref="G18:G22">
    <cfRule type="expression" dxfId="57" priority="17" stopIfTrue="1">
      <formula>$C$15=TRUE</formula>
    </cfRule>
  </conditionalFormatting>
  <conditionalFormatting sqref="G18:G22">
    <cfRule type="expression" dxfId="56" priority="16" stopIfTrue="1">
      <formula>$G$16=TRUE</formula>
    </cfRule>
  </conditionalFormatting>
  <conditionalFormatting sqref="S6:S16">
    <cfRule type="expression" dxfId="55" priority="13" stopIfTrue="1">
      <formula>$C$15=TRUE</formula>
    </cfRule>
  </conditionalFormatting>
  <conditionalFormatting sqref="S6:S16">
    <cfRule type="expression" dxfId="54" priority="12" stopIfTrue="1">
      <formula>$G$16=TRUE</formula>
    </cfRule>
  </conditionalFormatting>
  <conditionalFormatting sqref="S39">
    <cfRule type="expression" dxfId="53" priority="11" stopIfTrue="1">
      <formula>$C$15=TRUE</formula>
    </cfRule>
  </conditionalFormatting>
  <conditionalFormatting sqref="S39">
    <cfRule type="expression" dxfId="52" priority="10" stopIfTrue="1">
      <formula>$G$16=TRUE</formula>
    </cfRule>
  </conditionalFormatting>
  <conditionalFormatting sqref="AJ6:AJ9">
    <cfRule type="expression" dxfId="51" priority="9" stopIfTrue="1">
      <formula>$C$15=TRUE</formula>
    </cfRule>
  </conditionalFormatting>
  <conditionalFormatting sqref="AJ6:AJ9">
    <cfRule type="expression" dxfId="50" priority="8" stopIfTrue="1">
      <formula>$G$16=TRUE</formula>
    </cfRule>
  </conditionalFormatting>
  <conditionalFormatting sqref="AJ25:AJ28">
    <cfRule type="expression" dxfId="49" priority="7" stopIfTrue="1">
      <formula>$C$15=TRUE</formula>
    </cfRule>
  </conditionalFormatting>
  <conditionalFormatting sqref="AJ25:AJ28">
    <cfRule type="expression" dxfId="48" priority="6" stopIfTrue="1">
      <formula>$G$16=TRUE</formula>
    </cfRule>
  </conditionalFormatting>
  <conditionalFormatting sqref="AJ36:AJ37">
    <cfRule type="expression" dxfId="47" priority="5" stopIfTrue="1">
      <formula>$C$15=TRUE</formula>
    </cfRule>
  </conditionalFormatting>
  <conditionalFormatting sqref="AJ36:AJ37">
    <cfRule type="expression" dxfId="46" priority="4" stopIfTrue="1">
      <formula>$G$16=TRUE</formula>
    </cfRule>
  </conditionalFormatting>
  <conditionalFormatting sqref="G26:G28">
    <cfRule type="expression" dxfId="45" priority="3" stopIfTrue="1">
      <formula>$C$29=TRUE</formula>
    </cfRule>
  </conditionalFormatting>
  <conditionalFormatting sqref="H32">
    <cfRule type="expression" dxfId="44" priority="2" stopIfTrue="1">
      <formula>$C$29=TRUE</formula>
    </cfRule>
  </conditionalFormatting>
  <conditionalFormatting sqref="G32">
    <cfRule type="expression" dxfId="43" priority="1" stopIfTrue="1">
      <formula>$C$29=TRUE</formula>
    </cfRule>
  </conditionalFormatting>
  <dataValidations count="8">
    <dataValidation type="list" allowBlank="1" showInputMessage="1" showErrorMessage="1" sqref="G25:H25 G31:H31" xr:uid="{E5B0A915-65C1-4140-8E77-CCD2A688E5B3}">
      <formula1>"２,１"</formula1>
    </dataValidation>
    <dataValidation type="list" allowBlank="1" showInputMessage="1" showErrorMessage="1" sqref="G7:H8 G12:H12" xr:uid="{FCC573EE-73CF-49F7-8D75-02F3706D736E}">
      <formula1>"３,２,１"</formula1>
    </dataValidation>
    <dataValidation type="list" allowBlank="1" showInputMessage="1" showErrorMessage="1" sqref="AA37:AH37" xr:uid="{28DAE3E7-819D-472F-BC85-6617D6F0BAC6}">
      <formula1>"鉄筋コンクリート造,無筋コンクリート造等"</formula1>
    </dataValidation>
    <dataValidation allowBlank="1" showInputMessage="1" showErrorMessage="1" prompt="・最小値、最大値を記入（例：○～○㎝）_x000a__x000a_・杭頭部-軸部-先端部を記入_x000a__x000a_・整数表示（端数切捨て）" sqref="W40:AG40" xr:uid="{972014F5-546C-4EC0-970B-16C8698030A9}"/>
    <dataValidation allowBlank="1" showInputMessage="1" showErrorMessage="1" prompt="・最小値、最大値を記入（例：○～○ｍ）_x000a__x000a_・整数表示（端数切捨て）" sqref="W41:AG41" xr:uid="{C76CEE53-5109-47C4-8F64-26B6A6B2E8AB}"/>
    <dataValidation type="list" allowBlank="1" showInputMessage="1" showErrorMessage="1" sqref="X9:AH9" xr:uid="{D5FC0715-F253-4114-9B17-1CCC70849705}">
      <formula1>"軸組：許容応力度計算 偏心率0.3以下,枠組：許容応力度計算＋返信率の検討(告1540号第10第1号),枠組：許容応力度計算(告1540号第10第2号)"</formula1>
    </dataValidation>
    <dataValidation type="list" allowBlank="1" showInputMessage="1" showErrorMessage="1" sqref="C10 C14:C15 C29 C32:C33 BD10 AJ6:AJ9 AJ25:AJ28 G16 G18:G22 AJ36:AJ37 S39 S36 I7:I10 S26:S29 S34 S6:S16 Y7:Y8 S18 S23:S24 T20:T22" xr:uid="{35D6EC8E-F024-4CCC-820D-7C0F5B7E3CE3}">
      <formula1>"□,■"</formula1>
    </dataValidation>
    <dataValidation type="list" allowBlank="1" showInputMessage="1" showErrorMessage="1" sqref="AA38:AH38" xr:uid="{0E9859E9-37A9-4C0E-B3C8-2F339F6D9C29}">
      <formula1>$C$48:$C$51</formula1>
    </dataValidation>
  </dataValidations>
  <printOptions horizontalCentered="1"/>
  <pageMargins left="0.39370078740157483" right="0.19685039370078741" top="0.39370078740157483" bottom="0.19685039370078741" header="0.39370078740157483" footer="0.39370078740157483"/>
  <pageSetup paperSize="9" scale="90" fitToHeight="2" orientation="portrait" blackAndWhite="1" horizontalDpi="300" verticalDpi="300" r:id="rId1"/>
  <headerFooter>
    <oddFooter>&amp;R&amp;8株式会社都市建築確認センター</oddFooter>
  </headerFooter>
  <drawing r:id="rId2"/>
  <legacy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E5E035-70C9-423F-87E1-A300A2C10B1B}">
  <sheetPr>
    <tabColor rgb="FFFFFF00"/>
  </sheetPr>
  <dimension ref="B1:AO258"/>
  <sheetViews>
    <sheetView showGridLines="0" showZeros="0" view="pageBreakPreview" zoomScaleNormal="100" zoomScaleSheetLayoutView="100" workbookViewId="0"/>
  </sheetViews>
  <sheetFormatPr defaultRowHeight="12"/>
  <cols>
    <col min="1" max="67" width="2.625" style="100" customWidth="1"/>
    <col min="68" max="16384" width="9" style="100"/>
  </cols>
  <sheetData>
    <row r="1" spans="2:41" ht="15.95" customHeight="1"/>
    <row r="2" spans="2:41" ht="30" customHeight="1">
      <c r="B2" s="101" t="s">
        <v>364</v>
      </c>
      <c r="C2" s="102"/>
      <c r="D2" s="102"/>
      <c r="E2" s="102"/>
      <c r="F2" s="102"/>
      <c r="G2" s="103"/>
      <c r="H2" s="102"/>
      <c r="I2" s="103"/>
      <c r="J2" s="103"/>
      <c r="K2" s="102"/>
      <c r="L2" s="102"/>
      <c r="M2" s="102"/>
      <c r="N2" s="102"/>
      <c r="O2" s="102"/>
      <c r="P2" s="102"/>
      <c r="Q2" s="102"/>
      <c r="R2" s="102"/>
      <c r="S2" s="102"/>
      <c r="T2" s="102"/>
      <c r="U2" s="102"/>
      <c r="V2" s="102"/>
      <c r="W2" s="102"/>
      <c r="X2" s="102"/>
      <c r="Y2" s="102"/>
      <c r="Z2" s="102"/>
      <c r="AA2" s="102"/>
      <c r="AB2" s="102"/>
      <c r="AC2" s="102"/>
      <c r="AD2" s="102"/>
      <c r="AE2" s="102"/>
      <c r="AF2" s="102"/>
      <c r="AG2" s="102"/>
      <c r="AH2" s="102"/>
      <c r="AI2" s="102"/>
      <c r="AJ2" s="103"/>
      <c r="AK2" s="102"/>
      <c r="AL2" s="102"/>
      <c r="AO2" s="104" t="s">
        <v>2303</v>
      </c>
    </row>
    <row r="3" spans="2:41" ht="15" customHeight="1" thickBot="1">
      <c r="B3" s="105"/>
      <c r="C3" s="105"/>
      <c r="D3" s="105"/>
      <c r="E3" s="105"/>
      <c r="F3" s="105"/>
      <c r="G3" s="105"/>
      <c r="H3" s="105"/>
      <c r="I3" s="105"/>
      <c r="J3" s="105"/>
      <c r="K3" s="105"/>
      <c r="L3" s="105"/>
      <c r="M3" s="105"/>
      <c r="N3" s="105"/>
      <c r="O3" s="105"/>
      <c r="P3" s="106"/>
      <c r="Q3" s="106"/>
      <c r="R3" s="106"/>
      <c r="S3" s="106"/>
      <c r="T3" s="106"/>
      <c r="U3" s="106"/>
      <c r="V3" s="106"/>
      <c r="W3" s="106"/>
      <c r="X3" s="106"/>
      <c r="Y3" s="106"/>
      <c r="Z3" s="106"/>
      <c r="AA3" s="106"/>
      <c r="AB3" s="106"/>
      <c r="AC3" s="106"/>
      <c r="AD3" s="106"/>
      <c r="AE3" s="106"/>
      <c r="AF3" s="106"/>
      <c r="AG3" s="106"/>
      <c r="AH3" s="106"/>
      <c r="AI3" s="106"/>
      <c r="AJ3" s="106"/>
      <c r="AK3" s="106"/>
      <c r="AL3" s="106"/>
      <c r="AM3" s="106"/>
    </row>
    <row r="4" spans="2:41" ht="15.95" customHeight="1">
      <c r="B4" s="107"/>
      <c r="C4" s="1978" t="s">
        <v>366</v>
      </c>
      <c r="D4" s="1979"/>
      <c r="E4" s="1979"/>
      <c r="F4" s="1980"/>
      <c r="G4" s="1981" t="s">
        <v>367</v>
      </c>
      <c r="H4" s="1982"/>
      <c r="I4" s="1985" t="s">
        <v>368</v>
      </c>
      <c r="J4" s="1986"/>
      <c r="K4" s="1987"/>
      <c r="L4" s="1978" t="s">
        <v>369</v>
      </c>
      <c r="M4" s="1979"/>
      <c r="N4" s="1980"/>
      <c r="O4" s="1991" t="s">
        <v>370</v>
      </c>
      <c r="P4" s="1992"/>
      <c r="Q4" s="1992"/>
      <c r="R4" s="1992"/>
      <c r="S4" s="1992"/>
      <c r="T4" s="1992"/>
      <c r="U4" s="1992"/>
      <c r="V4" s="1992"/>
      <c r="W4" s="1992"/>
      <c r="X4" s="1992"/>
      <c r="Y4" s="1992"/>
      <c r="Z4" s="1992"/>
      <c r="AA4" s="1992"/>
      <c r="AB4" s="1992"/>
      <c r="AC4" s="1992"/>
      <c r="AD4" s="1992"/>
      <c r="AE4" s="1992"/>
      <c r="AF4" s="1992"/>
      <c r="AG4" s="1992"/>
      <c r="AH4" s="1992"/>
      <c r="AI4" s="1992"/>
      <c r="AJ4" s="1992"/>
      <c r="AK4" s="1992"/>
      <c r="AL4" s="1992"/>
      <c r="AM4" s="1992"/>
      <c r="AN4" s="1965" t="s">
        <v>371</v>
      </c>
      <c r="AO4" s="1966"/>
    </row>
    <row r="5" spans="2:41" ht="15.95" customHeight="1" thickBot="1">
      <c r="B5" s="110"/>
      <c r="C5" s="1969" t="s">
        <v>372</v>
      </c>
      <c r="D5" s="1970"/>
      <c r="E5" s="1970"/>
      <c r="F5" s="1971"/>
      <c r="G5" s="1983"/>
      <c r="H5" s="1984"/>
      <c r="I5" s="1988"/>
      <c r="J5" s="1989"/>
      <c r="K5" s="1990"/>
      <c r="L5" s="1969" t="s">
        <v>373</v>
      </c>
      <c r="M5" s="1970"/>
      <c r="N5" s="1971"/>
      <c r="O5" s="1972" t="s">
        <v>373</v>
      </c>
      <c r="P5" s="1973"/>
      <c r="Q5" s="1973"/>
      <c r="R5" s="1974"/>
      <c r="S5" s="1975" t="s">
        <v>374</v>
      </c>
      <c r="T5" s="1976"/>
      <c r="U5" s="1976"/>
      <c r="V5" s="1976"/>
      <c r="W5" s="1976"/>
      <c r="X5" s="1976"/>
      <c r="Y5" s="1976"/>
      <c r="Z5" s="1976"/>
      <c r="AA5" s="1976"/>
      <c r="AB5" s="1976"/>
      <c r="AC5" s="1976"/>
      <c r="AD5" s="1976"/>
      <c r="AE5" s="1976"/>
      <c r="AF5" s="1976"/>
      <c r="AG5" s="1976"/>
      <c r="AH5" s="1976"/>
      <c r="AI5" s="1977"/>
      <c r="AJ5" s="1975" t="s">
        <v>375</v>
      </c>
      <c r="AK5" s="1976"/>
      <c r="AL5" s="1976"/>
      <c r="AM5" s="1976"/>
      <c r="AN5" s="1967"/>
      <c r="AO5" s="1968"/>
    </row>
    <row r="6" spans="2:41" ht="15.95" customHeight="1">
      <c r="B6" s="1994"/>
      <c r="C6" s="2079" t="s">
        <v>2304</v>
      </c>
      <c r="D6" s="2080"/>
      <c r="E6" s="2080"/>
      <c r="F6" s="2080"/>
      <c r="G6" s="409"/>
      <c r="H6" s="1435"/>
      <c r="I6" s="1436"/>
      <c r="J6" s="130"/>
      <c r="K6" s="131"/>
      <c r="L6" s="1437" t="s">
        <v>2305</v>
      </c>
      <c r="M6" s="137"/>
      <c r="N6" s="140"/>
      <c r="O6" s="1438" t="s">
        <v>2306</v>
      </c>
      <c r="P6" s="217"/>
      <c r="Q6" s="217"/>
      <c r="R6" s="218"/>
      <c r="S6" s="1439" t="s">
        <v>2307</v>
      </c>
      <c r="T6" s="123"/>
      <c r="U6" s="123"/>
      <c r="V6" s="1440" t="s">
        <v>2308</v>
      </c>
      <c r="W6" s="1052"/>
      <c r="X6" s="1052"/>
      <c r="Y6" s="1052"/>
      <c r="Z6" s="1441"/>
      <c r="AA6" s="1442" t="s">
        <v>2309</v>
      </c>
      <c r="AB6" s="1443"/>
      <c r="AC6" s="1443"/>
      <c r="AD6" s="1443"/>
      <c r="AE6" s="1443"/>
      <c r="AF6" s="1443"/>
      <c r="AG6" s="1442" t="s">
        <v>2310</v>
      </c>
      <c r="AH6" s="1443"/>
      <c r="AI6" s="108"/>
      <c r="AJ6" s="1444" t="s">
        <v>4</v>
      </c>
      <c r="AK6" s="1445" t="s">
        <v>2311</v>
      </c>
      <c r="AL6" s="137"/>
      <c r="AM6" s="137"/>
      <c r="AN6" s="1446"/>
      <c r="AO6" s="142"/>
    </row>
    <row r="7" spans="2:41" ht="15.95" customHeight="1" thickBot="1">
      <c r="B7" s="1994"/>
      <c r="C7" s="2081"/>
      <c r="D7" s="2082"/>
      <c r="E7" s="2082"/>
      <c r="F7" s="2082"/>
      <c r="G7" s="1447"/>
      <c r="H7" s="131"/>
      <c r="I7" s="1436"/>
      <c r="J7" s="130"/>
      <c r="K7" s="131"/>
      <c r="L7" s="1437"/>
      <c r="M7" s="137"/>
      <c r="N7" s="140"/>
      <c r="O7" s="230"/>
      <c r="P7" s="231"/>
      <c r="Q7" s="231"/>
      <c r="R7" s="232"/>
      <c r="S7" s="1448" t="s">
        <v>2312</v>
      </c>
      <c r="T7" s="149"/>
      <c r="U7" s="149"/>
      <c r="V7" s="1449" t="s">
        <v>2308</v>
      </c>
      <c r="W7" s="214"/>
      <c r="X7" s="214"/>
      <c r="Y7" s="214"/>
      <c r="Z7" s="1450"/>
      <c r="AA7" s="1451" t="s">
        <v>2309</v>
      </c>
      <c r="AB7" s="184"/>
      <c r="AC7" s="184"/>
      <c r="AD7" s="184"/>
      <c r="AE7" s="184"/>
      <c r="AF7" s="184"/>
      <c r="AG7" s="1451" t="s">
        <v>2310</v>
      </c>
      <c r="AH7" s="184"/>
      <c r="AI7" s="151"/>
      <c r="AJ7" s="1447"/>
      <c r="AK7" s="137" t="s">
        <v>2313</v>
      </c>
      <c r="AL7" s="137"/>
      <c r="AM7" s="137"/>
      <c r="AN7" s="1446"/>
      <c r="AO7" s="142"/>
    </row>
    <row r="8" spans="2:41" ht="15.95" customHeight="1">
      <c r="B8" s="1994"/>
      <c r="C8" s="2083" t="s">
        <v>2314</v>
      </c>
      <c r="D8" s="2084"/>
      <c r="E8" s="2084"/>
      <c r="F8" s="2084"/>
      <c r="G8" s="1447"/>
      <c r="H8" s="131"/>
      <c r="I8" s="1446"/>
      <c r="K8" s="168"/>
      <c r="L8" s="1437"/>
      <c r="M8" s="137"/>
      <c r="N8" s="140"/>
      <c r="O8" s="2085" t="s">
        <v>2315</v>
      </c>
      <c r="P8" s="2086"/>
      <c r="Q8" s="2086"/>
      <c r="R8" s="2087"/>
      <c r="S8" s="1439" t="s">
        <v>2307</v>
      </c>
      <c r="T8" s="123"/>
      <c r="U8" s="123"/>
      <c r="V8" s="1440" t="s">
        <v>2308</v>
      </c>
      <c r="W8" s="1052"/>
      <c r="X8" s="1052"/>
      <c r="Y8" s="1052"/>
      <c r="Z8" s="1441"/>
      <c r="AA8" s="1442" t="s">
        <v>2309</v>
      </c>
      <c r="AB8" s="1443"/>
      <c r="AC8" s="1443"/>
      <c r="AD8" s="1443"/>
      <c r="AE8" s="1443"/>
      <c r="AF8" s="1443"/>
      <c r="AG8" s="1442" t="s">
        <v>2310</v>
      </c>
      <c r="AH8" s="1443"/>
      <c r="AI8" s="108"/>
      <c r="AJ8" s="1447"/>
      <c r="AK8" s="160"/>
      <c r="AL8" s="160"/>
      <c r="AM8" s="161"/>
      <c r="AN8" s="1446"/>
      <c r="AO8" s="142"/>
    </row>
    <row r="9" spans="2:41" ht="15.95" customHeight="1" thickBot="1">
      <c r="B9" s="1994"/>
      <c r="C9" s="2083"/>
      <c r="D9" s="2084"/>
      <c r="E9" s="2084"/>
      <c r="F9" s="2084"/>
      <c r="G9" s="1447"/>
      <c r="H9" s="131"/>
      <c r="I9" s="1446"/>
      <c r="K9" s="168"/>
      <c r="L9" s="1437"/>
      <c r="M9" s="137"/>
      <c r="N9" s="137"/>
      <c r="O9" s="2088"/>
      <c r="P9" s="2089"/>
      <c r="Q9" s="2089"/>
      <c r="R9" s="2090"/>
      <c r="S9" s="1448" t="s">
        <v>2312</v>
      </c>
      <c r="T9" s="149"/>
      <c r="U9" s="149"/>
      <c r="V9" s="1449" t="s">
        <v>2308</v>
      </c>
      <c r="W9" s="214"/>
      <c r="X9" s="214"/>
      <c r="Y9" s="214"/>
      <c r="Z9" s="1450"/>
      <c r="AA9" s="1451" t="s">
        <v>2309</v>
      </c>
      <c r="AB9" s="184"/>
      <c r="AC9" s="184"/>
      <c r="AD9" s="184"/>
      <c r="AE9" s="184"/>
      <c r="AF9" s="184"/>
      <c r="AG9" s="1451" t="s">
        <v>2310</v>
      </c>
      <c r="AH9" s="184"/>
      <c r="AI9" s="151"/>
      <c r="AJ9" s="1447"/>
      <c r="AK9" s="160"/>
      <c r="AL9" s="160"/>
      <c r="AM9" s="160"/>
      <c r="AN9" s="1446"/>
      <c r="AO9" s="142"/>
    </row>
    <row r="10" spans="2:41" ht="15.95" customHeight="1">
      <c r="B10" s="1994"/>
      <c r="C10" s="2083"/>
      <c r="D10" s="2084"/>
      <c r="E10" s="2084"/>
      <c r="F10" s="2084"/>
      <c r="G10" s="1447"/>
      <c r="H10" s="131"/>
      <c r="I10" s="1446"/>
      <c r="K10" s="168"/>
      <c r="L10" s="1437"/>
      <c r="M10" s="137"/>
      <c r="N10" s="137"/>
      <c r="O10" s="2085" t="s">
        <v>2316</v>
      </c>
      <c r="P10" s="2086"/>
      <c r="Q10" s="2086"/>
      <c r="R10" s="2087"/>
      <c r="S10" s="1439" t="s">
        <v>2307</v>
      </c>
      <c r="T10" s="123"/>
      <c r="U10" s="123"/>
      <c r="V10" s="1440" t="s">
        <v>2308</v>
      </c>
      <c r="W10" s="1052"/>
      <c r="X10" s="1052"/>
      <c r="Y10" s="1052"/>
      <c r="Z10" s="1441"/>
      <c r="AA10" s="1442" t="s">
        <v>2309</v>
      </c>
      <c r="AB10" s="1443"/>
      <c r="AC10" s="1443"/>
      <c r="AD10" s="1443"/>
      <c r="AE10" s="1443"/>
      <c r="AF10" s="1443"/>
      <c r="AG10" s="1442" t="s">
        <v>2310</v>
      </c>
      <c r="AH10" s="1443"/>
      <c r="AI10" s="108"/>
      <c r="AJ10" s="1447"/>
      <c r="AK10" s="160"/>
      <c r="AL10" s="160"/>
      <c r="AM10" s="160"/>
      <c r="AN10" s="1446"/>
      <c r="AO10" s="142"/>
    </row>
    <row r="11" spans="2:41" ht="15.95" customHeight="1" thickBot="1">
      <c r="B11" s="1994"/>
      <c r="C11" s="153"/>
      <c r="D11" s="153"/>
      <c r="E11" s="137"/>
      <c r="G11" s="1447"/>
      <c r="H11" s="131"/>
      <c r="I11" s="1446"/>
      <c r="K11" s="168"/>
      <c r="L11" s="1437"/>
      <c r="M11" s="137"/>
      <c r="N11" s="137"/>
      <c r="O11" s="2088"/>
      <c r="P11" s="2089"/>
      <c r="Q11" s="2089"/>
      <c r="R11" s="2090"/>
      <c r="S11" s="1448" t="s">
        <v>2312</v>
      </c>
      <c r="T11" s="149"/>
      <c r="U11" s="149"/>
      <c r="V11" s="1449" t="s">
        <v>2308</v>
      </c>
      <c r="W11" s="214"/>
      <c r="X11" s="214"/>
      <c r="Y11" s="214"/>
      <c r="Z11" s="1450"/>
      <c r="AA11" s="1451" t="s">
        <v>2309</v>
      </c>
      <c r="AB11" s="184"/>
      <c r="AC11" s="184"/>
      <c r="AD11" s="184"/>
      <c r="AE11" s="184"/>
      <c r="AF11" s="184"/>
      <c r="AG11" s="1451" t="s">
        <v>2310</v>
      </c>
      <c r="AH11" s="184"/>
      <c r="AI11" s="151"/>
      <c r="AJ11" s="1447"/>
      <c r="AK11" s="160"/>
      <c r="AL11" s="160"/>
      <c r="AM11" s="160"/>
      <c r="AN11" s="1446"/>
      <c r="AO11" s="142"/>
    </row>
    <row r="12" spans="2:41" ht="15.95" customHeight="1">
      <c r="B12" s="1994"/>
      <c r="C12" s="1452" t="s">
        <v>4</v>
      </c>
      <c r="D12" s="153"/>
      <c r="E12" s="137"/>
      <c r="G12" s="1447"/>
      <c r="H12" s="131"/>
      <c r="I12" s="1446"/>
      <c r="K12" s="168"/>
      <c r="L12" s="1437"/>
      <c r="M12" s="137"/>
      <c r="N12" s="137"/>
      <c r="O12" s="2085" t="s">
        <v>2317</v>
      </c>
      <c r="P12" s="2086"/>
      <c r="Q12" s="2086"/>
      <c r="R12" s="2087"/>
      <c r="S12" s="1439" t="s">
        <v>2307</v>
      </c>
      <c r="T12" s="123"/>
      <c r="U12" s="123"/>
      <c r="V12" s="1440" t="s">
        <v>2308</v>
      </c>
      <c r="W12" s="1052"/>
      <c r="X12" s="1052"/>
      <c r="Y12" s="1052"/>
      <c r="Z12" s="1441"/>
      <c r="AA12" s="1442" t="s">
        <v>2309</v>
      </c>
      <c r="AB12" s="1443"/>
      <c r="AC12" s="1443"/>
      <c r="AD12" s="1443"/>
      <c r="AE12" s="1443"/>
      <c r="AF12" s="1443"/>
      <c r="AG12" s="1442" t="s">
        <v>2310</v>
      </c>
      <c r="AH12" s="1443"/>
      <c r="AI12" s="108"/>
      <c r="AJ12" s="1447"/>
      <c r="AK12" s="160"/>
      <c r="AL12" s="160"/>
      <c r="AM12" s="160"/>
      <c r="AN12" s="1446"/>
      <c r="AO12" s="142"/>
    </row>
    <row r="13" spans="2:41" ht="15.95" customHeight="1">
      <c r="B13" s="1994"/>
      <c r="C13" s="2091" t="s">
        <v>2318</v>
      </c>
      <c r="D13" s="2092"/>
      <c r="E13" s="2092"/>
      <c r="F13" s="2092"/>
      <c r="G13" s="1447"/>
      <c r="H13" s="131"/>
      <c r="I13" s="1446"/>
      <c r="K13" s="168"/>
      <c r="L13" s="1437"/>
      <c r="M13" s="137"/>
      <c r="N13" s="137"/>
      <c r="O13" s="2088"/>
      <c r="P13" s="2089"/>
      <c r="Q13" s="2089"/>
      <c r="R13" s="2090"/>
      <c r="S13" s="1448" t="s">
        <v>2312</v>
      </c>
      <c r="T13" s="149"/>
      <c r="U13" s="149"/>
      <c r="V13" s="1449" t="s">
        <v>2308</v>
      </c>
      <c r="W13" s="214"/>
      <c r="X13" s="214"/>
      <c r="Y13" s="214"/>
      <c r="Z13" s="1450"/>
      <c r="AA13" s="1451" t="s">
        <v>2309</v>
      </c>
      <c r="AB13" s="184"/>
      <c r="AC13" s="184"/>
      <c r="AD13" s="184"/>
      <c r="AE13" s="184"/>
      <c r="AF13" s="184"/>
      <c r="AG13" s="1451" t="s">
        <v>2310</v>
      </c>
      <c r="AH13" s="184"/>
      <c r="AI13" s="151"/>
      <c r="AJ13" s="1447"/>
      <c r="AK13" s="160"/>
      <c r="AL13" s="160"/>
      <c r="AM13" s="160"/>
      <c r="AN13" s="1446"/>
      <c r="AO13" s="142"/>
    </row>
    <row r="14" spans="2:41" ht="15.95" customHeight="1">
      <c r="B14" s="1994"/>
      <c r="C14" s="2091"/>
      <c r="D14" s="2092"/>
      <c r="E14" s="2092"/>
      <c r="F14" s="2092"/>
      <c r="G14" s="1447"/>
      <c r="H14" s="131"/>
      <c r="I14" s="1446"/>
      <c r="K14" s="168"/>
      <c r="L14" s="1437"/>
      <c r="M14" s="137"/>
      <c r="N14" s="137"/>
      <c r="O14" s="1453"/>
      <c r="P14" s="224"/>
      <c r="Q14" s="224"/>
      <c r="R14" s="225"/>
      <c r="S14" s="1447"/>
      <c r="T14" s="133"/>
      <c r="U14" s="133"/>
      <c r="V14" s="211"/>
      <c r="W14" s="211"/>
      <c r="X14" s="211"/>
      <c r="Y14" s="211"/>
      <c r="Z14" s="211"/>
      <c r="AA14" s="211"/>
      <c r="AB14" s="211"/>
      <c r="AC14" s="211"/>
      <c r="AD14" s="211"/>
      <c r="AE14" s="211"/>
      <c r="AF14" s="211"/>
      <c r="AG14" s="211"/>
      <c r="AH14" s="211"/>
      <c r="AI14" s="131"/>
      <c r="AJ14" s="1447"/>
      <c r="AK14" s="160"/>
      <c r="AL14" s="160"/>
      <c r="AM14" s="160"/>
      <c r="AN14" s="1446"/>
      <c r="AO14" s="142"/>
    </row>
    <row r="15" spans="2:41" ht="15.95" customHeight="1">
      <c r="B15" s="1994"/>
      <c r="C15" s="1452" t="s">
        <v>4</v>
      </c>
      <c r="D15" s="153"/>
      <c r="E15" s="137"/>
      <c r="G15" s="1447"/>
      <c r="H15" s="131"/>
      <c r="I15" s="1446"/>
      <c r="K15" s="168"/>
      <c r="L15" s="1437"/>
      <c r="M15" s="137"/>
      <c r="N15" s="137"/>
      <c r="O15" s="1453"/>
      <c r="P15" s="224"/>
      <c r="Q15" s="224"/>
      <c r="R15" s="225"/>
      <c r="S15" s="1447"/>
      <c r="T15" s="133"/>
      <c r="U15" s="133"/>
      <c r="V15" s="211"/>
      <c r="W15" s="211"/>
      <c r="X15" s="211"/>
      <c r="Y15" s="211"/>
      <c r="Z15" s="211"/>
      <c r="AA15" s="211"/>
      <c r="AB15" s="211"/>
      <c r="AC15" s="211"/>
      <c r="AD15" s="211"/>
      <c r="AE15" s="211"/>
      <c r="AF15" s="211"/>
      <c r="AG15" s="211"/>
      <c r="AH15" s="211"/>
      <c r="AI15" s="131"/>
      <c r="AJ15" s="1447"/>
      <c r="AK15" s="160"/>
      <c r="AL15" s="160"/>
      <c r="AM15" s="160"/>
      <c r="AN15" s="1446"/>
      <c r="AO15" s="142"/>
    </row>
    <row r="16" spans="2:41" ht="15.95" customHeight="1">
      <c r="B16" s="1994"/>
      <c r="C16" s="2091" t="s">
        <v>2319</v>
      </c>
      <c r="D16" s="2092"/>
      <c r="E16" s="2092"/>
      <c r="F16" s="2092"/>
      <c r="G16" s="1447"/>
      <c r="H16" s="131"/>
      <c r="I16" s="1446"/>
      <c r="K16" s="168"/>
      <c r="L16" s="1437"/>
      <c r="M16" s="137"/>
      <c r="N16" s="137"/>
      <c r="O16" s="1453"/>
      <c r="P16" s="224"/>
      <c r="Q16" s="224"/>
      <c r="R16" s="225"/>
      <c r="S16" s="1447"/>
      <c r="T16" s="133"/>
      <c r="U16" s="133"/>
      <c r="V16" s="211"/>
      <c r="W16" s="211"/>
      <c r="X16" s="211"/>
      <c r="Y16" s="211"/>
      <c r="Z16" s="211"/>
      <c r="AA16" s="211"/>
      <c r="AB16" s="211"/>
      <c r="AC16" s="211"/>
      <c r="AD16" s="211"/>
      <c r="AE16" s="211"/>
      <c r="AF16" s="211"/>
      <c r="AG16" s="211"/>
      <c r="AH16" s="211"/>
      <c r="AI16" s="131"/>
      <c r="AJ16" s="1447"/>
      <c r="AK16" s="160"/>
      <c r="AL16" s="160"/>
      <c r="AM16" s="160"/>
      <c r="AN16" s="1446"/>
      <c r="AO16" s="142"/>
    </row>
    <row r="17" spans="2:41" ht="15.95" customHeight="1">
      <c r="B17" s="1994"/>
      <c r="C17" s="2091"/>
      <c r="D17" s="2092"/>
      <c r="E17" s="2092"/>
      <c r="F17" s="2092"/>
      <c r="G17" s="172"/>
      <c r="H17" s="196"/>
      <c r="I17" s="1446"/>
      <c r="K17" s="168"/>
      <c r="L17" s="1437"/>
      <c r="M17" s="137"/>
      <c r="N17" s="137"/>
      <c r="O17" s="1453"/>
      <c r="P17" s="224"/>
      <c r="Q17" s="224"/>
      <c r="R17" s="225"/>
      <c r="S17" s="1447"/>
      <c r="T17" s="133"/>
      <c r="U17" s="133"/>
      <c r="V17" s="227"/>
      <c r="W17" s="227"/>
      <c r="X17" s="227"/>
      <c r="Y17" s="227"/>
      <c r="Z17" s="227"/>
      <c r="AA17" s="227"/>
      <c r="AB17" s="227"/>
      <c r="AC17" s="227"/>
      <c r="AD17" s="227"/>
      <c r="AE17" s="227"/>
      <c r="AF17" s="227"/>
      <c r="AG17" s="227"/>
      <c r="AH17" s="227"/>
      <c r="AI17" s="131"/>
      <c r="AJ17" s="1447"/>
      <c r="AK17" s="160"/>
      <c r="AL17" s="160"/>
      <c r="AM17" s="160"/>
      <c r="AN17" s="1446"/>
      <c r="AO17" s="142"/>
    </row>
    <row r="18" spans="2:41" ht="15.95" customHeight="1">
      <c r="B18" s="257"/>
      <c r="C18" s="258"/>
      <c r="D18" s="258"/>
      <c r="E18" s="258"/>
      <c r="F18" s="258"/>
      <c r="G18" s="259"/>
      <c r="H18" s="258"/>
      <c r="I18" s="259"/>
      <c r="J18" s="259"/>
      <c r="K18" s="258"/>
      <c r="L18" s="258"/>
      <c r="M18" s="258"/>
      <c r="N18" s="258"/>
      <c r="O18" s="258"/>
      <c r="P18" s="258"/>
      <c r="Q18" s="258"/>
      <c r="R18" s="258"/>
      <c r="S18" s="258"/>
      <c r="T18" s="258"/>
      <c r="U18" s="258"/>
      <c r="V18" s="258"/>
      <c r="W18" s="258"/>
      <c r="X18" s="258"/>
      <c r="Y18" s="258"/>
      <c r="Z18" s="258"/>
      <c r="AA18" s="258"/>
      <c r="AB18" s="258"/>
      <c r="AC18" s="106"/>
      <c r="AD18" s="106"/>
      <c r="AE18" s="106"/>
      <c r="AF18" s="106"/>
      <c r="AG18" s="106"/>
      <c r="AH18" s="106"/>
      <c r="AI18" s="106"/>
      <c r="AJ18" s="106"/>
      <c r="AK18" s="106"/>
      <c r="AL18" s="106"/>
      <c r="AM18" s="258"/>
    </row>
    <row r="19" spans="2:41" ht="15.95" customHeight="1">
      <c r="B19" s="257"/>
      <c r="C19" s="258"/>
      <c r="D19" s="258"/>
      <c r="E19" s="258"/>
      <c r="F19" s="258"/>
      <c r="G19" s="259"/>
      <c r="H19" s="258"/>
      <c r="I19" s="259"/>
      <c r="J19" s="259"/>
      <c r="K19" s="258"/>
      <c r="L19" s="258"/>
      <c r="M19" s="258"/>
      <c r="N19" s="258"/>
      <c r="O19" s="258"/>
      <c r="P19" s="258"/>
      <c r="Q19" s="258"/>
      <c r="R19" s="258"/>
    </row>
    <row r="20" spans="2:41" ht="15.95" customHeight="1">
      <c r="B20" s="257"/>
      <c r="C20" s="258"/>
      <c r="D20" s="258"/>
      <c r="E20" s="258"/>
      <c r="F20" s="258"/>
      <c r="G20" s="259"/>
      <c r="H20" s="258"/>
      <c r="I20" s="259"/>
      <c r="J20" s="259"/>
      <c r="K20" s="258"/>
      <c r="L20" s="258"/>
      <c r="M20" s="258"/>
      <c r="N20" s="258"/>
      <c r="O20" s="258"/>
      <c r="P20" s="258"/>
      <c r="Q20" s="258"/>
      <c r="R20" s="258"/>
    </row>
    <row r="21" spans="2:41" ht="15.95" customHeight="1">
      <c r="B21" s="257"/>
      <c r="C21" s="258"/>
      <c r="D21" s="258"/>
      <c r="E21" s="258"/>
      <c r="F21" s="258"/>
      <c r="G21" s="259"/>
      <c r="H21" s="258"/>
      <c r="I21" s="259"/>
      <c r="J21" s="259"/>
      <c r="K21" s="258"/>
      <c r="L21" s="258"/>
      <c r="M21" s="258"/>
      <c r="N21" s="258"/>
      <c r="O21" s="258"/>
      <c r="P21" s="258"/>
      <c r="Q21" s="258"/>
      <c r="R21" s="258"/>
      <c r="S21" s="258"/>
      <c r="T21" s="258"/>
      <c r="U21" s="258"/>
      <c r="V21" s="258"/>
      <c r="W21" s="258"/>
      <c r="X21" s="258"/>
      <c r="Y21" s="258"/>
      <c r="Z21" s="258"/>
      <c r="AA21" s="258"/>
      <c r="AB21" s="258"/>
      <c r="AC21" s="106"/>
      <c r="AD21" s="106"/>
      <c r="AE21" s="106"/>
      <c r="AF21" s="106"/>
      <c r="AG21" s="106"/>
      <c r="AH21" s="106"/>
      <c r="AI21" s="106"/>
      <c r="AJ21" s="106"/>
      <c r="AK21" s="106"/>
      <c r="AL21" s="106"/>
      <c r="AM21" s="258"/>
    </row>
    <row r="22" spans="2:41" ht="15.95" customHeight="1">
      <c r="B22" s="257"/>
      <c r="C22" s="258"/>
      <c r="D22" s="258"/>
      <c r="E22" s="258"/>
      <c r="F22" s="258"/>
      <c r="G22" s="259"/>
      <c r="H22" s="258"/>
      <c r="I22" s="259"/>
      <c r="J22" s="259"/>
      <c r="K22" s="258"/>
      <c r="L22" s="258"/>
      <c r="M22" s="258"/>
      <c r="N22" s="258"/>
      <c r="O22" s="258"/>
      <c r="P22" s="258"/>
      <c r="Q22" s="258"/>
      <c r="R22" s="258"/>
      <c r="S22" s="258"/>
      <c r="T22" s="258"/>
      <c r="U22" s="258"/>
      <c r="V22" s="258"/>
      <c r="W22" s="258"/>
      <c r="X22" s="258"/>
      <c r="Y22" s="258"/>
      <c r="Z22" s="258"/>
      <c r="AA22" s="258"/>
      <c r="AB22" s="258"/>
      <c r="AC22" s="106"/>
      <c r="AD22" s="106"/>
      <c r="AE22" s="106"/>
      <c r="AF22" s="106"/>
      <c r="AG22" s="106"/>
      <c r="AH22" s="106"/>
      <c r="AI22" s="106"/>
      <c r="AJ22" s="106"/>
      <c r="AK22" s="106"/>
      <c r="AL22" s="106"/>
      <c r="AM22" s="258"/>
    </row>
    <row r="23" spans="2:41" ht="15.95" customHeight="1">
      <c r="B23" s="257"/>
      <c r="C23" s="258"/>
      <c r="D23" s="258"/>
      <c r="E23" s="258"/>
      <c r="F23" s="258"/>
      <c r="G23" s="259"/>
      <c r="H23" s="258"/>
      <c r="I23" s="259"/>
      <c r="J23" s="259"/>
      <c r="K23" s="258"/>
      <c r="L23" s="258"/>
      <c r="M23" s="258"/>
      <c r="N23" s="258"/>
      <c r="O23" s="258"/>
      <c r="P23" s="258"/>
      <c r="Q23" s="258"/>
      <c r="R23" s="258"/>
      <c r="S23" s="258"/>
      <c r="T23" s="258"/>
      <c r="U23" s="258"/>
      <c r="V23" s="258"/>
      <c r="W23" s="258"/>
      <c r="X23" s="258"/>
      <c r="Y23" s="258"/>
      <c r="Z23" s="258"/>
      <c r="AA23" s="258"/>
      <c r="AB23" s="258"/>
      <c r="AC23" s="106"/>
      <c r="AD23" s="106"/>
      <c r="AE23" s="106"/>
      <c r="AF23" s="106"/>
      <c r="AG23" s="106"/>
      <c r="AH23" s="106"/>
      <c r="AI23" s="106"/>
      <c r="AJ23" s="106"/>
      <c r="AK23" s="106"/>
      <c r="AL23" s="106"/>
      <c r="AM23" s="258"/>
    </row>
    <row r="24" spans="2:41" ht="15.95" customHeight="1">
      <c r="B24" s="257"/>
      <c r="C24" s="258"/>
      <c r="D24" s="258"/>
      <c r="E24" s="258"/>
      <c r="F24" s="258"/>
      <c r="G24" s="259"/>
      <c r="H24" s="258"/>
      <c r="I24" s="259"/>
      <c r="J24" s="259"/>
      <c r="K24" s="258"/>
      <c r="L24" s="258"/>
      <c r="M24" s="258"/>
      <c r="N24" s="258"/>
      <c r="O24" s="258"/>
      <c r="P24" s="258"/>
      <c r="Q24" s="258"/>
      <c r="R24" s="258"/>
      <c r="S24" s="258"/>
      <c r="T24" s="258"/>
      <c r="U24" s="258"/>
      <c r="V24" s="258"/>
      <c r="W24" s="258"/>
      <c r="X24" s="258"/>
      <c r="Y24" s="258"/>
      <c r="Z24" s="258"/>
      <c r="AA24" s="258"/>
      <c r="AB24" s="258"/>
      <c r="AC24" s="106"/>
      <c r="AD24" s="106"/>
      <c r="AE24" s="106"/>
      <c r="AF24" s="106"/>
      <c r="AG24" s="106"/>
      <c r="AH24" s="106"/>
      <c r="AI24" s="106"/>
      <c r="AJ24" s="106"/>
      <c r="AK24" s="106"/>
      <c r="AL24" s="106"/>
      <c r="AM24" s="258"/>
    </row>
    <row r="25" spans="2:41" ht="15.95" customHeight="1">
      <c r="B25" s="257"/>
      <c r="C25" s="258"/>
      <c r="D25" s="258"/>
      <c r="E25" s="258"/>
      <c r="F25" s="258"/>
      <c r="G25" s="259"/>
      <c r="H25" s="258"/>
      <c r="I25" s="259"/>
      <c r="J25" s="259"/>
      <c r="K25" s="258"/>
      <c r="L25" s="258"/>
      <c r="M25" s="258"/>
      <c r="N25" s="258"/>
      <c r="O25" s="258"/>
      <c r="P25" s="258"/>
      <c r="Q25" s="258"/>
      <c r="R25" s="258"/>
      <c r="S25" s="258"/>
      <c r="T25" s="258"/>
      <c r="U25" s="258"/>
      <c r="V25" s="258"/>
      <c r="W25" s="258"/>
      <c r="X25" s="258"/>
      <c r="Y25" s="258"/>
      <c r="Z25" s="258"/>
      <c r="AA25" s="258"/>
      <c r="AB25" s="258"/>
      <c r="AC25" s="106"/>
      <c r="AD25" s="106"/>
      <c r="AE25" s="106"/>
      <c r="AF25" s="106"/>
      <c r="AG25" s="106"/>
      <c r="AH25" s="106"/>
      <c r="AI25" s="106"/>
      <c r="AJ25" s="106"/>
      <c r="AK25" s="106"/>
      <c r="AL25" s="106"/>
      <c r="AM25" s="258"/>
    </row>
    <row r="26" spans="2:41" ht="15.95" customHeight="1">
      <c r="B26" s="257"/>
      <c r="C26" s="258"/>
      <c r="D26" s="258"/>
      <c r="E26" s="258"/>
      <c r="F26" s="258"/>
      <c r="G26" s="259"/>
      <c r="H26" s="258"/>
      <c r="I26" s="259"/>
      <c r="J26" s="259"/>
      <c r="K26" s="258"/>
      <c r="L26" s="258"/>
      <c r="M26" s="258"/>
      <c r="N26" s="258"/>
      <c r="O26" s="258"/>
      <c r="P26" s="258"/>
      <c r="Q26" s="258"/>
      <c r="R26" s="258"/>
      <c r="S26" s="258"/>
      <c r="T26" s="258"/>
      <c r="U26" s="258"/>
      <c r="V26" s="258"/>
      <c r="W26" s="258"/>
      <c r="X26" s="258"/>
      <c r="Y26" s="258"/>
      <c r="Z26" s="258"/>
      <c r="AA26" s="258"/>
      <c r="AB26" s="258"/>
      <c r="AC26" s="106"/>
      <c r="AD26" s="106"/>
      <c r="AE26" s="106"/>
      <c r="AF26" s="106"/>
      <c r="AG26" s="106"/>
      <c r="AH26" s="106"/>
      <c r="AI26" s="106"/>
      <c r="AJ26" s="106"/>
      <c r="AK26" s="106"/>
      <c r="AL26" s="106"/>
      <c r="AM26" s="258"/>
    </row>
    <row r="27" spans="2:41" ht="15.95" customHeight="1">
      <c r="B27" s="257"/>
      <c r="C27" s="258"/>
      <c r="D27" s="258"/>
      <c r="E27" s="258"/>
      <c r="F27" s="258"/>
      <c r="G27" s="259"/>
      <c r="H27" s="258"/>
      <c r="I27" s="259"/>
      <c r="J27" s="259"/>
      <c r="K27" s="258"/>
      <c r="L27" s="258"/>
      <c r="M27" s="258"/>
      <c r="N27" s="258"/>
      <c r="O27" s="258"/>
      <c r="P27" s="258"/>
      <c r="Q27" s="258"/>
      <c r="R27" s="258"/>
      <c r="S27" s="258"/>
      <c r="T27" s="258"/>
      <c r="U27" s="258"/>
      <c r="V27" s="258"/>
      <c r="W27" s="258"/>
      <c r="X27" s="258"/>
      <c r="Y27" s="258"/>
      <c r="Z27" s="258"/>
      <c r="AA27" s="258"/>
      <c r="AB27" s="258"/>
      <c r="AC27" s="106"/>
      <c r="AD27" s="106"/>
      <c r="AE27" s="106"/>
      <c r="AF27" s="106"/>
      <c r="AG27" s="106"/>
      <c r="AH27" s="106"/>
      <c r="AI27" s="106"/>
      <c r="AJ27" s="106"/>
      <c r="AK27" s="106"/>
      <c r="AL27" s="106"/>
      <c r="AM27" s="258"/>
    </row>
    <row r="28" spans="2:41" ht="15.95" customHeight="1">
      <c r="B28" s="257"/>
      <c r="C28" s="258"/>
      <c r="D28" s="258"/>
      <c r="E28" s="258"/>
      <c r="F28" s="258"/>
      <c r="G28" s="259"/>
      <c r="H28" s="258"/>
      <c r="I28" s="259"/>
      <c r="J28" s="259"/>
      <c r="K28" s="258"/>
      <c r="L28" s="258"/>
      <c r="M28" s="258"/>
      <c r="N28" s="258"/>
      <c r="O28" s="258"/>
      <c r="P28" s="258"/>
      <c r="Q28" s="258"/>
      <c r="R28" s="258"/>
      <c r="S28" s="258"/>
      <c r="T28" s="258"/>
      <c r="U28" s="258"/>
      <c r="V28" s="258"/>
      <c r="W28" s="258"/>
      <c r="X28" s="258"/>
      <c r="Y28" s="258"/>
      <c r="Z28" s="258"/>
      <c r="AA28" s="258"/>
      <c r="AB28" s="258"/>
      <c r="AC28" s="106"/>
      <c r="AD28" s="106"/>
      <c r="AE28" s="106"/>
      <c r="AF28" s="106"/>
      <c r="AG28" s="106"/>
      <c r="AH28" s="106"/>
      <c r="AI28" s="106"/>
      <c r="AJ28" s="106"/>
      <c r="AK28" s="106"/>
      <c r="AL28" s="106"/>
      <c r="AM28" s="258"/>
    </row>
    <row r="29" spans="2:41" ht="15.95" customHeight="1">
      <c r="B29" s="257"/>
      <c r="C29" s="258"/>
      <c r="D29" s="258"/>
      <c r="E29" s="258"/>
      <c r="F29" s="258"/>
      <c r="G29" s="259"/>
      <c r="H29" s="258"/>
      <c r="I29" s="259"/>
      <c r="J29" s="259"/>
      <c r="K29" s="258"/>
      <c r="L29" s="258"/>
      <c r="M29" s="258"/>
      <c r="N29" s="258"/>
      <c r="O29" s="258"/>
      <c r="P29" s="258"/>
      <c r="Q29" s="258"/>
      <c r="R29" s="258"/>
      <c r="S29" s="258"/>
      <c r="T29" s="258"/>
      <c r="U29" s="258"/>
      <c r="V29" s="258"/>
      <c r="W29" s="258"/>
      <c r="X29" s="258"/>
      <c r="Y29" s="258"/>
      <c r="Z29" s="258"/>
      <c r="AA29" s="258"/>
      <c r="AB29" s="258"/>
      <c r="AC29" s="106"/>
      <c r="AD29" s="106"/>
      <c r="AE29" s="106"/>
      <c r="AF29" s="106"/>
      <c r="AG29" s="106"/>
      <c r="AH29" s="106"/>
      <c r="AI29" s="106"/>
      <c r="AJ29" s="106"/>
      <c r="AK29" s="106"/>
      <c r="AL29" s="106"/>
      <c r="AM29" s="258"/>
    </row>
    <row r="30" spans="2:41" ht="15.95" customHeight="1">
      <c r="B30" s="257"/>
      <c r="C30" s="258"/>
      <c r="D30" s="258"/>
      <c r="E30" s="258"/>
      <c r="F30" s="258"/>
      <c r="G30" s="259"/>
      <c r="H30" s="258"/>
      <c r="I30" s="259"/>
      <c r="J30" s="259"/>
      <c r="K30" s="258"/>
      <c r="L30" s="258"/>
      <c r="M30" s="258"/>
      <c r="N30" s="258"/>
      <c r="O30" s="258"/>
      <c r="P30" s="258"/>
      <c r="Q30" s="258"/>
      <c r="R30" s="258"/>
      <c r="S30" s="258"/>
      <c r="T30" s="258"/>
      <c r="U30" s="258"/>
      <c r="V30" s="258"/>
      <c r="W30" s="258"/>
      <c r="X30" s="258"/>
      <c r="Y30" s="258"/>
      <c r="Z30" s="258"/>
      <c r="AA30" s="258"/>
      <c r="AB30" s="258"/>
      <c r="AC30" s="106"/>
      <c r="AD30" s="106"/>
      <c r="AE30" s="106"/>
      <c r="AF30" s="106"/>
      <c r="AG30" s="106"/>
      <c r="AH30" s="106"/>
      <c r="AI30" s="106"/>
      <c r="AJ30" s="106"/>
      <c r="AK30" s="106"/>
      <c r="AL30" s="106"/>
      <c r="AM30" s="258"/>
    </row>
    <row r="31" spans="2:41" ht="15.95" customHeight="1">
      <c r="B31" s="257"/>
      <c r="C31" s="258"/>
      <c r="D31" s="258"/>
      <c r="E31" s="258"/>
      <c r="F31" s="258"/>
      <c r="G31" s="259"/>
      <c r="H31" s="258"/>
      <c r="I31" s="259"/>
      <c r="J31" s="259"/>
      <c r="K31" s="258"/>
      <c r="L31" s="258"/>
      <c r="M31" s="258"/>
      <c r="N31" s="258"/>
      <c r="O31" s="258"/>
      <c r="P31" s="258"/>
      <c r="Q31" s="258"/>
      <c r="R31" s="258"/>
      <c r="S31" s="258"/>
      <c r="T31" s="258"/>
      <c r="U31" s="258"/>
      <c r="V31" s="258"/>
      <c r="W31" s="258"/>
      <c r="X31" s="258"/>
      <c r="Y31" s="258"/>
      <c r="Z31" s="258"/>
      <c r="AA31" s="258"/>
      <c r="AB31" s="258"/>
      <c r="AC31" s="106"/>
      <c r="AD31" s="106"/>
      <c r="AE31" s="106"/>
      <c r="AF31" s="106"/>
      <c r="AG31" s="106"/>
      <c r="AH31" s="106"/>
      <c r="AI31" s="106"/>
      <c r="AJ31" s="106"/>
      <c r="AK31" s="106"/>
      <c r="AL31" s="106"/>
      <c r="AM31" s="258"/>
    </row>
    <row r="32" spans="2:41" ht="15.95" customHeight="1">
      <c r="B32" s="257"/>
      <c r="C32" s="258"/>
      <c r="D32" s="258"/>
      <c r="E32" s="258"/>
      <c r="F32" s="258"/>
      <c r="G32" s="259"/>
      <c r="H32" s="258"/>
      <c r="I32" s="259"/>
      <c r="J32" s="259"/>
      <c r="K32" s="258"/>
      <c r="L32" s="258"/>
      <c r="M32" s="258"/>
      <c r="N32" s="258"/>
      <c r="O32" s="258"/>
      <c r="P32" s="258"/>
      <c r="Q32" s="258"/>
      <c r="R32" s="258"/>
      <c r="S32" s="258"/>
      <c r="T32" s="258"/>
      <c r="U32" s="258"/>
      <c r="V32" s="258"/>
      <c r="W32" s="258"/>
      <c r="X32" s="258"/>
      <c r="Y32" s="258"/>
      <c r="Z32" s="258"/>
      <c r="AA32" s="258"/>
      <c r="AB32" s="258"/>
      <c r="AC32" s="106"/>
      <c r="AD32" s="106"/>
      <c r="AE32" s="106"/>
      <c r="AF32" s="106"/>
      <c r="AG32" s="106"/>
      <c r="AH32" s="106"/>
      <c r="AI32" s="106"/>
      <c r="AJ32" s="106"/>
      <c r="AK32" s="106"/>
      <c r="AL32" s="106"/>
      <c r="AM32" s="258"/>
    </row>
    <row r="33" spans="2:39" ht="15.95" customHeight="1">
      <c r="B33" s="257"/>
      <c r="C33" s="258"/>
      <c r="D33" s="258"/>
      <c r="E33" s="258"/>
      <c r="F33" s="258"/>
      <c r="G33" s="259"/>
      <c r="H33" s="258"/>
      <c r="I33" s="259"/>
      <c r="J33" s="259"/>
      <c r="K33" s="258"/>
      <c r="L33" s="258"/>
      <c r="M33" s="258"/>
      <c r="N33" s="258"/>
      <c r="O33" s="258"/>
      <c r="P33" s="258"/>
      <c r="Q33" s="258"/>
      <c r="R33" s="258"/>
      <c r="S33" s="258"/>
      <c r="T33" s="258"/>
      <c r="U33" s="258"/>
      <c r="V33" s="258"/>
      <c r="W33" s="258"/>
      <c r="X33" s="258"/>
      <c r="Y33" s="258"/>
      <c r="Z33" s="258"/>
      <c r="AA33" s="258"/>
      <c r="AB33" s="258"/>
      <c r="AC33" s="106"/>
      <c r="AD33" s="106"/>
      <c r="AE33" s="106"/>
      <c r="AF33" s="106"/>
      <c r="AG33" s="106"/>
      <c r="AH33" s="106"/>
      <c r="AI33" s="106"/>
      <c r="AJ33" s="106"/>
      <c r="AK33" s="106"/>
      <c r="AL33" s="106"/>
      <c r="AM33" s="258"/>
    </row>
    <row r="34" spans="2:39" ht="15.95" customHeight="1">
      <c r="B34" s="257"/>
      <c r="C34" s="258"/>
      <c r="D34" s="258"/>
      <c r="E34" s="258"/>
      <c r="F34" s="258"/>
      <c r="G34" s="259"/>
      <c r="H34" s="258"/>
      <c r="I34" s="259"/>
      <c r="J34" s="259"/>
      <c r="K34" s="258"/>
      <c r="L34" s="258"/>
      <c r="M34" s="258"/>
      <c r="N34" s="258"/>
      <c r="O34" s="258"/>
      <c r="P34" s="258"/>
      <c r="Q34" s="258"/>
      <c r="R34" s="258"/>
      <c r="S34" s="258"/>
      <c r="T34" s="258"/>
      <c r="U34" s="258"/>
      <c r="V34" s="258"/>
      <c r="W34" s="258"/>
      <c r="X34" s="258"/>
      <c r="Y34" s="258"/>
      <c r="Z34" s="258"/>
      <c r="AA34" s="258"/>
      <c r="AB34" s="258"/>
      <c r="AC34" s="106"/>
      <c r="AD34" s="106"/>
      <c r="AE34" s="106"/>
      <c r="AF34" s="106"/>
      <c r="AG34" s="106"/>
      <c r="AH34" s="106"/>
      <c r="AI34" s="106"/>
      <c r="AJ34" s="106"/>
      <c r="AK34" s="106"/>
      <c r="AL34" s="106"/>
      <c r="AM34" s="258"/>
    </row>
    <row r="35" spans="2:39" ht="15.95" customHeight="1">
      <c r="B35" s="257"/>
      <c r="C35" s="258"/>
      <c r="D35" s="258"/>
      <c r="E35" s="258"/>
      <c r="F35" s="258"/>
      <c r="G35" s="259"/>
      <c r="H35" s="258"/>
      <c r="I35" s="259"/>
      <c r="J35" s="259"/>
      <c r="K35" s="258"/>
      <c r="L35" s="258"/>
      <c r="M35" s="258"/>
      <c r="N35" s="258"/>
      <c r="O35" s="258"/>
      <c r="P35" s="258"/>
      <c r="Q35" s="258"/>
      <c r="R35" s="258"/>
      <c r="S35" s="258"/>
      <c r="T35" s="258"/>
      <c r="U35" s="258"/>
      <c r="V35" s="258"/>
      <c r="W35" s="258"/>
      <c r="X35" s="258"/>
      <c r="Y35" s="258"/>
      <c r="Z35" s="258"/>
      <c r="AA35" s="258"/>
      <c r="AB35" s="258"/>
      <c r="AC35" s="106"/>
      <c r="AD35" s="106"/>
      <c r="AE35" s="106"/>
      <c r="AF35" s="106"/>
      <c r="AG35" s="106"/>
      <c r="AH35" s="106"/>
      <c r="AI35" s="106"/>
      <c r="AJ35" s="106"/>
      <c r="AK35" s="106"/>
      <c r="AL35" s="106"/>
      <c r="AM35" s="258"/>
    </row>
    <row r="36" spans="2:39" ht="15.95" customHeight="1">
      <c r="B36" s="257"/>
      <c r="C36" s="258"/>
      <c r="D36" s="258"/>
      <c r="E36" s="258"/>
      <c r="F36" s="258"/>
      <c r="G36" s="259"/>
      <c r="H36" s="258"/>
      <c r="I36" s="259"/>
      <c r="J36" s="259"/>
      <c r="K36" s="258"/>
      <c r="L36" s="258"/>
      <c r="M36" s="258"/>
      <c r="N36" s="258"/>
      <c r="O36" s="258"/>
      <c r="P36" s="258"/>
      <c r="Q36" s="258"/>
      <c r="R36" s="258"/>
      <c r="S36" s="258"/>
      <c r="T36" s="258"/>
      <c r="U36" s="258"/>
      <c r="V36" s="258"/>
      <c r="W36" s="258"/>
      <c r="X36" s="258"/>
      <c r="Y36" s="258"/>
      <c r="Z36" s="258"/>
      <c r="AA36" s="258"/>
      <c r="AB36" s="258"/>
      <c r="AC36" s="106"/>
      <c r="AD36" s="106"/>
      <c r="AE36" s="106"/>
      <c r="AF36" s="106"/>
      <c r="AG36" s="106"/>
      <c r="AH36" s="106"/>
      <c r="AI36" s="106"/>
      <c r="AJ36" s="106"/>
      <c r="AK36" s="106"/>
      <c r="AL36" s="106"/>
      <c r="AM36" s="258"/>
    </row>
    <row r="37" spans="2:39" ht="15.95" customHeight="1">
      <c r="B37" s="257"/>
      <c r="C37" s="258"/>
      <c r="D37" s="258"/>
      <c r="E37" s="258"/>
      <c r="F37" s="258"/>
      <c r="G37" s="259"/>
      <c r="H37" s="258"/>
      <c r="I37" s="259"/>
      <c r="J37" s="259"/>
      <c r="K37" s="258"/>
      <c r="L37" s="258"/>
      <c r="M37" s="258"/>
      <c r="N37" s="258"/>
      <c r="O37" s="258"/>
      <c r="P37" s="258"/>
      <c r="Q37" s="258"/>
      <c r="R37" s="258"/>
      <c r="S37" s="258"/>
      <c r="T37" s="258"/>
      <c r="U37" s="258"/>
      <c r="V37" s="258"/>
      <c r="W37" s="258"/>
      <c r="X37" s="258"/>
      <c r="Y37" s="258"/>
      <c r="Z37" s="258"/>
      <c r="AA37" s="258"/>
      <c r="AB37" s="258"/>
      <c r="AC37" s="106"/>
      <c r="AD37" s="106"/>
      <c r="AE37" s="106"/>
      <c r="AF37" s="106"/>
      <c r="AG37" s="106"/>
      <c r="AH37" s="106"/>
      <c r="AI37" s="106"/>
      <c r="AJ37" s="106"/>
      <c r="AK37" s="106"/>
      <c r="AL37" s="106"/>
      <c r="AM37" s="258"/>
    </row>
    <row r="38" spans="2:39" ht="15.95" customHeight="1">
      <c r="B38" s="257"/>
      <c r="C38" s="258"/>
      <c r="D38" s="258"/>
      <c r="E38" s="258"/>
      <c r="F38" s="258"/>
      <c r="G38" s="259"/>
      <c r="H38" s="258"/>
      <c r="I38" s="259"/>
      <c r="J38" s="259"/>
      <c r="K38" s="258"/>
      <c r="L38" s="258"/>
      <c r="M38" s="258"/>
      <c r="N38" s="258"/>
      <c r="O38" s="258"/>
      <c r="P38" s="258"/>
      <c r="Q38" s="258"/>
      <c r="R38" s="258"/>
      <c r="S38" s="258"/>
      <c r="T38" s="258"/>
      <c r="U38" s="258"/>
      <c r="V38" s="258"/>
      <c r="W38" s="258"/>
      <c r="X38" s="258"/>
      <c r="Y38" s="258"/>
      <c r="Z38" s="258"/>
      <c r="AA38" s="258"/>
      <c r="AB38" s="258"/>
      <c r="AC38" s="106"/>
      <c r="AD38" s="106"/>
      <c r="AE38" s="106"/>
      <c r="AF38" s="106"/>
      <c r="AG38" s="106"/>
      <c r="AH38" s="106"/>
      <c r="AI38" s="106"/>
      <c r="AJ38" s="106"/>
      <c r="AK38" s="106"/>
      <c r="AL38" s="106"/>
      <c r="AM38" s="258"/>
    </row>
    <row r="39" spans="2:39" ht="15.95" customHeight="1">
      <c r="B39" s="257"/>
      <c r="C39" s="258"/>
      <c r="D39" s="258"/>
      <c r="E39" s="258"/>
      <c r="F39" s="258"/>
      <c r="G39" s="259"/>
      <c r="H39" s="258"/>
      <c r="I39" s="259"/>
      <c r="J39" s="259"/>
      <c r="K39" s="258"/>
      <c r="L39" s="258"/>
      <c r="M39" s="258"/>
      <c r="N39" s="258"/>
      <c r="O39" s="258"/>
      <c r="P39" s="258"/>
      <c r="Q39" s="258"/>
      <c r="R39" s="258"/>
      <c r="S39" s="258"/>
      <c r="T39" s="258"/>
      <c r="U39" s="258"/>
      <c r="V39" s="258"/>
      <c r="W39" s="258"/>
      <c r="X39" s="258"/>
      <c r="Y39" s="258"/>
      <c r="Z39" s="258"/>
      <c r="AA39" s="258"/>
      <c r="AB39" s="258"/>
      <c r="AC39" s="106"/>
      <c r="AD39" s="106"/>
      <c r="AE39" s="106"/>
      <c r="AF39" s="106"/>
      <c r="AG39" s="106"/>
      <c r="AH39" s="106"/>
      <c r="AI39" s="106"/>
      <c r="AJ39" s="106"/>
      <c r="AK39" s="106"/>
      <c r="AL39" s="106"/>
      <c r="AM39" s="258"/>
    </row>
    <row r="40" spans="2:39" ht="15.95" customHeight="1">
      <c r="B40" s="257"/>
      <c r="C40" s="258"/>
      <c r="D40" s="258"/>
      <c r="E40" s="258"/>
      <c r="F40" s="258"/>
      <c r="G40" s="259"/>
      <c r="H40" s="258"/>
      <c r="I40" s="259"/>
      <c r="J40" s="259"/>
      <c r="K40" s="258"/>
      <c r="L40" s="258"/>
      <c r="M40" s="258"/>
      <c r="N40" s="258"/>
      <c r="O40" s="258"/>
      <c r="P40" s="258"/>
      <c r="Q40" s="258"/>
      <c r="R40" s="258"/>
      <c r="S40" s="258"/>
      <c r="T40" s="258"/>
      <c r="U40" s="258"/>
      <c r="V40" s="258"/>
      <c r="W40" s="258"/>
      <c r="X40" s="258"/>
      <c r="Y40" s="258"/>
      <c r="Z40" s="258"/>
      <c r="AA40" s="258"/>
      <c r="AB40" s="258"/>
      <c r="AC40" s="106"/>
      <c r="AD40" s="106"/>
      <c r="AE40" s="106"/>
      <c r="AF40" s="106"/>
      <c r="AG40" s="106"/>
      <c r="AH40" s="106"/>
      <c r="AI40" s="106"/>
      <c r="AJ40" s="106"/>
      <c r="AK40" s="106"/>
      <c r="AL40" s="106"/>
      <c r="AM40" s="258"/>
    </row>
    <row r="41" spans="2:39" ht="15.95" customHeight="1"/>
    <row r="42" spans="2:39" ht="15.95" customHeight="1"/>
    <row r="43" spans="2:39" ht="15.95" customHeight="1"/>
    <row r="44" spans="2:39" ht="15.95" customHeight="1"/>
    <row r="45" spans="2:39" ht="15.95" customHeight="1"/>
    <row r="46" spans="2:39" ht="15.95" customHeight="1"/>
    <row r="47" spans="2:39" ht="15.95" customHeight="1"/>
    <row r="48" spans="2:39" ht="15.95" customHeight="1"/>
    <row r="49" ht="15.95" customHeight="1"/>
    <row r="50" ht="15.95" customHeight="1"/>
    <row r="51" ht="15.95" customHeight="1"/>
    <row r="52" ht="15.95" customHeight="1"/>
    <row r="53" ht="15.95" customHeight="1"/>
    <row r="54" ht="15.95" customHeight="1"/>
    <row r="55" ht="15.95" customHeight="1"/>
    <row r="56" ht="15.95" customHeight="1"/>
    <row r="57" ht="15.95" customHeight="1"/>
    <row r="58" ht="15.95" customHeight="1"/>
    <row r="59" ht="15.95" customHeight="1"/>
    <row r="60" ht="15.95" customHeight="1"/>
    <row r="61" ht="15.95" customHeight="1"/>
    <row r="62" ht="15.95" customHeight="1"/>
    <row r="63" ht="15.95" customHeight="1"/>
    <row r="64" ht="15.95" customHeight="1"/>
    <row r="65" ht="15.95" customHeight="1"/>
    <row r="66" ht="15.95" customHeight="1"/>
    <row r="67" ht="15.95" customHeight="1"/>
    <row r="68" ht="15.95" customHeight="1"/>
    <row r="69" ht="15.95" customHeight="1"/>
    <row r="70" ht="15.95" customHeight="1"/>
    <row r="71" ht="15.95" customHeight="1"/>
    <row r="72" ht="15.95" customHeight="1"/>
    <row r="73" ht="15.95" customHeight="1"/>
    <row r="74" ht="15.95" customHeight="1"/>
    <row r="75" ht="15.95" customHeight="1"/>
    <row r="76" ht="15.95" customHeight="1"/>
    <row r="77" ht="15.95" customHeight="1"/>
    <row r="78" ht="15.95" customHeight="1"/>
    <row r="79" ht="15.95" customHeight="1"/>
    <row r="80" ht="15.95" customHeight="1"/>
    <row r="81" ht="15.95" customHeight="1"/>
    <row r="82" ht="15.95" customHeight="1"/>
    <row r="83" ht="15.95" customHeight="1"/>
    <row r="84" ht="15.95" customHeight="1"/>
    <row r="85" ht="15.95" customHeight="1"/>
    <row r="86" ht="15.95" customHeight="1"/>
    <row r="87" ht="15.95" customHeight="1"/>
    <row r="88" ht="15.95" customHeight="1"/>
    <row r="89" ht="15.95" customHeight="1"/>
    <row r="90" ht="15.95" customHeight="1"/>
    <row r="91" ht="15.95" customHeight="1"/>
    <row r="92" ht="15.95" customHeight="1"/>
    <row r="93" ht="15.95" customHeight="1"/>
    <row r="94" ht="15.95" customHeight="1"/>
    <row r="95" ht="15.95" customHeight="1"/>
    <row r="96" ht="15.95" customHeight="1"/>
    <row r="97" ht="15.95" customHeight="1"/>
    <row r="98" ht="15.95" customHeight="1"/>
    <row r="99" ht="15.95" customHeight="1"/>
    <row r="100" ht="15.95" customHeight="1"/>
    <row r="101" ht="15.95" customHeight="1"/>
    <row r="102" ht="15.95" customHeight="1"/>
    <row r="103" ht="15.95" customHeight="1"/>
    <row r="104" ht="15.95" customHeight="1"/>
    <row r="105" ht="15.95" customHeight="1"/>
    <row r="106" ht="15.95" customHeight="1"/>
    <row r="107" ht="15.95" customHeight="1"/>
    <row r="108" ht="15.95" customHeight="1"/>
    <row r="109" ht="15.95" customHeight="1"/>
    <row r="110" ht="15.95" customHeight="1"/>
    <row r="111" ht="15.95" customHeight="1"/>
    <row r="112" ht="15.95" customHeight="1"/>
    <row r="113" ht="15.95" customHeight="1"/>
    <row r="114" ht="15.95" customHeight="1"/>
    <row r="115" ht="15.95" customHeight="1"/>
    <row r="116" ht="15.95" customHeight="1"/>
    <row r="117" ht="15.95" customHeight="1"/>
    <row r="118" ht="15.95" customHeight="1"/>
    <row r="119" ht="15.95" customHeight="1"/>
    <row r="120" ht="15.95" customHeight="1"/>
    <row r="121" ht="15.95" customHeight="1"/>
    <row r="122" ht="15.95" customHeight="1"/>
    <row r="123" ht="15.95" customHeight="1"/>
    <row r="124" ht="15.95" customHeight="1"/>
    <row r="125" ht="15.95" customHeight="1"/>
    <row r="126" ht="15.95" customHeight="1"/>
    <row r="127" ht="15.95" customHeight="1"/>
    <row r="128" ht="15.95" customHeight="1"/>
    <row r="129" ht="15.95" customHeight="1"/>
    <row r="130" ht="15.95" customHeight="1"/>
    <row r="131" ht="15.95" customHeight="1"/>
    <row r="132" ht="15.95" customHeight="1"/>
    <row r="133" ht="15.95" customHeight="1"/>
    <row r="134" ht="15.95" customHeight="1"/>
    <row r="135" ht="15.95" customHeight="1"/>
    <row r="136" ht="15.95" customHeight="1"/>
    <row r="137" ht="15.95" customHeight="1"/>
    <row r="138" ht="15.95" customHeight="1"/>
    <row r="139" ht="15.95" customHeight="1"/>
    <row r="140" ht="15.95" customHeight="1"/>
    <row r="141" ht="15.95" customHeight="1"/>
    <row r="142" ht="15.95" customHeight="1"/>
    <row r="143" ht="15.95" customHeight="1"/>
    <row r="144" ht="15.95" customHeight="1"/>
    <row r="145" ht="15.95" customHeight="1"/>
    <row r="146" ht="15.95" customHeight="1"/>
    <row r="147" ht="15.95" customHeight="1"/>
    <row r="148" ht="15.95" customHeight="1"/>
    <row r="149" ht="15.95" customHeight="1"/>
    <row r="150" ht="15.95" customHeight="1"/>
    <row r="151" ht="15.95" customHeight="1"/>
    <row r="152" ht="15.95" customHeight="1"/>
    <row r="153" ht="15.95" customHeight="1"/>
    <row r="154" ht="15.95" customHeight="1"/>
    <row r="155" ht="15.95" customHeight="1"/>
    <row r="156" ht="15.95" customHeight="1"/>
    <row r="157" ht="15.95" customHeight="1"/>
    <row r="158" ht="15.95" customHeight="1"/>
    <row r="159" ht="15.95" customHeight="1"/>
    <row r="160" ht="15.95" customHeight="1"/>
    <row r="161" ht="15.95" customHeight="1"/>
    <row r="162" ht="15.95" customHeight="1"/>
    <row r="163" ht="15.95" customHeight="1"/>
    <row r="164" ht="15.95" customHeight="1"/>
    <row r="165" ht="15.95" customHeight="1"/>
    <row r="166" ht="15.95" customHeight="1"/>
    <row r="167" ht="15.95" customHeight="1"/>
    <row r="168" ht="15.95" customHeight="1"/>
    <row r="169" ht="15.95" customHeight="1"/>
    <row r="170" ht="15.95" customHeight="1"/>
    <row r="171" ht="15.95" customHeight="1"/>
    <row r="172" ht="15.95" customHeight="1"/>
    <row r="173" ht="15.95" customHeight="1"/>
    <row r="174" ht="15.95" customHeight="1"/>
    <row r="175" ht="15.95" customHeight="1"/>
    <row r="176" ht="15.95" customHeight="1"/>
    <row r="177" ht="15.95" customHeight="1"/>
    <row r="178" ht="15.95" customHeight="1"/>
    <row r="179" ht="15.95" customHeight="1"/>
    <row r="180" ht="15.95" customHeight="1"/>
    <row r="181" ht="15.95" customHeight="1"/>
    <row r="182" ht="15.95" customHeight="1"/>
    <row r="183" ht="15.95" customHeight="1"/>
    <row r="184" ht="15.95" customHeight="1"/>
    <row r="185" ht="15.95" customHeight="1"/>
    <row r="186" ht="15.95" customHeight="1"/>
    <row r="187" ht="15.95" customHeight="1"/>
    <row r="188" ht="15.95" customHeight="1"/>
    <row r="189" ht="15.95" customHeight="1"/>
    <row r="190" ht="15.95" customHeight="1"/>
    <row r="191" ht="15.95" customHeight="1"/>
    <row r="192" ht="15.95" customHeight="1"/>
    <row r="193" ht="15.95" customHeight="1"/>
    <row r="194" ht="15.95" customHeight="1"/>
    <row r="195" ht="15.95" customHeight="1"/>
    <row r="196" ht="15.95" customHeight="1"/>
    <row r="197" ht="15.95" customHeight="1"/>
    <row r="198" ht="15.95" customHeight="1"/>
    <row r="199" ht="15.95" customHeight="1"/>
    <row r="200" ht="15.95" customHeight="1"/>
    <row r="201" ht="15.95" customHeight="1"/>
    <row r="202" ht="15.95" customHeight="1"/>
    <row r="203" ht="15.95" customHeight="1"/>
    <row r="204" ht="15.95" customHeight="1"/>
    <row r="205" ht="15.95" customHeight="1"/>
    <row r="206" ht="15.95" customHeight="1"/>
    <row r="207" ht="15.95" customHeight="1"/>
    <row r="208" ht="15.95" customHeight="1"/>
    <row r="209" ht="15.95" customHeight="1"/>
    <row r="210" ht="15.95" customHeight="1"/>
    <row r="211" ht="15.95" customHeight="1"/>
    <row r="212" ht="15.95" customHeight="1"/>
    <row r="213" ht="15.95" customHeight="1"/>
    <row r="214" ht="15.95" customHeight="1"/>
    <row r="215" ht="15.95" customHeight="1"/>
    <row r="216" ht="15.95" customHeight="1"/>
    <row r="217" ht="15.95" customHeight="1"/>
    <row r="218" ht="15.95" customHeight="1"/>
    <row r="219" ht="15.95" customHeight="1"/>
    <row r="220" ht="15.95" customHeight="1"/>
    <row r="221" ht="15.95" customHeight="1"/>
    <row r="222" ht="15.95" customHeight="1"/>
    <row r="223" ht="15.95" customHeight="1"/>
    <row r="224" ht="15.95" customHeight="1"/>
    <row r="225" ht="15.95" customHeight="1"/>
    <row r="226" ht="15.95" customHeight="1"/>
    <row r="227" ht="15.95" customHeight="1"/>
    <row r="228" ht="15.95" customHeight="1"/>
    <row r="229" ht="15.95" customHeight="1"/>
    <row r="230" ht="15.95" customHeight="1"/>
    <row r="231" ht="15.95" customHeight="1"/>
    <row r="232" ht="15.95" customHeight="1"/>
    <row r="233" ht="15.95" customHeight="1"/>
    <row r="234" ht="15.95" customHeight="1"/>
    <row r="235" ht="15.95" customHeight="1"/>
    <row r="236" ht="15.95" customHeight="1"/>
    <row r="237" ht="15.95" customHeight="1"/>
    <row r="238" ht="15.95" customHeight="1"/>
    <row r="239" ht="15.95" customHeight="1"/>
    <row r="240" ht="15.95" customHeight="1"/>
    <row r="241" ht="15.95" customHeight="1"/>
    <row r="242" ht="15.95" customHeight="1"/>
    <row r="243" ht="15.95" customHeight="1"/>
    <row r="244" ht="15.95" customHeight="1"/>
    <row r="245" ht="15.95" customHeight="1"/>
    <row r="246" ht="15.95" customHeight="1"/>
    <row r="247" ht="15.95" customHeight="1"/>
    <row r="248" ht="15.95" customHeight="1"/>
    <row r="249" ht="15.95" customHeight="1"/>
    <row r="250" ht="15.95" customHeight="1"/>
    <row r="251" ht="15.95" customHeight="1"/>
    <row r="252" ht="15.95" customHeight="1"/>
    <row r="253" ht="15.95" customHeight="1"/>
    <row r="254" ht="15.95" customHeight="1"/>
    <row r="255" ht="15.95" customHeight="1"/>
    <row r="256" ht="15.95" customHeight="1"/>
    <row r="257" ht="15.95" customHeight="1"/>
    <row r="258" ht="15.95" customHeight="1"/>
  </sheetData>
  <mergeCells count="19">
    <mergeCell ref="AN4:AO5"/>
    <mergeCell ref="C5:F5"/>
    <mergeCell ref="L5:N5"/>
    <mergeCell ref="O5:R5"/>
    <mergeCell ref="S5:AI5"/>
    <mergeCell ref="C4:F4"/>
    <mergeCell ref="G4:H5"/>
    <mergeCell ref="I4:K5"/>
    <mergeCell ref="L4:N4"/>
    <mergeCell ref="O4:AM4"/>
    <mergeCell ref="AJ5:AM5"/>
    <mergeCell ref="B6:B17"/>
    <mergeCell ref="C6:F7"/>
    <mergeCell ref="C8:F10"/>
    <mergeCell ref="O8:R9"/>
    <mergeCell ref="O10:R11"/>
    <mergeCell ref="O12:R13"/>
    <mergeCell ref="C13:F14"/>
    <mergeCell ref="C16:F17"/>
  </mergeCells>
  <phoneticPr fontId="5"/>
  <conditionalFormatting sqref="C6 G17:H17 H7:H16 C13 C15:F15 C16 C11:F12 G6:H6 C8">
    <cfRule type="expression" dxfId="42" priority="4" stopIfTrue="1">
      <formula>$C$17=TRUE</formula>
    </cfRule>
  </conditionalFormatting>
  <conditionalFormatting sqref="AJ6">
    <cfRule type="expression" dxfId="41" priority="3" stopIfTrue="1">
      <formula>#REF!=TRUE</formula>
    </cfRule>
  </conditionalFormatting>
  <conditionalFormatting sqref="AJ6">
    <cfRule type="expression" dxfId="40" priority="2" stopIfTrue="1">
      <formula>#REF!=TRUE</formula>
    </cfRule>
  </conditionalFormatting>
  <conditionalFormatting sqref="G7:G16">
    <cfRule type="expression" dxfId="39" priority="1" stopIfTrue="1">
      <formula>$C$17=TRUE</formula>
    </cfRule>
  </conditionalFormatting>
  <dataValidations count="1">
    <dataValidation type="list" allowBlank="1" showInputMessage="1" showErrorMessage="1" sqref="AJ6 C15 C12" xr:uid="{21FB386C-D836-4D2F-823E-FA3B17017FC0}">
      <formula1>"□,■"</formula1>
    </dataValidation>
  </dataValidations>
  <printOptions horizontalCentered="1"/>
  <pageMargins left="0.39370078740157483" right="0.19685039370078741" top="0.39370078740157483" bottom="0.19685039370078741" header="0.39370078740157483" footer="0.39370078740157483"/>
  <pageSetup paperSize="9" scale="90" fitToHeight="2" orientation="portrait" blackAndWhite="1" horizontalDpi="300" verticalDpi="300" r:id="rId1"/>
  <headerFooter>
    <oddFooter>&amp;R&amp;8株式会社都市建築確認センター</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DC3BCE-7198-453E-9F10-C793FC609E12}">
  <sheetPr>
    <tabColor rgb="FFFFCC99"/>
    <pageSetUpPr fitToPage="1"/>
  </sheetPr>
  <dimension ref="A1:AC53"/>
  <sheetViews>
    <sheetView showGridLines="0" view="pageBreakPreview" zoomScaleNormal="100" zoomScaleSheetLayoutView="100" workbookViewId="0">
      <selection activeCell="E18" sqref="E18:K18"/>
    </sheetView>
  </sheetViews>
  <sheetFormatPr defaultRowHeight="13.5"/>
  <cols>
    <col min="1" max="1" width="2.625" style="1243" customWidth="1"/>
    <col min="2" max="2" width="9" style="1243" bestFit="1" customWidth="1"/>
    <col min="3" max="4" width="7.625" style="1243" customWidth="1"/>
    <col min="5" max="26" width="5.625" style="1243" customWidth="1"/>
    <col min="27" max="16384" width="9" style="1243"/>
  </cols>
  <sheetData>
    <row r="1" spans="1:29" ht="24">
      <c r="A1" s="1242"/>
      <c r="B1" s="1510" t="s">
        <v>1721</v>
      </c>
      <c r="C1" s="1510"/>
      <c r="D1" s="1510"/>
      <c r="E1" s="1510"/>
      <c r="F1" s="1510"/>
      <c r="G1" s="1510"/>
      <c r="H1" s="1510"/>
      <c r="I1" s="1510"/>
      <c r="J1" s="1510"/>
      <c r="K1" s="1510"/>
      <c r="L1" s="1510"/>
      <c r="M1" s="1510"/>
      <c r="N1" s="1510"/>
      <c r="O1" s="1510"/>
      <c r="P1" s="1510"/>
      <c r="Q1" s="1510"/>
      <c r="R1" s="1510"/>
      <c r="S1" s="1510"/>
      <c r="T1" s="1510"/>
      <c r="U1" s="1511"/>
      <c r="V1" s="1511"/>
      <c r="W1" s="1511"/>
      <c r="X1" s="1511"/>
      <c r="Y1" s="1511"/>
      <c r="Z1" s="1512"/>
    </row>
    <row r="2" spans="1:29" ht="24.75" thickBot="1">
      <c r="A2" s="1244"/>
      <c r="B2" s="1245"/>
      <c r="C2" s="1245"/>
      <c r="D2" s="1245"/>
      <c r="E2" s="1245"/>
      <c r="F2" s="1245"/>
      <c r="G2" s="1245"/>
      <c r="H2" s="1245"/>
      <c r="I2" s="1245"/>
      <c r="J2" s="1245"/>
      <c r="K2" s="1245"/>
      <c r="L2" s="1245"/>
      <c r="M2" s="1245"/>
      <c r="N2" s="1245"/>
      <c r="O2" s="1245"/>
      <c r="P2" s="1245"/>
      <c r="Q2" s="1245"/>
      <c r="R2" s="1245"/>
      <c r="S2" s="1245"/>
      <c r="T2" s="1245"/>
      <c r="U2" s="1245"/>
      <c r="V2" s="1245"/>
      <c r="W2" s="1245"/>
      <c r="X2" s="1245"/>
      <c r="Y2" s="1245"/>
      <c r="Z2" s="1246"/>
    </row>
    <row r="3" spans="1:29" ht="18.75" customHeight="1" thickBot="1">
      <c r="A3" s="1244"/>
      <c r="B3" s="1247"/>
      <c r="C3" s="1247"/>
      <c r="D3" s="1513"/>
      <c r="E3" s="1514"/>
      <c r="F3" s="1248" t="s">
        <v>1722</v>
      </c>
      <c r="G3" s="1249" t="s">
        <v>1723</v>
      </c>
      <c r="H3" s="1247"/>
      <c r="I3" s="1247"/>
      <c r="J3" s="1247"/>
      <c r="K3" s="1515"/>
      <c r="L3" s="1516"/>
      <c r="M3" s="1248" t="s">
        <v>1722</v>
      </c>
      <c r="N3" s="1250"/>
      <c r="O3" s="1249" t="s">
        <v>1724</v>
      </c>
      <c r="Q3" s="1247"/>
      <c r="R3" s="1247"/>
      <c r="S3" s="1247"/>
      <c r="T3" s="1247"/>
      <c r="U3" s="1247"/>
      <c r="V3" s="1517" t="s">
        <v>1725</v>
      </c>
      <c r="W3" s="1518"/>
      <c r="X3" s="1518"/>
      <c r="Y3" s="1518"/>
      <c r="Z3" s="1519"/>
      <c r="AB3" s="1243" t="s">
        <v>1726</v>
      </c>
    </row>
    <row r="4" spans="1:29" ht="24.95" customHeight="1" thickBot="1">
      <c r="A4" s="1244"/>
      <c r="B4" s="1247"/>
      <c r="C4" s="1247"/>
      <c r="D4" s="1247"/>
      <c r="E4" s="1247"/>
      <c r="F4" s="1247"/>
      <c r="G4" s="1247"/>
      <c r="H4" s="1247"/>
      <c r="I4" s="1247"/>
      <c r="J4" s="1247"/>
      <c r="K4" s="1247"/>
      <c r="L4" s="1247"/>
      <c r="M4" s="1247"/>
      <c r="N4" s="1247"/>
      <c r="O4" s="1247"/>
      <c r="P4" s="1247"/>
      <c r="Q4" s="1247"/>
      <c r="R4" s="1247"/>
      <c r="S4" s="1247"/>
      <c r="T4" s="1247"/>
      <c r="U4" s="1247"/>
      <c r="V4" s="1537" t="str">
        <f>IF(AB4&lt;&gt;"",TEXT(AB4,"gggy年mm月d日"),"")</f>
        <v/>
      </c>
      <c r="W4" s="1538"/>
      <c r="X4" s="1538"/>
      <c r="Y4" s="1538"/>
      <c r="Z4" s="1539"/>
      <c r="AA4" s="1251" t="s">
        <v>1727</v>
      </c>
      <c r="AB4" s="1520"/>
      <c r="AC4" s="1521"/>
    </row>
    <row r="5" spans="1:29" ht="14.25" thickBot="1">
      <c r="A5" s="1244"/>
      <c r="Z5" s="1252"/>
    </row>
    <row r="6" spans="1:29" ht="18" thickBot="1">
      <c r="A6" s="1244"/>
      <c r="B6" s="1522" t="s">
        <v>1728</v>
      </c>
      <c r="C6" s="1523"/>
      <c r="D6" s="1523"/>
      <c r="E6" s="1523"/>
      <c r="F6" s="1523"/>
      <c r="G6" s="1523"/>
      <c r="H6" s="1523"/>
      <c r="I6" s="1523"/>
      <c r="J6" s="1523"/>
      <c r="K6" s="1523"/>
      <c r="L6" s="1523"/>
      <c r="M6" s="1523"/>
      <c r="N6" s="1523"/>
      <c r="O6" s="1524"/>
      <c r="P6" s="1525" t="s">
        <v>1729</v>
      </c>
      <c r="Q6" s="1526"/>
      <c r="R6" s="1526"/>
      <c r="S6" s="1526"/>
      <c r="T6" s="1526"/>
      <c r="U6" s="1527"/>
      <c r="V6" s="1528" t="s">
        <v>1730</v>
      </c>
      <c r="W6" s="1529"/>
      <c r="X6" s="1529"/>
      <c r="Y6" s="1529"/>
      <c r="Z6" s="1530"/>
      <c r="AB6" s="1243" t="s">
        <v>1731</v>
      </c>
    </row>
    <row r="7" spans="1:29" ht="24.95" customHeight="1" thickBot="1">
      <c r="A7" s="1244"/>
      <c r="B7" s="1531"/>
      <c r="C7" s="1532"/>
      <c r="D7" s="1532"/>
      <c r="E7" s="1532"/>
      <c r="F7" s="1532"/>
      <c r="G7" s="1532"/>
      <c r="H7" s="1532"/>
      <c r="I7" s="1532"/>
      <c r="J7" s="1532"/>
      <c r="K7" s="1532"/>
      <c r="L7" s="1532"/>
      <c r="M7" s="1532"/>
      <c r="N7" s="1532"/>
      <c r="O7" s="1533"/>
      <c r="P7" s="1534"/>
      <c r="Q7" s="1535"/>
      <c r="R7" s="1535"/>
      <c r="S7" s="1535"/>
      <c r="T7" s="1535"/>
      <c r="U7" s="1536"/>
      <c r="V7" s="1537" t="str">
        <f>IF(AB7&lt;&gt;"",TEXT(AB7,"ggg年mm月d日"),"")</f>
        <v/>
      </c>
      <c r="W7" s="1538"/>
      <c r="X7" s="1538"/>
      <c r="Y7" s="1538"/>
      <c r="Z7" s="1539"/>
      <c r="AA7" s="1254" t="s">
        <v>1727</v>
      </c>
      <c r="AB7" s="1520"/>
      <c r="AC7" s="1521"/>
    </row>
    <row r="8" spans="1:29">
      <c r="A8" s="1244"/>
      <c r="B8" s="1255"/>
      <c r="C8" s="1255"/>
      <c r="D8" s="1255"/>
      <c r="E8" s="1255"/>
      <c r="F8" s="1255"/>
      <c r="G8" s="1255"/>
      <c r="H8" s="1255"/>
      <c r="I8" s="1255"/>
      <c r="J8" s="1255"/>
      <c r="K8" s="1255"/>
      <c r="L8" s="1255"/>
      <c r="M8" s="1255"/>
      <c r="N8" s="1255"/>
      <c r="O8" s="1255"/>
      <c r="P8" s="1254"/>
      <c r="Q8" s="1254"/>
      <c r="R8" s="1254"/>
      <c r="S8" s="1254"/>
      <c r="T8" s="1254"/>
      <c r="U8" s="1254"/>
      <c r="V8" s="1254"/>
      <c r="W8" s="1254"/>
      <c r="X8" s="1254"/>
      <c r="Y8" s="1254"/>
      <c r="Z8" s="1256"/>
    </row>
    <row r="9" spans="1:29" ht="14.25" thickBot="1">
      <c r="A9" s="1244"/>
      <c r="B9" s="1255"/>
      <c r="C9" s="1255"/>
      <c r="D9" s="1255"/>
      <c r="E9" s="1255"/>
      <c r="F9" s="1255"/>
      <c r="G9" s="1255"/>
      <c r="H9" s="1255"/>
      <c r="I9" s="1255"/>
      <c r="J9" s="1255"/>
      <c r="K9" s="1255"/>
      <c r="L9" s="1255"/>
      <c r="M9" s="1255"/>
      <c r="N9" s="1255"/>
      <c r="O9" s="1255"/>
      <c r="P9" s="1254"/>
      <c r="Q9" s="1254"/>
      <c r="R9" s="1254"/>
      <c r="S9" s="1254"/>
      <c r="T9" s="1254"/>
      <c r="U9" s="1254"/>
      <c r="V9" s="1254"/>
      <c r="W9" s="1254"/>
      <c r="X9" s="1254"/>
      <c r="Y9" s="1254"/>
      <c r="Z9" s="1256"/>
    </row>
    <row r="10" spans="1:29" ht="18" thickBot="1">
      <c r="A10" s="1244"/>
      <c r="B10" s="1542" t="s">
        <v>1732</v>
      </c>
      <c r="C10" s="1543"/>
      <c r="D10" s="1543"/>
      <c r="E10" s="1543"/>
      <c r="F10" s="1543"/>
      <c r="G10" s="1543"/>
      <c r="H10" s="1543"/>
      <c r="I10" s="1543"/>
      <c r="J10" s="1543"/>
      <c r="K10" s="1543"/>
      <c r="L10" s="1543"/>
      <c r="M10" s="1543"/>
      <c r="N10" s="1543"/>
      <c r="O10" s="1543"/>
      <c r="P10" s="1543"/>
      <c r="Q10" s="1543"/>
      <c r="R10" s="1543"/>
      <c r="S10" s="1543"/>
      <c r="T10" s="1543"/>
      <c r="U10" s="1543"/>
      <c r="V10" s="1543"/>
      <c r="W10" s="1543"/>
      <c r="X10" s="1543"/>
      <c r="Y10" s="1543"/>
      <c r="Z10" s="1544"/>
    </row>
    <row r="11" spans="1:29">
      <c r="A11" s="1244"/>
      <c r="B11" s="1545" t="s">
        <v>1733</v>
      </c>
      <c r="C11" s="1546"/>
      <c r="D11" s="1546"/>
      <c r="E11" s="1546"/>
      <c r="F11" s="1546"/>
      <c r="G11" s="1546"/>
      <c r="H11" s="1546" t="s">
        <v>1734</v>
      </c>
      <c r="I11" s="1546"/>
      <c r="J11" s="1546"/>
      <c r="K11" s="1546"/>
      <c r="L11" s="1546"/>
      <c r="M11" s="1546" t="s">
        <v>1735</v>
      </c>
      <c r="N11" s="1546"/>
      <c r="O11" s="1546"/>
      <c r="P11" s="1546" t="s">
        <v>1736</v>
      </c>
      <c r="Q11" s="1546"/>
      <c r="R11" s="1546"/>
      <c r="S11" s="1546" t="s">
        <v>1737</v>
      </c>
      <c r="T11" s="1546"/>
      <c r="U11" s="1546"/>
      <c r="V11" s="1546" t="s">
        <v>1738</v>
      </c>
      <c r="W11" s="1546"/>
      <c r="X11" s="1546"/>
      <c r="Y11" s="1546"/>
      <c r="Z11" s="1547"/>
    </row>
    <row r="12" spans="1:29" ht="24.95" customHeight="1" thickBot="1">
      <c r="A12" s="1244"/>
      <c r="B12" s="1548"/>
      <c r="C12" s="1540"/>
      <c r="D12" s="1540"/>
      <c r="E12" s="1540"/>
      <c r="F12" s="1540"/>
      <c r="G12" s="1540"/>
      <c r="H12" s="1540"/>
      <c r="I12" s="1540"/>
      <c r="J12" s="1540"/>
      <c r="K12" s="1540"/>
      <c r="L12" s="1540"/>
      <c r="M12" s="1540"/>
      <c r="N12" s="1540"/>
      <c r="O12" s="1540"/>
      <c r="P12" s="1540"/>
      <c r="Q12" s="1540"/>
      <c r="R12" s="1540"/>
      <c r="S12" s="1540"/>
      <c r="T12" s="1540"/>
      <c r="U12" s="1540"/>
      <c r="V12" s="1540"/>
      <c r="W12" s="1540"/>
      <c r="X12" s="1540"/>
      <c r="Y12" s="1540"/>
      <c r="Z12" s="1541"/>
    </row>
    <row r="13" spans="1:29">
      <c r="A13" s="1244"/>
      <c r="B13" s="1254"/>
      <c r="C13" s="1254"/>
      <c r="D13" s="1254"/>
      <c r="E13" s="1254"/>
      <c r="F13" s="1254"/>
      <c r="G13" s="1254"/>
      <c r="H13" s="1254"/>
      <c r="I13" s="1254"/>
      <c r="J13" s="1254"/>
      <c r="K13" s="1254"/>
      <c r="L13" s="1254"/>
      <c r="M13" s="1254"/>
      <c r="N13" s="1254"/>
      <c r="O13" s="1254"/>
      <c r="P13" s="1254"/>
      <c r="Q13" s="1254"/>
      <c r="R13" s="1254"/>
      <c r="S13" s="1254"/>
      <c r="T13" s="1254"/>
      <c r="U13" s="1254"/>
      <c r="V13" s="1254"/>
      <c r="W13" s="1254"/>
      <c r="X13" s="1254"/>
      <c r="Y13" s="1254"/>
      <c r="Z13" s="1256"/>
    </row>
    <row r="14" spans="1:29" ht="14.25" thickBot="1">
      <c r="A14" s="1244"/>
      <c r="B14" s="1254"/>
      <c r="C14" s="1254"/>
      <c r="D14" s="1254"/>
      <c r="E14" s="1254"/>
      <c r="F14" s="1254"/>
      <c r="G14" s="1254"/>
      <c r="H14" s="1254"/>
      <c r="I14" s="1254"/>
      <c r="J14" s="1254"/>
      <c r="K14" s="1254"/>
      <c r="L14" s="1254"/>
      <c r="M14" s="1254"/>
      <c r="N14" s="1254"/>
      <c r="O14" s="1254"/>
      <c r="P14" s="1254"/>
      <c r="Q14" s="1254"/>
      <c r="R14" s="1254"/>
      <c r="S14" s="1254"/>
      <c r="T14" s="1254"/>
      <c r="U14" s="1254"/>
      <c r="V14" s="1254"/>
      <c r="W14" s="1254"/>
      <c r="X14" s="1254"/>
      <c r="Y14" s="1254"/>
      <c r="Z14" s="1256"/>
    </row>
    <row r="15" spans="1:29" ht="17.25">
      <c r="A15" s="1244"/>
      <c r="B15" s="1549" t="s">
        <v>1739</v>
      </c>
      <c r="C15" s="1550"/>
      <c r="D15" s="1550"/>
      <c r="E15" s="1550"/>
      <c r="F15" s="1550"/>
      <c r="G15" s="1550"/>
      <c r="H15" s="1550"/>
      <c r="I15" s="1550"/>
      <c r="J15" s="1550"/>
      <c r="K15" s="1550"/>
      <c r="L15" s="1550"/>
      <c r="M15" s="1550"/>
      <c r="N15" s="1550"/>
      <c r="O15" s="1550"/>
      <c r="P15" s="1550"/>
      <c r="Q15" s="1550"/>
      <c r="R15" s="1550"/>
      <c r="S15" s="1550"/>
      <c r="T15" s="1550"/>
      <c r="U15" s="1550"/>
      <c r="V15" s="1550"/>
      <c r="W15" s="1550"/>
      <c r="X15" s="1550"/>
      <c r="Y15" s="1550"/>
      <c r="Z15" s="1551"/>
    </row>
    <row r="16" spans="1:29">
      <c r="A16" s="1244"/>
      <c r="B16" s="1257"/>
      <c r="C16" s="1552" t="s">
        <v>1740</v>
      </c>
      <c r="D16" s="1553"/>
      <c r="E16" s="1552" t="s">
        <v>1741</v>
      </c>
      <c r="F16" s="1554"/>
      <c r="G16" s="1554"/>
      <c r="H16" s="1554"/>
      <c r="I16" s="1554"/>
      <c r="J16" s="1554"/>
      <c r="K16" s="1553"/>
      <c r="L16" s="1552" t="s">
        <v>1742</v>
      </c>
      <c r="M16" s="1554"/>
      <c r="N16" s="1554"/>
      <c r="O16" s="1553"/>
      <c r="P16" s="1552" t="s">
        <v>1743</v>
      </c>
      <c r="Q16" s="1554"/>
      <c r="R16" s="1554"/>
      <c r="S16" s="1554"/>
      <c r="T16" s="1554"/>
      <c r="U16" s="1553"/>
      <c r="V16" s="1552" t="s">
        <v>1744</v>
      </c>
      <c r="W16" s="1554"/>
      <c r="X16" s="1554"/>
      <c r="Y16" s="1554"/>
      <c r="Z16" s="1555"/>
    </row>
    <row r="17" spans="1:26" ht="24.95" customHeight="1">
      <c r="A17" s="1244"/>
      <c r="B17" s="1258" t="s">
        <v>1745</v>
      </c>
      <c r="C17" s="1559" t="s">
        <v>1746</v>
      </c>
      <c r="D17" s="1560"/>
      <c r="E17" s="1561" t="s">
        <v>1747</v>
      </c>
      <c r="F17" s="1562"/>
      <c r="G17" s="1562"/>
      <c r="H17" s="1562"/>
      <c r="I17" s="1562"/>
      <c r="J17" s="1562"/>
      <c r="K17" s="1563"/>
      <c r="L17" s="1559" t="s">
        <v>1748</v>
      </c>
      <c r="M17" s="1564"/>
      <c r="N17" s="1564"/>
      <c r="O17" s="1560"/>
      <c r="P17" s="1559" t="s">
        <v>1749</v>
      </c>
      <c r="Q17" s="1564"/>
      <c r="R17" s="1564"/>
      <c r="S17" s="1564"/>
      <c r="T17" s="1564"/>
      <c r="U17" s="1560"/>
      <c r="V17" s="1559" t="s">
        <v>1750</v>
      </c>
      <c r="W17" s="1564"/>
      <c r="X17" s="1564"/>
      <c r="Y17" s="1564"/>
      <c r="Z17" s="1565"/>
    </row>
    <row r="18" spans="1:26" ht="24.95" customHeight="1">
      <c r="A18" s="1244"/>
      <c r="B18" s="1259" t="s">
        <v>1751</v>
      </c>
      <c r="C18" s="1552" t="s">
        <v>1746</v>
      </c>
      <c r="D18" s="1553"/>
      <c r="E18" s="1556"/>
      <c r="F18" s="1557"/>
      <c r="G18" s="1557"/>
      <c r="H18" s="1557"/>
      <c r="I18" s="1557"/>
      <c r="J18" s="1557"/>
      <c r="K18" s="1558"/>
      <c r="L18" s="1554"/>
      <c r="M18" s="1554"/>
      <c r="N18" s="1554"/>
      <c r="O18" s="1553"/>
      <c r="P18" s="1552"/>
      <c r="Q18" s="1554"/>
      <c r="R18" s="1554"/>
      <c r="S18" s="1554"/>
      <c r="T18" s="1554"/>
      <c r="U18" s="1553"/>
      <c r="V18" s="1552"/>
      <c r="W18" s="1554"/>
      <c r="X18" s="1554"/>
      <c r="Y18" s="1554"/>
      <c r="Z18" s="1555"/>
    </row>
    <row r="19" spans="1:26" ht="24.95" customHeight="1">
      <c r="A19" s="1244"/>
      <c r="B19" s="1260" t="s">
        <v>1752</v>
      </c>
      <c r="C19" s="1566"/>
      <c r="D19" s="1567"/>
      <c r="E19" s="1556"/>
      <c r="F19" s="1557"/>
      <c r="G19" s="1557"/>
      <c r="H19" s="1557"/>
      <c r="I19" s="1557"/>
      <c r="J19" s="1557"/>
      <c r="K19" s="1558"/>
      <c r="L19" s="1568"/>
      <c r="M19" s="1554"/>
      <c r="N19" s="1554"/>
      <c r="O19" s="1553"/>
      <c r="P19" s="1569"/>
      <c r="Q19" s="1554"/>
      <c r="R19" s="1554"/>
      <c r="S19" s="1554"/>
      <c r="T19" s="1554"/>
      <c r="U19" s="1553"/>
      <c r="V19" s="1570"/>
      <c r="W19" s="1554"/>
      <c r="X19" s="1554"/>
      <c r="Y19" s="1554"/>
      <c r="Z19" s="1555"/>
    </row>
    <row r="20" spans="1:26" ht="24.95" customHeight="1">
      <c r="A20" s="1244"/>
      <c r="B20" s="1259" t="s">
        <v>1753</v>
      </c>
      <c r="C20" s="1566"/>
      <c r="D20" s="1567"/>
      <c r="E20" s="1556"/>
      <c r="F20" s="1557"/>
      <c r="G20" s="1557"/>
      <c r="H20" s="1557"/>
      <c r="I20" s="1557"/>
      <c r="J20" s="1557"/>
      <c r="K20" s="1558"/>
      <c r="L20" s="1554"/>
      <c r="M20" s="1554"/>
      <c r="N20" s="1554"/>
      <c r="O20" s="1553"/>
      <c r="P20" s="1552"/>
      <c r="Q20" s="1554"/>
      <c r="R20" s="1554"/>
      <c r="S20" s="1554"/>
      <c r="T20" s="1554"/>
      <c r="U20" s="1553"/>
      <c r="V20" s="1552"/>
      <c r="W20" s="1554"/>
      <c r="X20" s="1554"/>
      <c r="Y20" s="1554"/>
      <c r="Z20" s="1555"/>
    </row>
    <row r="21" spans="1:26" ht="24.95" customHeight="1">
      <c r="A21" s="1244"/>
      <c r="B21" s="1259" t="s">
        <v>1754</v>
      </c>
      <c r="C21" s="1566"/>
      <c r="D21" s="1567"/>
      <c r="E21" s="1556"/>
      <c r="F21" s="1557"/>
      <c r="G21" s="1557"/>
      <c r="H21" s="1557"/>
      <c r="I21" s="1557"/>
      <c r="J21" s="1557"/>
      <c r="K21" s="1558"/>
      <c r="L21" s="1554"/>
      <c r="M21" s="1554"/>
      <c r="N21" s="1554"/>
      <c r="O21" s="1553"/>
      <c r="P21" s="1552"/>
      <c r="Q21" s="1554"/>
      <c r="R21" s="1554"/>
      <c r="S21" s="1554"/>
      <c r="T21" s="1554"/>
      <c r="U21" s="1553"/>
      <c r="V21" s="1552"/>
      <c r="W21" s="1554"/>
      <c r="X21" s="1554"/>
      <c r="Y21" s="1554"/>
      <c r="Z21" s="1555"/>
    </row>
    <row r="22" spans="1:26" ht="24.95" customHeight="1" thickBot="1">
      <c r="A22" s="1244"/>
      <c r="B22" s="1261" t="s">
        <v>1755</v>
      </c>
      <c r="C22" s="1571"/>
      <c r="D22" s="1572"/>
      <c r="E22" s="1573"/>
      <c r="F22" s="1574"/>
      <c r="G22" s="1574"/>
      <c r="H22" s="1574"/>
      <c r="I22" s="1574"/>
      <c r="J22" s="1574"/>
      <c r="K22" s="1575"/>
      <c r="L22" s="1576"/>
      <c r="M22" s="1576"/>
      <c r="N22" s="1576"/>
      <c r="O22" s="1577"/>
      <c r="P22" s="1578"/>
      <c r="Q22" s="1576"/>
      <c r="R22" s="1576"/>
      <c r="S22" s="1576"/>
      <c r="T22" s="1576"/>
      <c r="U22" s="1577"/>
      <c r="V22" s="1578"/>
      <c r="W22" s="1576"/>
      <c r="X22" s="1576"/>
      <c r="Y22" s="1576"/>
      <c r="Z22" s="1579"/>
    </row>
    <row r="23" spans="1:26">
      <c r="A23" s="1244"/>
      <c r="Z23" s="1252"/>
    </row>
    <row r="24" spans="1:26">
      <c r="A24" s="1244"/>
      <c r="B24" s="1262" t="s">
        <v>1756</v>
      </c>
      <c r="C24" s="1243" t="s">
        <v>1757</v>
      </c>
      <c r="O24" s="1262" t="s">
        <v>1756</v>
      </c>
      <c r="P24" s="1263" t="s">
        <v>1758</v>
      </c>
      <c r="Z24" s="1252"/>
    </row>
    <row r="25" spans="1:26">
      <c r="A25" s="1244"/>
      <c r="B25" s="1262" t="s">
        <v>1756</v>
      </c>
      <c r="C25" s="1255" t="s">
        <v>1759</v>
      </c>
      <c r="Z25" s="1252"/>
    </row>
    <row r="26" spans="1:26" ht="14.25" thickBot="1">
      <c r="A26" s="1264"/>
      <c r="B26" s="1265" t="s">
        <v>1756</v>
      </c>
      <c r="C26" s="1253" t="s">
        <v>1760</v>
      </c>
      <c r="D26" s="1266"/>
      <c r="E26" s="1266"/>
      <c r="F26" s="1266"/>
      <c r="G26" s="1266"/>
      <c r="H26" s="1266"/>
      <c r="I26" s="1266"/>
      <c r="J26" s="1266"/>
      <c r="K26" s="1266"/>
      <c r="L26" s="1266"/>
      <c r="M26" s="1266"/>
      <c r="N26" s="1266"/>
      <c r="O26" s="1266"/>
      <c r="P26" s="1266"/>
      <c r="Q26" s="1266"/>
      <c r="R26" s="1266"/>
      <c r="S26" s="1266"/>
      <c r="T26" s="1266"/>
      <c r="U26" s="1266"/>
      <c r="V26" s="1266"/>
      <c r="W26" s="1266"/>
      <c r="X26" s="1266"/>
      <c r="Y26" s="1266"/>
      <c r="Z26" s="1267"/>
    </row>
    <row r="39" spans="1:2">
      <c r="A39" s="1424" t="s">
        <v>2271</v>
      </c>
      <c r="B39" s="1243" t="s">
        <v>1761</v>
      </c>
    </row>
    <row r="40" spans="1:2">
      <c r="A40" s="1424" t="s">
        <v>2272</v>
      </c>
      <c r="B40" s="1243" t="s">
        <v>1762</v>
      </c>
    </row>
    <row r="41" spans="1:2">
      <c r="A41" s="1424" t="s">
        <v>2273</v>
      </c>
      <c r="B41" s="1243" t="s">
        <v>1763</v>
      </c>
    </row>
    <row r="42" spans="1:2">
      <c r="A42" s="1424" t="s">
        <v>2274</v>
      </c>
      <c r="B42" s="1243" t="s">
        <v>1764</v>
      </c>
    </row>
    <row r="43" spans="1:2">
      <c r="A43" s="1424" t="s">
        <v>2275</v>
      </c>
    </row>
    <row r="44" spans="1:2">
      <c r="A44" s="1424" t="s">
        <v>2276</v>
      </c>
    </row>
    <row r="45" spans="1:2">
      <c r="A45" s="1424" t="s">
        <v>298</v>
      </c>
    </row>
    <row r="46" spans="1:2">
      <c r="A46" s="1424" t="s">
        <v>2277</v>
      </c>
    </row>
    <row r="50" spans="1:1">
      <c r="A50" s="1243" t="s">
        <v>1765</v>
      </c>
    </row>
    <row r="51" spans="1:1">
      <c r="A51" s="1243" t="s">
        <v>1766</v>
      </c>
    </row>
    <row r="52" spans="1:1">
      <c r="A52" s="1243" t="s">
        <v>1767</v>
      </c>
    </row>
    <row r="53" spans="1:1">
      <c r="A53" s="1243" t="s">
        <v>1768</v>
      </c>
    </row>
  </sheetData>
  <mergeCells count="63">
    <mergeCell ref="C21:D21"/>
    <mergeCell ref="E21:K21"/>
    <mergeCell ref="L21:O21"/>
    <mergeCell ref="P21:U21"/>
    <mergeCell ref="V21:Z21"/>
    <mergeCell ref="C22:D22"/>
    <mergeCell ref="E22:K22"/>
    <mergeCell ref="L22:O22"/>
    <mergeCell ref="P22:U22"/>
    <mergeCell ref="V22:Z22"/>
    <mergeCell ref="C19:D19"/>
    <mergeCell ref="E19:K19"/>
    <mergeCell ref="L19:O19"/>
    <mergeCell ref="P19:U19"/>
    <mergeCell ref="V19:Z19"/>
    <mergeCell ref="C20:D20"/>
    <mergeCell ref="E20:K20"/>
    <mergeCell ref="L20:O20"/>
    <mergeCell ref="P20:U20"/>
    <mergeCell ref="V20:Z20"/>
    <mergeCell ref="C17:D17"/>
    <mergeCell ref="E17:K17"/>
    <mergeCell ref="L17:O17"/>
    <mergeCell ref="P17:U17"/>
    <mergeCell ref="V17:Z17"/>
    <mergeCell ref="C18:D18"/>
    <mergeCell ref="E18:K18"/>
    <mergeCell ref="L18:O18"/>
    <mergeCell ref="P18:U18"/>
    <mergeCell ref="V18:Z18"/>
    <mergeCell ref="B15:Z15"/>
    <mergeCell ref="C16:D16"/>
    <mergeCell ref="E16:K16"/>
    <mergeCell ref="L16:O16"/>
    <mergeCell ref="P16:U16"/>
    <mergeCell ref="V16:Z16"/>
    <mergeCell ref="V12:Z12"/>
    <mergeCell ref="B10:Z10"/>
    <mergeCell ref="B11:G11"/>
    <mergeCell ref="H11:L11"/>
    <mergeCell ref="M11:O11"/>
    <mergeCell ref="P11:R11"/>
    <mergeCell ref="S11:U11"/>
    <mergeCell ref="V11:Z11"/>
    <mergeCell ref="B12:G12"/>
    <mergeCell ref="H12:L12"/>
    <mergeCell ref="M12:O12"/>
    <mergeCell ref="P12:R12"/>
    <mergeCell ref="S12:U12"/>
    <mergeCell ref="AB4:AC4"/>
    <mergeCell ref="B6:O6"/>
    <mergeCell ref="P6:U6"/>
    <mergeCell ref="V6:Z6"/>
    <mergeCell ref="B7:O7"/>
    <mergeCell ref="P7:U7"/>
    <mergeCell ref="V7:Z7"/>
    <mergeCell ref="AB7:AC7"/>
    <mergeCell ref="V4:Z4"/>
    <mergeCell ref="B1:T1"/>
    <mergeCell ref="U1:Z1"/>
    <mergeCell ref="D3:E3"/>
    <mergeCell ref="K3:L3"/>
    <mergeCell ref="V3:Z3"/>
  </mergeCells>
  <phoneticPr fontId="5"/>
  <conditionalFormatting sqref="U1:Z1">
    <cfRule type="expression" dxfId="64" priority="1">
      <formula>"（省エネ適判）"</formula>
    </cfRule>
  </conditionalFormatting>
  <dataValidations count="3">
    <dataValidation type="list" allowBlank="1" showInputMessage="1" showErrorMessage="1" sqref="U1:Z1" xr:uid="{EB561A08-C3D3-477C-AAED-E8D36962D794}">
      <formula1>$A$50:$A$53</formula1>
    </dataValidation>
    <dataValidation type="list" allowBlank="1" showInputMessage="1" showErrorMessage="1" sqref="P7:P9 V9" xr:uid="{F0D1D2EE-0E8B-404E-8F9A-7BDD185BE641}">
      <formula1>$B$39:$B$42</formula1>
    </dataValidation>
    <dataValidation type="list" allowBlank="1" showErrorMessage="1" promptTitle="ゲスト登録希望" prompt="ゲスト登録を希望する場合は、_x000a_○○（ゲスト）_x000a_を選択してください。_x000a__x000a_ゲストになるとダイレクトクラウドボックスのフォルダにアクセスして、アップロードされた図面等を確認することができます。_x000a__x000a_ゲストになるためには、パスワード登録が必要となります。" sqref="C19:D22" xr:uid="{CD100D3B-7393-431C-8251-8BA4C6E0C0D5}">
      <formula1>$A$39:$A$46</formula1>
    </dataValidation>
  </dataValidations>
  <printOptions horizontalCentered="1"/>
  <pageMargins left="0.70866141732283472" right="0.70866141732283472" top="0.74803149606299213" bottom="0.74803149606299213" header="0.31496062992125984" footer="0.31496062992125984"/>
  <pageSetup paperSize="9" scale="87" fitToHeight="0" orientation="landscape" r:id="rId1"/>
  <drawing r:id="rId2"/>
  <legacyDrawing r:id="rId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9043A5-3E90-40CA-86FA-381AA18BC694}">
  <sheetPr>
    <tabColor rgb="FFFFFF00"/>
    <pageSetUpPr fitToPage="1"/>
  </sheetPr>
  <dimension ref="B1:AR75"/>
  <sheetViews>
    <sheetView showGridLines="0" view="pageBreakPreview" zoomScaleNormal="100" zoomScaleSheetLayoutView="100" workbookViewId="0">
      <selection activeCell="V66" sqref="V66:AF66"/>
    </sheetView>
  </sheetViews>
  <sheetFormatPr defaultRowHeight="12"/>
  <cols>
    <col min="1" max="49" width="2.625" style="260" customWidth="1"/>
    <col min="50" max="16384" width="9" style="260"/>
  </cols>
  <sheetData>
    <row r="1" spans="2:44" ht="15.95" customHeight="1"/>
    <row r="2" spans="2:44" ht="30" customHeight="1">
      <c r="B2" s="101" t="s">
        <v>464</v>
      </c>
      <c r="AR2" s="261" t="s">
        <v>365</v>
      </c>
    </row>
    <row r="3" spans="2:44" ht="12.75" thickBot="1"/>
    <row r="4" spans="2:44">
      <c r="B4" s="262"/>
      <c r="C4" s="263" t="s">
        <v>465</v>
      </c>
      <c r="D4" s="264"/>
      <c r="E4" s="264"/>
      <c r="F4" s="264"/>
      <c r="G4" s="263" t="s">
        <v>466</v>
      </c>
      <c r="H4" s="264"/>
      <c r="I4" s="265"/>
      <c r="J4" s="264" t="s">
        <v>467</v>
      </c>
      <c r="K4" s="264"/>
      <c r="L4" s="264"/>
      <c r="M4" s="264"/>
      <c r="N4" s="2101" t="s">
        <v>370</v>
      </c>
      <c r="O4" s="2102"/>
      <c r="P4" s="2102"/>
      <c r="Q4" s="2102"/>
      <c r="R4" s="2102"/>
      <c r="S4" s="2102"/>
      <c r="T4" s="2102"/>
      <c r="U4" s="2102"/>
      <c r="V4" s="2102"/>
      <c r="W4" s="2102"/>
      <c r="X4" s="2102"/>
      <c r="Y4" s="2102"/>
      <c r="Z4" s="2102"/>
      <c r="AA4" s="2102"/>
      <c r="AB4" s="2102"/>
      <c r="AC4" s="2102"/>
      <c r="AD4" s="2102"/>
      <c r="AE4" s="2102"/>
      <c r="AF4" s="2102"/>
      <c r="AG4" s="2102"/>
      <c r="AH4" s="2102"/>
      <c r="AI4" s="2102"/>
      <c r="AJ4" s="2102"/>
      <c r="AK4" s="2102"/>
      <c r="AL4" s="2102"/>
      <c r="AM4" s="266"/>
      <c r="AN4" s="266"/>
      <c r="AO4" s="266"/>
      <c r="AP4" s="267"/>
      <c r="AQ4" s="263" t="s">
        <v>369</v>
      </c>
      <c r="AR4" s="268"/>
    </row>
    <row r="5" spans="2:44">
      <c r="B5" s="269"/>
      <c r="C5" s="270" t="s">
        <v>372</v>
      </c>
      <c r="D5" s="271"/>
      <c r="E5" s="271"/>
      <c r="F5" s="271"/>
      <c r="G5" s="270" t="s">
        <v>378</v>
      </c>
      <c r="H5" s="271"/>
      <c r="I5" s="272"/>
      <c r="J5" s="271"/>
      <c r="K5" s="271"/>
      <c r="L5" s="271"/>
      <c r="M5" s="271"/>
      <c r="N5" s="270" t="s">
        <v>373</v>
      </c>
      <c r="O5" s="271"/>
      <c r="P5" s="271"/>
      <c r="Q5" s="271"/>
      <c r="R5" s="2103" t="s">
        <v>374</v>
      </c>
      <c r="S5" s="2104"/>
      <c r="T5" s="2104"/>
      <c r="U5" s="2104"/>
      <c r="V5" s="2104"/>
      <c r="W5" s="2104"/>
      <c r="X5" s="2104"/>
      <c r="Y5" s="2104"/>
      <c r="Z5" s="2104"/>
      <c r="AA5" s="2104"/>
      <c r="AB5" s="2104"/>
      <c r="AC5" s="2104"/>
      <c r="AD5" s="2104"/>
      <c r="AE5" s="2104"/>
      <c r="AF5" s="2104"/>
      <c r="AG5" s="2104"/>
      <c r="AH5" s="2104"/>
      <c r="AI5" s="2104"/>
      <c r="AJ5" s="2104"/>
      <c r="AK5" s="2104"/>
      <c r="AL5" s="2105"/>
      <c r="AM5" s="273" t="s">
        <v>375</v>
      </c>
      <c r="AN5" s="271"/>
      <c r="AO5" s="271"/>
      <c r="AP5" s="271"/>
      <c r="AQ5" s="270" t="s">
        <v>468</v>
      </c>
      <c r="AR5" s="274"/>
    </row>
    <row r="6" spans="2:44" ht="12" customHeight="1">
      <c r="B6" s="2106" t="s">
        <v>469</v>
      </c>
      <c r="C6" s="275" t="s">
        <v>470</v>
      </c>
      <c r="G6" s="2098"/>
      <c r="H6" s="2099"/>
      <c r="I6" s="2100"/>
      <c r="J6" s="260" t="s">
        <v>471</v>
      </c>
      <c r="N6" s="276" t="s">
        <v>472</v>
      </c>
      <c r="O6" s="277"/>
      <c r="P6" s="277"/>
      <c r="Q6" s="277"/>
      <c r="R6" s="275" t="s">
        <v>473</v>
      </c>
      <c r="W6" s="278" t="s">
        <v>474</v>
      </c>
      <c r="AM6" s="279" t="s">
        <v>4</v>
      </c>
      <c r="AN6" s="2108" t="s">
        <v>475</v>
      </c>
      <c r="AO6" s="2108"/>
      <c r="AP6" s="2109"/>
      <c r="AQ6" s="280"/>
      <c r="AR6" s="281"/>
    </row>
    <row r="7" spans="2:44" ht="12" customHeight="1">
      <c r="B7" s="2107"/>
      <c r="C7" s="275" t="s">
        <v>476</v>
      </c>
      <c r="G7" s="275"/>
      <c r="I7" s="283"/>
      <c r="N7" s="276"/>
      <c r="O7" s="277"/>
      <c r="P7" s="277"/>
      <c r="Q7" s="277"/>
      <c r="R7" s="275"/>
      <c r="S7" s="284" t="s">
        <v>4</v>
      </c>
      <c r="T7" s="260" t="s">
        <v>477</v>
      </c>
      <c r="AM7" s="285" t="s">
        <v>4</v>
      </c>
      <c r="AN7" s="2096" t="s">
        <v>478</v>
      </c>
      <c r="AO7" s="2096"/>
      <c r="AP7" s="2097"/>
      <c r="AQ7" s="275"/>
      <c r="AR7" s="286"/>
    </row>
    <row r="8" spans="2:44" ht="12" customHeight="1">
      <c r="B8" s="2107"/>
      <c r="C8" s="275" t="s">
        <v>479</v>
      </c>
      <c r="G8" s="275"/>
      <c r="I8" s="283"/>
      <c r="N8" s="276"/>
      <c r="O8" s="277"/>
      <c r="P8" s="277"/>
      <c r="Q8" s="277"/>
      <c r="R8" s="275"/>
      <c r="S8" s="284" t="s">
        <v>4</v>
      </c>
      <c r="T8" s="260" t="s">
        <v>480</v>
      </c>
      <c r="AM8" s="285" t="s">
        <v>4</v>
      </c>
      <c r="AN8" s="2096" t="s">
        <v>481</v>
      </c>
      <c r="AO8" s="2096"/>
      <c r="AP8" s="2097"/>
      <c r="AQ8" s="275"/>
      <c r="AR8" s="286"/>
    </row>
    <row r="9" spans="2:44" ht="14.25">
      <c r="B9" s="2107"/>
      <c r="C9" s="275"/>
      <c r="G9" s="275"/>
      <c r="I9" s="283"/>
      <c r="N9" s="276"/>
      <c r="O9" s="277"/>
      <c r="P9" s="277"/>
      <c r="Q9" s="277"/>
      <c r="R9" s="275"/>
      <c r="T9" s="284" t="s">
        <v>4</v>
      </c>
      <c r="U9" s="260" t="s">
        <v>482</v>
      </c>
      <c r="X9" s="284" t="s">
        <v>4</v>
      </c>
      <c r="Y9" s="260" t="s">
        <v>483</v>
      </c>
      <c r="AC9" s="284" t="s">
        <v>4</v>
      </c>
      <c r="AD9" s="260" t="s">
        <v>484</v>
      </c>
      <c r="AH9" s="284" t="s">
        <v>4</v>
      </c>
      <c r="AI9" s="260" t="s">
        <v>485</v>
      </c>
      <c r="AM9" s="285" t="s">
        <v>4</v>
      </c>
      <c r="AN9" s="2096" t="s">
        <v>386</v>
      </c>
      <c r="AO9" s="2096"/>
      <c r="AP9" s="2097"/>
      <c r="AQ9" s="275"/>
      <c r="AR9" s="286"/>
    </row>
    <row r="10" spans="2:44" ht="14.25">
      <c r="B10" s="2107"/>
      <c r="C10" s="285" t="s">
        <v>4</v>
      </c>
      <c r="D10" s="260" t="s">
        <v>486</v>
      </c>
      <c r="G10" s="275"/>
      <c r="I10" s="283"/>
      <c r="N10" s="276"/>
      <c r="O10" s="277"/>
      <c r="P10" s="277"/>
      <c r="Q10" s="277"/>
      <c r="R10" s="275"/>
      <c r="S10" s="284" t="s">
        <v>4</v>
      </c>
      <c r="T10" s="260" t="s">
        <v>487</v>
      </c>
      <c r="AM10" s="285" t="s">
        <v>4</v>
      </c>
      <c r="AN10" s="2096" t="s">
        <v>488</v>
      </c>
      <c r="AO10" s="2096"/>
      <c r="AP10" s="2097"/>
      <c r="AQ10" s="275"/>
      <c r="AR10" s="286"/>
    </row>
    <row r="11" spans="2:44" ht="14.25">
      <c r="B11" s="2107"/>
      <c r="C11" s="287" t="s">
        <v>489</v>
      </c>
      <c r="G11" s="275"/>
      <c r="I11" s="283"/>
      <c r="N11" s="276"/>
      <c r="O11" s="277"/>
      <c r="P11" s="277"/>
      <c r="Q11" s="277"/>
      <c r="R11" s="275"/>
      <c r="T11" s="284" t="s">
        <v>4</v>
      </c>
      <c r="U11" s="260" t="s">
        <v>490</v>
      </c>
      <c r="AB11" s="284" t="s">
        <v>4</v>
      </c>
      <c r="AC11" s="260" t="s">
        <v>491</v>
      </c>
      <c r="AM11" s="285" t="s">
        <v>4</v>
      </c>
      <c r="AN11" s="2096" t="s">
        <v>492</v>
      </c>
      <c r="AO11" s="2096"/>
      <c r="AP11" s="2097"/>
      <c r="AQ11" s="275"/>
      <c r="AR11" s="286"/>
    </row>
    <row r="12" spans="2:44" ht="14.25">
      <c r="B12" s="2107"/>
      <c r="C12" s="287" t="s">
        <v>493</v>
      </c>
      <c r="G12" s="275"/>
      <c r="I12" s="283"/>
      <c r="N12" s="276"/>
      <c r="O12" s="277"/>
      <c r="P12" s="277"/>
      <c r="Q12" s="277"/>
      <c r="R12" s="275"/>
      <c r="S12" s="284" t="s">
        <v>4</v>
      </c>
      <c r="T12" s="260" t="s">
        <v>298</v>
      </c>
      <c r="W12" s="260" t="s">
        <v>390</v>
      </c>
      <c r="X12" s="2093"/>
      <c r="Y12" s="2093"/>
      <c r="Z12" s="2093"/>
      <c r="AA12" s="2093"/>
      <c r="AB12" s="2093"/>
      <c r="AC12" s="2093"/>
      <c r="AD12" s="2093"/>
      <c r="AE12" s="2093"/>
      <c r="AF12" s="2093"/>
      <c r="AG12" s="2093"/>
      <c r="AH12" s="2093"/>
      <c r="AI12" s="2093"/>
      <c r="AJ12" s="288" t="s">
        <v>391</v>
      </c>
      <c r="AM12" s="285" t="s">
        <v>4</v>
      </c>
      <c r="AN12" s="2094"/>
      <c r="AO12" s="2094"/>
      <c r="AP12" s="2095"/>
      <c r="AQ12" s="275"/>
      <c r="AR12" s="286"/>
    </row>
    <row r="13" spans="2:44">
      <c r="B13" s="2107"/>
      <c r="C13" s="270"/>
      <c r="D13" s="271"/>
      <c r="E13" s="271"/>
      <c r="F13" s="271"/>
      <c r="G13" s="270"/>
      <c r="H13" s="271"/>
      <c r="I13" s="272"/>
      <c r="N13" s="276"/>
      <c r="O13" s="277"/>
      <c r="P13" s="277"/>
      <c r="Q13" s="277"/>
      <c r="R13" s="275" t="s">
        <v>494</v>
      </c>
      <c r="AM13" s="289"/>
      <c r="AN13" s="2096"/>
      <c r="AO13" s="2096"/>
      <c r="AP13" s="2097"/>
      <c r="AQ13" s="275"/>
      <c r="AR13" s="286"/>
    </row>
    <row r="14" spans="2:44" ht="12" customHeight="1">
      <c r="B14" s="2107"/>
      <c r="C14" s="275" t="s">
        <v>495</v>
      </c>
      <c r="G14" s="2098"/>
      <c r="H14" s="2099"/>
      <c r="I14" s="2100"/>
      <c r="N14" s="276"/>
      <c r="O14" s="277"/>
      <c r="P14" s="277"/>
      <c r="Q14" s="277"/>
      <c r="R14" s="275"/>
      <c r="S14" s="284" t="s">
        <v>4</v>
      </c>
      <c r="T14" s="260" t="s">
        <v>496</v>
      </c>
      <c r="AM14" s="289"/>
      <c r="AN14" s="2096"/>
      <c r="AO14" s="2096"/>
      <c r="AP14" s="2097"/>
      <c r="AQ14" s="275"/>
      <c r="AR14" s="286"/>
    </row>
    <row r="15" spans="2:44" ht="12" customHeight="1">
      <c r="B15" s="2107"/>
      <c r="C15" s="275" t="s">
        <v>476</v>
      </c>
      <c r="G15" s="275"/>
      <c r="I15" s="283"/>
      <c r="N15" s="276"/>
      <c r="O15" s="277"/>
      <c r="P15" s="277"/>
      <c r="Q15" s="277"/>
      <c r="R15" s="275"/>
      <c r="T15" s="260" t="s">
        <v>497</v>
      </c>
      <c r="AM15" s="289"/>
      <c r="AN15" s="2096"/>
      <c r="AO15" s="2096"/>
      <c r="AP15" s="2097"/>
      <c r="AQ15" s="275"/>
      <c r="AR15" s="286"/>
    </row>
    <row r="16" spans="2:44" ht="12" customHeight="1">
      <c r="B16" s="2107"/>
      <c r="C16" s="275" t="s">
        <v>498</v>
      </c>
      <c r="G16" s="275"/>
      <c r="I16" s="283"/>
      <c r="N16" s="276"/>
      <c r="O16" s="277"/>
      <c r="P16" s="277"/>
      <c r="Q16" s="277"/>
      <c r="R16" s="275"/>
      <c r="S16" s="273"/>
      <c r="T16" s="290"/>
      <c r="U16" s="290"/>
      <c r="V16" s="290"/>
      <c r="W16" s="290"/>
      <c r="X16" s="2103" t="s">
        <v>499</v>
      </c>
      <c r="Y16" s="2104"/>
      <c r="Z16" s="2104"/>
      <c r="AA16" s="2105"/>
      <c r="AB16" s="2103" t="s">
        <v>500</v>
      </c>
      <c r="AC16" s="2104"/>
      <c r="AD16" s="2104"/>
      <c r="AE16" s="2105"/>
      <c r="AF16" s="2103" t="s">
        <v>396</v>
      </c>
      <c r="AG16" s="2104"/>
      <c r="AH16" s="2104"/>
      <c r="AI16" s="2105"/>
      <c r="AJ16" s="275"/>
      <c r="AM16" s="289"/>
      <c r="AN16" s="2096"/>
      <c r="AO16" s="2096"/>
      <c r="AP16" s="2097"/>
      <c r="AQ16" s="275"/>
      <c r="AR16" s="286"/>
    </row>
    <row r="17" spans="2:44">
      <c r="B17" s="2107"/>
      <c r="C17" s="275"/>
      <c r="G17" s="275"/>
      <c r="I17" s="283"/>
      <c r="N17" s="276"/>
      <c r="O17" s="277"/>
      <c r="P17" s="277"/>
      <c r="Q17" s="277"/>
      <c r="R17" s="275"/>
      <c r="S17" s="275" t="s">
        <v>501</v>
      </c>
      <c r="X17" s="2110" t="s">
        <v>502</v>
      </c>
      <c r="Y17" s="2111"/>
      <c r="Z17" s="2111"/>
      <c r="AA17" s="2112"/>
      <c r="AB17" s="2110" t="s">
        <v>503</v>
      </c>
      <c r="AC17" s="2111"/>
      <c r="AD17" s="2111"/>
      <c r="AE17" s="2112"/>
      <c r="AF17" s="2110" t="s">
        <v>504</v>
      </c>
      <c r="AG17" s="2111"/>
      <c r="AH17" s="2111"/>
      <c r="AI17" s="2112"/>
      <c r="AJ17" s="275"/>
      <c r="AM17" s="289"/>
      <c r="AN17" s="2096"/>
      <c r="AO17" s="2096"/>
      <c r="AP17" s="2097"/>
      <c r="AQ17" s="275"/>
      <c r="AR17" s="286"/>
    </row>
    <row r="18" spans="2:44" ht="14.25">
      <c r="B18" s="2107"/>
      <c r="C18" s="285" t="s">
        <v>4</v>
      </c>
      <c r="D18" s="260" t="s">
        <v>486</v>
      </c>
      <c r="G18" s="275"/>
      <c r="I18" s="283"/>
      <c r="N18" s="276"/>
      <c r="O18" s="277"/>
      <c r="P18" s="277"/>
      <c r="Q18" s="277"/>
      <c r="R18" s="275"/>
      <c r="S18" s="292" t="s">
        <v>387</v>
      </c>
      <c r="T18" s="293"/>
      <c r="U18" s="293"/>
      <c r="V18" s="293"/>
      <c r="W18" s="293"/>
      <c r="X18" s="2113"/>
      <c r="Y18" s="2114"/>
      <c r="Z18" s="2114"/>
      <c r="AA18" s="2115"/>
      <c r="AB18" s="2113"/>
      <c r="AC18" s="2114"/>
      <c r="AD18" s="2114"/>
      <c r="AE18" s="2115"/>
      <c r="AF18" s="2113"/>
      <c r="AG18" s="2114"/>
      <c r="AH18" s="2114"/>
      <c r="AI18" s="2115"/>
      <c r="AJ18" s="275"/>
      <c r="AM18" s="289"/>
      <c r="AN18" s="2096"/>
      <c r="AO18" s="2096"/>
      <c r="AP18" s="2097"/>
      <c r="AQ18" s="275"/>
      <c r="AR18" s="286"/>
    </row>
    <row r="19" spans="2:44">
      <c r="B19" s="2107"/>
      <c r="C19" s="287" t="s">
        <v>489</v>
      </c>
      <c r="G19" s="275"/>
      <c r="I19" s="283"/>
      <c r="N19" s="276"/>
      <c r="O19" s="277"/>
      <c r="P19" s="277"/>
      <c r="Q19" s="277"/>
      <c r="R19" s="275"/>
      <c r="S19" s="275" t="s">
        <v>505</v>
      </c>
      <c r="X19" s="2116" t="s">
        <v>502</v>
      </c>
      <c r="Y19" s="2117"/>
      <c r="Z19" s="2117"/>
      <c r="AA19" s="2118"/>
      <c r="AB19" s="2116" t="s">
        <v>503</v>
      </c>
      <c r="AC19" s="2117"/>
      <c r="AD19" s="2117"/>
      <c r="AE19" s="2118"/>
      <c r="AF19" s="2116" t="s">
        <v>504</v>
      </c>
      <c r="AG19" s="2117"/>
      <c r="AH19" s="2117"/>
      <c r="AI19" s="2118"/>
      <c r="AJ19" s="275"/>
      <c r="AM19" s="289"/>
      <c r="AN19" s="2096"/>
      <c r="AO19" s="2096"/>
      <c r="AP19" s="2097"/>
      <c r="AQ19" s="275"/>
      <c r="AR19" s="286"/>
    </row>
    <row r="20" spans="2:44" ht="13.5" customHeight="1">
      <c r="B20" s="2107"/>
      <c r="C20" s="287" t="s">
        <v>493</v>
      </c>
      <c r="G20" s="275"/>
      <c r="I20" s="283"/>
      <c r="N20" s="276"/>
      <c r="O20" s="277"/>
      <c r="P20" s="277"/>
      <c r="Q20" s="277"/>
      <c r="R20" s="275"/>
      <c r="S20" s="292" t="s">
        <v>402</v>
      </c>
      <c r="T20" s="293"/>
      <c r="U20" s="293"/>
      <c r="V20" s="293"/>
      <c r="W20" s="293"/>
      <c r="X20" s="2113"/>
      <c r="Y20" s="2114"/>
      <c r="Z20" s="2114"/>
      <c r="AA20" s="2115"/>
      <c r="AB20" s="2113"/>
      <c r="AC20" s="2114"/>
      <c r="AD20" s="2114"/>
      <c r="AE20" s="2115"/>
      <c r="AF20" s="2113"/>
      <c r="AG20" s="2114"/>
      <c r="AH20" s="2114"/>
      <c r="AI20" s="2115"/>
      <c r="AJ20" s="275"/>
      <c r="AM20" s="289"/>
      <c r="AN20" s="2096"/>
      <c r="AO20" s="2096"/>
      <c r="AP20" s="2097"/>
      <c r="AQ20" s="275"/>
      <c r="AR20" s="286"/>
    </row>
    <row r="21" spans="2:44" ht="13.5" customHeight="1">
      <c r="B21" s="2107"/>
      <c r="C21" s="270"/>
      <c r="D21" s="271"/>
      <c r="E21" s="271"/>
      <c r="F21" s="272"/>
      <c r="G21" s="275"/>
      <c r="I21" s="283"/>
      <c r="N21" s="276"/>
      <c r="O21" s="277"/>
      <c r="P21" s="277"/>
      <c r="Q21" s="277"/>
      <c r="R21" s="275"/>
      <c r="S21" s="275" t="s">
        <v>506</v>
      </c>
      <c r="X21" s="2119"/>
      <c r="Y21" s="2120"/>
      <c r="Z21" s="2120"/>
      <c r="AA21" s="2121"/>
      <c r="AB21" s="2116" t="s">
        <v>507</v>
      </c>
      <c r="AC21" s="2117"/>
      <c r="AD21" s="2117"/>
      <c r="AE21" s="2118"/>
      <c r="AF21" s="2116" t="s">
        <v>504</v>
      </c>
      <c r="AG21" s="2117"/>
      <c r="AH21" s="2117"/>
      <c r="AI21" s="2118"/>
      <c r="AJ21" s="275"/>
      <c r="AM21" s="289"/>
      <c r="AN21" s="2096"/>
      <c r="AO21" s="2096"/>
      <c r="AP21" s="2097"/>
      <c r="AQ21" s="275"/>
      <c r="AR21" s="286"/>
    </row>
    <row r="22" spans="2:44" ht="13.5" customHeight="1">
      <c r="B22" s="294"/>
      <c r="C22" s="275" t="s">
        <v>508</v>
      </c>
      <c r="G22" s="2128"/>
      <c r="H22" s="2129"/>
      <c r="I22" s="2130"/>
      <c r="N22" s="276"/>
      <c r="O22" s="277"/>
      <c r="P22" s="277"/>
      <c r="Q22" s="277"/>
      <c r="R22" s="275"/>
      <c r="S22" s="295"/>
      <c r="T22" s="293"/>
      <c r="U22" s="293"/>
      <c r="V22" s="293"/>
      <c r="W22" s="293"/>
      <c r="X22" s="2122"/>
      <c r="Y22" s="2123"/>
      <c r="Z22" s="2123"/>
      <c r="AA22" s="2124"/>
      <c r="AB22" s="2113"/>
      <c r="AC22" s="2114"/>
      <c r="AD22" s="2114"/>
      <c r="AE22" s="2115"/>
      <c r="AF22" s="2113"/>
      <c r="AG22" s="2114"/>
      <c r="AH22" s="2114"/>
      <c r="AI22" s="2115"/>
      <c r="AJ22" s="275"/>
      <c r="AM22" s="289"/>
      <c r="AN22" s="2096"/>
      <c r="AO22" s="2096"/>
      <c r="AP22" s="2097"/>
      <c r="AQ22" s="275"/>
      <c r="AR22" s="286"/>
    </row>
    <row r="23" spans="2:44" ht="13.5" customHeight="1">
      <c r="B23" s="294"/>
      <c r="C23" s="275" t="s">
        <v>298</v>
      </c>
      <c r="G23" s="2131"/>
      <c r="H23" s="2132"/>
      <c r="I23" s="2133"/>
      <c r="N23" s="276"/>
      <c r="O23" s="277"/>
      <c r="P23" s="277"/>
      <c r="Q23" s="277"/>
      <c r="R23" s="275"/>
      <c r="S23" s="275" t="s">
        <v>509</v>
      </c>
      <c r="X23" s="2119"/>
      <c r="Y23" s="2120"/>
      <c r="Z23" s="2120"/>
      <c r="AA23" s="2121"/>
      <c r="AB23" s="2116" t="s">
        <v>507</v>
      </c>
      <c r="AC23" s="2117"/>
      <c r="AD23" s="2117"/>
      <c r="AE23" s="2118"/>
      <c r="AF23" s="2116" t="s">
        <v>504</v>
      </c>
      <c r="AG23" s="2117"/>
      <c r="AH23" s="2117"/>
      <c r="AI23" s="2118"/>
      <c r="AJ23" s="275"/>
      <c r="AM23" s="289"/>
      <c r="AN23" s="2096"/>
      <c r="AO23" s="2096"/>
      <c r="AP23" s="2097"/>
      <c r="AQ23" s="275"/>
      <c r="AR23" s="286"/>
    </row>
    <row r="24" spans="2:44" ht="13.5" customHeight="1">
      <c r="B24" s="294"/>
      <c r="C24" s="275" t="s">
        <v>510</v>
      </c>
      <c r="G24" s="2131"/>
      <c r="H24" s="2132"/>
      <c r="I24" s="2133"/>
      <c r="N24" s="276"/>
      <c r="O24" s="277"/>
      <c r="P24" s="277"/>
      <c r="Q24" s="277"/>
      <c r="R24" s="275"/>
      <c r="S24" s="296" t="s">
        <v>511</v>
      </c>
      <c r="T24" s="271"/>
      <c r="U24" s="271"/>
      <c r="V24" s="271"/>
      <c r="W24" s="271"/>
      <c r="X24" s="2137"/>
      <c r="Y24" s="2138"/>
      <c r="Z24" s="2138"/>
      <c r="AA24" s="2139"/>
      <c r="AB24" s="2140"/>
      <c r="AC24" s="2141"/>
      <c r="AD24" s="2141"/>
      <c r="AE24" s="2142"/>
      <c r="AF24" s="2140"/>
      <c r="AG24" s="2141"/>
      <c r="AH24" s="2141"/>
      <c r="AI24" s="2142"/>
      <c r="AJ24" s="275"/>
      <c r="AM24" s="289"/>
      <c r="AN24" s="2096"/>
      <c r="AO24" s="2096"/>
      <c r="AP24" s="2097"/>
      <c r="AQ24" s="275"/>
      <c r="AR24" s="286"/>
    </row>
    <row r="25" spans="2:44" ht="13.5" customHeight="1">
      <c r="B25" s="294"/>
      <c r="C25" s="275" t="s">
        <v>512</v>
      </c>
      <c r="G25" s="2131"/>
      <c r="H25" s="2132"/>
      <c r="I25" s="2133"/>
      <c r="N25" s="276"/>
      <c r="O25" s="277"/>
      <c r="P25" s="277"/>
      <c r="Q25" s="277"/>
      <c r="R25" s="275"/>
      <c r="S25" s="278" t="s">
        <v>513</v>
      </c>
      <c r="AL25" s="283"/>
      <c r="AM25" s="289"/>
      <c r="AN25" s="2096"/>
      <c r="AO25" s="2096"/>
      <c r="AP25" s="2097"/>
      <c r="AQ25" s="275"/>
      <c r="AR25" s="286"/>
    </row>
    <row r="26" spans="2:44">
      <c r="B26" s="294"/>
      <c r="C26" s="275"/>
      <c r="G26" s="2131"/>
      <c r="H26" s="2132"/>
      <c r="I26" s="2133"/>
      <c r="N26" s="298" t="s">
        <v>514</v>
      </c>
      <c r="O26" s="299"/>
      <c r="P26" s="299"/>
      <c r="Q26" s="300"/>
      <c r="R26" s="301" t="s">
        <v>515</v>
      </c>
      <c r="S26" s="301"/>
      <c r="T26" s="301"/>
      <c r="U26" s="301"/>
      <c r="V26" s="301" t="s">
        <v>516</v>
      </c>
      <c r="W26" s="2143"/>
      <c r="X26" s="2143"/>
      <c r="Y26" s="2143"/>
      <c r="Z26" s="2143"/>
      <c r="AA26" s="2143"/>
      <c r="AB26" s="2143"/>
      <c r="AC26" s="2143"/>
      <c r="AD26" s="2143"/>
      <c r="AE26" s="2143"/>
      <c r="AF26" s="301" t="s">
        <v>517</v>
      </c>
      <c r="AG26" s="291"/>
      <c r="AH26" s="301"/>
      <c r="AI26" s="301"/>
      <c r="AJ26" s="301"/>
      <c r="AK26" s="301"/>
      <c r="AL26" s="303"/>
      <c r="AM26" s="289"/>
      <c r="AN26" s="2096"/>
      <c r="AO26" s="2096"/>
      <c r="AP26" s="2097"/>
      <c r="AQ26" s="275"/>
      <c r="AR26" s="286"/>
    </row>
    <row r="27" spans="2:44" ht="14.25">
      <c r="B27" s="294"/>
      <c r="C27" s="285" t="s">
        <v>4</v>
      </c>
      <c r="D27" s="2125" t="s">
        <v>518</v>
      </c>
      <c r="E27" s="2125"/>
      <c r="F27" s="2126"/>
      <c r="G27" s="2131"/>
      <c r="H27" s="2132"/>
      <c r="I27" s="2133"/>
      <c r="N27" s="276"/>
      <c r="O27" s="277"/>
      <c r="P27" s="277"/>
      <c r="Q27" s="304"/>
      <c r="R27" s="260" t="s">
        <v>519</v>
      </c>
      <c r="AL27" s="283"/>
      <c r="AM27" s="289"/>
      <c r="AN27" s="2096"/>
      <c r="AO27" s="2096"/>
      <c r="AP27" s="2097"/>
      <c r="AQ27" s="275"/>
      <c r="AR27" s="286"/>
    </row>
    <row r="28" spans="2:44" ht="14.25">
      <c r="B28" s="294"/>
      <c r="C28" s="285" t="s">
        <v>4</v>
      </c>
      <c r="D28" s="305" t="s">
        <v>298</v>
      </c>
      <c r="G28" s="2131"/>
      <c r="H28" s="2132"/>
      <c r="I28" s="2133"/>
      <c r="N28" s="276"/>
      <c r="O28" s="277"/>
      <c r="P28" s="277"/>
      <c r="Q28" s="304"/>
      <c r="S28" s="260" t="s">
        <v>520</v>
      </c>
      <c r="V28" s="260" t="s">
        <v>390</v>
      </c>
      <c r="W28" s="2093"/>
      <c r="X28" s="2093"/>
      <c r="Y28" s="2093"/>
      <c r="Z28" s="2093"/>
      <c r="AA28" s="2093"/>
      <c r="AB28" s="2093"/>
      <c r="AC28" s="2093"/>
      <c r="AD28" s="2093"/>
      <c r="AE28" s="2093"/>
      <c r="AF28" s="2093"/>
      <c r="AG28" s="2093"/>
      <c r="AH28" s="288" t="s">
        <v>391</v>
      </c>
      <c r="AL28" s="283"/>
      <c r="AM28" s="289"/>
      <c r="AN28" s="2096"/>
      <c r="AO28" s="2096"/>
      <c r="AP28" s="2097"/>
      <c r="AQ28" s="275"/>
      <c r="AR28" s="286"/>
    </row>
    <row r="29" spans="2:44">
      <c r="B29" s="294"/>
      <c r="C29" s="270"/>
      <c r="D29" s="271"/>
      <c r="E29" s="271"/>
      <c r="F29" s="271"/>
      <c r="G29" s="2134"/>
      <c r="H29" s="2135"/>
      <c r="I29" s="2136"/>
      <c r="N29" s="306"/>
      <c r="O29" s="307"/>
      <c r="P29" s="307"/>
      <c r="Q29" s="308"/>
      <c r="R29" s="271"/>
      <c r="S29" s="271" t="s">
        <v>521</v>
      </c>
      <c r="T29" s="271"/>
      <c r="U29" s="271"/>
      <c r="V29" s="271" t="s">
        <v>390</v>
      </c>
      <c r="W29" s="2127"/>
      <c r="X29" s="2127"/>
      <c r="Y29" s="2127"/>
      <c r="Z29" s="2127"/>
      <c r="AA29" s="2127"/>
      <c r="AB29" s="2127"/>
      <c r="AC29" s="2127"/>
      <c r="AD29" s="2127"/>
      <c r="AE29" s="2127"/>
      <c r="AF29" s="2127"/>
      <c r="AG29" s="2127"/>
      <c r="AH29" s="297" t="s">
        <v>391</v>
      </c>
      <c r="AI29" s="271"/>
      <c r="AJ29" s="271"/>
      <c r="AK29" s="271"/>
      <c r="AL29" s="272"/>
      <c r="AM29" s="289"/>
      <c r="AN29" s="2096"/>
      <c r="AO29" s="2096"/>
      <c r="AP29" s="2097"/>
      <c r="AQ29" s="275"/>
      <c r="AR29" s="286"/>
    </row>
    <row r="30" spans="2:44">
      <c r="B30" s="294"/>
      <c r="C30" s="275" t="s">
        <v>522</v>
      </c>
      <c r="G30" s="2098"/>
      <c r="H30" s="2099"/>
      <c r="I30" s="2100"/>
      <c r="N30" s="276" t="s">
        <v>523</v>
      </c>
      <c r="O30" s="277"/>
      <c r="P30" s="277"/>
      <c r="Q30" s="277"/>
      <c r="R30" s="275" t="s">
        <v>524</v>
      </c>
      <c r="Y30" s="260" t="s">
        <v>390</v>
      </c>
      <c r="Z30" s="2093"/>
      <c r="AA30" s="2093"/>
      <c r="AB30" s="2093"/>
      <c r="AC30" s="2093"/>
      <c r="AD30" s="2093"/>
      <c r="AE30" s="2093"/>
      <c r="AF30" s="2093"/>
      <c r="AG30" s="2093"/>
      <c r="AH30" s="2093"/>
      <c r="AI30" s="2093"/>
      <c r="AJ30" s="2093"/>
      <c r="AK30" s="288" t="s">
        <v>391</v>
      </c>
      <c r="AM30" s="289"/>
      <c r="AN30" s="2096"/>
      <c r="AO30" s="2096"/>
      <c r="AP30" s="2097"/>
      <c r="AQ30" s="275"/>
      <c r="AR30" s="286"/>
    </row>
    <row r="31" spans="2:44">
      <c r="B31" s="294"/>
      <c r="C31" s="275" t="s">
        <v>525</v>
      </c>
      <c r="G31" s="275"/>
      <c r="I31" s="283"/>
      <c r="N31" s="276"/>
      <c r="O31" s="277"/>
      <c r="P31" s="277"/>
      <c r="Q31" s="277"/>
      <c r="R31" s="275"/>
      <c r="S31" s="260" t="s">
        <v>526</v>
      </c>
      <c r="X31" s="2093"/>
      <c r="Y31" s="2093"/>
      <c r="Z31" s="2093"/>
      <c r="AA31" s="2093"/>
      <c r="AB31" s="2093"/>
      <c r="AC31" s="2093"/>
      <c r="AD31" s="2093"/>
      <c r="AE31" s="2093"/>
      <c r="AF31" s="2093"/>
      <c r="AG31" s="260" t="s">
        <v>527</v>
      </c>
      <c r="AI31" s="260" t="s">
        <v>391</v>
      </c>
      <c r="AM31" s="289"/>
      <c r="AN31" s="2096"/>
      <c r="AO31" s="2096"/>
      <c r="AP31" s="2097"/>
      <c r="AQ31" s="275"/>
      <c r="AR31" s="286"/>
    </row>
    <row r="32" spans="2:44">
      <c r="B32" s="294"/>
      <c r="C32" s="275"/>
      <c r="G32" s="275"/>
      <c r="I32" s="283"/>
      <c r="N32" s="276"/>
      <c r="O32" s="277"/>
      <c r="P32" s="277"/>
      <c r="Q32" s="277"/>
      <c r="R32" s="275" t="s">
        <v>528</v>
      </c>
      <c r="AM32" s="289"/>
      <c r="AN32" s="2096"/>
      <c r="AO32" s="2096"/>
      <c r="AP32" s="2097"/>
      <c r="AQ32" s="275"/>
      <c r="AR32" s="286"/>
    </row>
    <row r="33" spans="2:44" ht="14.25">
      <c r="B33" s="294"/>
      <c r="C33" s="275"/>
      <c r="G33" s="275"/>
      <c r="I33" s="283"/>
      <c r="N33" s="276"/>
      <c r="O33" s="277"/>
      <c r="P33" s="277"/>
      <c r="Q33" s="277"/>
      <c r="R33" s="275"/>
      <c r="S33" s="284" t="s">
        <v>4</v>
      </c>
      <c r="T33" s="260" t="s">
        <v>529</v>
      </c>
      <c r="W33" s="284" t="s">
        <v>4</v>
      </c>
      <c r="X33" s="260" t="s">
        <v>530</v>
      </c>
      <c r="AA33" s="284" t="s">
        <v>4</v>
      </c>
      <c r="AB33" s="260" t="s">
        <v>531</v>
      </c>
      <c r="AM33" s="289"/>
      <c r="AN33" s="2096"/>
      <c r="AO33" s="2096"/>
      <c r="AP33" s="2097"/>
      <c r="AQ33" s="275"/>
      <c r="AR33" s="286"/>
    </row>
    <row r="34" spans="2:44" ht="14.25">
      <c r="B34" s="294"/>
      <c r="C34" s="275"/>
      <c r="G34" s="275"/>
      <c r="I34" s="283"/>
      <c r="N34" s="276"/>
      <c r="O34" s="277"/>
      <c r="P34" s="277"/>
      <c r="Q34" s="277"/>
      <c r="R34" s="275"/>
      <c r="S34" s="284" t="s">
        <v>4</v>
      </c>
      <c r="T34" s="260" t="s">
        <v>532</v>
      </c>
      <c r="AM34" s="289"/>
      <c r="AN34" s="2096"/>
      <c r="AO34" s="2096"/>
      <c r="AP34" s="2097"/>
      <c r="AQ34" s="275"/>
      <c r="AR34" s="286"/>
    </row>
    <row r="35" spans="2:44">
      <c r="B35" s="294"/>
      <c r="C35" s="275"/>
      <c r="G35" s="275"/>
      <c r="I35" s="283"/>
      <c r="N35" s="276"/>
      <c r="O35" s="277"/>
      <c r="P35" s="277"/>
      <c r="Q35" s="277"/>
      <c r="R35" s="275" t="s">
        <v>533</v>
      </c>
      <c r="AM35" s="289"/>
      <c r="AN35" s="2096"/>
      <c r="AO35" s="2096"/>
      <c r="AP35" s="2097"/>
      <c r="AQ35" s="275"/>
      <c r="AR35" s="286"/>
    </row>
    <row r="36" spans="2:44" ht="14.25">
      <c r="B36" s="294"/>
      <c r="C36" s="275"/>
      <c r="G36" s="275"/>
      <c r="I36" s="283"/>
      <c r="N36" s="276"/>
      <c r="O36" s="277"/>
      <c r="P36" s="277"/>
      <c r="Q36" s="277"/>
      <c r="R36" s="275"/>
      <c r="S36" s="284" t="s">
        <v>4</v>
      </c>
      <c r="T36" s="260" t="s">
        <v>534</v>
      </c>
      <c r="W36" s="284" t="s">
        <v>4</v>
      </c>
      <c r="X36" s="260" t="s">
        <v>535</v>
      </c>
      <c r="AA36" s="284" t="s">
        <v>4</v>
      </c>
      <c r="AB36" s="260" t="s">
        <v>536</v>
      </c>
      <c r="AM36" s="289"/>
      <c r="AN36" s="2096"/>
      <c r="AO36" s="2096"/>
      <c r="AP36" s="2097"/>
      <c r="AQ36" s="275"/>
      <c r="AR36" s="286"/>
    </row>
    <row r="37" spans="2:44" ht="14.25">
      <c r="B37" s="294"/>
      <c r="C37" s="270"/>
      <c r="D37" s="271"/>
      <c r="E37" s="271"/>
      <c r="F37" s="271"/>
      <c r="G37" s="270"/>
      <c r="H37" s="271"/>
      <c r="I37" s="272"/>
      <c r="N37" s="306"/>
      <c r="O37" s="307"/>
      <c r="P37" s="307"/>
      <c r="Q37" s="307"/>
      <c r="R37" s="270"/>
      <c r="S37" s="309" t="s">
        <v>4</v>
      </c>
      <c r="T37" s="271" t="s">
        <v>390</v>
      </c>
      <c r="U37" s="2127"/>
      <c r="V37" s="2127"/>
      <c r="W37" s="2127"/>
      <c r="X37" s="2127"/>
      <c r="Y37" s="2127"/>
      <c r="Z37" s="2127"/>
      <c r="AA37" s="2127"/>
      <c r="AB37" s="2127"/>
      <c r="AC37" s="2127"/>
      <c r="AD37" s="2127"/>
      <c r="AE37" s="297" t="s">
        <v>391</v>
      </c>
      <c r="AF37" s="271"/>
      <c r="AG37" s="271"/>
      <c r="AH37" s="271"/>
      <c r="AI37" s="271"/>
      <c r="AJ37" s="271"/>
      <c r="AK37" s="271"/>
      <c r="AL37" s="272"/>
      <c r="AM37" s="289"/>
      <c r="AN37" s="2096"/>
      <c r="AO37" s="2096"/>
      <c r="AP37" s="2097"/>
      <c r="AQ37" s="275"/>
      <c r="AR37" s="286"/>
    </row>
    <row r="38" spans="2:44" ht="14.25">
      <c r="B38" s="294"/>
      <c r="C38" s="275" t="s">
        <v>537</v>
      </c>
      <c r="G38" s="2098"/>
      <c r="H38" s="2099"/>
      <c r="I38" s="2100"/>
      <c r="N38" s="276" t="s">
        <v>518</v>
      </c>
      <c r="O38" s="277"/>
      <c r="P38" s="277"/>
      <c r="Q38" s="277"/>
      <c r="R38" s="285" t="s">
        <v>4</v>
      </c>
      <c r="S38" s="260" t="s">
        <v>518</v>
      </c>
      <c r="AM38" s="289"/>
      <c r="AN38" s="2096"/>
      <c r="AO38" s="2096"/>
      <c r="AP38" s="2097"/>
      <c r="AQ38" s="275"/>
      <c r="AR38" s="286"/>
    </row>
    <row r="39" spans="2:44">
      <c r="B39" s="282"/>
      <c r="C39" s="275" t="s">
        <v>538</v>
      </c>
      <c r="G39" s="275"/>
      <c r="I39" s="283"/>
      <c r="N39" s="276"/>
      <c r="O39" s="277"/>
      <c r="P39" s="277"/>
      <c r="Q39" s="277"/>
      <c r="R39" s="275"/>
      <c r="S39" s="260" t="s">
        <v>539</v>
      </c>
      <c r="AM39" s="289"/>
      <c r="AN39" s="2096"/>
      <c r="AO39" s="2096"/>
      <c r="AP39" s="2097"/>
      <c r="AQ39" s="275"/>
      <c r="AR39" s="286"/>
    </row>
    <row r="40" spans="2:44">
      <c r="B40" s="294"/>
      <c r="C40" s="275"/>
      <c r="G40" s="275"/>
      <c r="I40" s="283"/>
      <c r="N40" s="276"/>
      <c r="O40" s="277"/>
      <c r="P40" s="277"/>
      <c r="Q40" s="277"/>
      <c r="R40" s="275"/>
      <c r="S40" s="260" t="s">
        <v>540</v>
      </c>
      <c r="AM40" s="289"/>
      <c r="AN40" s="2096"/>
      <c r="AO40" s="2096"/>
      <c r="AP40" s="2097"/>
      <c r="AQ40" s="275"/>
      <c r="AR40" s="286"/>
    </row>
    <row r="41" spans="2:44" ht="14.25">
      <c r="B41" s="294"/>
      <c r="C41" s="285" t="s">
        <v>4</v>
      </c>
      <c r="D41" s="260" t="s">
        <v>541</v>
      </c>
      <c r="G41" s="275"/>
      <c r="I41" s="283"/>
      <c r="N41" s="276"/>
      <c r="O41" s="277"/>
      <c r="P41" s="277"/>
      <c r="Q41" s="277"/>
      <c r="R41" s="275"/>
      <c r="T41" s="284" t="s">
        <v>4</v>
      </c>
      <c r="U41" s="260" t="s">
        <v>542</v>
      </c>
      <c r="AM41" s="289"/>
      <c r="AN41" s="2096"/>
      <c r="AO41" s="2096"/>
      <c r="AP41" s="2097"/>
      <c r="AQ41" s="275"/>
      <c r="AR41" s="286"/>
    </row>
    <row r="42" spans="2:44" ht="14.25">
      <c r="B42" s="294"/>
      <c r="C42" s="275"/>
      <c r="D42" s="260" t="s">
        <v>543</v>
      </c>
      <c r="G42" s="275"/>
      <c r="I42" s="283"/>
      <c r="N42" s="276"/>
      <c r="O42" s="277"/>
      <c r="P42" s="277"/>
      <c r="Q42" s="277"/>
      <c r="R42" s="275"/>
      <c r="T42" s="284" t="s">
        <v>4</v>
      </c>
      <c r="U42" s="260" t="s">
        <v>544</v>
      </c>
      <c r="AM42" s="289"/>
      <c r="AN42" s="2096"/>
      <c r="AO42" s="2096"/>
      <c r="AP42" s="2097"/>
      <c r="AQ42" s="275"/>
      <c r="AR42" s="286"/>
    </row>
    <row r="43" spans="2:44" ht="14.25">
      <c r="B43" s="294"/>
      <c r="C43" s="275"/>
      <c r="G43" s="275"/>
      <c r="I43" s="283"/>
      <c r="N43" s="276"/>
      <c r="O43" s="277"/>
      <c r="P43" s="277"/>
      <c r="Q43" s="277"/>
      <c r="R43" s="275"/>
      <c r="T43" s="284" t="s">
        <v>4</v>
      </c>
      <c r="U43" s="260" t="s">
        <v>545</v>
      </c>
      <c r="AM43" s="289"/>
      <c r="AN43" s="2096"/>
      <c r="AO43" s="2096"/>
      <c r="AP43" s="2097"/>
      <c r="AQ43" s="275"/>
      <c r="AR43" s="286"/>
    </row>
    <row r="44" spans="2:44" ht="14.25">
      <c r="B44" s="294"/>
      <c r="C44" s="275"/>
      <c r="G44" s="275"/>
      <c r="I44" s="283"/>
      <c r="N44" s="276"/>
      <c r="O44" s="277"/>
      <c r="P44" s="277"/>
      <c r="Q44" s="277"/>
      <c r="R44" s="275"/>
      <c r="S44" s="260" t="s">
        <v>546</v>
      </c>
      <c r="AG44" s="284" t="s">
        <v>4</v>
      </c>
      <c r="AH44" s="260" t="s">
        <v>547</v>
      </c>
      <c r="AJ44" s="284" t="s">
        <v>4</v>
      </c>
      <c r="AK44" s="260" t="s">
        <v>548</v>
      </c>
      <c r="AM44" s="289"/>
      <c r="AN44" s="2096"/>
      <c r="AO44" s="2096"/>
      <c r="AP44" s="2097"/>
      <c r="AQ44" s="275"/>
      <c r="AR44" s="286"/>
    </row>
    <row r="45" spans="2:44" ht="14.25">
      <c r="B45" s="294"/>
      <c r="C45" s="275"/>
      <c r="G45" s="275"/>
      <c r="I45" s="283"/>
      <c r="N45" s="276"/>
      <c r="O45" s="277"/>
      <c r="P45" s="277"/>
      <c r="Q45" s="277"/>
      <c r="R45" s="275"/>
      <c r="S45" s="260" t="s">
        <v>549</v>
      </c>
      <c r="AG45" s="284" t="s">
        <v>4</v>
      </c>
      <c r="AH45" s="260" t="s">
        <v>547</v>
      </c>
      <c r="AJ45" s="284" t="s">
        <v>4</v>
      </c>
      <c r="AK45" s="260" t="s">
        <v>548</v>
      </c>
      <c r="AM45" s="289"/>
      <c r="AN45" s="2096"/>
      <c r="AO45" s="2096"/>
      <c r="AP45" s="2097"/>
      <c r="AQ45" s="275"/>
      <c r="AR45" s="286"/>
    </row>
    <row r="46" spans="2:44" ht="14.25">
      <c r="B46" s="294"/>
      <c r="C46" s="275"/>
      <c r="G46" s="275"/>
      <c r="I46" s="283"/>
      <c r="N46" s="276"/>
      <c r="O46" s="277"/>
      <c r="P46" s="277"/>
      <c r="Q46" s="277"/>
      <c r="R46" s="285" t="s">
        <v>4</v>
      </c>
      <c r="S46" s="260" t="s">
        <v>298</v>
      </c>
      <c r="AL46" s="283"/>
      <c r="AM46" s="289"/>
      <c r="AN46" s="2096"/>
      <c r="AO46" s="2096"/>
      <c r="AP46" s="2097"/>
      <c r="AQ46" s="275"/>
      <c r="AR46" s="286"/>
    </row>
    <row r="47" spans="2:44">
      <c r="B47" s="294"/>
      <c r="C47" s="270"/>
      <c r="D47" s="271"/>
      <c r="E47" s="271"/>
      <c r="F47" s="271"/>
      <c r="G47" s="270"/>
      <c r="H47" s="271"/>
      <c r="I47" s="272"/>
      <c r="J47" s="271"/>
      <c r="K47" s="271"/>
      <c r="L47" s="271"/>
      <c r="M47" s="272"/>
      <c r="N47" s="306"/>
      <c r="O47" s="307"/>
      <c r="P47" s="307"/>
      <c r="Q47" s="307"/>
      <c r="R47" s="270"/>
      <c r="S47" s="310" t="s">
        <v>550</v>
      </c>
      <c r="T47" s="271"/>
      <c r="U47" s="271"/>
      <c r="V47" s="271"/>
      <c r="W47" s="271"/>
      <c r="X47" s="271"/>
      <c r="Y47" s="271"/>
      <c r="Z47" s="271"/>
      <c r="AA47" s="271"/>
      <c r="AB47" s="271"/>
      <c r="AC47" s="271"/>
      <c r="AD47" s="271"/>
      <c r="AE47" s="271"/>
      <c r="AF47" s="271"/>
      <c r="AG47" s="271"/>
      <c r="AH47" s="271"/>
      <c r="AI47" s="271"/>
      <c r="AJ47" s="271"/>
      <c r="AK47" s="271"/>
      <c r="AL47" s="272"/>
      <c r="AM47" s="289"/>
      <c r="AN47" s="2096"/>
      <c r="AO47" s="2096"/>
      <c r="AP47" s="2097"/>
      <c r="AQ47" s="275"/>
      <c r="AR47" s="286"/>
    </row>
    <row r="48" spans="2:44">
      <c r="B48" s="294"/>
      <c r="C48" s="280" t="s">
        <v>551</v>
      </c>
      <c r="D48" s="301"/>
      <c r="E48" s="301"/>
      <c r="F48" s="301"/>
      <c r="G48" s="2144"/>
      <c r="H48" s="2145"/>
      <c r="I48" s="2146"/>
      <c r="J48" s="301" t="s">
        <v>552</v>
      </c>
      <c r="K48" s="301"/>
      <c r="L48" s="301"/>
      <c r="M48" s="301"/>
      <c r="N48" s="280" t="s">
        <v>553</v>
      </c>
      <c r="O48" s="301"/>
      <c r="P48" s="301"/>
      <c r="Q48" s="301"/>
      <c r="R48" s="280" t="s">
        <v>554</v>
      </c>
      <c r="S48" s="301"/>
      <c r="T48" s="301"/>
      <c r="U48" s="301"/>
      <c r="V48" s="301"/>
      <c r="W48" s="301" t="s">
        <v>390</v>
      </c>
      <c r="X48" s="2153"/>
      <c r="Y48" s="2153"/>
      <c r="Z48" s="2153"/>
      <c r="AA48" s="2153"/>
      <c r="AB48" s="2153"/>
      <c r="AC48" s="2153"/>
      <c r="AD48" s="2153"/>
      <c r="AE48" s="2153"/>
      <c r="AF48" s="2153"/>
      <c r="AG48" s="291" t="s">
        <v>391</v>
      </c>
      <c r="AH48" s="301"/>
      <c r="AI48" s="301"/>
      <c r="AJ48" s="301"/>
      <c r="AK48" s="301"/>
      <c r="AL48" s="301"/>
      <c r="AM48" s="289"/>
      <c r="AN48" s="2096"/>
      <c r="AO48" s="2096"/>
      <c r="AP48" s="2097"/>
      <c r="AQ48" s="275"/>
      <c r="AR48" s="286"/>
    </row>
    <row r="49" spans="2:44" ht="14.25">
      <c r="B49" s="294"/>
      <c r="C49" s="275" t="s">
        <v>555</v>
      </c>
      <c r="G49" s="2147"/>
      <c r="H49" s="2148"/>
      <c r="I49" s="2149"/>
      <c r="N49" s="275"/>
      <c r="R49" s="275"/>
      <c r="S49" s="284" t="s">
        <v>4</v>
      </c>
      <c r="T49" s="260" t="s">
        <v>556</v>
      </c>
      <c r="Z49" s="260" t="s">
        <v>390</v>
      </c>
      <c r="AA49" s="2093"/>
      <c r="AB49" s="2093"/>
      <c r="AC49" s="2093"/>
      <c r="AD49" s="2093"/>
      <c r="AE49" s="2093"/>
      <c r="AF49" s="2093"/>
      <c r="AG49" s="2093"/>
      <c r="AH49" s="260" t="s">
        <v>557</v>
      </c>
      <c r="AJ49" s="305"/>
      <c r="AM49" s="289"/>
      <c r="AN49" s="2096"/>
      <c r="AO49" s="2096"/>
      <c r="AP49" s="2097"/>
      <c r="AQ49" s="275"/>
      <c r="AR49" s="286"/>
    </row>
    <row r="50" spans="2:44" ht="14.25">
      <c r="B50" s="294"/>
      <c r="C50" s="275" t="s">
        <v>558</v>
      </c>
      <c r="G50" s="2147"/>
      <c r="H50" s="2148"/>
      <c r="I50" s="2149"/>
      <c r="N50" s="275"/>
      <c r="R50" s="275"/>
      <c r="S50" s="284" t="s">
        <v>4</v>
      </c>
      <c r="T50" s="260" t="s">
        <v>452</v>
      </c>
      <c r="AE50" s="305"/>
      <c r="AJ50" s="305"/>
      <c r="AL50" s="311" t="s">
        <v>559</v>
      </c>
      <c r="AM50" s="289"/>
      <c r="AN50" s="2096"/>
      <c r="AO50" s="2096"/>
      <c r="AP50" s="2097"/>
      <c r="AQ50" s="275"/>
      <c r="AR50" s="286"/>
    </row>
    <row r="51" spans="2:44">
      <c r="B51" s="294"/>
      <c r="C51" s="275" t="s">
        <v>560</v>
      </c>
      <c r="G51" s="2147"/>
      <c r="H51" s="2148"/>
      <c r="I51" s="2149"/>
      <c r="N51" s="275"/>
      <c r="R51" s="275"/>
      <c r="T51" s="260" t="s">
        <v>561</v>
      </c>
      <c r="Z51" s="288" t="s">
        <v>390</v>
      </c>
      <c r="AA51" s="2093"/>
      <c r="AB51" s="2093"/>
      <c r="AC51" s="2093"/>
      <c r="AD51" s="2093"/>
      <c r="AE51" s="2093"/>
      <c r="AF51" s="2093"/>
      <c r="AG51" s="2093"/>
      <c r="AH51" s="260" t="s">
        <v>562</v>
      </c>
      <c r="AM51" s="289"/>
      <c r="AN51" s="2096"/>
      <c r="AO51" s="2096"/>
      <c r="AP51" s="2097"/>
      <c r="AQ51" s="275"/>
      <c r="AR51" s="286"/>
    </row>
    <row r="52" spans="2:44" ht="14.25">
      <c r="B52" s="294"/>
      <c r="C52" s="275" t="s">
        <v>563</v>
      </c>
      <c r="G52" s="2147"/>
      <c r="H52" s="2148"/>
      <c r="I52" s="2149"/>
      <c r="N52" s="275"/>
      <c r="R52" s="275"/>
      <c r="S52" s="284" t="s">
        <v>4</v>
      </c>
      <c r="T52" s="260" t="s">
        <v>564</v>
      </c>
      <c r="AI52" s="305"/>
      <c r="AM52" s="289"/>
      <c r="AN52" s="2096"/>
      <c r="AO52" s="2096"/>
      <c r="AP52" s="2097"/>
      <c r="AQ52" s="275"/>
      <c r="AR52" s="286"/>
    </row>
    <row r="53" spans="2:44">
      <c r="B53" s="294"/>
      <c r="C53" s="275" t="s">
        <v>439</v>
      </c>
      <c r="G53" s="2147"/>
      <c r="H53" s="2148"/>
      <c r="I53" s="2149"/>
      <c r="N53" s="275"/>
      <c r="R53" s="275"/>
      <c r="T53" s="260" t="s">
        <v>565</v>
      </c>
      <c r="AC53" s="312" t="s">
        <v>390</v>
      </c>
      <c r="AD53" s="2093"/>
      <c r="AE53" s="2093"/>
      <c r="AF53" s="2093"/>
      <c r="AG53" s="2093"/>
      <c r="AH53" s="2093"/>
      <c r="AI53" s="2093"/>
      <c r="AJ53" s="260" t="s">
        <v>557</v>
      </c>
      <c r="AK53" s="305"/>
      <c r="AM53" s="289"/>
      <c r="AN53" s="2096"/>
      <c r="AO53" s="2096"/>
      <c r="AP53" s="2097"/>
      <c r="AQ53" s="275"/>
      <c r="AR53" s="286"/>
    </row>
    <row r="54" spans="2:44">
      <c r="B54" s="294"/>
      <c r="C54" s="275"/>
      <c r="G54" s="2147"/>
      <c r="H54" s="2148"/>
      <c r="I54" s="2149"/>
      <c r="N54" s="275"/>
      <c r="R54" s="270"/>
      <c r="S54" s="271"/>
      <c r="T54" s="271" t="s">
        <v>566</v>
      </c>
      <c r="U54" s="271"/>
      <c r="V54" s="271"/>
      <c r="W54" s="271"/>
      <c r="X54" s="271"/>
      <c r="Y54" s="271"/>
      <c r="Z54" s="271"/>
      <c r="AA54" s="271"/>
      <c r="AB54" s="271"/>
      <c r="AC54" s="313" t="s">
        <v>390</v>
      </c>
      <c r="AD54" s="2127"/>
      <c r="AE54" s="2127"/>
      <c r="AF54" s="2127"/>
      <c r="AG54" s="2127"/>
      <c r="AH54" s="2127"/>
      <c r="AI54" s="2127"/>
      <c r="AJ54" s="271" t="s">
        <v>562</v>
      </c>
      <c r="AK54" s="271"/>
      <c r="AL54" s="272"/>
      <c r="AM54" s="289"/>
      <c r="AN54" s="2096"/>
      <c r="AO54" s="2096"/>
      <c r="AP54" s="2097"/>
      <c r="AQ54" s="275"/>
      <c r="AR54" s="286"/>
    </row>
    <row r="55" spans="2:44">
      <c r="B55" s="294"/>
      <c r="C55" s="275"/>
      <c r="G55" s="2147"/>
      <c r="H55" s="2148"/>
      <c r="I55" s="2149"/>
      <c r="N55" s="275"/>
      <c r="R55" s="363"/>
      <c r="S55" s="2050"/>
      <c r="T55" s="2050"/>
      <c r="U55" s="220"/>
      <c r="V55" s="2051"/>
      <c r="W55" s="2051"/>
      <c r="X55" s="200"/>
      <c r="Y55" s="200"/>
      <c r="Z55" s="222"/>
      <c r="AA55" s="222"/>
      <c r="AB55" s="222"/>
      <c r="AC55" s="222"/>
      <c r="AD55" s="222"/>
      <c r="AE55" s="222"/>
      <c r="AF55" s="222"/>
      <c r="AG55" s="222"/>
      <c r="AH55" s="219"/>
      <c r="AI55" s="301"/>
      <c r="AJ55" s="301"/>
      <c r="AK55" s="301"/>
      <c r="AL55" s="303"/>
      <c r="AM55" s="289"/>
      <c r="AN55" s="2096"/>
      <c r="AO55" s="2096"/>
      <c r="AP55" s="2097"/>
      <c r="AQ55" s="275"/>
      <c r="AR55" s="286"/>
    </row>
    <row r="56" spans="2:44">
      <c r="B56" s="294"/>
      <c r="C56" s="275"/>
      <c r="G56" s="2147"/>
      <c r="H56" s="2148"/>
      <c r="I56" s="2149"/>
      <c r="N56" s="275"/>
      <c r="R56" s="178" t="s">
        <v>431</v>
      </c>
      <c r="S56" s="209"/>
      <c r="T56" s="209"/>
      <c r="U56" s="209"/>
      <c r="V56" s="209"/>
      <c r="W56" s="209"/>
      <c r="X56" s="209"/>
      <c r="Y56" s="209"/>
      <c r="Z56" s="209"/>
      <c r="AA56" s="209"/>
      <c r="AB56" s="209"/>
      <c r="AC56" s="209"/>
      <c r="AD56" s="209"/>
      <c r="AE56" s="209"/>
      <c r="AF56" s="209"/>
      <c r="AG56" s="209"/>
      <c r="AH56" s="209"/>
      <c r="AL56" s="283"/>
      <c r="AM56" s="289"/>
      <c r="AN56" s="2096"/>
      <c r="AO56" s="2096"/>
      <c r="AP56" s="2097"/>
      <c r="AQ56" s="275"/>
      <c r="AR56" s="286"/>
    </row>
    <row r="57" spans="2:44">
      <c r="B57" s="294"/>
      <c r="C57" s="275"/>
      <c r="G57" s="2147"/>
      <c r="H57" s="2148"/>
      <c r="I57" s="2149"/>
      <c r="N57" s="275"/>
      <c r="R57" s="183"/>
      <c r="S57" s="150"/>
      <c r="T57" s="150" t="s">
        <v>390</v>
      </c>
      <c r="U57" s="2052"/>
      <c r="V57" s="2052"/>
      <c r="W57" s="2052"/>
      <c r="X57" s="2052"/>
      <c r="Y57" s="2052"/>
      <c r="Z57" s="2052"/>
      <c r="AA57" s="2052"/>
      <c r="AB57" s="2052"/>
      <c r="AC57" s="2052"/>
      <c r="AD57" s="2052"/>
      <c r="AE57" s="2052"/>
      <c r="AF57" s="2052"/>
      <c r="AG57" s="2052"/>
      <c r="AH57" s="150" t="s">
        <v>391</v>
      </c>
      <c r="AI57" s="271"/>
      <c r="AJ57" s="271"/>
      <c r="AK57" s="271"/>
      <c r="AL57" s="272"/>
      <c r="AM57" s="289"/>
      <c r="AN57" s="2096"/>
      <c r="AO57" s="2096"/>
      <c r="AP57" s="2097"/>
      <c r="AQ57" s="275"/>
      <c r="AR57" s="286"/>
    </row>
    <row r="58" spans="2:44">
      <c r="B58" s="294"/>
      <c r="C58" s="275"/>
      <c r="G58" s="2147"/>
      <c r="H58" s="2148"/>
      <c r="I58" s="2149"/>
      <c r="N58" s="275"/>
      <c r="R58" s="363"/>
      <c r="S58" s="219"/>
      <c r="T58" s="219"/>
      <c r="U58" s="1381"/>
      <c r="V58" s="1381"/>
      <c r="W58" s="1381"/>
      <c r="X58" s="1381"/>
      <c r="Y58" s="1381"/>
      <c r="Z58" s="1381"/>
      <c r="AA58" s="1381"/>
      <c r="AB58" s="1381"/>
      <c r="AC58" s="1381"/>
      <c r="AD58" s="1381"/>
      <c r="AE58" s="1381"/>
      <c r="AF58" s="1381"/>
      <c r="AG58" s="1381"/>
      <c r="AH58" s="219"/>
      <c r="AI58" s="301"/>
      <c r="AJ58" s="301"/>
      <c r="AK58" s="301"/>
      <c r="AL58" s="303"/>
      <c r="AM58" s="289"/>
      <c r="AN58" s="2096"/>
      <c r="AO58" s="2096"/>
      <c r="AP58" s="2097"/>
      <c r="AQ58" s="275"/>
      <c r="AR58" s="286"/>
    </row>
    <row r="59" spans="2:44" ht="14.25">
      <c r="B59" s="294"/>
      <c r="C59" s="275"/>
      <c r="G59" s="2147"/>
      <c r="H59" s="2148"/>
      <c r="I59" s="2149"/>
      <c r="N59" s="275"/>
      <c r="R59" s="125" t="s">
        <v>4</v>
      </c>
      <c r="S59" s="137" t="s">
        <v>436</v>
      </c>
      <c r="T59" s="229"/>
      <c r="U59" s="229"/>
      <c r="V59" s="229"/>
      <c r="W59" s="229"/>
      <c r="X59" s="229"/>
      <c r="Y59" s="229"/>
      <c r="Z59" s="229"/>
      <c r="AA59" s="229"/>
      <c r="AB59" s="229"/>
      <c r="AC59" s="229"/>
      <c r="AD59" s="100"/>
      <c r="AE59" s="100"/>
      <c r="AF59" s="100"/>
      <c r="AG59" s="100"/>
      <c r="AH59" s="100"/>
      <c r="AL59" s="283"/>
      <c r="AM59" s="289"/>
      <c r="AN59" s="2096"/>
      <c r="AO59" s="2096"/>
      <c r="AP59" s="2097"/>
      <c r="AQ59" s="275"/>
      <c r="AR59" s="286"/>
    </row>
    <row r="60" spans="2:44">
      <c r="B60" s="294"/>
      <c r="C60" s="275"/>
      <c r="G60" s="2147"/>
      <c r="H60" s="2148"/>
      <c r="I60" s="2149"/>
      <c r="N60" s="275"/>
      <c r="R60" s="2007" t="s">
        <v>439</v>
      </c>
      <c r="S60" s="2008"/>
      <c r="T60" s="133" t="s">
        <v>390</v>
      </c>
      <c r="U60" s="2078"/>
      <c r="V60" s="2078"/>
      <c r="W60" s="2078"/>
      <c r="X60" s="2078"/>
      <c r="Y60" s="2078"/>
      <c r="Z60" s="2078"/>
      <c r="AA60" s="2078"/>
      <c r="AB60" s="2078"/>
      <c r="AC60" s="2078"/>
      <c r="AD60" s="2078"/>
      <c r="AE60" s="2078"/>
      <c r="AF60" s="2078"/>
      <c r="AG60" s="2078"/>
      <c r="AH60" s="133" t="s">
        <v>391</v>
      </c>
      <c r="AL60" s="283"/>
      <c r="AM60" s="289"/>
      <c r="AN60" s="2096"/>
      <c r="AO60" s="2096"/>
      <c r="AP60" s="2097"/>
      <c r="AQ60" s="275"/>
      <c r="AR60" s="286"/>
    </row>
    <row r="61" spans="2:44" ht="14.25">
      <c r="B61" s="294"/>
      <c r="C61" s="275" t="s">
        <v>567</v>
      </c>
      <c r="G61" s="2147"/>
      <c r="H61" s="2148"/>
      <c r="I61" s="2149"/>
      <c r="J61" s="260" t="s">
        <v>394</v>
      </c>
      <c r="N61" s="275" t="s">
        <v>450</v>
      </c>
      <c r="R61" s="155" t="s">
        <v>4</v>
      </c>
      <c r="S61" s="237" t="s">
        <v>443</v>
      </c>
      <c r="T61" s="219"/>
      <c r="U61" s="236"/>
      <c r="V61" s="236"/>
      <c r="W61" s="236"/>
      <c r="X61" s="236"/>
      <c r="Y61" s="236"/>
      <c r="Z61" s="236"/>
      <c r="AA61" s="236"/>
      <c r="AB61" s="236"/>
      <c r="AC61" s="236"/>
      <c r="AD61" s="236"/>
      <c r="AE61" s="236"/>
      <c r="AF61" s="236"/>
      <c r="AG61" s="236"/>
      <c r="AH61" s="219" t="s">
        <v>391</v>
      </c>
      <c r="AI61" s="301"/>
      <c r="AJ61" s="301"/>
      <c r="AK61" s="301"/>
      <c r="AL61" s="303"/>
      <c r="AM61" s="1327"/>
      <c r="AN61" s="2096"/>
      <c r="AO61" s="2096"/>
      <c r="AP61" s="2097"/>
      <c r="AQ61" s="275"/>
      <c r="AR61" s="286"/>
    </row>
    <row r="62" spans="2:44">
      <c r="B62" s="294"/>
      <c r="C62" s="275" t="s">
        <v>568</v>
      </c>
      <c r="G62" s="2147"/>
      <c r="H62" s="2148"/>
      <c r="I62" s="2149"/>
      <c r="N62" s="275" t="s">
        <v>569</v>
      </c>
      <c r="R62" s="203" t="s">
        <v>251</v>
      </c>
      <c r="S62" s="209" t="s">
        <v>448</v>
      </c>
      <c r="T62" s="209"/>
      <c r="U62" s="209"/>
      <c r="V62" s="209"/>
      <c r="W62" s="209"/>
      <c r="X62" s="209"/>
      <c r="Y62" s="204" t="s">
        <v>390</v>
      </c>
      <c r="Z62" s="2075"/>
      <c r="AA62" s="2075"/>
      <c r="AB62" s="2075"/>
      <c r="AC62" s="2075"/>
      <c r="AD62" s="2075"/>
      <c r="AE62" s="2075"/>
      <c r="AF62" s="2075"/>
      <c r="AG62" s="2075"/>
      <c r="AH62" s="204" t="s">
        <v>391</v>
      </c>
      <c r="AI62" s="278"/>
      <c r="AL62" s="283"/>
      <c r="AM62" s="1327"/>
      <c r="AN62" s="2096"/>
      <c r="AO62" s="2096"/>
      <c r="AP62" s="2097"/>
      <c r="AQ62" s="275"/>
      <c r="AR62" s="286"/>
    </row>
    <row r="63" spans="2:44">
      <c r="B63" s="294"/>
      <c r="C63" s="275"/>
      <c r="G63" s="2147"/>
      <c r="H63" s="2148"/>
      <c r="I63" s="2149"/>
      <c r="N63" s="275"/>
      <c r="R63" s="203" t="s">
        <v>251</v>
      </c>
      <c r="S63" s="209" t="s">
        <v>450</v>
      </c>
      <c r="T63" s="209"/>
      <c r="U63" s="209"/>
      <c r="V63" s="209"/>
      <c r="W63" s="209"/>
      <c r="X63" s="209"/>
      <c r="Y63" s="204" t="s">
        <v>390</v>
      </c>
      <c r="Z63" s="2075"/>
      <c r="AA63" s="2075"/>
      <c r="AB63" s="2075"/>
      <c r="AC63" s="2075"/>
      <c r="AD63" s="2075"/>
      <c r="AE63" s="2075"/>
      <c r="AF63" s="2075"/>
      <c r="AG63" s="2075"/>
      <c r="AH63" s="204" t="s">
        <v>391</v>
      </c>
      <c r="AI63" s="278"/>
      <c r="AL63" s="283"/>
      <c r="AM63" s="1327"/>
      <c r="AN63" s="1327"/>
      <c r="AO63" s="1327"/>
      <c r="AP63" s="1328"/>
      <c r="AQ63" s="275"/>
      <c r="AR63" s="286"/>
    </row>
    <row r="64" spans="2:44">
      <c r="B64" s="294"/>
      <c r="C64" s="275" t="s">
        <v>570</v>
      </c>
      <c r="G64" s="2147"/>
      <c r="H64" s="2148"/>
      <c r="I64" s="2149"/>
      <c r="N64" s="275"/>
      <c r="R64" s="270"/>
      <c r="S64" s="271"/>
      <c r="T64" s="271"/>
      <c r="U64" s="271"/>
      <c r="V64" s="271"/>
      <c r="W64" s="271"/>
      <c r="X64" s="271"/>
      <c r="Y64" s="271"/>
      <c r="Z64" s="271"/>
      <c r="AA64" s="271"/>
      <c r="AB64" s="271"/>
      <c r="AC64" s="271"/>
      <c r="AD64" s="271"/>
      <c r="AE64" s="271"/>
      <c r="AF64" s="271"/>
      <c r="AG64" s="271"/>
      <c r="AH64" s="271"/>
      <c r="AI64" s="310"/>
      <c r="AJ64" s="271"/>
      <c r="AK64" s="271"/>
      <c r="AL64" s="1208" t="s">
        <v>559</v>
      </c>
      <c r="AM64" s="1327"/>
      <c r="AN64" s="2096"/>
      <c r="AO64" s="2096"/>
      <c r="AP64" s="2097"/>
      <c r="AQ64" s="275"/>
      <c r="AR64" s="286"/>
    </row>
    <row r="65" spans="2:44" ht="14.25">
      <c r="B65" s="294"/>
      <c r="C65" s="275"/>
      <c r="G65" s="2147"/>
      <c r="H65" s="2148"/>
      <c r="I65" s="2149"/>
      <c r="N65" s="275"/>
      <c r="R65" s="285" t="s">
        <v>4</v>
      </c>
      <c r="S65" s="260" t="s">
        <v>452</v>
      </c>
      <c r="AM65" s="289"/>
      <c r="AN65" s="2096"/>
      <c r="AO65" s="2096"/>
      <c r="AP65" s="2097"/>
      <c r="AQ65" s="275"/>
      <c r="AR65" s="286"/>
    </row>
    <row r="66" spans="2:44">
      <c r="B66" s="294"/>
      <c r="C66" s="275"/>
      <c r="G66" s="2147"/>
      <c r="H66" s="2148"/>
      <c r="I66" s="2149"/>
      <c r="N66" s="275"/>
      <c r="R66" s="275"/>
      <c r="S66" s="260" t="s">
        <v>572</v>
      </c>
      <c r="U66" s="260" t="s">
        <v>390</v>
      </c>
      <c r="V66" s="2127"/>
      <c r="W66" s="2127"/>
      <c r="X66" s="2127"/>
      <c r="Y66" s="2127"/>
      <c r="Z66" s="2127"/>
      <c r="AA66" s="2127"/>
      <c r="AB66" s="2127"/>
      <c r="AC66" s="2127"/>
      <c r="AD66" s="2127"/>
      <c r="AE66" s="2127"/>
      <c r="AF66" s="2127"/>
      <c r="AG66" s="288" t="s">
        <v>391</v>
      </c>
      <c r="AM66" s="289"/>
      <c r="AN66" s="2096"/>
      <c r="AO66" s="2096"/>
      <c r="AP66" s="2097"/>
      <c r="AQ66" s="275"/>
      <c r="AR66" s="286"/>
    </row>
    <row r="67" spans="2:44">
      <c r="B67" s="294"/>
      <c r="C67" s="275"/>
      <c r="G67" s="2147"/>
      <c r="H67" s="2148"/>
      <c r="I67" s="2149"/>
      <c r="N67" s="275"/>
      <c r="R67" s="275"/>
      <c r="S67" s="273"/>
      <c r="T67" s="290"/>
      <c r="U67" s="301"/>
      <c r="V67" s="290"/>
      <c r="W67" s="290"/>
      <c r="X67" s="290"/>
      <c r="Y67" s="290"/>
      <c r="Z67" s="290"/>
      <c r="AA67" s="2103" t="s">
        <v>573</v>
      </c>
      <c r="AB67" s="2104"/>
      <c r="AC67" s="2104"/>
      <c r="AD67" s="2104"/>
      <c r="AE67" s="2105"/>
      <c r="AF67" s="2103" t="s">
        <v>574</v>
      </c>
      <c r="AG67" s="2104"/>
      <c r="AH67" s="2104"/>
      <c r="AI67" s="2104"/>
      <c r="AJ67" s="2105"/>
      <c r="AM67" s="289"/>
      <c r="AN67" s="2096"/>
      <c r="AO67" s="2096"/>
      <c r="AP67" s="2097"/>
      <c r="AQ67" s="275"/>
      <c r="AR67" s="286"/>
    </row>
    <row r="68" spans="2:44">
      <c r="B68" s="294"/>
      <c r="C68" s="275"/>
      <c r="G68" s="2147"/>
      <c r="H68" s="2148"/>
      <c r="I68" s="2149"/>
      <c r="N68" s="275"/>
      <c r="R68" s="275"/>
      <c r="S68" s="275" t="s">
        <v>575</v>
      </c>
      <c r="U68" s="301"/>
      <c r="W68" s="280" t="s">
        <v>576</v>
      </c>
      <c r="AA68" s="314" t="s">
        <v>390</v>
      </c>
      <c r="AB68" s="2165"/>
      <c r="AC68" s="2165"/>
      <c r="AD68" s="2165"/>
      <c r="AE68" s="315" t="s">
        <v>391</v>
      </c>
      <c r="AF68" s="314" t="s">
        <v>390</v>
      </c>
      <c r="AG68" s="2165"/>
      <c r="AH68" s="2165"/>
      <c r="AI68" s="2165"/>
      <c r="AJ68" s="315" t="s">
        <v>391</v>
      </c>
      <c r="AK68" s="275"/>
      <c r="AM68" s="289"/>
      <c r="AN68" s="2096"/>
      <c r="AO68" s="2096"/>
      <c r="AP68" s="2097"/>
      <c r="AQ68" s="275"/>
      <c r="AR68" s="286"/>
    </row>
    <row r="69" spans="2:44" ht="13.5" customHeight="1">
      <c r="B69" s="294"/>
      <c r="C69" s="275"/>
      <c r="G69" s="2147"/>
      <c r="H69" s="2148"/>
      <c r="I69" s="2149"/>
      <c r="N69" s="275"/>
      <c r="R69" s="275"/>
      <c r="S69" s="275"/>
      <c r="W69" s="316" t="s">
        <v>577</v>
      </c>
      <c r="X69" s="317"/>
      <c r="Y69" s="317"/>
      <c r="Z69" s="317"/>
      <c r="AA69" s="2166"/>
      <c r="AB69" s="2167"/>
      <c r="AC69" s="2167"/>
      <c r="AD69" s="2167"/>
      <c r="AE69" s="2168"/>
      <c r="AF69" s="2166"/>
      <c r="AG69" s="2167"/>
      <c r="AH69" s="2167"/>
      <c r="AI69" s="2167"/>
      <c r="AJ69" s="2168"/>
      <c r="AK69" s="275"/>
      <c r="AM69" s="289"/>
      <c r="AN69" s="2096"/>
      <c r="AO69" s="2096"/>
      <c r="AP69" s="2097"/>
      <c r="AQ69" s="275"/>
      <c r="AR69" s="286"/>
    </row>
    <row r="70" spans="2:44">
      <c r="B70" s="294"/>
      <c r="C70" s="275"/>
      <c r="G70" s="2147"/>
      <c r="H70" s="2148"/>
      <c r="I70" s="2149"/>
      <c r="N70" s="275"/>
      <c r="R70" s="275"/>
      <c r="S70" s="2162" t="s">
        <v>578</v>
      </c>
      <c r="T70" s="2163"/>
      <c r="U70" s="2163"/>
      <c r="V70" s="2164"/>
      <c r="W70" s="270" t="s">
        <v>579</v>
      </c>
      <c r="X70" s="271"/>
      <c r="Y70" s="271"/>
      <c r="Z70" s="271"/>
      <c r="AA70" s="319" t="s">
        <v>390</v>
      </c>
      <c r="AB70" s="2169"/>
      <c r="AC70" s="2169"/>
      <c r="AD70" s="2169"/>
      <c r="AE70" s="320" t="s">
        <v>391</v>
      </c>
      <c r="AF70" s="319" t="s">
        <v>390</v>
      </c>
      <c r="AG70" s="2169"/>
      <c r="AH70" s="2169"/>
      <c r="AI70" s="2169"/>
      <c r="AJ70" s="320" t="s">
        <v>391</v>
      </c>
      <c r="AK70" s="275"/>
      <c r="AM70" s="289"/>
      <c r="AN70" s="2096"/>
      <c r="AO70" s="2096"/>
      <c r="AP70" s="2097"/>
      <c r="AQ70" s="275"/>
      <c r="AR70" s="286"/>
    </row>
    <row r="71" spans="2:44">
      <c r="B71" s="294"/>
      <c r="C71" s="275"/>
      <c r="G71" s="2147"/>
      <c r="H71" s="2148"/>
      <c r="I71" s="2149"/>
      <c r="N71" s="275"/>
      <c r="R71" s="275"/>
      <c r="S71" s="273" t="s">
        <v>580</v>
      </c>
      <c r="T71" s="290"/>
      <c r="U71" s="290"/>
      <c r="V71" s="290"/>
      <c r="W71" s="290"/>
      <c r="X71" s="290"/>
      <c r="Y71" s="290"/>
      <c r="Z71" s="290"/>
      <c r="AA71" s="2156"/>
      <c r="AB71" s="2157"/>
      <c r="AC71" s="2157"/>
      <c r="AD71" s="2157"/>
      <c r="AE71" s="2158"/>
      <c r="AF71" s="2156"/>
      <c r="AG71" s="2157"/>
      <c r="AH71" s="2157"/>
      <c r="AI71" s="2157"/>
      <c r="AJ71" s="2158"/>
      <c r="AK71" s="275"/>
      <c r="AM71" s="289"/>
      <c r="AN71" s="2096"/>
      <c r="AO71" s="2096"/>
      <c r="AP71" s="2097"/>
      <c r="AQ71" s="275"/>
      <c r="AR71" s="286"/>
    </row>
    <row r="72" spans="2:44">
      <c r="B72" s="294"/>
      <c r="C72" s="275"/>
      <c r="G72" s="2147"/>
      <c r="H72" s="2148"/>
      <c r="I72" s="2149"/>
      <c r="N72" s="275"/>
      <c r="R72" s="275"/>
      <c r="S72" s="273" t="s">
        <v>581</v>
      </c>
      <c r="T72" s="290"/>
      <c r="U72" s="271"/>
      <c r="V72" s="290"/>
      <c r="W72" s="290"/>
      <c r="X72" s="290"/>
      <c r="Y72" s="290"/>
      <c r="Z72" s="290"/>
      <c r="AA72" s="2159"/>
      <c r="AB72" s="2160"/>
      <c r="AC72" s="2160"/>
      <c r="AD72" s="2160"/>
      <c r="AE72" s="2161"/>
      <c r="AF72" s="2159"/>
      <c r="AG72" s="2160"/>
      <c r="AH72" s="2160"/>
      <c r="AI72" s="2160"/>
      <c r="AJ72" s="2161"/>
      <c r="AK72" s="275"/>
      <c r="AM72" s="289"/>
      <c r="AN72" s="2096"/>
      <c r="AO72" s="2096"/>
      <c r="AP72" s="2097"/>
      <c r="AQ72" s="275"/>
      <c r="AR72" s="286"/>
    </row>
    <row r="73" spans="2:44">
      <c r="B73" s="294"/>
      <c r="C73" s="275"/>
      <c r="G73" s="2147"/>
      <c r="H73" s="2148"/>
      <c r="I73" s="2149"/>
      <c r="N73" s="275"/>
      <c r="R73" s="275"/>
      <c r="S73" s="278"/>
      <c r="AL73" s="311" t="s">
        <v>559</v>
      </c>
      <c r="AM73" s="289"/>
      <c r="AN73" s="2096"/>
      <c r="AO73" s="2096"/>
      <c r="AP73" s="2097"/>
      <c r="AQ73" s="275"/>
      <c r="AR73" s="286"/>
    </row>
    <row r="74" spans="2:44">
      <c r="B74" s="294"/>
      <c r="C74" s="275"/>
      <c r="G74" s="2147"/>
      <c r="H74" s="2148"/>
      <c r="I74" s="2149"/>
      <c r="N74" s="275"/>
      <c r="R74" s="275"/>
      <c r="S74" s="278" t="s">
        <v>582</v>
      </c>
      <c r="AM74" s="289"/>
      <c r="AN74" s="2096"/>
      <c r="AO74" s="2096"/>
      <c r="AP74" s="2097"/>
      <c r="AQ74" s="275"/>
      <c r="AR74" s="286"/>
    </row>
    <row r="75" spans="2:44" ht="12.75" thickBot="1">
      <c r="B75" s="321"/>
      <c r="C75" s="322"/>
      <c r="D75" s="323"/>
      <c r="E75" s="323"/>
      <c r="F75" s="323"/>
      <c r="G75" s="2150"/>
      <c r="H75" s="2151"/>
      <c r="I75" s="2152"/>
      <c r="J75" s="323"/>
      <c r="K75" s="323"/>
      <c r="L75" s="323"/>
      <c r="M75" s="323"/>
      <c r="N75" s="322"/>
      <c r="O75" s="323"/>
      <c r="P75" s="323"/>
      <c r="Q75" s="323"/>
      <c r="R75" s="322"/>
      <c r="S75" s="324"/>
      <c r="T75" s="323"/>
      <c r="U75" s="323"/>
      <c r="V75" s="323"/>
      <c r="W75" s="323"/>
      <c r="X75" s="323"/>
      <c r="Y75" s="323"/>
      <c r="Z75" s="323"/>
      <c r="AA75" s="323"/>
      <c r="AB75" s="323"/>
      <c r="AC75" s="323"/>
      <c r="AD75" s="323"/>
      <c r="AE75" s="323"/>
      <c r="AF75" s="323"/>
      <c r="AG75" s="323"/>
      <c r="AH75" s="323"/>
      <c r="AI75" s="323"/>
      <c r="AJ75" s="323"/>
      <c r="AK75" s="323"/>
      <c r="AL75" s="323"/>
      <c r="AM75" s="325"/>
      <c r="AN75" s="2154"/>
      <c r="AO75" s="2154"/>
      <c r="AP75" s="2155"/>
      <c r="AQ75" s="322"/>
      <c r="AR75" s="326"/>
    </row>
  </sheetData>
  <mergeCells count="127">
    <mergeCell ref="AN73:AP73"/>
    <mergeCell ref="S70:V70"/>
    <mergeCell ref="AA67:AE67"/>
    <mergeCell ref="AF67:AJ67"/>
    <mergeCell ref="AN67:AP67"/>
    <mergeCell ref="AB68:AD68"/>
    <mergeCell ref="AG68:AI68"/>
    <mergeCell ref="AN68:AP68"/>
    <mergeCell ref="AN65:AP65"/>
    <mergeCell ref="AN66:AP66"/>
    <mergeCell ref="AA69:AE69"/>
    <mergeCell ref="AF69:AJ69"/>
    <mergeCell ref="AN69:AP69"/>
    <mergeCell ref="AB70:AD70"/>
    <mergeCell ref="AG70:AI70"/>
    <mergeCell ref="AN70:AP70"/>
    <mergeCell ref="S55:T55"/>
    <mergeCell ref="V55:W55"/>
    <mergeCell ref="U57:AG57"/>
    <mergeCell ref="R60:S60"/>
    <mergeCell ref="U60:AG60"/>
    <mergeCell ref="Z62:AG62"/>
    <mergeCell ref="Z63:AG63"/>
    <mergeCell ref="V66:AF66"/>
    <mergeCell ref="AN61:AP61"/>
    <mergeCell ref="AN62:AP62"/>
    <mergeCell ref="AN64:AP64"/>
    <mergeCell ref="AD54:AI54"/>
    <mergeCell ref="AN54:AP54"/>
    <mergeCell ref="AN55:AP55"/>
    <mergeCell ref="AN56:AP56"/>
    <mergeCell ref="AN57:AP57"/>
    <mergeCell ref="AN58:AP58"/>
    <mergeCell ref="G48:I75"/>
    <mergeCell ref="X48:AF48"/>
    <mergeCell ref="AN48:AP48"/>
    <mergeCell ref="AA49:AG49"/>
    <mergeCell ref="AN49:AP49"/>
    <mergeCell ref="AN52:AP52"/>
    <mergeCell ref="AD53:AI53"/>
    <mergeCell ref="AN53:AP53"/>
    <mergeCell ref="AN59:AP59"/>
    <mergeCell ref="AN60:AP60"/>
    <mergeCell ref="AN74:AP74"/>
    <mergeCell ref="AN75:AP75"/>
    <mergeCell ref="AA71:AE71"/>
    <mergeCell ref="AF71:AJ71"/>
    <mergeCell ref="AN71:AP71"/>
    <mergeCell ref="AA72:AE72"/>
    <mergeCell ref="AF72:AJ72"/>
    <mergeCell ref="AN72:AP72"/>
    <mergeCell ref="G38:I38"/>
    <mergeCell ref="AN38:AP38"/>
    <mergeCell ref="AN39:AP39"/>
    <mergeCell ref="AN40:AP40"/>
    <mergeCell ref="AN41:AP41"/>
    <mergeCell ref="AN42:AP42"/>
    <mergeCell ref="AN50:AP50"/>
    <mergeCell ref="AA51:AG51"/>
    <mergeCell ref="AN51:AP51"/>
    <mergeCell ref="AN43:AP43"/>
    <mergeCell ref="AN44:AP44"/>
    <mergeCell ref="AN45:AP45"/>
    <mergeCell ref="AN46:AP46"/>
    <mergeCell ref="AN47:AP47"/>
    <mergeCell ref="AN33:AP33"/>
    <mergeCell ref="AN34:AP34"/>
    <mergeCell ref="AN35:AP35"/>
    <mergeCell ref="AN36:AP36"/>
    <mergeCell ref="U37:AD37"/>
    <mergeCell ref="AN37:AP37"/>
    <mergeCell ref="G30:I30"/>
    <mergeCell ref="Z30:AJ30"/>
    <mergeCell ref="AN30:AP30"/>
    <mergeCell ref="X31:AF31"/>
    <mergeCell ref="AN31:AP31"/>
    <mergeCell ref="AN32:AP32"/>
    <mergeCell ref="D27:F27"/>
    <mergeCell ref="AN27:AP27"/>
    <mergeCell ref="W28:AG28"/>
    <mergeCell ref="AN28:AP28"/>
    <mergeCell ref="W29:AG29"/>
    <mergeCell ref="AN29:AP29"/>
    <mergeCell ref="G22:I29"/>
    <mergeCell ref="AN22:AP22"/>
    <mergeCell ref="X23:AA24"/>
    <mergeCell ref="AB23:AE24"/>
    <mergeCell ref="AF23:AI24"/>
    <mergeCell ref="AN23:AP23"/>
    <mergeCell ref="AN24:AP24"/>
    <mergeCell ref="AN25:AP25"/>
    <mergeCell ref="W26:AE26"/>
    <mergeCell ref="AN26:AP26"/>
    <mergeCell ref="AN18:AP18"/>
    <mergeCell ref="X19:AA20"/>
    <mergeCell ref="AB19:AE20"/>
    <mergeCell ref="AF19:AI20"/>
    <mergeCell ref="AN19:AP19"/>
    <mergeCell ref="AN20:AP20"/>
    <mergeCell ref="X21:AA22"/>
    <mergeCell ref="AB21:AE22"/>
    <mergeCell ref="AF21:AI22"/>
    <mergeCell ref="AN21:AP21"/>
    <mergeCell ref="X12:AI12"/>
    <mergeCell ref="AN12:AP12"/>
    <mergeCell ref="AN13:AP13"/>
    <mergeCell ref="G14:I14"/>
    <mergeCell ref="AN14:AP14"/>
    <mergeCell ref="AN15:AP15"/>
    <mergeCell ref="N4:AL4"/>
    <mergeCell ref="R5:AL5"/>
    <mergeCell ref="B6:B21"/>
    <mergeCell ref="G6:I6"/>
    <mergeCell ref="AN6:AP6"/>
    <mergeCell ref="AN7:AP7"/>
    <mergeCell ref="AN8:AP8"/>
    <mergeCell ref="AN9:AP9"/>
    <mergeCell ref="AN10:AP10"/>
    <mergeCell ref="AN11:AP11"/>
    <mergeCell ref="X16:AA16"/>
    <mergeCell ref="AB16:AE16"/>
    <mergeCell ref="AF16:AI16"/>
    <mergeCell ref="AN16:AP16"/>
    <mergeCell ref="X17:AA18"/>
    <mergeCell ref="AB17:AE18"/>
    <mergeCell ref="AF17:AI18"/>
    <mergeCell ref="AN17:AP17"/>
  </mergeCells>
  <phoneticPr fontId="5"/>
  <conditionalFormatting sqref="R59">
    <cfRule type="expression" dxfId="38" priority="4" stopIfTrue="1">
      <formula>$C$14=TRUE</formula>
    </cfRule>
  </conditionalFormatting>
  <conditionalFormatting sqref="R59">
    <cfRule type="expression" dxfId="37" priority="3" stopIfTrue="1">
      <formula>$G$15=TRUE</formula>
    </cfRule>
  </conditionalFormatting>
  <conditionalFormatting sqref="R61">
    <cfRule type="expression" dxfId="36" priority="2" stopIfTrue="1">
      <formula>$C$14=TRUE</formula>
    </cfRule>
  </conditionalFormatting>
  <conditionalFormatting sqref="R61">
    <cfRule type="expression" dxfId="35" priority="1" stopIfTrue="1">
      <formula>$G$15=TRUE</formula>
    </cfRule>
  </conditionalFormatting>
  <dataValidations count="6">
    <dataValidation type="list" allowBlank="1" showInputMessage="1" showErrorMessage="1" sqref="G30 G38" xr:uid="{481F6445-34D6-4DD6-89A8-CD8BB41FE5E1}">
      <formula1>"２,１"</formula1>
    </dataValidation>
    <dataValidation type="list" allowBlank="1" showInputMessage="1" showErrorMessage="1" sqref="G6 G14" xr:uid="{E2883DC0-B636-499A-A95E-6AE26DFE4AF2}">
      <formula1>"３,２,１"</formula1>
    </dataValidation>
    <dataValidation type="list" allowBlank="1" showInputMessage="1" showErrorMessage="1" sqref="S14 C41 C27:C28 AA36 W36 S36:S37 AA33 W33 S33:S34 S12 AB11 T11 S10 AH9 AC9 X9 T9 S7:S8 AM6:AM12 C10 R38 T41:T43 AG44:AG45 S52 AJ44:AJ45 C18 S49:S50 R59 R46 R65 R61" xr:uid="{A143EF0F-DD89-406A-BE73-F43F32845A5E}">
      <formula1>"□,■"</formula1>
    </dataValidation>
    <dataValidation type="list" allowBlank="1" showInputMessage="1" showErrorMessage="1" sqref="W26:AE26" xr:uid="{C1954E8E-941E-4A73-B445-6668F5B6AE5B}">
      <formula1>"鉄筋コンクリート,鉄骨,鉄骨鉄筋コンクリート"</formula1>
    </dataValidation>
    <dataValidation type="list" allowBlank="1" showInputMessage="1" showErrorMessage="1" sqref="Z63:AG63" xr:uid="{C31E9FAA-ED4F-4A50-9421-5B240A1FACA5}">
      <formula1>$C$43:$C$46</formula1>
    </dataValidation>
    <dataValidation type="list" allowBlank="1" showInputMessage="1" showErrorMessage="1" sqref="Z62:AG63" xr:uid="{6402BE02-596E-4A4C-9BC4-D00F1928A6C9}">
      <formula1>"鉄筋コンクリート造,無筋コンクリート造等"</formula1>
    </dataValidation>
  </dataValidations>
  <pageMargins left="1.0629921259842521" right="0.47244094488188981" top="0.59055118110236227" bottom="0.31496062992125984" header="0.51181102362204722" footer="0.23622047244094491"/>
  <pageSetup paperSize="9" scale="76" orientation="portrait" blackAndWhite="1" useFirstPageNumber="1" r:id="rId1"/>
  <headerFooter alignWithMargins="0">
    <oddFooter>&amp;R株式会社都市建築確認センター</oddFooter>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A53239-AD2C-41C5-9122-7BA0654BEC84}">
  <sheetPr>
    <tabColor theme="2" tint="-0.249977111117893"/>
  </sheetPr>
  <dimension ref="B1:BB258"/>
  <sheetViews>
    <sheetView showGridLines="0" showZeros="0" view="pageBreakPreview" zoomScaleNormal="100" zoomScaleSheetLayoutView="100" workbookViewId="0">
      <selection activeCell="H21" sqref="H21"/>
    </sheetView>
  </sheetViews>
  <sheetFormatPr defaultRowHeight="12"/>
  <cols>
    <col min="1" max="67" width="2.625" style="100" customWidth="1"/>
    <col min="68" max="16384" width="9" style="100"/>
  </cols>
  <sheetData>
    <row r="1" spans="2:41" ht="15.95" customHeight="1"/>
    <row r="2" spans="2:41" ht="30" customHeight="1">
      <c r="B2" s="101" t="s">
        <v>364</v>
      </c>
      <c r="C2" s="102"/>
      <c r="D2" s="102"/>
      <c r="E2" s="102"/>
      <c r="F2" s="102"/>
      <c r="G2" s="103"/>
      <c r="H2" s="102"/>
      <c r="I2" s="103"/>
      <c r="J2" s="103"/>
      <c r="K2" s="102"/>
      <c r="L2" s="102"/>
      <c r="M2" s="102"/>
      <c r="N2" s="102"/>
      <c r="O2" s="102"/>
      <c r="P2" s="102"/>
      <c r="Q2" s="102"/>
      <c r="R2" s="102"/>
      <c r="S2" s="102"/>
      <c r="T2" s="102"/>
      <c r="U2" s="102"/>
      <c r="V2" s="102"/>
      <c r="W2" s="102"/>
      <c r="X2" s="102"/>
      <c r="Y2" s="102"/>
      <c r="Z2" s="102"/>
      <c r="AA2" s="102"/>
      <c r="AB2" s="102"/>
      <c r="AC2" s="102"/>
      <c r="AD2" s="102"/>
      <c r="AE2" s="102"/>
      <c r="AF2" s="102"/>
      <c r="AG2" s="102"/>
      <c r="AH2" s="102"/>
      <c r="AI2" s="102"/>
      <c r="AJ2" s="103"/>
      <c r="AK2" s="102"/>
      <c r="AL2" s="102"/>
      <c r="AO2" s="104" t="s">
        <v>583</v>
      </c>
    </row>
    <row r="3" spans="2:41" ht="15" customHeight="1" thickBot="1">
      <c r="B3" s="105"/>
      <c r="C3" s="105"/>
      <c r="D3" s="105"/>
      <c r="E3" s="105"/>
      <c r="F3" s="105"/>
      <c r="G3" s="105"/>
      <c r="H3" s="105"/>
      <c r="I3" s="105"/>
      <c r="J3" s="105"/>
      <c r="K3" s="105"/>
      <c r="L3" s="105"/>
      <c r="M3" s="105"/>
      <c r="N3" s="105"/>
      <c r="O3" s="105"/>
      <c r="P3" s="106"/>
      <c r="Q3" s="106"/>
      <c r="R3" s="106"/>
      <c r="S3" s="106"/>
      <c r="T3" s="106"/>
      <c r="U3" s="106"/>
      <c r="V3" s="106"/>
      <c r="W3" s="106"/>
      <c r="X3" s="106"/>
      <c r="Y3" s="106"/>
      <c r="Z3" s="106"/>
      <c r="AA3" s="106"/>
      <c r="AB3" s="106"/>
      <c r="AC3" s="106"/>
      <c r="AD3" s="106"/>
      <c r="AE3" s="106"/>
      <c r="AF3" s="106"/>
      <c r="AG3" s="106"/>
      <c r="AH3" s="106"/>
      <c r="AI3" s="106"/>
      <c r="AJ3" s="106"/>
      <c r="AK3" s="106"/>
      <c r="AL3" s="106"/>
      <c r="AM3" s="106"/>
    </row>
    <row r="4" spans="2:41" ht="15.95" customHeight="1">
      <c r="B4" s="107"/>
      <c r="C4" s="1978" t="s">
        <v>366</v>
      </c>
      <c r="D4" s="1979"/>
      <c r="E4" s="1979"/>
      <c r="F4" s="1980"/>
      <c r="G4" s="1981" t="s">
        <v>367</v>
      </c>
      <c r="H4" s="1982"/>
      <c r="I4" s="1985" t="s">
        <v>368</v>
      </c>
      <c r="J4" s="1986"/>
      <c r="K4" s="1987"/>
      <c r="L4" s="1978" t="s">
        <v>369</v>
      </c>
      <c r="M4" s="1979"/>
      <c r="N4" s="1980"/>
      <c r="O4" s="1991" t="s">
        <v>370</v>
      </c>
      <c r="P4" s="1992"/>
      <c r="Q4" s="1992"/>
      <c r="R4" s="1992"/>
      <c r="S4" s="1992"/>
      <c r="T4" s="1992"/>
      <c r="U4" s="1992"/>
      <c r="V4" s="1992"/>
      <c r="W4" s="1992"/>
      <c r="X4" s="1992"/>
      <c r="Y4" s="1992"/>
      <c r="Z4" s="1992"/>
      <c r="AA4" s="1992"/>
      <c r="AB4" s="1992"/>
      <c r="AC4" s="1992"/>
      <c r="AD4" s="1992"/>
      <c r="AE4" s="1992"/>
      <c r="AF4" s="1992"/>
      <c r="AG4" s="1992"/>
      <c r="AH4" s="1992"/>
      <c r="AI4" s="1992"/>
      <c r="AJ4" s="1992"/>
      <c r="AK4" s="1992"/>
      <c r="AL4" s="1992"/>
      <c r="AM4" s="1992"/>
      <c r="AN4" s="1965" t="s">
        <v>371</v>
      </c>
      <c r="AO4" s="1966"/>
    </row>
    <row r="5" spans="2:41" ht="15.95" customHeight="1" thickBot="1">
      <c r="B5" s="110"/>
      <c r="C5" s="1969" t="s">
        <v>372</v>
      </c>
      <c r="D5" s="1970"/>
      <c r="E5" s="1970"/>
      <c r="F5" s="1971"/>
      <c r="G5" s="1983"/>
      <c r="H5" s="1984"/>
      <c r="I5" s="1988"/>
      <c r="J5" s="1989"/>
      <c r="K5" s="1990"/>
      <c r="L5" s="1969" t="s">
        <v>373</v>
      </c>
      <c r="M5" s="1970"/>
      <c r="N5" s="1971"/>
      <c r="O5" s="1972" t="s">
        <v>373</v>
      </c>
      <c r="P5" s="1973"/>
      <c r="Q5" s="1973"/>
      <c r="R5" s="1974"/>
      <c r="S5" s="1975" t="s">
        <v>374</v>
      </c>
      <c r="T5" s="1976"/>
      <c r="U5" s="1976"/>
      <c r="V5" s="1976"/>
      <c r="W5" s="1976"/>
      <c r="X5" s="1976"/>
      <c r="Y5" s="1976"/>
      <c r="Z5" s="1976"/>
      <c r="AA5" s="1976"/>
      <c r="AB5" s="1976"/>
      <c r="AC5" s="1976"/>
      <c r="AD5" s="1976"/>
      <c r="AE5" s="1976"/>
      <c r="AF5" s="1976"/>
      <c r="AG5" s="1976"/>
      <c r="AH5" s="1976"/>
      <c r="AI5" s="1977"/>
      <c r="AJ5" s="1975" t="s">
        <v>375</v>
      </c>
      <c r="AK5" s="1976"/>
      <c r="AL5" s="1976"/>
      <c r="AM5" s="1976"/>
      <c r="AN5" s="1967"/>
      <c r="AO5" s="1968"/>
    </row>
    <row r="6" spans="2:41" ht="15.95" customHeight="1">
      <c r="B6" s="1993" t="s">
        <v>584</v>
      </c>
      <c r="C6" s="327" t="s">
        <v>585</v>
      </c>
      <c r="D6" s="123"/>
      <c r="E6" s="123"/>
      <c r="F6" s="121"/>
      <c r="G6" s="123" t="s">
        <v>378</v>
      </c>
      <c r="H6" s="123"/>
      <c r="I6" s="328"/>
      <c r="J6" s="123"/>
      <c r="K6" s="121"/>
      <c r="L6" s="1979" t="s">
        <v>586</v>
      </c>
      <c r="M6" s="1979"/>
      <c r="N6" s="1980"/>
      <c r="O6" s="2170" t="s">
        <v>587</v>
      </c>
      <c r="P6" s="2171"/>
      <c r="Q6" s="2171"/>
      <c r="R6" s="2172"/>
      <c r="S6" s="122" t="s">
        <v>4</v>
      </c>
      <c r="T6" s="123" t="s">
        <v>588</v>
      </c>
      <c r="U6" s="123"/>
      <c r="V6" s="118"/>
      <c r="W6" s="118"/>
      <c r="X6" s="329"/>
      <c r="Y6" s="329"/>
      <c r="Z6" s="329"/>
      <c r="AA6" s="329"/>
      <c r="AB6" s="329"/>
      <c r="AC6" s="329"/>
      <c r="AD6" s="329"/>
      <c r="AE6" s="329"/>
      <c r="AF6" s="329"/>
      <c r="AG6" s="329"/>
      <c r="AH6" s="329"/>
      <c r="AI6" s="329"/>
      <c r="AJ6" s="330" t="s">
        <v>4</v>
      </c>
      <c r="AK6" s="123" t="s">
        <v>589</v>
      </c>
      <c r="AL6" s="123"/>
      <c r="AM6" s="123"/>
      <c r="AN6" s="331"/>
      <c r="AO6" s="332"/>
    </row>
    <row r="7" spans="2:41" ht="15.95" customHeight="1">
      <c r="B7" s="1994"/>
      <c r="C7" s="2003" t="s">
        <v>590</v>
      </c>
      <c r="D7" s="2003"/>
      <c r="E7" s="2003"/>
      <c r="F7" s="2004"/>
      <c r="G7" s="2005"/>
      <c r="H7" s="2006"/>
      <c r="I7" s="125" t="s">
        <v>124</v>
      </c>
      <c r="J7" s="130" t="s">
        <v>383</v>
      </c>
      <c r="K7" s="131"/>
      <c r="L7" s="2003" t="s">
        <v>591</v>
      </c>
      <c r="M7" s="2003"/>
      <c r="N7" s="2004"/>
      <c r="O7" s="2173" t="s">
        <v>592</v>
      </c>
      <c r="P7" s="2174"/>
      <c r="Q7" s="2174"/>
      <c r="R7" s="2175"/>
      <c r="S7" s="333"/>
      <c r="T7" s="122" t="s">
        <v>4</v>
      </c>
      <c r="U7" s="137" t="s">
        <v>593</v>
      </c>
      <c r="V7" s="137"/>
      <c r="W7" s="137"/>
      <c r="X7" s="137"/>
      <c r="Y7" s="137"/>
      <c r="Z7" s="137"/>
      <c r="AA7" s="137"/>
      <c r="AB7" s="137"/>
      <c r="AC7" s="137"/>
      <c r="AD7" s="137"/>
      <c r="AE7" s="137"/>
      <c r="AF7" s="137"/>
      <c r="AG7" s="137"/>
      <c r="AH7" s="137"/>
      <c r="AI7" s="137"/>
      <c r="AJ7" s="125" t="s">
        <v>4</v>
      </c>
      <c r="AK7" s="137" t="s">
        <v>594</v>
      </c>
      <c r="AL7" s="137"/>
      <c r="AM7" s="137"/>
      <c r="AN7" s="141"/>
      <c r="AO7" s="142"/>
    </row>
    <row r="8" spans="2:41" ht="15.95" customHeight="1">
      <c r="B8" s="1994"/>
      <c r="C8" s="2003" t="s">
        <v>378</v>
      </c>
      <c r="D8" s="2003"/>
      <c r="E8" s="2003"/>
      <c r="F8" s="2004"/>
      <c r="G8" s="137"/>
      <c r="H8" s="133"/>
      <c r="I8" s="125" t="s">
        <v>4</v>
      </c>
      <c r="J8" s="130" t="s">
        <v>388</v>
      </c>
      <c r="K8" s="131"/>
      <c r="O8" s="334"/>
      <c r="P8" s="335"/>
      <c r="Q8" s="335"/>
      <c r="R8" s="335"/>
      <c r="S8" s="132"/>
      <c r="T8" s="122" t="s">
        <v>4</v>
      </c>
      <c r="U8" s="137" t="s">
        <v>595</v>
      </c>
      <c r="V8" s="137"/>
      <c r="W8" s="137"/>
      <c r="X8" s="133"/>
      <c r="Y8" s="137"/>
      <c r="Z8" s="130"/>
      <c r="AA8" s="133"/>
      <c r="AB8" s="137"/>
      <c r="AC8" s="133"/>
      <c r="AD8" s="137"/>
      <c r="AE8" s="137"/>
      <c r="AF8" s="137"/>
      <c r="AG8" s="137"/>
      <c r="AH8" s="133"/>
      <c r="AI8" s="131"/>
      <c r="AJ8" s="122" t="s">
        <v>4</v>
      </c>
      <c r="AK8" s="209" t="s">
        <v>596</v>
      </c>
      <c r="AN8" s="141"/>
      <c r="AO8" s="142"/>
    </row>
    <row r="9" spans="2:41" ht="15.95" customHeight="1">
      <c r="B9" s="1994"/>
      <c r="C9" s="2008" t="s">
        <v>597</v>
      </c>
      <c r="D9" s="2008"/>
      <c r="E9" s="2008"/>
      <c r="F9" s="2009"/>
      <c r="G9" s="137"/>
      <c r="H9" s="133"/>
      <c r="I9" s="125" t="s">
        <v>4</v>
      </c>
      <c r="J9" s="130" t="s">
        <v>393</v>
      </c>
      <c r="K9" s="131"/>
      <c r="L9" s="137"/>
      <c r="M9" s="137"/>
      <c r="N9" s="140"/>
      <c r="O9" s="176"/>
      <c r="P9" s="177"/>
      <c r="Q9" s="177"/>
      <c r="R9" s="177"/>
      <c r="S9" s="132"/>
      <c r="T9" s="122" t="s">
        <v>4</v>
      </c>
      <c r="U9" s="137" t="s">
        <v>598</v>
      </c>
      <c r="V9" s="137"/>
      <c r="W9" s="137"/>
      <c r="X9" s="133"/>
      <c r="Y9" s="137"/>
      <c r="Z9" s="130"/>
      <c r="AA9" s="133"/>
      <c r="AB9" s="137"/>
      <c r="AC9" s="133"/>
      <c r="AD9" s="137"/>
      <c r="AE9" s="137"/>
      <c r="AF9" s="137"/>
      <c r="AG9" s="137"/>
      <c r="AH9" s="133"/>
      <c r="AI9" s="131"/>
      <c r="AJ9" s="122" t="s">
        <v>4</v>
      </c>
      <c r="AK9" s="2034"/>
      <c r="AL9" s="2034"/>
      <c r="AM9" s="2034"/>
      <c r="AN9" s="141"/>
      <c r="AO9" s="142"/>
    </row>
    <row r="10" spans="2:41" ht="15.95" customHeight="1">
      <c r="B10" s="1994"/>
      <c r="F10" s="168"/>
      <c r="I10" s="125" t="s">
        <v>4</v>
      </c>
      <c r="J10" s="130" t="s">
        <v>398</v>
      </c>
      <c r="K10" s="131"/>
      <c r="L10" s="128"/>
      <c r="M10" s="128"/>
      <c r="N10" s="129"/>
      <c r="O10" s="176"/>
      <c r="P10" s="336"/>
      <c r="Q10" s="336"/>
      <c r="R10" s="337"/>
      <c r="S10" s="132"/>
      <c r="T10" s="122" t="s">
        <v>4</v>
      </c>
      <c r="U10" s="137" t="s">
        <v>599</v>
      </c>
      <c r="V10" s="137"/>
      <c r="W10" s="137"/>
      <c r="X10" s="133"/>
      <c r="Y10" s="137"/>
      <c r="Z10" s="130"/>
      <c r="AA10" s="133"/>
      <c r="AB10" s="137"/>
      <c r="AC10" s="133"/>
      <c r="AD10" s="137"/>
      <c r="AE10" s="137"/>
      <c r="AF10" s="137"/>
      <c r="AG10" s="137"/>
      <c r="AH10" s="133"/>
      <c r="AI10" s="131"/>
      <c r="AJ10" s="141"/>
      <c r="AN10" s="141"/>
      <c r="AO10" s="142"/>
    </row>
    <row r="11" spans="2:41" ht="15.95" customHeight="1">
      <c r="B11" s="1994"/>
      <c r="C11" s="338" t="s">
        <v>600</v>
      </c>
      <c r="D11" s="137"/>
      <c r="E11" s="137"/>
      <c r="F11" s="140"/>
      <c r="G11" s="137"/>
      <c r="H11" s="133"/>
      <c r="I11" s="132"/>
      <c r="J11" s="133"/>
      <c r="K11" s="131"/>
      <c r="L11" s="137"/>
      <c r="M11" s="137"/>
      <c r="N11" s="140"/>
      <c r="O11" s="176"/>
      <c r="P11" s="177"/>
      <c r="Q11" s="177"/>
      <c r="R11" s="339"/>
      <c r="S11" s="122" t="s">
        <v>4</v>
      </c>
      <c r="T11" s="130" t="s">
        <v>601</v>
      </c>
      <c r="U11" s="137"/>
      <c r="V11" s="137"/>
      <c r="W11" s="137"/>
      <c r="X11" s="133"/>
      <c r="Y11" s="137"/>
      <c r="Z11" s="130"/>
      <c r="AA11" s="133"/>
      <c r="AB11" s="137"/>
      <c r="AC11" s="133"/>
      <c r="AD11" s="137"/>
      <c r="AE11" s="137"/>
      <c r="AF11" s="137"/>
      <c r="AG11" s="137"/>
      <c r="AH11" s="133"/>
      <c r="AI11" s="131"/>
      <c r="AJ11" s="132"/>
      <c r="AK11" s="137"/>
      <c r="AL11" s="137"/>
      <c r="AM11" s="137"/>
      <c r="AN11" s="141"/>
      <c r="AO11" s="142"/>
    </row>
    <row r="12" spans="2:41" ht="15.95" customHeight="1">
      <c r="B12" s="1994"/>
      <c r="C12" s="128"/>
      <c r="D12" s="128"/>
      <c r="E12" s="128"/>
      <c r="F12" s="129"/>
      <c r="G12" s="137"/>
      <c r="H12" s="133"/>
      <c r="I12" s="132"/>
      <c r="J12" s="133"/>
      <c r="K12" s="131"/>
      <c r="L12" s="137"/>
      <c r="M12" s="137"/>
      <c r="N12" s="140"/>
      <c r="O12" s="340"/>
      <c r="P12" s="341"/>
      <c r="Q12" s="341"/>
      <c r="R12" s="342"/>
      <c r="S12" s="122" t="s">
        <v>4</v>
      </c>
      <c r="T12" s="130" t="s">
        <v>298</v>
      </c>
      <c r="U12" s="343"/>
      <c r="V12" s="343"/>
      <c r="W12" s="344" t="s">
        <v>390</v>
      </c>
      <c r="X12" s="2186" t="s">
        <v>602</v>
      </c>
      <c r="Y12" s="2186"/>
      <c r="Z12" s="2186"/>
      <c r="AA12" s="2186"/>
      <c r="AB12" s="2186"/>
      <c r="AC12" s="2186"/>
      <c r="AD12" s="2186"/>
      <c r="AE12" s="2186"/>
      <c r="AF12" s="2186"/>
      <c r="AG12" s="2186"/>
      <c r="AH12" s="2186"/>
      <c r="AI12" s="345" t="s">
        <v>391</v>
      </c>
      <c r="AJ12" s="183"/>
      <c r="AK12" s="149"/>
      <c r="AL12" s="149"/>
      <c r="AM12" s="149"/>
      <c r="AN12" s="141"/>
      <c r="AO12" s="142"/>
    </row>
    <row r="13" spans="2:41" ht="15.95" customHeight="1">
      <c r="B13" s="1994"/>
      <c r="C13" s="137"/>
      <c r="D13" s="137"/>
      <c r="E13" s="137"/>
      <c r="F13" s="140"/>
      <c r="G13" s="159"/>
      <c r="H13" s="137"/>
      <c r="I13" s="159"/>
      <c r="J13" s="137"/>
      <c r="K13" s="140"/>
      <c r="L13" s="2055" t="s">
        <v>603</v>
      </c>
      <c r="M13" s="2055"/>
      <c r="N13" s="2056"/>
      <c r="O13" s="2019" t="s">
        <v>604</v>
      </c>
      <c r="P13" s="2020"/>
      <c r="Q13" s="2020"/>
      <c r="R13" s="2021"/>
      <c r="S13" s="155" t="s">
        <v>4</v>
      </c>
      <c r="T13" s="346" t="s">
        <v>605</v>
      </c>
      <c r="U13" s="346"/>
      <c r="V13" s="346"/>
      <c r="W13" s="346"/>
      <c r="X13" s="347"/>
      <c r="Y13" s="347"/>
      <c r="Z13" s="347"/>
      <c r="AA13" s="346"/>
      <c r="AB13" s="347"/>
      <c r="AC13" s="347"/>
      <c r="AD13" s="347"/>
      <c r="AE13" s="347"/>
      <c r="AF13" s="348"/>
      <c r="AG13" s="347"/>
      <c r="AH13" s="347"/>
      <c r="AI13" s="349"/>
      <c r="AJ13" s="122" t="s">
        <v>4</v>
      </c>
      <c r="AK13" s="137" t="s">
        <v>589</v>
      </c>
      <c r="AL13" s="137"/>
      <c r="AM13" s="137"/>
      <c r="AN13" s="141"/>
      <c r="AO13" s="142"/>
    </row>
    <row r="14" spans="2:41" ht="15.95" customHeight="1">
      <c r="B14" s="1994"/>
      <c r="C14" s="130"/>
      <c r="D14" s="128"/>
      <c r="E14" s="128"/>
      <c r="F14" s="129"/>
      <c r="G14" s="159"/>
      <c r="H14" s="137"/>
      <c r="I14" s="159"/>
      <c r="J14" s="137"/>
      <c r="K14" s="140"/>
      <c r="L14" s="137"/>
      <c r="M14" s="137"/>
      <c r="N14" s="140"/>
      <c r="O14" s="2187" t="s">
        <v>606</v>
      </c>
      <c r="P14" s="2188"/>
      <c r="Q14" s="2188"/>
      <c r="R14" s="2179"/>
      <c r="S14" s="122" t="s">
        <v>4</v>
      </c>
      <c r="T14" s="130" t="s">
        <v>601</v>
      </c>
      <c r="U14" s="137"/>
      <c r="V14" s="137"/>
      <c r="W14" s="139"/>
      <c r="X14" s="130"/>
      <c r="Y14" s="130"/>
      <c r="Z14" s="133"/>
      <c r="AA14" s="137"/>
      <c r="AB14" s="133"/>
      <c r="AC14" s="137"/>
      <c r="AD14" s="137"/>
      <c r="AE14" s="137"/>
      <c r="AF14" s="137"/>
      <c r="AG14" s="133"/>
      <c r="AH14" s="133"/>
      <c r="AI14" s="131"/>
      <c r="AJ14" s="122" t="s">
        <v>4</v>
      </c>
      <c r="AK14" s="137" t="s">
        <v>594</v>
      </c>
      <c r="AL14" s="137"/>
      <c r="AM14" s="137"/>
      <c r="AN14" s="141"/>
      <c r="AO14" s="142"/>
    </row>
    <row r="15" spans="2:41" ht="15.95" customHeight="1">
      <c r="B15" s="1994"/>
      <c r="C15" s="137"/>
      <c r="D15" s="137"/>
      <c r="E15" s="137"/>
      <c r="F15" s="140"/>
      <c r="G15" s="159"/>
      <c r="H15" s="137"/>
      <c r="I15" s="159"/>
      <c r="J15" s="137"/>
      <c r="K15" s="140"/>
      <c r="L15" s="128"/>
      <c r="M15" s="128"/>
      <c r="N15" s="129"/>
      <c r="O15" s="350"/>
      <c r="P15" s="336"/>
      <c r="Q15" s="336"/>
      <c r="R15" s="337"/>
      <c r="S15" s="122" t="s">
        <v>4</v>
      </c>
      <c r="T15" s="137" t="s">
        <v>607</v>
      </c>
      <c r="U15" s="130"/>
      <c r="V15" s="137"/>
      <c r="W15" s="133"/>
      <c r="X15" s="130"/>
      <c r="Y15" s="130"/>
      <c r="Z15" s="133"/>
      <c r="AA15" s="185"/>
      <c r="AB15" s="185"/>
      <c r="AC15" s="185"/>
      <c r="AD15" s="185"/>
      <c r="AE15" s="185"/>
      <c r="AF15" s="133"/>
      <c r="AG15" s="133"/>
      <c r="AH15" s="133"/>
      <c r="AI15" s="131"/>
      <c r="AJ15" s="122" t="s">
        <v>4</v>
      </c>
      <c r="AK15" s="209" t="s">
        <v>596</v>
      </c>
      <c r="AN15" s="141"/>
      <c r="AO15" s="142"/>
    </row>
    <row r="16" spans="2:41" ht="15.95" customHeight="1">
      <c r="B16" s="1994"/>
      <c r="C16" s="137"/>
      <c r="D16" s="137"/>
      <c r="E16" s="137"/>
      <c r="F16" s="140"/>
      <c r="G16" s="159"/>
      <c r="H16" s="137"/>
      <c r="I16" s="159"/>
      <c r="J16" s="137"/>
      <c r="K16" s="140"/>
      <c r="L16" s="150"/>
      <c r="M16" s="150"/>
      <c r="N16" s="151"/>
      <c r="O16" s="351"/>
      <c r="P16" s="352"/>
      <c r="Q16" s="352"/>
      <c r="R16" s="353"/>
      <c r="S16" s="122" t="s">
        <v>4</v>
      </c>
      <c r="T16" s="130" t="s">
        <v>298</v>
      </c>
      <c r="U16" s="137"/>
      <c r="V16" s="137"/>
      <c r="W16" s="133" t="s">
        <v>390</v>
      </c>
      <c r="X16" s="2040" t="s">
        <v>602</v>
      </c>
      <c r="Y16" s="2040"/>
      <c r="Z16" s="2040"/>
      <c r="AA16" s="2040"/>
      <c r="AB16" s="2040"/>
      <c r="AC16" s="2040"/>
      <c r="AD16" s="2040"/>
      <c r="AE16" s="2040"/>
      <c r="AF16" s="2040"/>
      <c r="AG16" s="2040"/>
      <c r="AH16" s="2040"/>
      <c r="AI16" s="131" t="s">
        <v>391</v>
      </c>
      <c r="AJ16" s="122" t="s">
        <v>4</v>
      </c>
      <c r="AK16" s="2034"/>
      <c r="AL16" s="2189"/>
      <c r="AM16" s="2189"/>
      <c r="AN16" s="141"/>
      <c r="AO16" s="142"/>
    </row>
    <row r="17" spans="2:54" ht="15.95" customHeight="1">
      <c r="B17" s="1994"/>
      <c r="C17" s="137"/>
      <c r="D17" s="137"/>
      <c r="E17" s="137"/>
      <c r="F17" s="140"/>
      <c r="G17" s="137"/>
      <c r="H17" s="137"/>
      <c r="I17" s="159"/>
      <c r="J17" s="137"/>
      <c r="K17" s="140"/>
      <c r="L17" s="2190" t="s">
        <v>608</v>
      </c>
      <c r="M17" s="2190"/>
      <c r="N17" s="2191"/>
      <c r="O17" s="2019" t="s">
        <v>609</v>
      </c>
      <c r="P17" s="2020"/>
      <c r="Q17" s="2020"/>
      <c r="R17" s="2021"/>
      <c r="S17" s="155" t="s">
        <v>4</v>
      </c>
      <c r="T17" s="157" t="s">
        <v>610</v>
      </c>
      <c r="U17" s="157"/>
      <c r="V17" s="354" t="s">
        <v>4</v>
      </c>
      <c r="W17" s="157" t="s">
        <v>611</v>
      </c>
      <c r="X17" s="201"/>
      <c r="Y17" s="157"/>
      <c r="Z17" s="157"/>
      <c r="AA17" s="201"/>
      <c r="AB17" s="201"/>
      <c r="AC17" s="354" t="s">
        <v>4</v>
      </c>
      <c r="AD17" s="157" t="s">
        <v>612</v>
      </c>
      <c r="AE17" s="157"/>
      <c r="AF17" s="157"/>
      <c r="AG17" s="157"/>
      <c r="AH17" s="157"/>
      <c r="AI17" s="173"/>
      <c r="AJ17" s="354" t="s">
        <v>4</v>
      </c>
      <c r="AK17" s="237" t="s">
        <v>589</v>
      </c>
      <c r="AL17" s="237"/>
      <c r="AM17" s="238"/>
      <c r="AN17" s="141"/>
      <c r="AO17" s="142"/>
    </row>
    <row r="18" spans="2:54" ht="15.95" customHeight="1">
      <c r="B18" s="1994"/>
      <c r="C18" s="137"/>
      <c r="D18" s="137"/>
      <c r="E18" s="137"/>
      <c r="F18" s="140"/>
      <c r="G18" s="137"/>
      <c r="H18" s="137"/>
      <c r="I18" s="159"/>
      <c r="J18" s="137"/>
      <c r="K18" s="140"/>
      <c r="L18" s="130" t="s">
        <v>613</v>
      </c>
      <c r="M18" s="130"/>
      <c r="N18" s="355"/>
      <c r="O18" s="350"/>
      <c r="P18" s="336"/>
      <c r="Q18" s="336"/>
      <c r="R18" s="336"/>
      <c r="S18" s="132"/>
      <c r="T18" s="130"/>
      <c r="U18" s="130"/>
      <c r="V18" s="122" t="s">
        <v>4</v>
      </c>
      <c r="W18" s="130" t="s">
        <v>614</v>
      </c>
      <c r="Y18" s="130"/>
      <c r="Z18" s="130"/>
      <c r="AC18" s="130"/>
      <c r="AD18" s="130"/>
      <c r="AE18" s="130"/>
      <c r="AF18" s="130"/>
      <c r="AG18" s="130"/>
      <c r="AH18" s="130"/>
      <c r="AI18" s="131"/>
      <c r="AJ18" s="122" t="s">
        <v>4</v>
      </c>
      <c r="AK18" s="137" t="s">
        <v>615</v>
      </c>
      <c r="AL18" s="137"/>
      <c r="AM18" s="137"/>
      <c r="AN18" s="141"/>
      <c r="AO18" s="142"/>
    </row>
    <row r="19" spans="2:54" ht="15.95" customHeight="1">
      <c r="B19" s="1994"/>
      <c r="C19" s="137"/>
      <c r="D19" s="137"/>
      <c r="E19" s="137"/>
      <c r="F19" s="140"/>
      <c r="G19" s="137"/>
      <c r="H19" s="133"/>
      <c r="I19" s="132"/>
      <c r="J19" s="133"/>
      <c r="K19" s="131"/>
      <c r="L19" s="2003"/>
      <c r="M19" s="2003"/>
      <c r="N19" s="2004"/>
      <c r="O19" s="179"/>
      <c r="P19" s="356"/>
      <c r="Q19" s="356"/>
      <c r="R19" s="356"/>
      <c r="S19" s="183"/>
      <c r="T19" s="192" t="s">
        <v>616</v>
      </c>
      <c r="U19" s="192"/>
      <c r="V19" s="192" t="s">
        <v>390</v>
      </c>
      <c r="W19" s="2036"/>
      <c r="X19" s="2036"/>
      <c r="Y19" s="2036"/>
      <c r="Z19" s="2036"/>
      <c r="AA19" s="2036"/>
      <c r="AB19" s="2036"/>
      <c r="AC19" s="2036"/>
      <c r="AD19" s="2036"/>
      <c r="AE19" s="2036"/>
      <c r="AF19" s="2036"/>
      <c r="AG19" s="2036"/>
      <c r="AH19" s="2036"/>
      <c r="AI19" s="151" t="s">
        <v>391</v>
      </c>
      <c r="AJ19" s="122" t="s">
        <v>4</v>
      </c>
      <c r="AK19" s="2034"/>
      <c r="AL19" s="2034"/>
      <c r="AM19" s="2034"/>
      <c r="AN19" s="141"/>
      <c r="AO19" s="142"/>
    </row>
    <row r="20" spans="2:54" ht="15.95" customHeight="1">
      <c r="B20" s="1994"/>
      <c r="C20" s="137"/>
      <c r="D20" s="137"/>
      <c r="E20" s="137"/>
      <c r="F20" s="140"/>
      <c r="G20" s="137"/>
      <c r="H20" s="133"/>
      <c r="I20" s="132"/>
      <c r="J20" s="133"/>
      <c r="K20" s="131"/>
      <c r="L20" s="137"/>
      <c r="M20" s="137"/>
      <c r="N20" s="140"/>
      <c r="O20" s="179"/>
      <c r="P20" s="356"/>
      <c r="Q20" s="356"/>
      <c r="R20" s="356"/>
      <c r="S20" s="155" t="s">
        <v>4</v>
      </c>
      <c r="T20" s="130" t="s">
        <v>617</v>
      </c>
      <c r="U20" s="130"/>
      <c r="V20" s="122" t="s">
        <v>4</v>
      </c>
      <c r="W20" s="153" t="s">
        <v>618</v>
      </c>
      <c r="X20" s="357"/>
      <c r="Y20" s="357"/>
      <c r="Z20" s="357"/>
      <c r="AA20" s="357"/>
      <c r="AB20" s="122" t="s">
        <v>4</v>
      </c>
      <c r="AC20" s="358" t="s">
        <v>619</v>
      </c>
      <c r="AE20" s="130"/>
      <c r="AF20" s="130"/>
      <c r="AG20" s="130"/>
      <c r="AH20" s="130"/>
      <c r="AI20" s="131"/>
      <c r="AN20" s="141"/>
      <c r="AO20" s="142"/>
    </row>
    <row r="21" spans="2:54" ht="15.95" customHeight="1">
      <c r="B21" s="1994"/>
      <c r="C21" s="137"/>
      <c r="D21" s="137"/>
      <c r="E21" s="137"/>
      <c r="F21" s="140"/>
      <c r="G21" s="137"/>
      <c r="H21" s="137"/>
      <c r="I21" s="159"/>
      <c r="J21" s="137"/>
      <c r="K21" s="140"/>
      <c r="L21" s="149"/>
      <c r="M21" s="149"/>
      <c r="N21" s="154"/>
      <c r="O21" s="351"/>
      <c r="P21" s="352"/>
      <c r="Q21" s="352"/>
      <c r="R21" s="353"/>
      <c r="S21" s="359"/>
      <c r="T21" s="360" t="s">
        <v>616</v>
      </c>
      <c r="U21" s="360"/>
      <c r="V21" s="360" t="s">
        <v>390</v>
      </c>
      <c r="W21" s="2036" t="s">
        <v>602</v>
      </c>
      <c r="X21" s="2036"/>
      <c r="Y21" s="2036"/>
      <c r="Z21" s="2036"/>
      <c r="AA21" s="2036"/>
      <c r="AB21" s="2036"/>
      <c r="AC21" s="2036"/>
      <c r="AD21" s="2036"/>
      <c r="AE21" s="2036"/>
      <c r="AF21" s="2036"/>
      <c r="AG21" s="2036"/>
      <c r="AH21" s="2036"/>
      <c r="AI21" s="151" t="s">
        <v>391</v>
      </c>
      <c r="AJ21" s="150"/>
      <c r="AK21" s="149"/>
      <c r="AL21" s="149"/>
      <c r="AM21" s="149"/>
      <c r="AN21" s="141"/>
      <c r="AO21" s="142"/>
    </row>
    <row r="22" spans="2:54" ht="15.95" customHeight="1">
      <c r="B22" s="1994"/>
      <c r="C22" s="361"/>
      <c r="D22" s="258"/>
      <c r="E22" s="258"/>
      <c r="F22" s="362"/>
      <c r="G22" s="159"/>
      <c r="H22" s="133"/>
      <c r="I22" s="132"/>
      <c r="J22" s="133"/>
      <c r="K22" s="131"/>
      <c r="L22" s="2055" t="s">
        <v>416</v>
      </c>
      <c r="M22" s="2055"/>
      <c r="N22" s="2056"/>
      <c r="O22" s="2019" t="s">
        <v>620</v>
      </c>
      <c r="P22" s="2020"/>
      <c r="Q22" s="2020"/>
      <c r="R22" s="2021"/>
      <c r="S22" s="363" t="s">
        <v>251</v>
      </c>
      <c r="T22" s="157" t="s">
        <v>621</v>
      </c>
      <c r="U22" s="157"/>
      <c r="V22" s="157"/>
      <c r="W22" s="157"/>
      <c r="X22" s="157"/>
      <c r="Y22" s="219"/>
      <c r="Z22" s="364"/>
      <c r="AA22" s="219" t="s">
        <v>390</v>
      </c>
      <c r="AB22" s="354" t="s">
        <v>4</v>
      </c>
      <c r="AC22" s="219" t="s">
        <v>622</v>
      </c>
      <c r="AD22" s="219"/>
      <c r="AE22" s="354" t="s">
        <v>4</v>
      </c>
      <c r="AF22" s="157" t="s">
        <v>623</v>
      </c>
      <c r="AG22" s="173"/>
      <c r="AH22" s="364"/>
      <c r="AI22" s="173"/>
      <c r="AJ22" s="125" t="s">
        <v>4</v>
      </c>
      <c r="AK22" s="137" t="s">
        <v>594</v>
      </c>
      <c r="AL22" s="137"/>
      <c r="AM22" s="137"/>
      <c r="AN22" s="141"/>
      <c r="AO22" s="142"/>
    </row>
    <row r="23" spans="2:54" ht="15.95" customHeight="1">
      <c r="B23" s="1994"/>
      <c r="C23" s="361"/>
      <c r="D23" s="258"/>
      <c r="E23" s="258"/>
      <c r="F23" s="362"/>
      <c r="G23" s="137"/>
      <c r="H23" s="133"/>
      <c r="I23" s="132"/>
      <c r="J23" s="133"/>
      <c r="K23" s="131"/>
      <c r="L23" s="127"/>
      <c r="M23" s="128"/>
      <c r="N23" s="129"/>
      <c r="O23" s="350"/>
      <c r="P23" s="336"/>
      <c r="Q23" s="336"/>
      <c r="R23" s="337"/>
      <c r="S23" s="132"/>
      <c r="T23" s="365" t="s">
        <v>4</v>
      </c>
      <c r="U23" s="130" t="s">
        <v>624</v>
      </c>
      <c r="V23" s="130"/>
      <c r="W23" s="130"/>
      <c r="X23" s="130"/>
      <c r="Y23" s="365" t="s">
        <v>4</v>
      </c>
      <c r="Z23" s="130" t="s">
        <v>625</v>
      </c>
      <c r="AA23" s="366"/>
      <c r="AB23" s="366"/>
      <c r="AC23" s="366"/>
      <c r="AD23" s="365" t="s">
        <v>4</v>
      </c>
      <c r="AE23" s="130" t="s">
        <v>298</v>
      </c>
      <c r="AF23" s="366"/>
      <c r="AG23" s="366"/>
      <c r="AH23" s="366"/>
      <c r="AI23" s="131"/>
      <c r="AJ23" s="125" t="s">
        <v>4</v>
      </c>
      <c r="AK23" s="2034"/>
      <c r="AL23" s="2034"/>
      <c r="AM23" s="2034"/>
      <c r="AN23" s="141"/>
      <c r="AO23" s="142"/>
    </row>
    <row r="24" spans="2:54" ht="15.95" customHeight="1">
      <c r="B24" s="1994"/>
      <c r="C24" s="361"/>
      <c r="D24" s="258"/>
      <c r="E24" s="258"/>
      <c r="F24" s="362"/>
      <c r="G24" s="137"/>
      <c r="H24" s="133"/>
      <c r="I24" s="132"/>
      <c r="J24" s="133"/>
      <c r="K24" s="131"/>
      <c r="L24" s="128"/>
      <c r="M24" s="128"/>
      <c r="N24" s="129"/>
      <c r="O24" s="350"/>
      <c r="P24" s="336"/>
      <c r="Q24" s="336"/>
      <c r="R24" s="337"/>
      <c r="S24" s="132"/>
      <c r="T24" s="360" t="s">
        <v>616</v>
      </c>
      <c r="U24" s="360"/>
      <c r="V24" s="360" t="s">
        <v>390</v>
      </c>
      <c r="W24" s="2036" t="s">
        <v>602</v>
      </c>
      <c r="X24" s="2036"/>
      <c r="Y24" s="2036"/>
      <c r="Z24" s="2036"/>
      <c r="AA24" s="2036"/>
      <c r="AB24" s="2036"/>
      <c r="AC24" s="2036"/>
      <c r="AD24" s="2036"/>
      <c r="AE24" s="2036"/>
      <c r="AF24" s="2036"/>
      <c r="AG24" s="2036"/>
      <c r="AH24" s="2036"/>
      <c r="AI24" s="151" t="s">
        <v>391</v>
      </c>
      <c r="AJ24" s="132"/>
      <c r="AK24" s="137"/>
      <c r="AL24" s="137"/>
      <c r="AM24" s="140"/>
      <c r="AN24" s="141"/>
      <c r="AO24" s="142"/>
    </row>
    <row r="25" spans="2:54" ht="15.95" customHeight="1">
      <c r="B25" s="1994"/>
      <c r="C25" s="367"/>
      <c r="D25" s="367"/>
      <c r="E25" s="367"/>
      <c r="F25" s="368"/>
      <c r="G25" s="137"/>
      <c r="H25" s="133"/>
      <c r="I25" s="132"/>
      <c r="J25" s="133"/>
      <c r="K25" s="131"/>
      <c r="L25" s="2192" t="s">
        <v>626</v>
      </c>
      <c r="M25" s="2193"/>
      <c r="N25" s="2194"/>
      <c r="O25" s="2195" t="s">
        <v>626</v>
      </c>
      <c r="P25" s="2196"/>
      <c r="Q25" s="2196"/>
      <c r="R25" s="2197"/>
      <c r="S25" s="155" t="s">
        <v>4</v>
      </c>
      <c r="T25" s="369" t="s">
        <v>627</v>
      </c>
      <c r="U25" s="369"/>
      <c r="V25" s="369"/>
      <c r="W25" s="369"/>
      <c r="X25" s="369"/>
      <c r="Y25" s="369"/>
      <c r="Z25" s="369"/>
      <c r="AA25" s="369"/>
      <c r="AB25" s="370"/>
      <c r="AC25" s="371"/>
      <c r="AD25" s="371"/>
      <c r="AE25" s="371"/>
      <c r="AF25" s="371"/>
      <c r="AG25" s="371"/>
      <c r="AH25" s="369"/>
      <c r="AI25" s="372"/>
      <c r="AJ25" s="183"/>
      <c r="AK25" s="373"/>
      <c r="AL25" s="373"/>
      <c r="AM25" s="374"/>
      <c r="AN25" s="141"/>
      <c r="AO25" s="142"/>
    </row>
    <row r="26" spans="2:54" ht="15.95" customHeight="1">
      <c r="B26" s="1994"/>
      <c r="C26" s="137"/>
      <c r="D26" s="137"/>
      <c r="E26" s="137"/>
      <c r="F26" s="140"/>
      <c r="G26" s="137"/>
      <c r="H26" s="137"/>
      <c r="I26" s="159"/>
      <c r="J26" s="137"/>
      <c r="K26" s="140"/>
      <c r="L26" s="2003" t="s">
        <v>628</v>
      </c>
      <c r="M26" s="2003"/>
      <c r="N26" s="2004"/>
      <c r="O26" s="2016" t="s">
        <v>629</v>
      </c>
      <c r="P26" s="2017"/>
      <c r="Q26" s="2017"/>
      <c r="R26" s="2018"/>
      <c r="S26" s="155" t="s">
        <v>4</v>
      </c>
      <c r="T26" s="237" t="s">
        <v>630</v>
      </c>
      <c r="U26" s="237"/>
      <c r="V26" s="375"/>
      <c r="W26" s="375" t="s">
        <v>631</v>
      </c>
      <c r="X26" s="354" t="s">
        <v>4</v>
      </c>
      <c r="Y26" s="157" t="s">
        <v>632</v>
      </c>
      <c r="Z26" s="157"/>
      <c r="AA26" s="157"/>
      <c r="AB26" s="157"/>
      <c r="AC26" s="122" t="s">
        <v>4</v>
      </c>
      <c r="AD26" s="130" t="s">
        <v>633</v>
      </c>
      <c r="AE26" s="376"/>
      <c r="AF26" s="376"/>
      <c r="AG26" s="376"/>
      <c r="AH26" s="157"/>
      <c r="AI26" s="173"/>
      <c r="AJ26" s="125" t="s">
        <v>4</v>
      </c>
      <c r="AK26" s="137" t="s">
        <v>594</v>
      </c>
      <c r="AL26" s="137"/>
      <c r="AM26" s="137"/>
      <c r="AN26" s="141"/>
      <c r="AO26" s="142"/>
    </row>
    <row r="27" spans="2:54" ht="15.95" customHeight="1">
      <c r="B27" s="1994"/>
      <c r="C27" s="137"/>
      <c r="D27" s="137"/>
      <c r="E27" s="137"/>
      <c r="F27" s="140"/>
      <c r="G27" s="137"/>
      <c r="H27" s="137"/>
      <c r="I27" s="159"/>
      <c r="J27" s="137"/>
      <c r="K27" s="140"/>
      <c r="L27" s="2003" t="s">
        <v>634</v>
      </c>
      <c r="M27" s="2003"/>
      <c r="N27" s="2004"/>
      <c r="O27" s="2198" t="s">
        <v>635</v>
      </c>
      <c r="P27" s="2199"/>
      <c r="Q27" s="2199"/>
      <c r="R27" s="2200"/>
      <c r="S27" s="377"/>
      <c r="T27" s="378"/>
      <c r="U27" s="378"/>
      <c r="V27" s="378"/>
      <c r="W27" s="379"/>
      <c r="X27" s="380" t="s">
        <v>4</v>
      </c>
      <c r="Y27" s="379" t="s">
        <v>298</v>
      </c>
      <c r="Z27" s="379"/>
      <c r="AA27" s="379"/>
      <c r="AB27" s="381" t="s">
        <v>390</v>
      </c>
      <c r="AC27" s="2201"/>
      <c r="AD27" s="2201"/>
      <c r="AE27" s="2201"/>
      <c r="AF27" s="2201"/>
      <c r="AG27" s="2201"/>
      <c r="AH27" s="2201"/>
      <c r="AI27" s="382" t="s">
        <v>636</v>
      </c>
      <c r="AJ27" s="125" t="s">
        <v>4</v>
      </c>
      <c r="AK27" s="209" t="s">
        <v>596</v>
      </c>
      <c r="AL27" s="137"/>
      <c r="AM27" s="137"/>
      <c r="AN27" s="141"/>
      <c r="AO27" s="142"/>
    </row>
    <row r="28" spans="2:54" ht="15.95" customHeight="1">
      <c r="B28" s="1994"/>
      <c r="C28" s="137"/>
      <c r="D28" s="137"/>
      <c r="E28" s="137"/>
      <c r="F28" s="140"/>
      <c r="G28" s="137"/>
      <c r="H28" s="137"/>
      <c r="I28" s="159"/>
      <c r="J28" s="137"/>
      <c r="K28" s="140"/>
      <c r="L28" s="137"/>
      <c r="M28" s="137"/>
      <c r="N28" s="140"/>
      <c r="O28" s="176" t="s">
        <v>637</v>
      </c>
      <c r="P28" s="177"/>
      <c r="Q28" s="177"/>
      <c r="R28" s="339"/>
      <c r="S28" s="125" t="s">
        <v>4</v>
      </c>
      <c r="T28" s="137" t="s">
        <v>638</v>
      </c>
      <c r="U28" s="137"/>
      <c r="V28" s="137"/>
      <c r="W28" s="139" t="s">
        <v>631</v>
      </c>
      <c r="X28" s="122" t="s">
        <v>4</v>
      </c>
      <c r="Y28" s="130" t="s">
        <v>639</v>
      </c>
      <c r="AB28" s="122" t="s">
        <v>4</v>
      </c>
      <c r="AC28" s="130" t="s">
        <v>640</v>
      </c>
      <c r="AD28" s="130"/>
      <c r="AF28" s="122" t="s">
        <v>4</v>
      </c>
      <c r="AG28" s="209" t="s">
        <v>298</v>
      </c>
      <c r="AI28" s="131" t="s">
        <v>641</v>
      </c>
      <c r="AJ28" s="125" t="s">
        <v>4</v>
      </c>
      <c r="AK28" s="2034"/>
      <c r="AL28" s="2034"/>
      <c r="AM28" s="2034"/>
      <c r="AN28" s="141"/>
      <c r="AO28" s="142"/>
    </row>
    <row r="29" spans="2:54" ht="15.95" customHeight="1">
      <c r="B29" s="1994"/>
      <c r="C29" s="137"/>
      <c r="D29" s="137"/>
      <c r="E29" s="137"/>
      <c r="F29" s="140"/>
      <c r="G29" s="137"/>
      <c r="H29" s="137"/>
      <c r="I29" s="159"/>
      <c r="J29" s="137"/>
      <c r="K29" s="140"/>
      <c r="L29" s="137"/>
      <c r="M29" s="137"/>
      <c r="N29" s="137"/>
      <c r="O29" s="334"/>
      <c r="P29" s="335"/>
      <c r="Q29" s="335"/>
      <c r="R29" s="383"/>
      <c r="S29" s="169" t="s">
        <v>4</v>
      </c>
      <c r="T29" s="149" t="s">
        <v>642</v>
      </c>
      <c r="U29" s="195"/>
      <c r="V29" s="195"/>
      <c r="W29" s="195"/>
      <c r="X29" s="195"/>
      <c r="Y29" s="195"/>
      <c r="Z29" s="195"/>
      <c r="AI29" s="168"/>
      <c r="AN29" s="141"/>
      <c r="AO29" s="142"/>
      <c r="BB29" s="384"/>
    </row>
    <row r="30" spans="2:54" ht="15.95" customHeight="1">
      <c r="B30" s="1994"/>
      <c r="C30" s="137"/>
      <c r="D30" s="137"/>
      <c r="E30" s="137"/>
      <c r="F30" s="140"/>
      <c r="G30" s="137"/>
      <c r="H30" s="133"/>
      <c r="I30" s="132"/>
      <c r="J30" s="133"/>
      <c r="K30" s="131"/>
      <c r="L30" s="2055" t="s">
        <v>643</v>
      </c>
      <c r="M30" s="2055"/>
      <c r="N30" s="2056"/>
      <c r="O30" s="2019" t="s">
        <v>644</v>
      </c>
      <c r="P30" s="2020"/>
      <c r="Q30" s="2020"/>
      <c r="R30" s="2179"/>
      <c r="S30" s="132" t="s">
        <v>251</v>
      </c>
      <c r="T30" s="130" t="s">
        <v>645</v>
      </c>
      <c r="U30" s="130"/>
      <c r="V30" s="130"/>
      <c r="W30" s="130"/>
      <c r="X30" s="139"/>
      <c r="Y30" s="137"/>
      <c r="Z30" s="137"/>
      <c r="AA30" s="219"/>
      <c r="AB30" s="385"/>
      <c r="AC30" s="219" t="s">
        <v>390</v>
      </c>
      <c r="AD30" s="354" t="s">
        <v>4</v>
      </c>
      <c r="AE30" s="219" t="s">
        <v>622</v>
      </c>
      <c r="AF30" s="219"/>
      <c r="AG30" s="354" t="s">
        <v>4</v>
      </c>
      <c r="AH30" s="219" t="s">
        <v>646</v>
      </c>
      <c r="AI30" s="173" t="s">
        <v>391</v>
      </c>
      <c r="AJ30" s="155" t="s">
        <v>4</v>
      </c>
      <c r="AK30" s="237" t="s">
        <v>647</v>
      </c>
      <c r="AL30" s="237"/>
      <c r="AM30" s="237"/>
      <c r="AN30" s="141"/>
      <c r="AO30" s="142"/>
    </row>
    <row r="31" spans="2:54" ht="15.95" customHeight="1">
      <c r="B31" s="1994"/>
      <c r="C31" s="137"/>
      <c r="D31" s="137"/>
      <c r="E31" s="137"/>
      <c r="F31" s="140"/>
      <c r="G31" s="137"/>
      <c r="H31" s="133"/>
      <c r="I31" s="132"/>
      <c r="J31" s="133"/>
      <c r="K31" s="131"/>
      <c r="L31" s="2180" t="s">
        <v>648</v>
      </c>
      <c r="M31" s="2181"/>
      <c r="N31" s="2182"/>
      <c r="O31" s="2183" t="s">
        <v>649</v>
      </c>
      <c r="P31" s="2184"/>
      <c r="Q31" s="2184"/>
      <c r="R31" s="2185"/>
      <c r="S31" s="183" t="s">
        <v>251</v>
      </c>
      <c r="T31" s="192" t="s">
        <v>650</v>
      </c>
      <c r="U31" s="192"/>
      <c r="V31" s="192"/>
      <c r="W31" s="192"/>
      <c r="X31" s="387"/>
      <c r="Y31" s="149"/>
      <c r="Z31" s="149"/>
      <c r="AA31" s="150"/>
      <c r="AB31" s="388"/>
      <c r="AC31" s="150" t="s">
        <v>390</v>
      </c>
      <c r="AD31" s="389" t="s">
        <v>4</v>
      </c>
      <c r="AE31" s="150" t="s">
        <v>622</v>
      </c>
      <c r="AF31" s="150"/>
      <c r="AG31" s="389" t="s">
        <v>4</v>
      </c>
      <c r="AH31" s="150" t="s">
        <v>646</v>
      </c>
      <c r="AI31" s="151" t="s">
        <v>391</v>
      </c>
      <c r="AJ31" s="169" t="s">
        <v>4</v>
      </c>
      <c r="AK31" s="2202"/>
      <c r="AL31" s="2202"/>
      <c r="AM31" s="2202"/>
      <c r="AN31" s="141"/>
      <c r="AO31" s="142"/>
    </row>
    <row r="32" spans="2:54" ht="15.95" customHeight="1">
      <c r="B32" s="1994"/>
      <c r="C32" s="137"/>
      <c r="D32" s="137"/>
      <c r="E32" s="137"/>
      <c r="F32" s="140"/>
      <c r="G32" s="137"/>
      <c r="H32" s="133"/>
      <c r="I32" s="132"/>
      <c r="J32" s="133"/>
      <c r="K32" s="131"/>
      <c r="L32" s="2037" t="s">
        <v>651</v>
      </c>
      <c r="M32" s="2038"/>
      <c r="N32" s="2038"/>
      <c r="O32" s="2176" t="s">
        <v>412</v>
      </c>
      <c r="P32" s="2177"/>
      <c r="Q32" s="2177"/>
      <c r="R32" s="2178"/>
      <c r="S32" s="390" t="s">
        <v>4</v>
      </c>
      <c r="T32" s="391" t="s">
        <v>413</v>
      </c>
      <c r="U32" s="392"/>
      <c r="V32" s="392"/>
      <c r="W32" s="392"/>
      <c r="X32" s="392"/>
      <c r="Y32" s="392"/>
      <c r="Z32" s="392"/>
      <c r="AA32" s="392"/>
      <c r="AB32" s="392"/>
      <c r="AC32" s="392"/>
      <c r="AD32" s="392"/>
      <c r="AE32" s="393"/>
      <c r="AF32" s="393"/>
      <c r="AG32" s="393"/>
      <c r="AH32" s="393"/>
      <c r="AI32" s="394"/>
      <c r="AJ32" s="132"/>
      <c r="AK32" s="137"/>
      <c r="AL32" s="137"/>
      <c r="AM32" s="137"/>
      <c r="AN32" s="141"/>
      <c r="AO32" s="142"/>
    </row>
    <row r="33" spans="2:41" ht="15.95" customHeight="1">
      <c r="B33" s="1994"/>
      <c r="C33" s="2215" t="s">
        <v>652</v>
      </c>
      <c r="D33" s="2216"/>
      <c r="E33" s="2216"/>
      <c r="F33" s="2216"/>
      <c r="G33" s="2216"/>
      <c r="H33" s="2216"/>
      <c r="I33" s="2216"/>
      <c r="J33" s="2216"/>
      <c r="K33" s="2217"/>
      <c r="L33" s="239" t="s">
        <v>653</v>
      </c>
      <c r="M33" s="201"/>
      <c r="N33" s="202"/>
      <c r="O33" s="2019" t="s">
        <v>654</v>
      </c>
      <c r="P33" s="2020"/>
      <c r="Q33" s="2020"/>
      <c r="R33" s="2021"/>
      <c r="S33" s="363" t="s">
        <v>251</v>
      </c>
      <c r="T33" s="237" t="s">
        <v>655</v>
      </c>
      <c r="U33" s="157"/>
      <c r="V33" s="237"/>
      <c r="W33" s="219"/>
      <c r="X33" s="157"/>
      <c r="Y33" s="157"/>
      <c r="Z33" s="219"/>
      <c r="AA33" s="157"/>
      <c r="AB33" s="157"/>
      <c r="AC33" s="219"/>
      <c r="AD33" s="364"/>
      <c r="AE33" s="364"/>
      <c r="AF33" s="364"/>
      <c r="AG33" s="364"/>
      <c r="AH33" s="364"/>
      <c r="AI33" s="395"/>
      <c r="AJ33" s="155" t="s">
        <v>4</v>
      </c>
      <c r="AK33" s="200" t="s">
        <v>615</v>
      </c>
      <c r="AL33" s="201"/>
      <c r="AM33" s="202"/>
      <c r="AN33" s="239"/>
      <c r="AO33" s="240"/>
    </row>
    <row r="34" spans="2:41" ht="15.95" customHeight="1">
      <c r="B34" s="1994"/>
      <c r="C34" s="2218"/>
      <c r="D34" s="2219"/>
      <c r="E34" s="2219"/>
      <c r="F34" s="2219"/>
      <c r="G34" s="2219"/>
      <c r="H34" s="2219"/>
      <c r="I34" s="2219"/>
      <c r="J34" s="2219"/>
      <c r="K34" s="2220"/>
      <c r="L34" s="141"/>
      <c r="N34" s="168"/>
      <c r="O34" s="176"/>
      <c r="P34" s="177"/>
      <c r="Q34" s="177"/>
      <c r="R34" s="339"/>
      <c r="S34" s="396"/>
      <c r="T34" s="397" t="s">
        <v>4</v>
      </c>
      <c r="U34" s="149" t="s">
        <v>656</v>
      </c>
      <c r="V34" s="192"/>
      <c r="W34" s="192"/>
      <c r="X34" s="192"/>
      <c r="Y34" s="192"/>
      <c r="Z34" s="192"/>
      <c r="AA34" s="192"/>
      <c r="AB34" s="192"/>
      <c r="AC34" s="192"/>
      <c r="AD34" s="192"/>
      <c r="AE34" s="192"/>
      <c r="AF34" s="192"/>
      <c r="AG34" s="149"/>
      <c r="AH34" s="149"/>
      <c r="AI34" s="154"/>
      <c r="AJ34" s="125" t="s">
        <v>4</v>
      </c>
      <c r="AM34" s="168"/>
      <c r="AN34" s="141"/>
      <c r="AO34" s="142"/>
    </row>
    <row r="35" spans="2:41" ht="15.95" customHeight="1">
      <c r="B35" s="1994"/>
      <c r="C35" s="2218"/>
      <c r="D35" s="2219"/>
      <c r="E35" s="2219"/>
      <c r="F35" s="2219"/>
      <c r="G35" s="2219"/>
      <c r="H35" s="2219"/>
      <c r="I35" s="2219"/>
      <c r="J35" s="2219"/>
      <c r="K35" s="2220"/>
      <c r="L35" s="141"/>
      <c r="N35" s="168"/>
      <c r="O35" s="2019" t="s">
        <v>657</v>
      </c>
      <c r="P35" s="2020"/>
      <c r="Q35" s="2020"/>
      <c r="R35" s="2021"/>
      <c r="S35" s="363" t="s">
        <v>251</v>
      </c>
      <c r="T35" s="237" t="s">
        <v>658</v>
      </c>
      <c r="U35" s="157"/>
      <c r="V35" s="237"/>
      <c r="W35" s="219"/>
      <c r="X35" s="237"/>
      <c r="Y35" s="237"/>
      <c r="Z35" s="157"/>
      <c r="AA35" s="157"/>
      <c r="AB35" s="157"/>
      <c r="AC35" s="219"/>
      <c r="AD35" s="398"/>
      <c r="AE35" s="398"/>
      <c r="AF35" s="398"/>
      <c r="AG35" s="398"/>
      <c r="AH35" s="219"/>
      <c r="AI35" s="173"/>
      <c r="AJ35" s="132"/>
      <c r="AM35" s="168"/>
      <c r="AN35" s="141"/>
      <c r="AO35" s="142"/>
    </row>
    <row r="36" spans="2:41" ht="15.95" customHeight="1">
      <c r="B36" s="1994"/>
      <c r="C36" s="2218"/>
      <c r="D36" s="2219"/>
      <c r="E36" s="2219"/>
      <c r="F36" s="2219"/>
      <c r="G36" s="2219"/>
      <c r="H36" s="2219"/>
      <c r="I36" s="2219"/>
      <c r="J36" s="2219"/>
      <c r="K36" s="2220"/>
      <c r="L36" s="141"/>
      <c r="N36" s="168"/>
      <c r="O36" s="176"/>
      <c r="P36" s="177"/>
      <c r="Q36" s="177"/>
      <c r="R36" s="339"/>
      <c r="S36" s="396"/>
      <c r="T36" s="397" t="s">
        <v>4</v>
      </c>
      <c r="U36" s="149" t="s">
        <v>659</v>
      </c>
      <c r="V36" s="192"/>
      <c r="W36" s="192"/>
      <c r="X36" s="192"/>
      <c r="Y36" s="192"/>
      <c r="Z36" s="150"/>
      <c r="AA36" s="192"/>
      <c r="AB36" s="192"/>
      <c r="AC36" s="150"/>
      <c r="AD36" s="193"/>
      <c r="AE36" s="193"/>
      <c r="AF36" s="193"/>
      <c r="AG36" s="193"/>
      <c r="AH36" s="193"/>
      <c r="AI36" s="399"/>
      <c r="AJ36" s="132"/>
      <c r="AM36" s="168"/>
      <c r="AN36" s="141"/>
      <c r="AO36" s="142"/>
    </row>
    <row r="37" spans="2:41" ht="15.95" customHeight="1">
      <c r="B37" s="1994"/>
      <c r="C37" s="2218"/>
      <c r="D37" s="2219"/>
      <c r="E37" s="2219"/>
      <c r="F37" s="2219"/>
      <c r="G37" s="2219"/>
      <c r="H37" s="2219"/>
      <c r="I37" s="2219"/>
      <c r="J37" s="2219"/>
      <c r="K37" s="2220"/>
      <c r="L37" s="141"/>
      <c r="N37" s="168"/>
      <c r="O37" s="2019" t="s">
        <v>660</v>
      </c>
      <c r="P37" s="2020"/>
      <c r="Q37" s="2020"/>
      <c r="R37" s="2021"/>
      <c r="S37" s="400" t="s">
        <v>251</v>
      </c>
      <c r="T37" s="200" t="s">
        <v>661</v>
      </c>
      <c r="U37" s="200"/>
      <c r="V37" s="237"/>
      <c r="W37" s="237"/>
      <c r="X37" s="219"/>
      <c r="Y37" s="219"/>
      <c r="Z37" s="219"/>
      <c r="AA37" s="219"/>
      <c r="AB37" s="398"/>
      <c r="AC37" s="219" t="s">
        <v>390</v>
      </c>
      <c r="AD37" s="354" t="s">
        <v>4</v>
      </c>
      <c r="AE37" s="219" t="s">
        <v>622</v>
      </c>
      <c r="AF37" s="219"/>
      <c r="AG37" s="354" t="s">
        <v>4</v>
      </c>
      <c r="AH37" s="219" t="s">
        <v>646</v>
      </c>
      <c r="AI37" s="173" t="s">
        <v>391</v>
      </c>
      <c r="AJ37" s="133"/>
      <c r="AM37" s="168"/>
      <c r="AN37" s="141"/>
      <c r="AO37" s="142"/>
    </row>
    <row r="38" spans="2:41" ht="15.95" customHeight="1">
      <c r="B38" s="1994"/>
      <c r="C38" s="2218"/>
      <c r="D38" s="2219"/>
      <c r="E38" s="2219"/>
      <c r="F38" s="2219"/>
      <c r="G38" s="2219"/>
      <c r="H38" s="2219"/>
      <c r="I38" s="2219"/>
      <c r="J38" s="2219"/>
      <c r="K38" s="2220"/>
      <c r="L38" s="141"/>
      <c r="N38" s="168"/>
      <c r="O38" s="2187" t="s">
        <v>662</v>
      </c>
      <c r="P38" s="2188"/>
      <c r="Q38" s="2188"/>
      <c r="R38" s="2179"/>
      <c r="S38" s="132" t="s">
        <v>251</v>
      </c>
      <c r="T38" s="209" t="s">
        <v>663</v>
      </c>
      <c r="V38" s="209"/>
      <c r="W38" s="209"/>
      <c r="X38" s="209"/>
      <c r="Y38" s="209"/>
      <c r="Z38" s="209"/>
      <c r="AA38" s="209"/>
      <c r="AB38" s="209"/>
      <c r="AC38" s="209"/>
      <c r="AD38" s="209"/>
      <c r="AE38" s="209"/>
      <c r="AF38" s="209"/>
      <c r="AG38" s="185"/>
      <c r="AH38" s="185"/>
      <c r="AI38" s="401"/>
      <c r="AJ38" s="132"/>
      <c r="AM38" s="168"/>
      <c r="AN38" s="141"/>
      <c r="AO38" s="142"/>
    </row>
    <row r="39" spans="2:41" ht="15.95" customHeight="1" thickBot="1">
      <c r="B39" s="1995"/>
      <c r="C39" s="2221"/>
      <c r="D39" s="2222"/>
      <c r="E39" s="2222"/>
      <c r="F39" s="2222"/>
      <c r="G39" s="2222"/>
      <c r="H39" s="2222"/>
      <c r="I39" s="2222"/>
      <c r="J39" s="2222"/>
      <c r="K39" s="2223"/>
      <c r="L39" s="251"/>
      <c r="M39" s="252"/>
      <c r="N39" s="253"/>
      <c r="O39" s="402"/>
      <c r="P39" s="403"/>
      <c r="Q39" s="403"/>
      <c r="R39" s="404"/>
      <c r="S39" s="405"/>
      <c r="T39" s="115" t="s">
        <v>422</v>
      </c>
      <c r="U39" s="406" t="s">
        <v>4</v>
      </c>
      <c r="V39" s="115" t="s">
        <v>646</v>
      </c>
      <c r="W39" s="115"/>
      <c r="X39" s="406" t="s">
        <v>4</v>
      </c>
      <c r="Y39" s="115" t="s">
        <v>622</v>
      </c>
      <c r="Z39" s="115" t="s">
        <v>390</v>
      </c>
      <c r="AA39" s="407"/>
      <c r="AB39" s="407"/>
      <c r="AC39" s="407"/>
      <c r="AD39" s="407"/>
      <c r="AE39" s="407"/>
      <c r="AF39" s="407"/>
      <c r="AG39" s="407"/>
      <c r="AH39" s="407"/>
      <c r="AI39" s="116" t="s">
        <v>664</v>
      </c>
      <c r="AJ39" s="114"/>
      <c r="AK39" s="252"/>
      <c r="AL39" s="252"/>
      <c r="AM39" s="253"/>
      <c r="AN39" s="251"/>
      <c r="AO39" s="256"/>
    </row>
    <row r="40" spans="2:41" ht="15.95" customHeight="1">
      <c r="B40" s="1993" t="s">
        <v>665</v>
      </c>
      <c r="C40" s="408" t="s">
        <v>666</v>
      </c>
      <c r="D40" s="123"/>
      <c r="E40" s="123"/>
      <c r="F40" s="121"/>
      <c r="G40" s="409" t="s">
        <v>378</v>
      </c>
      <c r="H40" s="119"/>
      <c r="I40" s="120"/>
      <c r="J40" s="119"/>
      <c r="K40" s="108"/>
      <c r="L40" s="2203" t="s">
        <v>667</v>
      </c>
      <c r="M40" s="2204"/>
      <c r="N40" s="2205"/>
      <c r="O40" s="1999" t="s">
        <v>632</v>
      </c>
      <c r="P40" s="2000"/>
      <c r="Q40" s="2000"/>
      <c r="R40" s="2001"/>
      <c r="S40" s="390" t="s">
        <v>4</v>
      </c>
      <c r="T40" s="118" t="s">
        <v>668</v>
      </c>
      <c r="U40" s="118"/>
      <c r="V40" s="118"/>
      <c r="W40" s="118"/>
      <c r="X40" s="123"/>
      <c r="Y40" s="118"/>
      <c r="Z40" s="118"/>
      <c r="AA40" s="118"/>
      <c r="AB40" s="123"/>
      <c r="AC40" s="123"/>
      <c r="AD40" s="123"/>
      <c r="AE40" s="119"/>
      <c r="AF40" s="123"/>
      <c r="AG40" s="123"/>
      <c r="AH40" s="123"/>
      <c r="AI40" s="108"/>
      <c r="AJ40" s="330" t="s">
        <v>4</v>
      </c>
      <c r="AK40" s="123" t="s">
        <v>615</v>
      </c>
      <c r="AL40" s="123"/>
      <c r="AM40" s="123"/>
      <c r="AN40" s="331"/>
      <c r="AO40" s="332"/>
    </row>
    <row r="41" spans="2:41" ht="15.95" customHeight="1">
      <c r="B41" s="1994"/>
      <c r="C41" s="2002" t="s">
        <v>669</v>
      </c>
      <c r="D41" s="2003"/>
      <c r="E41" s="2003"/>
      <c r="F41" s="2004"/>
      <c r="G41" s="2005"/>
      <c r="H41" s="2006"/>
      <c r="I41" s="125" t="s">
        <v>4</v>
      </c>
      <c r="J41" s="130" t="s">
        <v>383</v>
      </c>
      <c r="K41" s="131"/>
      <c r="L41" s="2206"/>
      <c r="M41" s="2207"/>
      <c r="N41" s="2208"/>
      <c r="O41" s="2211" t="s">
        <v>670</v>
      </c>
      <c r="P41" s="2209"/>
      <c r="Q41" s="2209"/>
      <c r="R41" s="2210"/>
      <c r="S41" s="183"/>
      <c r="T41" s="192"/>
      <c r="U41" s="192"/>
      <c r="V41" s="192"/>
      <c r="W41" s="192"/>
      <c r="X41" s="149"/>
      <c r="Y41" s="192"/>
      <c r="Z41" s="192"/>
      <c r="AA41" s="192"/>
      <c r="AB41" s="149"/>
      <c r="AC41" s="150"/>
      <c r="AD41" s="150"/>
      <c r="AE41" s="150"/>
      <c r="AF41" s="150"/>
      <c r="AG41" s="150"/>
      <c r="AH41" s="150"/>
      <c r="AI41" s="151"/>
      <c r="AJ41" s="169" t="s">
        <v>4</v>
      </c>
      <c r="AK41" s="2202"/>
      <c r="AL41" s="2202"/>
      <c r="AM41" s="2202"/>
      <c r="AN41" s="141"/>
      <c r="AO41" s="142"/>
    </row>
    <row r="42" spans="2:41" ht="15.95" customHeight="1">
      <c r="B42" s="1994"/>
      <c r="C42" s="2002" t="s">
        <v>671</v>
      </c>
      <c r="D42" s="2003"/>
      <c r="E42" s="2003"/>
      <c r="F42" s="2004"/>
      <c r="G42" s="137"/>
      <c r="H42" s="133"/>
      <c r="I42" s="125" t="s">
        <v>4</v>
      </c>
      <c r="J42" s="130" t="s">
        <v>388</v>
      </c>
      <c r="K42" s="131"/>
      <c r="L42" s="2020" t="s">
        <v>672</v>
      </c>
      <c r="M42" s="2020"/>
      <c r="N42" s="2021"/>
      <c r="O42" s="2019" t="s">
        <v>673</v>
      </c>
      <c r="P42" s="2020"/>
      <c r="Q42" s="2020"/>
      <c r="R42" s="2021"/>
      <c r="S42" s="410" t="s">
        <v>251</v>
      </c>
      <c r="T42" s="130" t="s">
        <v>674</v>
      </c>
      <c r="U42" s="130"/>
      <c r="V42" s="130"/>
      <c r="W42" s="130"/>
      <c r="X42" s="137"/>
      <c r="Y42" s="130"/>
      <c r="Z42" s="130"/>
      <c r="AA42" s="130"/>
      <c r="AB42" s="137"/>
      <c r="AC42" s="137"/>
      <c r="AD42" s="137"/>
      <c r="AE42" s="133"/>
      <c r="AF42" s="137"/>
      <c r="AG42" s="137"/>
      <c r="AH42" s="137"/>
      <c r="AI42" s="131"/>
      <c r="AJ42" s="155" t="s">
        <v>4</v>
      </c>
      <c r="AK42" s="237" t="s">
        <v>675</v>
      </c>
      <c r="AL42" s="237"/>
      <c r="AM42" s="237"/>
      <c r="AN42" s="141"/>
      <c r="AO42" s="142"/>
    </row>
    <row r="43" spans="2:41" ht="15.95" customHeight="1">
      <c r="B43" s="1994"/>
      <c r="C43" s="2007" t="s">
        <v>676</v>
      </c>
      <c r="D43" s="2008"/>
      <c r="E43" s="2008"/>
      <c r="F43" s="2009"/>
      <c r="G43" s="137"/>
      <c r="H43" s="133"/>
      <c r="I43" s="125" t="s">
        <v>4</v>
      </c>
      <c r="J43" s="130" t="s">
        <v>393</v>
      </c>
      <c r="K43" s="131"/>
      <c r="L43" s="2209" t="s">
        <v>677</v>
      </c>
      <c r="M43" s="2209"/>
      <c r="N43" s="2210"/>
      <c r="O43" s="2211" t="s">
        <v>678</v>
      </c>
      <c r="P43" s="2209"/>
      <c r="Q43" s="2209"/>
      <c r="R43" s="2210"/>
      <c r="S43" s="183" t="s">
        <v>390</v>
      </c>
      <c r="T43" s="389" t="s">
        <v>4</v>
      </c>
      <c r="U43" s="150" t="s">
        <v>646</v>
      </c>
      <c r="V43" s="192"/>
      <c r="W43" s="389" t="s">
        <v>4</v>
      </c>
      <c r="X43" s="192" t="s">
        <v>679</v>
      </c>
      <c r="Y43" s="192"/>
      <c r="Z43" s="192"/>
      <c r="AA43" s="150"/>
      <c r="AB43" s="192"/>
      <c r="AC43" s="150"/>
      <c r="AD43" s="150"/>
      <c r="AE43" s="389" t="s">
        <v>4</v>
      </c>
      <c r="AF43" s="192" t="s">
        <v>623</v>
      </c>
      <c r="AH43" s="150"/>
      <c r="AI43" s="151"/>
      <c r="AJ43" s="169" t="s">
        <v>4</v>
      </c>
      <c r="AK43" s="2202"/>
      <c r="AL43" s="2202"/>
      <c r="AM43" s="2202"/>
      <c r="AN43" s="141"/>
      <c r="AO43" s="142"/>
    </row>
    <row r="44" spans="2:41" ht="15.95" customHeight="1">
      <c r="B44" s="1994"/>
      <c r="C44" s="159"/>
      <c r="D44" s="137"/>
      <c r="E44" s="137"/>
      <c r="F44" s="140"/>
      <c r="G44" s="137"/>
      <c r="H44" s="133"/>
      <c r="I44" s="125" t="s">
        <v>4</v>
      </c>
      <c r="J44" s="130" t="s">
        <v>398</v>
      </c>
      <c r="K44" s="131"/>
      <c r="L44" s="2020" t="s">
        <v>680</v>
      </c>
      <c r="M44" s="2225"/>
      <c r="N44" s="2226"/>
      <c r="O44" s="2227" t="s">
        <v>681</v>
      </c>
      <c r="P44" s="2228"/>
      <c r="Q44" s="2228"/>
      <c r="R44" s="2229"/>
      <c r="S44" s="390" t="s">
        <v>4</v>
      </c>
      <c r="T44" s="157" t="s">
        <v>682</v>
      </c>
      <c r="U44" s="411"/>
      <c r="V44" s="411"/>
      <c r="W44" s="411"/>
      <c r="X44" s="412"/>
      <c r="Y44" s="411"/>
      <c r="Z44" s="411"/>
      <c r="AA44" s="411"/>
      <c r="AB44" s="412"/>
      <c r="AC44" s="413"/>
      <c r="AD44" s="413"/>
      <c r="AE44" s="413"/>
      <c r="AF44" s="413"/>
      <c r="AG44" s="413"/>
      <c r="AH44" s="413"/>
      <c r="AI44" s="414"/>
      <c r="AJ44" s="155" t="s">
        <v>4</v>
      </c>
      <c r="AK44" s="237" t="s">
        <v>589</v>
      </c>
      <c r="AL44" s="237"/>
      <c r="AM44" s="237"/>
      <c r="AN44" s="141"/>
      <c r="AO44" s="142"/>
    </row>
    <row r="45" spans="2:41" ht="15.95" customHeight="1">
      <c r="B45" s="1994"/>
      <c r="C45" s="159"/>
      <c r="D45" s="137"/>
      <c r="E45" s="137"/>
      <c r="F45" s="140"/>
      <c r="G45" s="137"/>
      <c r="H45" s="133"/>
      <c r="I45" s="132"/>
      <c r="J45" s="133"/>
      <c r="K45" s="131"/>
      <c r="L45" s="2209" t="s">
        <v>683</v>
      </c>
      <c r="M45" s="2230"/>
      <c r="N45" s="2231"/>
      <c r="O45" s="2211" t="s">
        <v>684</v>
      </c>
      <c r="P45" s="2230"/>
      <c r="Q45" s="2230"/>
      <c r="R45" s="2231"/>
      <c r="S45" s="415" t="s">
        <v>4</v>
      </c>
      <c r="T45" s="416" t="s">
        <v>685</v>
      </c>
      <c r="U45" s="192"/>
      <c r="V45" s="192"/>
      <c r="W45" s="192"/>
      <c r="X45" s="149"/>
      <c r="Y45" s="192"/>
      <c r="Z45" s="192"/>
      <c r="AA45" s="192"/>
      <c r="AB45" s="149"/>
      <c r="AC45" s="150"/>
      <c r="AD45" s="150"/>
      <c r="AE45" s="150"/>
      <c r="AF45" s="150"/>
      <c r="AG45" s="150"/>
      <c r="AH45" s="150"/>
      <c r="AI45" s="151"/>
      <c r="AJ45" s="169" t="s">
        <v>4</v>
      </c>
      <c r="AK45" s="2202"/>
      <c r="AL45" s="2202"/>
      <c r="AM45" s="2202"/>
      <c r="AN45" s="141"/>
      <c r="AO45" s="142"/>
    </row>
    <row r="46" spans="2:41" ht="15.95" customHeight="1">
      <c r="B46" s="1994"/>
      <c r="C46" s="159"/>
      <c r="D46" s="137"/>
      <c r="E46" s="137"/>
      <c r="F46" s="140"/>
      <c r="G46" s="137"/>
      <c r="H46" s="133"/>
      <c r="I46" s="132"/>
      <c r="J46" s="133"/>
      <c r="K46" s="131"/>
      <c r="L46" s="2020" t="s">
        <v>686</v>
      </c>
      <c r="M46" s="2020"/>
      <c r="N46" s="2021"/>
      <c r="O46" s="2019" t="s">
        <v>680</v>
      </c>
      <c r="P46" s="2020"/>
      <c r="Q46" s="2020"/>
      <c r="R46" s="2021"/>
      <c r="S46" s="390" t="s">
        <v>4</v>
      </c>
      <c r="T46" s="130" t="s">
        <v>687</v>
      </c>
      <c r="U46" s="130"/>
      <c r="V46" s="130"/>
      <c r="W46" s="130"/>
      <c r="X46" s="137"/>
      <c r="Y46" s="130"/>
      <c r="Z46" s="130"/>
      <c r="AA46" s="130"/>
      <c r="AB46" s="137"/>
      <c r="AC46" s="137"/>
      <c r="AD46" s="137"/>
      <c r="AE46" s="133"/>
      <c r="AF46" s="137"/>
      <c r="AG46" s="137"/>
      <c r="AH46" s="137"/>
      <c r="AI46" s="131"/>
      <c r="AJ46" s="155" t="s">
        <v>4</v>
      </c>
      <c r="AK46" s="237" t="s">
        <v>615</v>
      </c>
      <c r="AL46" s="237"/>
      <c r="AM46" s="237"/>
      <c r="AN46" s="141"/>
      <c r="AO46" s="142"/>
    </row>
    <row r="47" spans="2:41" ht="15.95" customHeight="1">
      <c r="B47" s="1994"/>
      <c r="C47" s="159"/>
      <c r="D47" s="137"/>
      <c r="E47" s="137"/>
      <c r="F47" s="140"/>
      <c r="G47" s="137"/>
      <c r="H47" s="133"/>
      <c r="I47" s="132"/>
      <c r="J47" s="133"/>
      <c r="K47" s="131"/>
      <c r="L47" s="2209" t="s">
        <v>688</v>
      </c>
      <c r="M47" s="2209"/>
      <c r="N47" s="2210"/>
      <c r="O47" s="2211" t="s">
        <v>689</v>
      </c>
      <c r="P47" s="2209"/>
      <c r="Q47" s="2209"/>
      <c r="R47" s="2210"/>
      <c r="S47" s="183"/>
      <c r="T47" s="417"/>
      <c r="U47" s="192"/>
      <c r="V47" s="192"/>
      <c r="W47" s="192"/>
      <c r="X47" s="149"/>
      <c r="Y47" s="192"/>
      <c r="Z47" s="192"/>
      <c r="AA47" s="192"/>
      <c r="AB47" s="149"/>
      <c r="AC47" s="150"/>
      <c r="AD47" s="150"/>
      <c r="AE47" s="150"/>
      <c r="AF47" s="150"/>
      <c r="AG47" s="150"/>
      <c r="AH47" s="150"/>
      <c r="AI47" s="151"/>
      <c r="AJ47" s="169" t="s">
        <v>4</v>
      </c>
      <c r="AK47" s="2202"/>
      <c r="AL47" s="2202"/>
      <c r="AM47" s="2202"/>
      <c r="AN47" s="141"/>
      <c r="AO47" s="142"/>
    </row>
    <row r="48" spans="2:41" ht="15.95" customHeight="1">
      <c r="B48" s="1994"/>
      <c r="C48" s="159"/>
      <c r="D48" s="137"/>
      <c r="E48" s="137"/>
      <c r="F48" s="140"/>
      <c r="G48" s="137"/>
      <c r="H48" s="133"/>
      <c r="I48" s="132"/>
      <c r="J48" s="133"/>
      <c r="K48" s="131"/>
      <c r="L48" s="2020" t="s">
        <v>690</v>
      </c>
      <c r="M48" s="2020"/>
      <c r="N48" s="2021"/>
      <c r="O48" s="2019" t="s">
        <v>691</v>
      </c>
      <c r="P48" s="2020"/>
      <c r="Q48" s="2020"/>
      <c r="R48" s="2021"/>
      <c r="S48" s="390" t="s">
        <v>4</v>
      </c>
      <c r="T48" s="130" t="s">
        <v>692</v>
      </c>
      <c r="U48" s="130"/>
      <c r="V48" s="130"/>
      <c r="W48" s="130"/>
      <c r="X48" s="137"/>
      <c r="Y48" s="130"/>
      <c r="Z48" s="130"/>
      <c r="AA48" s="130"/>
      <c r="AB48" s="137"/>
      <c r="AC48" s="137"/>
      <c r="AD48" s="137"/>
      <c r="AE48" s="133"/>
      <c r="AF48" s="137"/>
      <c r="AG48" s="137"/>
      <c r="AH48" s="137"/>
      <c r="AI48" s="131"/>
      <c r="AJ48" s="155" t="s">
        <v>4</v>
      </c>
      <c r="AK48" s="237" t="s">
        <v>615</v>
      </c>
      <c r="AL48" s="237"/>
      <c r="AM48" s="237"/>
      <c r="AN48" s="141"/>
      <c r="AO48" s="142"/>
    </row>
    <row r="49" spans="2:41" ht="15.95" customHeight="1" thickBot="1">
      <c r="B49" s="1995"/>
      <c r="C49" s="246"/>
      <c r="D49" s="247"/>
      <c r="E49" s="247"/>
      <c r="F49" s="418"/>
      <c r="G49" s="247"/>
      <c r="H49" s="115"/>
      <c r="I49" s="114"/>
      <c r="J49" s="115"/>
      <c r="K49" s="116"/>
      <c r="L49" s="2212" t="s">
        <v>693</v>
      </c>
      <c r="M49" s="2212"/>
      <c r="N49" s="2213"/>
      <c r="O49" s="2214" t="s">
        <v>694</v>
      </c>
      <c r="P49" s="2212"/>
      <c r="Q49" s="2212"/>
      <c r="R49" s="2213"/>
      <c r="S49" s="114"/>
      <c r="T49" s="419"/>
      <c r="U49" s="419"/>
      <c r="V49" s="419"/>
      <c r="W49" s="419"/>
      <c r="X49" s="247"/>
      <c r="Y49" s="419"/>
      <c r="Z49" s="419"/>
      <c r="AA49" s="419"/>
      <c r="AB49" s="247"/>
      <c r="AC49" s="115"/>
      <c r="AD49" s="115"/>
      <c r="AE49" s="115"/>
      <c r="AF49" s="115"/>
      <c r="AG49" s="115"/>
      <c r="AH49" s="115"/>
      <c r="AI49" s="116"/>
      <c r="AJ49" s="420" t="s">
        <v>4</v>
      </c>
      <c r="AK49" s="2224"/>
      <c r="AL49" s="2224"/>
      <c r="AM49" s="2224"/>
      <c r="AN49" s="251"/>
      <c r="AO49" s="256"/>
    </row>
    <row r="50" spans="2:41" ht="15.95" customHeight="1"/>
    <row r="51" spans="2:41" ht="15.95" customHeight="1"/>
    <row r="52" spans="2:41" ht="15.95" customHeight="1"/>
    <row r="53" spans="2:41" ht="15.95" customHeight="1"/>
    <row r="54" spans="2:41" ht="15.95" customHeight="1"/>
    <row r="55" spans="2:41" ht="15.95" customHeight="1"/>
    <row r="56" spans="2:41" ht="15.95" customHeight="1"/>
    <row r="57" spans="2:41" ht="15.95" customHeight="1"/>
    <row r="58" spans="2:41" ht="15.95" customHeight="1"/>
    <row r="59" spans="2:41" ht="15.95" customHeight="1"/>
    <row r="60" spans="2:41" ht="15.95" customHeight="1"/>
    <row r="61" spans="2:41" ht="15.95" customHeight="1"/>
    <row r="62" spans="2:41" ht="15.95" customHeight="1"/>
    <row r="63" spans="2:41" ht="15.95" customHeight="1"/>
    <row r="64" spans="2:41" ht="15.95" customHeight="1"/>
    <row r="65" ht="15.95" customHeight="1"/>
    <row r="66" ht="15.95" customHeight="1"/>
    <row r="67" ht="15.95" customHeight="1"/>
    <row r="68" ht="15.95" customHeight="1"/>
    <row r="69" ht="15.95" customHeight="1"/>
    <row r="70" ht="15.95" customHeight="1"/>
    <row r="71" ht="15.95" customHeight="1"/>
    <row r="72" ht="15.95" customHeight="1"/>
    <row r="73" ht="15.95" customHeight="1"/>
    <row r="74" ht="15.95" customHeight="1"/>
    <row r="75" ht="15.95" customHeight="1"/>
    <row r="76" ht="15.95" customHeight="1"/>
    <row r="77" ht="15.95" customHeight="1"/>
    <row r="78" ht="15.95" customHeight="1"/>
    <row r="79" ht="15.95" customHeight="1"/>
    <row r="80" ht="15.95" customHeight="1"/>
    <row r="81" ht="15.95" customHeight="1"/>
    <row r="82" ht="15.95" customHeight="1"/>
    <row r="83" ht="15.95" customHeight="1"/>
    <row r="84" ht="15.95" customHeight="1"/>
    <row r="85" ht="15.95" customHeight="1"/>
    <row r="86" ht="15.95" customHeight="1"/>
    <row r="87" ht="15.95" customHeight="1"/>
    <row r="88" ht="15.95" customHeight="1"/>
    <row r="89" ht="15.95" customHeight="1"/>
    <row r="90" ht="15.95" customHeight="1"/>
    <row r="91" ht="15.95" customHeight="1"/>
    <row r="92" ht="15.95" customHeight="1"/>
    <row r="93" ht="15.95" customHeight="1"/>
    <row r="94" ht="15.95" customHeight="1"/>
    <row r="95" ht="15.95" customHeight="1"/>
    <row r="96" ht="15.95" customHeight="1"/>
    <row r="97" ht="15.95" customHeight="1"/>
    <row r="98" ht="15.95" customHeight="1"/>
    <row r="99" ht="15.95" customHeight="1"/>
    <row r="100" ht="15.95" customHeight="1"/>
    <row r="101" ht="15.95" customHeight="1"/>
    <row r="102" ht="15.95" customHeight="1"/>
    <row r="103" ht="15.95" customHeight="1"/>
    <row r="104" ht="15.95" customHeight="1"/>
    <row r="105" ht="15.95" customHeight="1"/>
    <row r="106" ht="15.95" customHeight="1"/>
    <row r="107" ht="15.95" customHeight="1"/>
    <row r="108" ht="15.95" customHeight="1"/>
    <row r="109" ht="15.95" customHeight="1"/>
    <row r="110" ht="15.95" customHeight="1"/>
    <row r="111" ht="15.95" customHeight="1"/>
    <row r="112" ht="15.95" customHeight="1"/>
    <row r="113" ht="15.95" customHeight="1"/>
    <row r="114" ht="15.95" customHeight="1"/>
    <row r="115" ht="15.95" customHeight="1"/>
    <row r="116" ht="15.95" customHeight="1"/>
    <row r="117" ht="15.95" customHeight="1"/>
    <row r="118" ht="15.95" customHeight="1"/>
    <row r="119" ht="15.95" customHeight="1"/>
    <row r="120" ht="15.95" customHeight="1"/>
    <row r="121" ht="15.95" customHeight="1"/>
    <row r="122" ht="15.95" customHeight="1"/>
    <row r="123" ht="15.95" customHeight="1"/>
    <row r="124" ht="15.95" customHeight="1"/>
    <row r="125" ht="15.95" customHeight="1"/>
    <row r="126" ht="15.95" customHeight="1"/>
    <row r="127" ht="15.95" customHeight="1"/>
    <row r="128" ht="15.95" customHeight="1"/>
    <row r="129" ht="15.95" customHeight="1"/>
    <row r="130" ht="15.95" customHeight="1"/>
    <row r="131" ht="15.95" customHeight="1"/>
    <row r="132" ht="15.95" customHeight="1"/>
    <row r="133" ht="15.95" customHeight="1"/>
    <row r="134" ht="15.95" customHeight="1"/>
    <row r="135" ht="15.95" customHeight="1"/>
    <row r="136" ht="15.95" customHeight="1"/>
    <row r="137" ht="15.95" customHeight="1"/>
    <row r="138" ht="15.95" customHeight="1"/>
    <row r="139" ht="15.95" customHeight="1"/>
    <row r="140" ht="15.95" customHeight="1"/>
    <row r="141" ht="15.95" customHeight="1"/>
    <row r="142" ht="15.95" customHeight="1"/>
    <row r="143" ht="15.95" customHeight="1"/>
    <row r="144" ht="15.95" customHeight="1"/>
    <row r="145" ht="15.95" customHeight="1"/>
    <row r="146" ht="15.95" customHeight="1"/>
    <row r="147" ht="15.95" customHeight="1"/>
    <row r="148" ht="15.95" customHeight="1"/>
    <row r="149" ht="15.95" customHeight="1"/>
    <row r="150" ht="15.95" customHeight="1"/>
    <row r="151" ht="15.95" customHeight="1"/>
    <row r="152" ht="15.95" customHeight="1"/>
    <row r="153" ht="15.95" customHeight="1"/>
    <row r="154" ht="15.95" customHeight="1"/>
    <row r="155" ht="15.95" customHeight="1"/>
    <row r="156" ht="15.95" customHeight="1"/>
    <row r="157" ht="15.95" customHeight="1"/>
    <row r="158" ht="15.95" customHeight="1"/>
    <row r="159" ht="15.95" customHeight="1"/>
    <row r="160" ht="15.95" customHeight="1"/>
    <row r="161" ht="15.95" customHeight="1"/>
    <row r="162" ht="15.95" customHeight="1"/>
    <row r="163" ht="15.95" customHeight="1"/>
    <row r="164" ht="15.95" customHeight="1"/>
    <row r="165" ht="15.95" customHeight="1"/>
    <row r="166" ht="15.95" customHeight="1"/>
    <row r="167" ht="15.95" customHeight="1"/>
    <row r="168" ht="15.95" customHeight="1"/>
    <row r="169" ht="15.95" customHeight="1"/>
    <row r="170" ht="15.95" customHeight="1"/>
    <row r="171" ht="15.95" customHeight="1"/>
    <row r="172" ht="15.95" customHeight="1"/>
    <row r="173" ht="15.95" customHeight="1"/>
    <row r="174" ht="15.95" customHeight="1"/>
    <row r="175" ht="15.95" customHeight="1"/>
    <row r="176" ht="15.95" customHeight="1"/>
    <row r="177" ht="15.95" customHeight="1"/>
    <row r="178" ht="15.95" customHeight="1"/>
    <row r="179" ht="15.95" customHeight="1"/>
    <row r="180" ht="15.95" customHeight="1"/>
    <row r="181" ht="15.95" customHeight="1"/>
    <row r="182" ht="15.95" customHeight="1"/>
    <row r="183" ht="15.95" customHeight="1"/>
    <row r="184" ht="15.95" customHeight="1"/>
    <row r="185" ht="15.95" customHeight="1"/>
    <row r="186" ht="15.95" customHeight="1"/>
    <row r="187" ht="15.95" customHeight="1"/>
    <row r="188" ht="15.95" customHeight="1"/>
    <row r="189" ht="15.95" customHeight="1"/>
    <row r="190" ht="15.95" customHeight="1"/>
    <row r="191" ht="15.95" customHeight="1"/>
    <row r="192" ht="15.95" customHeight="1"/>
    <row r="193" ht="15.95" customHeight="1"/>
    <row r="194" ht="15.95" customHeight="1"/>
    <row r="195" ht="15.95" customHeight="1"/>
    <row r="196" ht="15.95" customHeight="1"/>
    <row r="197" ht="15.95" customHeight="1"/>
    <row r="198" ht="15.95" customHeight="1"/>
    <row r="199" ht="15.95" customHeight="1"/>
    <row r="200" ht="15.95" customHeight="1"/>
    <row r="201" ht="15.95" customHeight="1"/>
    <row r="202" ht="15.95" customHeight="1"/>
    <row r="203" ht="15.95" customHeight="1"/>
    <row r="204" ht="15.95" customHeight="1"/>
    <row r="205" ht="15.95" customHeight="1"/>
    <row r="206" ht="15.95" customHeight="1"/>
    <row r="207" ht="15.95" customHeight="1"/>
    <row r="208" ht="15.95" customHeight="1"/>
    <row r="209" ht="15.95" customHeight="1"/>
    <row r="210" ht="15.95" customHeight="1"/>
    <row r="211" ht="15.95" customHeight="1"/>
    <row r="212" ht="15.95" customHeight="1"/>
    <row r="213" ht="15.95" customHeight="1"/>
    <row r="214" ht="15.95" customHeight="1"/>
    <row r="215" ht="15.95" customHeight="1"/>
    <row r="216" ht="15.95" customHeight="1"/>
    <row r="217" ht="15.95" customHeight="1"/>
    <row r="218" ht="15.95" customHeight="1"/>
    <row r="219" ht="15.95" customHeight="1"/>
    <row r="220" ht="15.95" customHeight="1"/>
    <row r="221" ht="15.95" customHeight="1"/>
    <row r="222" ht="15.95" customHeight="1"/>
    <row r="223" ht="15.95" customHeight="1"/>
    <row r="224" ht="15.95" customHeight="1"/>
    <row r="225" ht="15.95" customHeight="1"/>
    <row r="226" ht="15.95" customHeight="1"/>
    <row r="227" ht="15.95" customHeight="1"/>
    <row r="228" ht="15.95" customHeight="1"/>
    <row r="229" ht="15.95" customHeight="1"/>
    <row r="230" ht="15.95" customHeight="1"/>
    <row r="231" ht="15.95" customHeight="1"/>
    <row r="232" ht="15.95" customHeight="1"/>
    <row r="233" ht="15.95" customHeight="1"/>
    <row r="234" ht="15.95" customHeight="1"/>
    <row r="235" ht="15.95" customHeight="1"/>
    <row r="236" ht="15.95" customHeight="1"/>
    <row r="237" ht="15.95" customHeight="1"/>
    <row r="238" ht="15.95" customHeight="1"/>
    <row r="239" ht="15.95" customHeight="1"/>
    <row r="240" ht="15.95" customHeight="1"/>
    <row r="241" ht="15.95" customHeight="1"/>
    <row r="242" ht="15.95" customHeight="1"/>
    <row r="243" ht="15.95" customHeight="1"/>
    <row r="244" ht="15.95" customHeight="1"/>
    <row r="245" ht="15.95" customHeight="1"/>
    <row r="246" ht="15.95" customHeight="1"/>
    <row r="247" ht="15.95" customHeight="1"/>
    <row r="248" ht="15.95" customHeight="1"/>
    <row r="249" ht="15.95" customHeight="1"/>
    <row r="250" ht="15.95" customHeight="1"/>
    <row r="251" ht="15.95" customHeight="1"/>
    <row r="252" ht="15.95" customHeight="1"/>
    <row r="253" ht="15.95" customHeight="1"/>
    <row r="254" ht="15.95" customHeight="1"/>
    <row r="255" ht="15.95" customHeight="1"/>
    <row r="256" ht="15.95" customHeight="1"/>
    <row r="257" ht="15.95" customHeight="1"/>
    <row r="258" ht="15.95" customHeight="1"/>
  </sheetData>
  <mergeCells count="86">
    <mergeCell ref="AK49:AM49"/>
    <mergeCell ref="L44:N44"/>
    <mergeCell ref="O44:R44"/>
    <mergeCell ref="L45:N45"/>
    <mergeCell ref="O45:R45"/>
    <mergeCell ref="AK45:AM45"/>
    <mergeCell ref="L46:N46"/>
    <mergeCell ref="O46:R46"/>
    <mergeCell ref="L47:N47"/>
    <mergeCell ref="O47:R47"/>
    <mergeCell ref="C33:K39"/>
    <mergeCell ref="O33:R33"/>
    <mergeCell ref="O35:R35"/>
    <mergeCell ref="AK41:AM41"/>
    <mergeCell ref="O38:R38"/>
    <mergeCell ref="O41:R41"/>
    <mergeCell ref="B40:B49"/>
    <mergeCell ref="L40:N41"/>
    <mergeCell ref="O40:R40"/>
    <mergeCell ref="C41:F41"/>
    <mergeCell ref="G41:H41"/>
    <mergeCell ref="C43:F43"/>
    <mergeCell ref="L43:N43"/>
    <mergeCell ref="O43:R43"/>
    <mergeCell ref="C42:F42"/>
    <mergeCell ref="L42:N42"/>
    <mergeCell ref="O42:R42"/>
    <mergeCell ref="L49:N49"/>
    <mergeCell ref="O49:R49"/>
    <mergeCell ref="L48:N48"/>
    <mergeCell ref="O48:R48"/>
    <mergeCell ref="AC27:AH27"/>
    <mergeCell ref="AK28:AM28"/>
    <mergeCell ref="AK47:AM47"/>
    <mergeCell ref="AK23:AM23"/>
    <mergeCell ref="W24:AH24"/>
    <mergeCell ref="AK31:AM31"/>
    <mergeCell ref="AK43:AM43"/>
    <mergeCell ref="L25:N25"/>
    <mergeCell ref="O25:R25"/>
    <mergeCell ref="O37:R37"/>
    <mergeCell ref="O26:R26"/>
    <mergeCell ref="L27:N27"/>
    <mergeCell ref="O27:R27"/>
    <mergeCell ref="W21:AH21"/>
    <mergeCell ref="L22:N22"/>
    <mergeCell ref="O22:R22"/>
    <mergeCell ref="AK9:AM9"/>
    <mergeCell ref="X12:AH12"/>
    <mergeCell ref="L13:N13"/>
    <mergeCell ref="O13:R13"/>
    <mergeCell ref="O14:R14"/>
    <mergeCell ref="X16:AH16"/>
    <mergeCell ref="AK16:AM16"/>
    <mergeCell ref="L17:N17"/>
    <mergeCell ref="O17:R17"/>
    <mergeCell ref="L19:N19"/>
    <mergeCell ref="W19:AH19"/>
    <mergeCell ref="AK19:AM19"/>
    <mergeCell ref="B6:B39"/>
    <mergeCell ref="L6:N6"/>
    <mergeCell ref="O6:R6"/>
    <mergeCell ref="C7:F7"/>
    <mergeCell ref="G7:H7"/>
    <mergeCell ref="L7:N7"/>
    <mergeCell ref="O7:R7"/>
    <mergeCell ref="C8:F8"/>
    <mergeCell ref="C9:F9"/>
    <mergeCell ref="L32:N32"/>
    <mergeCell ref="O32:R32"/>
    <mergeCell ref="L30:N30"/>
    <mergeCell ref="O30:R30"/>
    <mergeCell ref="L31:N31"/>
    <mergeCell ref="O31:R31"/>
    <mergeCell ref="L26:N26"/>
    <mergeCell ref="AN4:AO5"/>
    <mergeCell ref="C5:F5"/>
    <mergeCell ref="L5:N5"/>
    <mergeCell ref="O5:R5"/>
    <mergeCell ref="S5:AI5"/>
    <mergeCell ref="C4:F4"/>
    <mergeCell ref="G4:H5"/>
    <mergeCell ref="I4:K5"/>
    <mergeCell ref="L4:N4"/>
    <mergeCell ref="O4:AM4"/>
    <mergeCell ref="AJ5:AM5"/>
  </mergeCells>
  <phoneticPr fontId="5"/>
  <conditionalFormatting sqref="I7:I10">
    <cfRule type="expression" dxfId="34" priority="4" stopIfTrue="1">
      <formula>$G$15=TRUE</formula>
    </cfRule>
  </conditionalFormatting>
  <conditionalFormatting sqref="AJ6:AJ9 S11:S12 T7:T10 S6">
    <cfRule type="expression" dxfId="33" priority="3" stopIfTrue="1">
      <formula>$G$15=TRUE</formula>
    </cfRule>
  </conditionalFormatting>
  <conditionalFormatting sqref="S13:S16">
    <cfRule type="expression" dxfId="32" priority="2" stopIfTrue="1">
      <formula>$G$15=TRUE</formula>
    </cfRule>
  </conditionalFormatting>
  <conditionalFormatting sqref="AB20 V20 S20 AJ13:AJ19 AC17 V17:V18 S17">
    <cfRule type="expression" dxfId="31" priority="1" stopIfTrue="1">
      <formula>$G$15=TRUE</formula>
    </cfRule>
  </conditionalFormatting>
  <dataValidations count="3">
    <dataValidation type="list" allowBlank="1" showInputMessage="1" showErrorMessage="1" sqref="G7:H7 G41:H41" xr:uid="{73561783-AD6F-4228-A81D-4DE60607B6ED}">
      <formula1>"３,２,１"</formula1>
    </dataValidation>
    <dataValidation type="list" allowBlank="1" showInputMessage="1" showErrorMessage="1" sqref="AJ40:AJ49 I7:I10 S6 T7:T10 S11:S17 AJ6:AJ9 V17:V18 AC17 AJ13:AJ19 S20 V20 AB20 AB22 AE22 T23 Y23 AD23 AJ22:AJ23 S25:S26 AC26 AJ26:AJ28 S28:S29 X26:X28 AB28 AF28 AG30:AG31 AD30:AD31 S32 T34 T36 U39 X39 AD37 AG37 AJ33:AJ34 AJ30:AJ31 S48 I41:I44 S40 T43 W43 AE43 S44:S46" xr:uid="{AEBA52CF-DD66-40D4-9440-ABD0EE54434B}">
      <formula1>"□,■"</formula1>
    </dataValidation>
    <dataValidation type="list" allowBlank="1" showInputMessage="1" showErrorMessage="1" sqref="AA15:AE15" xr:uid="{4FB7452F-9D6C-4E5D-BCCA-AA3AA8802151}">
      <formula1>"Ｋ２以上,Ｋ３相当以上"</formula1>
    </dataValidation>
  </dataValidations>
  <printOptions horizontalCentered="1"/>
  <pageMargins left="0.39370078740157483" right="0.19685039370078741" top="0.39370078740157483" bottom="0.19685039370078741" header="0.39370078740157483" footer="0.39370078740157483"/>
  <pageSetup paperSize="9" scale="90" fitToHeight="2" orientation="portrait" blackAndWhite="1" horizontalDpi="300" verticalDpi="300" r:id="rId1"/>
  <headerFooter>
    <oddFooter>&amp;R&amp;8株式会社都市建築確認センター</oddFooter>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47CC58-65F6-4A21-843F-4B185803A1AB}">
  <sheetPr>
    <tabColor rgb="FFFFC000"/>
    <pageSetUpPr fitToPage="1"/>
  </sheetPr>
  <dimension ref="B1:AO223"/>
  <sheetViews>
    <sheetView showGridLines="0" view="pageBreakPreview" zoomScaleNormal="100" zoomScaleSheetLayoutView="100" workbookViewId="0">
      <selection activeCell="G7" sqref="G7:H7"/>
    </sheetView>
  </sheetViews>
  <sheetFormatPr defaultRowHeight="12"/>
  <cols>
    <col min="1" max="41" width="2.625" style="100" customWidth="1"/>
    <col min="42" max="16384" width="9" style="100"/>
  </cols>
  <sheetData>
    <row r="1" spans="2:41" ht="15.95" customHeight="1"/>
    <row r="2" spans="2:41" ht="30" customHeight="1">
      <c r="B2" s="101" t="s">
        <v>464</v>
      </c>
      <c r="C2" s="102"/>
      <c r="D2" s="102"/>
      <c r="E2" s="102"/>
      <c r="F2" s="102"/>
      <c r="G2" s="103"/>
      <c r="H2" s="102"/>
      <c r="I2" s="102"/>
      <c r="J2" s="102"/>
      <c r="K2" s="102"/>
      <c r="L2" s="102"/>
      <c r="M2" s="102"/>
      <c r="N2" s="102"/>
      <c r="O2" s="102"/>
      <c r="P2" s="102"/>
      <c r="Q2" s="102"/>
      <c r="R2" s="102"/>
      <c r="S2" s="102"/>
      <c r="T2" s="102"/>
      <c r="U2" s="102"/>
      <c r="V2" s="102"/>
      <c r="W2" s="102"/>
      <c r="X2" s="102"/>
      <c r="Y2" s="102"/>
      <c r="Z2" s="102"/>
      <c r="AA2" s="102"/>
      <c r="AB2" s="102"/>
      <c r="AC2" s="102"/>
      <c r="AD2" s="102"/>
      <c r="AE2" s="102"/>
      <c r="AF2" s="102"/>
      <c r="AG2" s="102"/>
      <c r="AH2" s="102"/>
      <c r="AI2" s="102"/>
      <c r="AJ2" s="103"/>
      <c r="AK2" s="102"/>
      <c r="AL2" s="102"/>
      <c r="AO2" s="104" t="s">
        <v>695</v>
      </c>
    </row>
    <row r="3" spans="2:41" ht="15.95" customHeight="1" thickBot="1">
      <c r="B3" s="421"/>
      <c r="C3" s="258"/>
      <c r="D3" s="258"/>
      <c r="E3" s="258"/>
      <c r="F3" s="258"/>
      <c r="G3" s="259"/>
      <c r="H3" s="258"/>
      <c r="I3" s="258"/>
      <c r="J3" s="258"/>
      <c r="K3" s="258"/>
      <c r="L3" s="258"/>
      <c r="M3" s="258"/>
      <c r="N3" s="258"/>
      <c r="O3" s="258"/>
      <c r="P3" s="258"/>
      <c r="Q3" s="258"/>
      <c r="R3" s="258"/>
      <c r="S3" s="258"/>
      <c r="T3" s="258"/>
      <c r="U3" s="258"/>
      <c r="V3" s="258"/>
      <c r="W3" s="258"/>
      <c r="X3" s="258"/>
      <c r="Y3" s="258"/>
      <c r="Z3" s="258"/>
      <c r="AA3" s="258"/>
      <c r="AB3" s="258"/>
      <c r="AC3" s="422"/>
      <c r="AD3" s="422"/>
      <c r="AE3" s="422"/>
      <c r="AF3" s="422"/>
      <c r="AG3" s="422"/>
      <c r="AH3" s="422"/>
      <c r="AI3" s="422"/>
      <c r="AJ3" s="422"/>
      <c r="AK3" s="422"/>
      <c r="AL3" s="422"/>
      <c r="AM3" s="248"/>
    </row>
    <row r="4" spans="2:41" ht="15.95" customHeight="1">
      <c r="B4" s="423"/>
      <c r="C4" s="1978" t="s">
        <v>366</v>
      </c>
      <c r="D4" s="1979"/>
      <c r="E4" s="1979"/>
      <c r="F4" s="1980"/>
      <c r="G4" s="1981" t="s">
        <v>367</v>
      </c>
      <c r="H4" s="1982"/>
      <c r="I4" s="1985" t="s">
        <v>368</v>
      </c>
      <c r="J4" s="1986"/>
      <c r="K4" s="1987"/>
      <c r="L4" s="1978" t="s">
        <v>369</v>
      </c>
      <c r="M4" s="1979"/>
      <c r="N4" s="1980"/>
      <c r="O4" s="1991" t="s">
        <v>370</v>
      </c>
      <c r="P4" s="1992"/>
      <c r="Q4" s="1992"/>
      <c r="R4" s="1992"/>
      <c r="S4" s="1992"/>
      <c r="T4" s="1992"/>
      <c r="U4" s="1992"/>
      <c r="V4" s="1992"/>
      <c r="W4" s="1992"/>
      <c r="X4" s="1992"/>
      <c r="Y4" s="1992"/>
      <c r="Z4" s="1992"/>
      <c r="AA4" s="1992"/>
      <c r="AB4" s="1992"/>
      <c r="AC4" s="1992"/>
      <c r="AD4" s="1992"/>
      <c r="AE4" s="1992"/>
      <c r="AF4" s="1992"/>
      <c r="AG4" s="1992"/>
      <c r="AH4" s="1992"/>
      <c r="AI4" s="1992"/>
      <c r="AJ4" s="1992"/>
      <c r="AK4" s="1992"/>
      <c r="AL4" s="1992"/>
      <c r="AM4" s="1992"/>
      <c r="AN4" s="1965" t="s">
        <v>371</v>
      </c>
      <c r="AO4" s="2232"/>
    </row>
    <row r="5" spans="2:41" ht="15.95" customHeight="1" thickBot="1">
      <c r="B5" s="424"/>
      <c r="C5" s="1969" t="s">
        <v>372</v>
      </c>
      <c r="D5" s="1970"/>
      <c r="E5" s="1970"/>
      <c r="F5" s="1971"/>
      <c r="G5" s="1983"/>
      <c r="H5" s="1984"/>
      <c r="I5" s="1988"/>
      <c r="J5" s="1989"/>
      <c r="K5" s="1990"/>
      <c r="L5" s="1969" t="s">
        <v>373</v>
      </c>
      <c r="M5" s="1970"/>
      <c r="N5" s="1971"/>
      <c r="O5" s="1972" t="s">
        <v>373</v>
      </c>
      <c r="P5" s="1973"/>
      <c r="Q5" s="1973"/>
      <c r="R5" s="1974"/>
      <c r="S5" s="1975" t="s">
        <v>374</v>
      </c>
      <c r="T5" s="1976"/>
      <c r="U5" s="1976"/>
      <c r="V5" s="1976"/>
      <c r="W5" s="1976"/>
      <c r="X5" s="1976"/>
      <c r="Y5" s="1976"/>
      <c r="Z5" s="1976"/>
      <c r="AA5" s="1976"/>
      <c r="AB5" s="1976"/>
      <c r="AC5" s="1976"/>
      <c r="AD5" s="1976"/>
      <c r="AE5" s="1976"/>
      <c r="AF5" s="1976"/>
      <c r="AG5" s="1976"/>
      <c r="AH5" s="1976"/>
      <c r="AI5" s="1977"/>
      <c r="AJ5" s="1975" t="s">
        <v>375</v>
      </c>
      <c r="AK5" s="1976"/>
      <c r="AL5" s="1976"/>
      <c r="AM5" s="1976"/>
      <c r="AN5" s="2233"/>
      <c r="AO5" s="2234"/>
    </row>
    <row r="6" spans="2:41" ht="15.95" customHeight="1">
      <c r="B6" s="1993" t="s">
        <v>696</v>
      </c>
      <c r="C6" s="327" t="s">
        <v>697</v>
      </c>
      <c r="D6" s="123"/>
      <c r="E6" s="123"/>
      <c r="F6" s="121"/>
      <c r="G6" s="123" t="s">
        <v>378</v>
      </c>
      <c r="H6" s="119"/>
      <c r="I6" s="120"/>
      <c r="J6" s="119"/>
      <c r="K6" s="108"/>
      <c r="L6" s="2235" t="s">
        <v>698</v>
      </c>
      <c r="M6" s="2236"/>
      <c r="N6" s="2236"/>
      <c r="O6" s="2236"/>
      <c r="P6" s="2236"/>
      <c r="Q6" s="2236"/>
      <c r="R6" s="2237"/>
      <c r="S6" s="330" t="s">
        <v>4</v>
      </c>
      <c r="T6" s="118" t="s">
        <v>699</v>
      </c>
      <c r="U6" s="118"/>
      <c r="V6" s="118"/>
      <c r="W6" s="118"/>
      <c r="X6" s="118"/>
      <c r="Y6" s="118"/>
      <c r="Z6" s="118"/>
      <c r="AA6" s="118"/>
      <c r="AB6" s="118"/>
      <c r="AC6" s="118"/>
      <c r="AD6" s="118"/>
      <c r="AE6" s="119"/>
      <c r="AF6" s="118"/>
      <c r="AG6" s="118"/>
      <c r="AH6" s="118"/>
      <c r="AI6" s="108"/>
      <c r="AN6" s="331"/>
      <c r="AO6" s="332"/>
    </row>
    <row r="7" spans="2:41" ht="15.95" customHeight="1">
      <c r="B7" s="1994"/>
      <c r="C7" s="2003" t="s">
        <v>700</v>
      </c>
      <c r="D7" s="2003"/>
      <c r="E7" s="2003"/>
      <c r="F7" s="2004"/>
      <c r="G7" s="2005"/>
      <c r="H7" s="2006"/>
      <c r="I7" s="125" t="s">
        <v>124</v>
      </c>
      <c r="J7" s="130" t="s">
        <v>383</v>
      </c>
      <c r="K7" s="131"/>
      <c r="L7" s="2238"/>
      <c r="M7" s="2239"/>
      <c r="N7" s="2239"/>
      <c r="O7" s="2239"/>
      <c r="P7" s="2239"/>
      <c r="Q7" s="2239"/>
      <c r="R7" s="2240"/>
      <c r="S7" s="425" t="s">
        <v>4</v>
      </c>
      <c r="T7" s="130" t="s">
        <v>701</v>
      </c>
      <c r="U7" s="130"/>
      <c r="V7" s="130"/>
      <c r="W7" s="130"/>
      <c r="X7" s="130"/>
      <c r="Y7" s="130"/>
      <c r="Z7" s="130"/>
      <c r="AA7" s="130"/>
      <c r="AB7" s="130"/>
      <c r="AC7" s="130"/>
      <c r="AD7" s="130"/>
      <c r="AE7" s="133"/>
      <c r="AF7" s="130"/>
      <c r="AG7" s="130"/>
      <c r="AH7" s="130"/>
      <c r="AI7" s="131"/>
      <c r="AJ7" s="172"/>
      <c r="AK7" s="195"/>
      <c r="AL7" s="195"/>
      <c r="AM7" s="196"/>
      <c r="AN7" s="141"/>
      <c r="AO7" s="142"/>
    </row>
    <row r="8" spans="2:41" ht="15.95" customHeight="1">
      <c r="B8" s="1994"/>
      <c r="C8" s="2003" t="s">
        <v>378</v>
      </c>
      <c r="D8" s="2003"/>
      <c r="E8" s="2003"/>
      <c r="F8" s="2004"/>
      <c r="G8" s="426"/>
      <c r="H8" s="133"/>
      <c r="I8" s="125" t="s">
        <v>4</v>
      </c>
      <c r="J8" s="130" t="s">
        <v>388</v>
      </c>
      <c r="K8" s="131"/>
      <c r="L8" s="2241" t="s">
        <v>699</v>
      </c>
      <c r="M8" s="2242"/>
      <c r="N8" s="2243"/>
      <c r="O8" s="2010" t="s">
        <v>702</v>
      </c>
      <c r="P8" s="2188"/>
      <c r="Q8" s="2188"/>
      <c r="R8" s="2179"/>
      <c r="S8" s="427" t="s">
        <v>4</v>
      </c>
      <c r="T8" s="157" t="s">
        <v>703</v>
      </c>
      <c r="U8" s="157"/>
      <c r="V8" s="157"/>
      <c r="W8" s="157"/>
      <c r="X8" s="157"/>
      <c r="Y8" s="157"/>
      <c r="Z8" s="157"/>
      <c r="AA8" s="157"/>
      <c r="AB8" s="157"/>
      <c r="AC8" s="157"/>
      <c r="AD8" s="157"/>
      <c r="AE8" s="219"/>
      <c r="AF8" s="157"/>
      <c r="AG8" s="157"/>
      <c r="AH8" s="157"/>
      <c r="AI8" s="173"/>
      <c r="AJ8" s="122" t="s">
        <v>4</v>
      </c>
      <c r="AK8" s="2265" t="s">
        <v>386</v>
      </c>
      <c r="AL8" s="2265"/>
      <c r="AM8" s="2265"/>
      <c r="AN8" s="141"/>
      <c r="AO8" s="142"/>
    </row>
    <row r="9" spans="2:41" ht="15.95" customHeight="1">
      <c r="B9" s="1994"/>
      <c r="C9" s="428" t="s">
        <v>390</v>
      </c>
      <c r="D9" s="429"/>
      <c r="E9" s="2008" t="s">
        <v>704</v>
      </c>
      <c r="F9" s="2009"/>
      <c r="G9" s="426"/>
      <c r="H9" s="133"/>
      <c r="I9" s="125" t="s">
        <v>4</v>
      </c>
      <c r="J9" s="130" t="s">
        <v>393</v>
      </c>
      <c r="K9" s="131"/>
      <c r="L9" s="2241"/>
      <c r="M9" s="2242"/>
      <c r="N9" s="2243"/>
      <c r="O9" s="2187"/>
      <c r="P9" s="2188"/>
      <c r="Q9" s="2188"/>
      <c r="R9" s="2179"/>
      <c r="S9" s="430" t="s">
        <v>390</v>
      </c>
      <c r="T9" s="2040"/>
      <c r="U9" s="2040"/>
      <c r="V9" s="2040"/>
      <c r="W9" s="2040"/>
      <c r="X9" s="2040"/>
      <c r="Y9" s="133" t="s">
        <v>391</v>
      </c>
      <c r="Z9" s="130" t="s">
        <v>705</v>
      </c>
      <c r="AA9" s="130"/>
      <c r="AB9" s="130"/>
      <c r="AC9" s="130"/>
      <c r="AD9" s="130"/>
      <c r="AE9" s="133"/>
      <c r="AF9" s="130"/>
      <c r="AG9" s="130"/>
      <c r="AH9" s="130"/>
      <c r="AI9" s="131"/>
      <c r="AJ9" s="122" t="s">
        <v>4</v>
      </c>
      <c r="AK9" s="2034"/>
      <c r="AL9" s="2034"/>
      <c r="AM9" s="2034"/>
      <c r="AN9" s="141"/>
      <c r="AO9" s="142"/>
    </row>
    <row r="10" spans="2:41" ht="15.95" customHeight="1">
      <c r="B10" s="1994"/>
      <c r="C10" s="431"/>
      <c r="D10" s="432"/>
      <c r="E10" s="133"/>
      <c r="F10" s="131"/>
      <c r="G10" s="426"/>
      <c r="H10" s="133"/>
      <c r="I10" s="125" t="s">
        <v>4</v>
      </c>
      <c r="J10" s="130" t="s">
        <v>398</v>
      </c>
      <c r="K10" s="131"/>
      <c r="L10" s="2241"/>
      <c r="M10" s="2242"/>
      <c r="N10" s="2243"/>
      <c r="O10" s="2211"/>
      <c r="P10" s="2209"/>
      <c r="Q10" s="2209"/>
      <c r="R10" s="2210"/>
      <c r="S10" s="172"/>
      <c r="T10" s="389" t="s">
        <v>4</v>
      </c>
      <c r="U10" s="192" t="s">
        <v>706</v>
      </c>
      <c r="V10" s="192"/>
      <c r="W10" s="192"/>
      <c r="X10" s="192"/>
      <c r="Y10" s="192"/>
      <c r="Z10" s="192"/>
      <c r="AA10" s="192"/>
      <c r="AB10" s="192"/>
      <c r="AD10" s="192"/>
      <c r="AE10" s="150"/>
      <c r="AF10" s="192"/>
      <c r="AG10" s="192"/>
      <c r="AH10" s="192"/>
      <c r="AI10" s="433" t="s">
        <v>707</v>
      </c>
      <c r="AN10" s="141"/>
      <c r="AO10" s="142"/>
    </row>
    <row r="11" spans="2:41" ht="15.95" customHeight="1">
      <c r="B11" s="1994"/>
      <c r="C11" s="434"/>
      <c r="D11" s="153"/>
      <c r="F11" s="435"/>
      <c r="G11" s="426"/>
      <c r="H11" s="133"/>
      <c r="I11" s="436"/>
      <c r="J11" s="130"/>
      <c r="K11" s="131"/>
      <c r="L11" s="2241"/>
      <c r="M11" s="2242"/>
      <c r="N11" s="2243"/>
      <c r="O11" s="2010" t="s">
        <v>708</v>
      </c>
      <c r="P11" s="2188"/>
      <c r="Q11" s="2188"/>
      <c r="R11" s="2179"/>
      <c r="S11" s="155" t="s">
        <v>4</v>
      </c>
      <c r="T11" s="157" t="s">
        <v>709</v>
      </c>
      <c r="U11" s="157"/>
      <c r="V11" s="157"/>
      <c r="W11" s="157"/>
      <c r="X11" s="201"/>
      <c r="Y11" s="219"/>
      <c r="Z11" s="157"/>
      <c r="AA11" s="201"/>
      <c r="AB11" s="157"/>
      <c r="AC11" s="157"/>
      <c r="AD11" s="201"/>
      <c r="AE11" s="219"/>
      <c r="AF11" s="157"/>
      <c r="AG11" s="157"/>
      <c r="AH11" s="157"/>
      <c r="AI11" s="173"/>
      <c r="AN11" s="141"/>
      <c r="AO11" s="142"/>
    </row>
    <row r="12" spans="2:41" ht="15.95" customHeight="1">
      <c r="B12" s="1994"/>
      <c r="C12" s="128"/>
      <c r="D12" s="128"/>
      <c r="E12" s="128"/>
      <c r="F12" s="129"/>
      <c r="G12" s="426"/>
      <c r="H12" s="133"/>
      <c r="I12" s="436"/>
      <c r="J12" s="130"/>
      <c r="K12" s="131"/>
      <c r="L12" s="2241"/>
      <c r="M12" s="2242"/>
      <c r="N12" s="2243"/>
      <c r="O12" s="2187"/>
      <c r="P12" s="2188"/>
      <c r="Q12" s="2188"/>
      <c r="R12" s="2179"/>
      <c r="S12" s="132" t="s">
        <v>390</v>
      </c>
      <c r="T12" s="2040"/>
      <c r="U12" s="2040"/>
      <c r="V12" s="2040"/>
      <c r="W12" s="2040"/>
      <c r="X12" s="2040"/>
      <c r="Y12" s="133" t="s">
        <v>391</v>
      </c>
      <c r="Z12" s="130"/>
      <c r="AB12" s="130"/>
      <c r="AC12" s="130"/>
      <c r="AE12" s="133"/>
      <c r="AF12" s="130"/>
      <c r="AG12" s="130"/>
      <c r="AH12" s="130"/>
      <c r="AI12" s="131"/>
      <c r="AN12" s="141"/>
      <c r="AO12" s="142"/>
    </row>
    <row r="13" spans="2:41" ht="15.95" customHeight="1">
      <c r="B13" s="1994"/>
      <c r="C13" s="128"/>
      <c r="D13" s="128"/>
      <c r="E13" s="128"/>
      <c r="F13" s="129"/>
      <c r="G13" s="426"/>
      <c r="H13" s="133"/>
      <c r="I13" s="436"/>
      <c r="J13" s="130"/>
      <c r="K13" s="131"/>
      <c r="L13" s="2244"/>
      <c r="M13" s="2245"/>
      <c r="N13" s="2246"/>
      <c r="O13" s="2211"/>
      <c r="P13" s="2209"/>
      <c r="Q13" s="2209"/>
      <c r="R13" s="2210"/>
      <c r="S13" s="183"/>
      <c r="T13" s="389" t="s">
        <v>4</v>
      </c>
      <c r="U13" s="192" t="s">
        <v>710</v>
      </c>
      <c r="V13" s="192"/>
      <c r="W13" s="192"/>
      <c r="X13" s="192"/>
      <c r="Y13" s="192"/>
      <c r="Z13" s="192"/>
      <c r="AA13" s="192"/>
      <c r="AB13" s="192"/>
      <c r="AD13" s="192"/>
      <c r="AE13" s="150"/>
      <c r="AF13" s="192"/>
      <c r="AG13" s="192"/>
      <c r="AH13" s="192"/>
      <c r="AI13" s="437" t="s">
        <v>711</v>
      </c>
      <c r="AJ13" s="172"/>
      <c r="AK13" s="195"/>
      <c r="AL13" s="195"/>
      <c r="AM13" s="196"/>
      <c r="AN13" s="141"/>
      <c r="AO13" s="142"/>
    </row>
    <row r="14" spans="2:41" ht="15.95" customHeight="1">
      <c r="B14" s="1994"/>
      <c r="C14" s="128"/>
      <c r="D14" s="128"/>
      <c r="E14" s="128"/>
      <c r="F14" s="129"/>
      <c r="G14" s="426"/>
      <c r="H14" s="133"/>
      <c r="I14" s="436"/>
      <c r="J14" s="130"/>
      <c r="K14" s="131"/>
      <c r="L14" s="2247" t="s">
        <v>712</v>
      </c>
      <c r="M14" s="2248"/>
      <c r="N14" s="2249"/>
      <c r="O14" s="2016" t="s">
        <v>713</v>
      </c>
      <c r="P14" s="2017"/>
      <c r="Q14" s="2017"/>
      <c r="R14" s="2018"/>
      <c r="S14" s="155" t="s">
        <v>4</v>
      </c>
      <c r="T14" s="157" t="s">
        <v>714</v>
      </c>
      <c r="U14" s="237"/>
      <c r="V14" s="237"/>
      <c r="W14" s="237"/>
      <c r="X14" s="237"/>
      <c r="Y14" s="237"/>
      <c r="Z14" s="237"/>
      <c r="AA14" s="237"/>
      <c r="AB14" s="237"/>
      <c r="AC14" s="237"/>
      <c r="AD14" s="237"/>
      <c r="AE14" s="237"/>
      <c r="AF14" s="237"/>
      <c r="AG14" s="237"/>
      <c r="AH14" s="237"/>
      <c r="AI14" s="173"/>
      <c r="AJ14" s="122" t="s">
        <v>4</v>
      </c>
      <c r="AK14" s="2265" t="s">
        <v>386</v>
      </c>
      <c r="AL14" s="2265"/>
      <c r="AM14" s="2265"/>
      <c r="AN14" s="141"/>
      <c r="AO14" s="142"/>
    </row>
    <row r="15" spans="2:41" ht="15.95" customHeight="1">
      <c r="B15" s="1994"/>
      <c r="C15" s="128"/>
      <c r="D15" s="128"/>
      <c r="E15" s="128"/>
      <c r="F15" s="129"/>
      <c r="G15" s="426"/>
      <c r="H15" s="133"/>
      <c r="I15" s="436"/>
      <c r="J15" s="130"/>
      <c r="K15" s="131"/>
      <c r="L15" s="2250"/>
      <c r="M15" s="2251"/>
      <c r="N15" s="2252"/>
      <c r="O15" s="2010"/>
      <c r="P15" s="2011"/>
      <c r="Q15" s="2011"/>
      <c r="R15" s="2012"/>
      <c r="S15" s="125" t="s">
        <v>4</v>
      </c>
      <c r="T15" s="130" t="s">
        <v>715</v>
      </c>
      <c r="U15" s="133"/>
      <c r="V15" s="133"/>
      <c r="W15" s="133"/>
      <c r="X15" s="133"/>
      <c r="Y15" s="133"/>
      <c r="AA15" s="133"/>
      <c r="AB15" s="130"/>
      <c r="AC15" s="133"/>
      <c r="AD15" s="133"/>
      <c r="AE15" s="133"/>
      <c r="AF15" s="133"/>
      <c r="AG15" s="133"/>
      <c r="AH15" s="133"/>
      <c r="AI15" s="131"/>
      <c r="AJ15" s="122" t="s">
        <v>4</v>
      </c>
      <c r="AK15" s="2265" t="s">
        <v>716</v>
      </c>
      <c r="AL15" s="2265"/>
      <c r="AM15" s="2265"/>
      <c r="AN15" s="141"/>
      <c r="AO15" s="142"/>
    </row>
    <row r="16" spans="2:41" ht="15.95" customHeight="1">
      <c r="B16" s="1994"/>
      <c r="C16" s="128"/>
      <c r="D16" s="128"/>
      <c r="E16" s="128"/>
      <c r="F16" s="129"/>
      <c r="G16" s="426"/>
      <c r="H16" s="133"/>
      <c r="I16" s="436"/>
      <c r="J16" s="130"/>
      <c r="K16" s="131"/>
      <c r="L16" s="2250"/>
      <c r="M16" s="2251"/>
      <c r="N16" s="2252"/>
      <c r="O16" s="2016" t="s">
        <v>717</v>
      </c>
      <c r="P16" s="2017"/>
      <c r="Q16" s="2017"/>
      <c r="R16" s="2017"/>
      <c r="S16" s="215" t="s">
        <v>718</v>
      </c>
      <c r="T16" s="219"/>
      <c r="U16" s="219"/>
      <c r="V16" s="219"/>
      <c r="W16" s="219"/>
      <c r="X16" s="2268"/>
      <c r="Y16" s="2268"/>
      <c r="Z16" s="2268"/>
      <c r="AA16" s="2268"/>
      <c r="AB16" s="2268"/>
      <c r="AC16" s="2268"/>
      <c r="AD16" s="2268"/>
      <c r="AE16" s="2268"/>
      <c r="AF16" s="2268"/>
      <c r="AG16" s="2268"/>
      <c r="AH16" s="2268"/>
      <c r="AI16" s="173" t="s">
        <v>719</v>
      </c>
      <c r="AJ16" s="122" t="s">
        <v>4</v>
      </c>
      <c r="AK16" s="2265" t="s">
        <v>720</v>
      </c>
      <c r="AL16" s="2265"/>
      <c r="AM16" s="2265"/>
      <c r="AN16" s="141"/>
      <c r="AO16" s="142"/>
    </row>
    <row r="17" spans="2:41" ht="15.95" customHeight="1">
      <c r="B17" s="1994"/>
      <c r="C17" s="128"/>
      <c r="D17" s="128"/>
      <c r="E17" s="128"/>
      <c r="F17" s="129"/>
      <c r="G17" s="426"/>
      <c r="H17" s="133"/>
      <c r="I17" s="436"/>
      <c r="J17" s="130"/>
      <c r="K17" s="131"/>
      <c r="L17" s="2250"/>
      <c r="M17" s="2251"/>
      <c r="N17" s="2252"/>
      <c r="O17" s="2010"/>
      <c r="P17" s="2011"/>
      <c r="Q17" s="2011"/>
      <c r="R17" s="2011"/>
      <c r="S17" s="438" t="s">
        <v>721</v>
      </c>
      <c r="T17" s="133"/>
      <c r="U17" s="133"/>
      <c r="V17" s="2270"/>
      <c r="W17" s="2270"/>
      <c r="X17" s="2270"/>
      <c r="Y17" s="2270"/>
      <c r="Z17" s="2270"/>
      <c r="AA17" s="2270"/>
      <c r="AB17" s="2270"/>
      <c r="AC17" s="2270"/>
      <c r="AD17" s="2270"/>
      <c r="AE17" s="2270"/>
      <c r="AF17" s="2270"/>
      <c r="AG17" s="2270"/>
      <c r="AH17" s="2270"/>
      <c r="AI17" s="131" t="s">
        <v>719</v>
      </c>
      <c r="AJ17" s="122" t="s">
        <v>4</v>
      </c>
      <c r="AK17" s="2034"/>
      <c r="AL17" s="2034"/>
      <c r="AM17" s="2034"/>
      <c r="AN17" s="141"/>
      <c r="AO17" s="142"/>
    </row>
    <row r="18" spans="2:41" ht="15.95" customHeight="1">
      <c r="B18" s="1994"/>
      <c r="C18" s="128"/>
      <c r="D18" s="128"/>
      <c r="E18" s="128"/>
      <c r="F18" s="129"/>
      <c r="G18" s="426"/>
      <c r="H18" s="133"/>
      <c r="I18" s="436"/>
      <c r="J18" s="130"/>
      <c r="K18" s="131"/>
      <c r="L18" s="2250"/>
      <c r="M18" s="2251"/>
      <c r="N18" s="2252"/>
      <c r="O18" s="2010"/>
      <c r="P18" s="2011"/>
      <c r="Q18" s="2011"/>
      <c r="R18" s="2011"/>
      <c r="S18" s="438" t="s">
        <v>722</v>
      </c>
      <c r="T18" s="133"/>
      <c r="U18" s="133"/>
      <c r="V18" s="133"/>
      <c r="W18" s="133"/>
      <c r="X18" s="133"/>
      <c r="Y18" s="2271"/>
      <c r="Z18" s="2271"/>
      <c r="AA18" s="2271"/>
      <c r="AB18" s="2271"/>
      <c r="AC18" s="2271"/>
      <c r="AD18" s="2271"/>
      <c r="AE18" s="2271"/>
      <c r="AF18" s="2271"/>
      <c r="AG18" s="2271"/>
      <c r="AH18" s="2271"/>
      <c r="AI18" s="131" t="s">
        <v>719</v>
      </c>
      <c r="AM18" s="168"/>
      <c r="AN18" s="141"/>
      <c r="AO18" s="142"/>
    </row>
    <row r="19" spans="2:41" ht="15.95" customHeight="1">
      <c r="B19" s="1994"/>
      <c r="C19" s="128"/>
      <c r="D19" s="128"/>
      <c r="E19" s="128"/>
      <c r="F19" s="129"/>
      <c r="G19" s="426"/>
      <c r="H19" s="133"/>
      <c r="I19" s="436"/>
      <c r="J19" s="130"/>
      <c r="K19" s="131"/>
      <c r="L19" s="2250"/>
      <c r="M19" s="2251"/>
      <c r="N19" s="2252"/>
      <c r="O19" s="2010"/>
      <c r="P19" s="2011"/>
      <c r="Q19" s="2011"/>
      <c r="R19" s="2011"/>
      <c r="S19" s="155" t="s">
        <v>4</v>
      </c>
      <c r="T19" s="157" t="s">
        <v>723</v>
      </c>
      <c r="U19" s="219"/>
      <c r="V19" s="219"/>
      <c r="W19" s="219"/>
      <c r="X19" s="219"/>
      <c r="Y19" s="219"/>
      <c r="Z19" s="219"/>
      <c r="AA19" s="219"/>
      <c r="AB19" s="219"/>
      <c r="AC19" s="219"/>
      <c r="AD19" s="219"/>
      <c r="AE19" s="219"/>
      <c r="AF19" s="219"/>
      <c r="AG19" s="219"/>
      <c r="AH19" s="219"/>
      <c r="AI19" s="173"/>
      <c r="AM19" s="168"/>
      <c r="AN19" s="141"/>
      <c r="AO19" s="142"/>
    </row>
    <row r="20" spans="2:41" ht="15.95" customHeight="1">
      <c r="B20" s="1994"/>
      <c r="C20" s="128"/>
      <c r="D20" s="128"/>
      <c r="E20" s="128"/>
      <c r="F20" s="129"/>
      <c r="G20" s="426"/>
      <c r="H20" s="133"/>
      <c r="I20" s="436"/>
      <c r="J20" s="130"/>
      <c r="K20" s="131"/>
      <c r="L20" s="2253"/>
      <c r="M20" s="2254"/>
      <c r="N20" s="2255"/>
      <c r="O20" s="2266"/>
      <c r="P20" s="2267"/>
      <c r="Q20" s="2267"/>
      <c r="R20" s="2267"/>
      <c r="S20" s="183"/>
      <c r="T20" s="389" t="s">
        <v>4</v>
      </c>
      <c r="U20" s="192" t="s">
        <v>724</v>
      </c>
      <c r="V20" s="150"/>
      <c r="W20" s="150"/>
      <c r="X20" s="150"/>
      <c r="Y20" s="150"/>
      <c r="Z20" s="150"/>
      <c r="AA20" s="389" t="s">
        <v>4</v>
      </c>
      <c r="AB20" s="192" t="s">
        <v>725</v>
      </c>
      <c r="AC20" s="150"/>
      <c r="AD20" s="150"/>
      <c r="AE20" s="150"/>
      <c r="AF20" s="150"/>
      <c r="AG20" s="150"/>
      <c r="AH20" s="150"/>
      <c r="AI20" s="151"/>
      <c r="AM20" s="168"/>
      <c r="AN20" s="141"/>
      <c r="AO20" s="142"/>
    </row>
    <row r="21" spans="2:41" ht="15.95" customHeight="1">
      <c r="B21" s="1994"/>
      <c r="C21" s="128"/>
      <c r="D21" s="128"/>
      <c r="E21" s="128"/>
      <c r="F21" s="128"/>
      <c r="G21" s="436"/>
      <c r="H21" s="131"/>
      <c r="I21" s="426"/>
      <c r="J21" s="130"/>
      <c r="K21" s="133"/>
      <c r="L21" s="2296" t="s">
        <v>726</v>
      </c>
      <c r="M21" s="2297"/>
      <c r="N21" s="2298"/>
      <c r="O21" s="2279" t="s">
        <v>727</v>
      </c>
      <c r="P21" s="2280"/>
      <c r="Q21" s="2280"/>
      <c r="R21" s="2281"/>
      <c r="S21" s="2272" t="s">
        <v>728</v>
      </c>
      <c r="T21" s="2273"/>
      <c r="U21" s="2273"/>
      <c r="V21" s="2273"/>
      <c r="W21" s="2273"/>
      <c r="X21" s="2273"/>
      <c r="Y21" s="2273"/>
      <c r="Z21" s="2273"/>
      <c r="AA21" s="2273"/>
      <c r="AB21" s="2273"/>
      <c r="AC21" s="2273"/>
      <c r="AD21" s="2273"/>
      <c r="AE21" s="2273"/>
      <c r="AF21" s="2273"/>
      <c r="AG21" s="2273"/>
      <c r="AH21" s="2273"/>
      <c r="AI21" s="2274"/>
      <c r="AJ21" s="155" t="s">
        <v>4</v>
      </c>
      <c r="AK21" s="2275" t="s">
        <v>716</v>
      </c>
      <c r="AL21" s="2275"/>
      <c r="AM21" s="2276"/>
      <c r="AN21" s="141"/>
      <c r="AO21" s="142"/>
    </row>
    <row r="22" spans="2:41" ht="15.95" customHeight="1">
      <c r="B22" s="1994"/>
      <c r="C22" s="128"/>
      <c r="D22" s="128"/>
      <c r="E22" s="128"/>
      <c r="F22" s="128"/>
      <c r="G22" s="436"/>
      <c r="H22" s="131"/>
      <c r="I22" s="426"/>
      <c r="J22" s="130"/>
      <c r="K22" s="133"/>
      <c r="L22" s="2299"/>
      <c r="M22" s="2300"/>
      <c r="N22" s="2301"/>
      <c r="O22" s="2282"/>
      <c r="P22" s="2283"/>
      <c r="Q22" s="2283"/>
      <c r="R22" s="2284"/>
      <c r="S22" s="130" t="s">
        <v>729</v>
      </c>
      <c r="T22" s="130"/>
      <c r="U22" s="130" t="s">
        <v>390</v>
      </c>
      <c r="V22" s="2277"/>
      <c r="W22" s="2277"/>
      <c r="X22" s="2277"/>
      <c r="Y22" s="2277"/>
      <c r="Z22" s="2277"/>
      <c r="AA22" s="2277"/>
      <c r="AB22" s="2277"/>
      <c r="AC22" s="2277"/>
      <c r="AD22" s="2277"/>
      <c r="AE22" s="2277"/>
      <c r="AF22" s="2277"/>
      <c r="AG22" s="2277"/>
      <c r="AH22" s="2277"/>
      <c r="AI22" s="440" t="s">
        <v>730</v>
      </c>
      <c r="AJ22" s="122" t="s">
        <v>4</v>
      </c>
      <c r="AK22" s="2265" t="s">
        <v>720</v>
      </c>
      <c r="AL22" s="2265"/>
      <c r="AM22" s="2265"/>
      <c r="AN22" s="141"/>
      <c r="AO22" s="142"/>
    </row>
    <row r="23" spans="2:41" ht="15.95" customHeight="1">
      <c r="B23" s="1994"/>
      <c r="C23" s="128"/>
      <c r="D23" s="128"/>
      <c r="E23" s="128"/>
      <c r="F23" s="128"/>
      <c r="G23" s="436"/>
      <c r="H23" s="131"/>
      <c r="I23" s="426"/>
      <c r="J23" s="130"/>
      <c r="K23" s="133"/>
      <c r="L23" s="2299"/>
      <c r="M23" s="2300"/>
      <c r="N23" s="2301"/>
      <c r="O23" s="2282"/>
      <c r="P23" s="2283"/>
      <c r="Q23" s="2283"/>
      <c r="R23" s="2284"/>
      <c r="S23" s="137" t="s">
        <v>731</v>
      </c>
      <c r="T23" s="130"/>
      <c r="U23" s="130" t="s">
        <v>390</v>
      </c>
      <c r="V23" s="2278"/>
      <c r="W23" s="2278"/>
      <c r="X23" s="2278"/>
      <c r="Y23" s="2278"/>
      <c r="Z23" s="2278"/>
      <c r="AA23" s="2278"/>
      <c r="AB23" s="2278"/>
      <c r="AC23" s="2278"/>
      <c r="AD23" s="2278"/>
      <c r="AE23" s="2278"/>
      <c r="AF23" s="2278"/>
      <c r="AG23" s="2278"/>
      <c r="AH23" s="2278"/>
      <c r="AI23" s="440" t="s">
        <v>730</v>
      </c>
      <c r="AJ23" s="122" t="s">
        <v>4</v>
      </c>
      <c r="AK23" s="2034"/>
      <c r="AL23" s="2034"/>
      <c r="AM23" s="2034"/>
      <c r="AN23" s="141"/>
      <c r="AO23" s="142"/>
    </row>
    <row r="24" spans="2:41" ht="15.95" customHeight="1">
      <c r="B24" s="1994"/>
      <c r="C24" s="128"/>
      <c r="D24" s="128"/>
      <c r="E24" s="128"/>
      <c r="F24" s="128"/>
      <c r="G24" s="436"/>
      <c r="H24" s="131"/>
      <c r="I24" s="426"/>
      <c r="J24" s="130"/>
      <c r="K24" s="133"/>
      <c r="L24" s="2299"/>
      <c r="M24" s="2300"/>
      <c r="N24" s="2301"/>
      <c r="O24" s="2282"/>
      <c r="P24" s="2283"/>
      <c r="Q24" s="2283"/>
      <c r="R24" s="2284"/>
      <c r="S24" s="137" t="s">
        <v>732</v>
      </c>
      <c r="T24" s="139"/>
      <c r="U24" s="130" t="s">
        <v>390</v>
      </c>
      <c r="V24" s="2278"/>
      <c r="W24" s="2278"/>
      <c r="X24" s="2278"/>
      <c r="Y24" s="2278"/>
      <c r="Z24" s="2278"/>
      <c r="AA24" s="2278"/>
      <c r="AB24" s="2278"/>
      <c r="AC24" s="2278"/>
      <c r="AD24" s="2278"/>
      <c r="AE24" s="2278"/>
      <c r="AF24" s="2278"/>
      <c r="AG24" s="2278"/>
      <c r="AH24" s="2278"/>
      <c r="AI24" s="440" t="s">
        <v>730</v>
      </c>
      <c r="AJ24" s="141"/>
      <c r="AM24" s="168"/>
      <c r="AN24" s="141"/>
      <c r="AO24" s="142"/>
    </row>
    <row r="25" spans="2:41" ht="15.95" customHeight="1">
      <c r="B25" s="1994"/>
      <c r="C25" s="128"/>
      <c r="D25" s="128"/>
      <c r="E25" s="128"/>
      <c r="F25" s="128"/>
      <c r="G25" s="436"/>
      <c r="H25" s="131"/>
      <c r="I25" s="426"/>
      <c r="J25" s="130"/>
      <c r="K25" s="133"/>
      <c r="L25" s="2299"/>
      <c r="M25" s="2300"/>
      <c r="N25" s="2301"/>
      <c r="O25" s="2282"/>
      <c r="P25" s="2283"/>
      <c r="Q25" s="2283"/>
      <c r="R25" s="2284"/>
      <c r="S25" s="130" t="s">
        <v>733</v>
      </c>
      <c r="T25" s="130" t="s">
        <v>734</v>
      </c>
      <c r="U25" s="137"/>
      <c r="V25" s="137"/>
      <c r="W25" s="137"/>
      <c r="X25" s="137"/>
      <c r="Y25" s="137" t="s">
        <v>735</v>
      </c>
      <c r="Z25" s="2277"/>
      <c r="AA25" s="2277"/>
      <c r="AB25" s="2277"/>
      <c r="AC25" s="2277"/>
      <c r="AD25" s="2277"/>
      <c r="AE25" s="2277"/>
      <c r="AF25" s="2277"/>
      <c r="AG25" s="2277"/>
      <c r="AH25" s="2277"/>
      <c r="AI25" s="440" t="s">
        <v>730</v>
      </c>
      <c r="AJ25" s="141"/>
      <c r="AM25" s="168"/>
      <c r="AN25" s="141"/>
      <c r="AO25" s="142"/>
    </row>
    <row r="26" spans="2:41" ht="15.95" customHeight="1">
      <c r="B26" s="1994"/>
      <c r="C26" s="128"/>
      <c r="D26" s="128"/>
      <c r="E26" s="128"/>
      <c r="F26" s="128"/>
      <c r="G26" s="436"/>
      <c r="H26" s="131"/>
      <c r="I26" s="426"/>
      <c r="J26" s="130"/>
      <c r="K26" s="133"/>
      <c r="L26" s="2299"/>
      <c r="M26" s="2300"/>
      <c r="N26" s="2301"/>
      <c r="O26" s="2282"/>
      <c r="P26" s="2283"/>
      <c r="Q26" s="2283"/>
      <c r="R26" s="2284"/>
      <c r="S26" s="137"/>
      <c r="T26" s="130" t="s">
        <v>736</v>
      </c>
      <c r="U26" s="105"/>
      <c r="V26" s="105"/>
      <c r="W26" s="105"/>
      <c r="X26" s="130" t="s">
        <v>390</v>
      </c>
      <c r="Y26" s="2277"/>
      <c r="Z26" s="2277"/>
      <c r="AA26" s="2277"/>
      <c r="AB26" s="2277"/>
      <c r="AC26" s="2277"/>
      <c r="AD26" s="2277"/>
      <c r="AE26" s="2277"/>
      <c r="AF26" s="2277"/>
      <c r="AG26" s="2277"/>
      <c r="AH26" s="2277"/>
      <c r="AI26" s="440" t="s">
        <v>730</v>
      </c>
      <c r="AJ26" s="141"/>
      <c r="AM26" s="168"/>
      <c r="AN26" s="141"/>
      <c r="AO26" s="142"/>
    </row>
    <row r="27" spans="2:41" ht="15.95" customHeight="1">
      <c r="B27" s="1994"/>
      <c r="C27" s="128"/>
      <c r="D27" s="128"/>
      <c r="E27" s="128"/>
      <c r="F27" s="128"/>
      <c r="G27" s="436"/>
      <c r="H27" s="131"/>
      <c r="I27" s="426"/>
      <c r="J27" s="130"/>
      <c r="K27" s="133"/>
      <c r="L27" s="2299"/>
      <c r="M27" s="2300"/>
      <c r="N27" s="2301"/>
      <c r="O27" s="2282"/>
      <c r="P27" s="2283"/>
      <c r="Q27" s="2283"/>
      <c r="R27" s="2284"/>
      <c r="S27" s="137" t="s">
        <v>737</v>
      </c>
      <c r="T27" s="130"/>
      <c r="U27" s="130"/>
      <c r="V27" s="441"/>
      <c r="W27" s="105"/>
      <c r="X27" s="441"/>
      <c r="Y27" s="130"/>
      <c r="Z27" s="105"/>
      <c r="AA27" s="105"/>
      <c r="AB27" s="442"/>
      <c r="AC27" s="130"/>
      <c r="AD27" s="130"/>
      <c r="AE27" s="130"/>
      <c r="AF27" s="442"/>
      <c r="AG27" s="442"/>
      <c r="AH27" s="442"/>
      <c r="AI27" s="440"/>
      <c r="AJ27" s="141"/>
      <c r="AM27" s="168"/>
      <c r="AN27" s="141"/>
      <c r="AO27" s="142"/>
    </row>
    <row r="28" spans="2:41" ht="15.95" customHeight="1">
      <c r="B28" s="1994"/>
      <c r="C28" s="128"/>
      <c r="D28" s="128"/>
      <c r="E28" s="128"/>
      <c r="F28" s="128"/>
      <c r="G28" s="436"/>
      <c r="H28" s="131"/>
      <c r="I28" s="426"/>
      <c r="J28" s="130"/>
      <c r="K28" s="133"/>
      <c r="L28" s="2299"/>
      <c r="M28" s="2300"/>
      <c r="N28" s="2301"/>
      <c r="O28" s="2282"/>
      <c r="P28" s="2283"/>
      <c r="Q28" s="2283"/>
      <c r="R28" s="2284"/>
      <c r="S28" s="130"/>
      <c r="T28" s="130" t="s">
        <v>734</v>
      </c>
      <c r="U28" s="130"/>
      <c r="V28" s="105"/>
      <c r="W28" s="105"/>
      <c r="X28" s="441"/>
      <c r="Y28" s="130" t="s">
        <v>390</v>
      </c>
      <c r="Z28" s="2269"/>
      <c r="AA28" s="2269"/>
      <c r="AB28" s="2269"/>
      <c r="AC28" s="2269"/>
      <c r="AD28" s="2269"/>
      <c r="AE28" s="2269"/>
      <c r="AF28" s="2269"/>
      <c r="AG28" s="2269"/>
      <c r="AH28" s="2269"/>
      <c r="AI28" s="440" t="s">
        <v>730</v>
      </c>
      <c r="AJ28" s="141"/>
      <c r="AM28" s="168"/>
      <c r="AN28" s="141"/>
      <c r="AO28" s="142"/>
    </row>
    <row r="29" spans="2:41" ht="15.95" customHeight="1">
      <c r="B29" s="1994"/>
      <c r="C29" s="128"/>
      <c r="D29" s="128"/>
      <c r="E29" s="128"/>
      <c r="F29" s="128"/>
      <c r="G29" s="436"/>
      <c r="H29" s="131"/>
      <c r="I29" s="426"/>
      <c r="J29" s="130"/>
      <c r="K29" s="133"/>
      <c r="L29" s="2299"/>
      <c r="M29" s="2300"/>
      <c r="N29" s="2301"/>
      <c r="O29" s="2285"/>
      <c r="P29" s="2286"/>
      <c r="Q29" s="2286"/>
      <c r="R29" s="2287"/>
      <c r="S29" s="149"/>
      <c r="T29" s="192" t="s">
        <v>736</v>
      </c>
      <c r="U29" s="149"/>
      <c r="V29" s="149"/>
      <c r="W29" s="443"/>
      <c r="X29" s="149"/>
      <c r="Y29" s="192" t="s">
        <v>390</v>
      </c>
      <c r="Z29" s="2271"/>
      <c r="AA29" s="2271"/>
      <c r="AB29" s="2271"/>
      <c r="AC29" s="2271"/>
      <c r="AD29" s="2271"/>
      <c r="AE29" s="2271"/>
      <c r="AF29" s="2271"/>
      <c r="AG29" s="2271"/>
      <c r="AH29" s="2271"/>
      <c r="AI29" s="444" t="s">
        <v>730</v>
      </c>
      <c r="AJ29" s="172"/>
      <c r="AK29" s="195"/>
      <c r="AL29" s="195"/>
      <c r="AM29" s="196"/>
      <c r="AN29" s="141"/>
      <c r="AO29" s="142"/>
    </row>
    <row r="30" spans="2:41" ht="15.95" customHeight="1">
      <c r="B30" s="1994"/>
      <c r="C30" s="128"/>
      <c r="D30" s="128"/>
      <c r="E30" s="128"/>
      <c r="F30" s="128"/>
      <c r="G30" s="436"/>
      <c r="H30" s="131"/>
      <c r="I30" s="426"/>
      <c r="J30" s="130"/>
      <c r="K30" s="133"/>
      <c r="L30" s="2299"/>
      <c r="M30" s="2300"/>
      <c r="N30" s="2301"/>
      <c r="O30" s="2256" t="s">
        <v>738</v>
      </c>
      <c r="P30" s="2257"/>
      <c r="Q30" s="2257"/>
      <c r="R30" s="2258"/>
      <c r="S30" s="363"/>
      <c r="T30" s="2050" t="s">
        <v>739</v>
      </c>
      <c r="U30" s="2050"/>
      <c r="V30" s="2050"/>
      <c r="W30" s="445"/>
      <c r="X30" s="445"/>
      <c r="Y30" s="446" t="s">
        <v>740</v>
      </c>
      <c r="Z30" s="447"/>
      <c r="AA30" s="446"/>
      <c r="AB30" s="446"/>
      <c r="AC30" s="446"/>
      <c r="AD30" s="446"/>
      <c r="AE30" s="446"/>
      <c r="AF30" s="446"/>
      <c r="AG30" s="446"/>
      <c r="AH30" s="448"/>
      <c r="AI30" s="449"/>
      <c r="AJ30" s="155" t="s">
        <v>4</v>
      </c>
      <c r="AK30" s="2275" t="s">
        <v>716</v>
      </c>
      <c r="AL30" s="2275"/>
      <c r="AM30" s="2276"/>
      <c r="AN30" s="141"/>
      <c r="AO30" s="142"/>
    </row>
    <row r="31" spans="2:41" ht="15.95" customHeight="1">
      <c r="B31" s="1994"/>
      <c r="C31" s="128"/>
      <c r="D31" s="128"/>
      <c r="E31" s="128"/>
      <c r="F31" s="128"/>
      <c r="G31" s="436"/>
      <c r="H31" s="131"/>
      <c r="I31" s="426"/>
      <c r="J31" s="130"/>
      <c r="K31" s="133"/>
      <c r="L31" s="2299"/>
      <c r="M31" s="2300"/>
      <c r="N31" s="2301"/>
      <c r="O31" s="2259"/>
      <c r="P31" s="2260"/>
      <c r="Q31" s="2260"/>
      <c r="R31" s="2261"/>
      <c r="S31" s="139" t="s">
        <v>390</v>
      </c>
      <c r="T31" s="2277"/>
      <c r="U31" s="2277"/>
      <c r="V31" s="2277"/>
      <c r="W31" s="139" t="s">
        <v>730</v>
      </c>
      <c r="X31" s="130" t="s">
        <v>390</v>
      </c>
      <c r="Y31" s="2277"/>
      <c r="Z31" s="2277"/>
      <c r="AA31" s="2277"/>
      <c r="AB31" s="2277"/>
      <c r="AC31" s="2277"/>
      <c r="AD31" s="2277"/>
      <c r="AE31" s="2277"/>
      <c r="AF31" s="2277"/>
      <c r="AG31" s="2277"/>
      <c r="AH31" s="2277"/>
      <c r="AI31" s="440" t="s">
        <v>730</v>
      </c>
      <c r="AJ31" s="122" t="s">
        <v>4</v>
      </c>
      <c r="AK31" s="2265" t="s">
        <v>615</v>
      </c>
      <c r="AL31" s="2265"/>
      <c r="AM31" s="2265"/>
      <c r="AN31" s="141"/>
      <c r="AO31" s="142"/>
    </row>
    <row r="32" spans="2:41" ht="15.95" customHeight="1">
      <c r="B32" s="1994"/>
      <c r="C32" s="128"/>
      <c r="D32" s="128"/>
      <c r="E32" s="128"/>
      <c r="F32" s="128"/>
      <c r="G32" s="436"/>
      <c r="H32" s="131"/>
      <c r="I32" s="426"/>
      <c r="J32" s="130"/>
      <c r="K32" s="133"/>
      <c r="L32" s="2299"/>
      <c r="M32" s="2300"/>
      <c r="N32" s="2301"/>
      <c r="O32" s="2259"/>
      <c r="P32" s="2260"/>
      <c r="Q32" s="2260"/>
      <c r="R32" s="2261"/>
      <c r="S32" s="139" t="s">
        <v>390</v>
      </c>
      <c r="T32" s="2277"/>
      <c r="U32" s="2277"/>
      <c r="V32" s="2277"/>
      <c r="W32" s="139" t="s">
        <v>730</v>
      </c>
      <c r="X32" s="130" t="s">
        <v>390</v>
      </c>
      <c r="Y32" s="2289"/>
      <c r="Z32" s="2289"/>
      <c r="AA32" s="2289"/>
      <c r="AB32" s="2289"/>
      <c r="AC32" s="2289"/>
      <c r="AD32" s="2289"/>
      <c r="AE32" s="2289"/>
      <c r="AF32" s="2289"/>
      <c r="AG32" s="2289"/>
      <c r="AH32" s="2289"/>
      <c r="AI32" s="440" t="s">
        <v>730</v>
      </c>
      <c r="AJ32" s="122" t="s">
        <v>4</v>
      </c>
      <c r="AK32" s="2034"/>
      <c r="AL32" s="2034"/>
      <c r="AM32" s="2034"/>
      <c r="AN32" s="141"/>
      <c r="AO32" s="142"/>
    </row>
    <row r="33" spans="2:41" ht="15.95" customHeight="1">
      <c r="B33" s="1994"/>
      <c r="C33" s="128"/>
      <c r="D33" s="128"/>
      <c r="E33" s="128"/>
      <c r="F33" s="128"/>
      <c r="G33" s="436"/>
      <c r="H33" s="131"/>
      <c r="I33" s="426"/>
      <c r="J33" s="130"/>
      <c r="K33" s="133"/>
      <c r="L33" s="2299"/>
      <c r="M33" s="2300"/>
      <c r="N33" s="2301"/>
      <c r="O33" s="2259"/>
      <c r="P33" s="2260"/>
      <c r="Q33" s="2260"/>
      <c r="R33" s="2261"/>
      <c r="S33" s="139" t="s">
        <v>390</v>
      </c>
      <c r="T33" s="2270"/>
      <c r="U33" s="2270"/>
      <c r="V33" s="2270"/>
      <c r="W33" s="139" t="s">
        <v>730</v>
      </c>
      <c r="X33" s="130" t="s">
        <v>390</v>
      </c>
      <c r="Y33" s="2270"/>
      <c r="Z33" s="2270"/>
      <c r="AA33" s="2270"/>
      <c r="AB33" s="2270"/>
      <c r="AC33" s="2270"/>
      <c r="AD33" s="2270"/>
      <c r="AE33" s="2270"/>
      <c r="AF33" s="2270"/>
      <c r="AG33" s="2270"/>
      <c r="AH33" s="2270"/>
      <c r="AI33" s="440" t="s">
        <v>730</v>
      </c>
      <c r="AJ33" s="141"/>
      <c r="AM33" s="168"/>
      <c r="AN33" s="141"/>
      <c r="AO33" s="142"/>
    </row>
    <row r="34" spans="2:41" ht="15.95" customHeight="1">
      <c r="B34" s="1994"/>
      <c r="C34" s="128"/>
      <c r="D34" s="128"/>
      <c r="E34" s="128"/>
      <c r="F34" s="128"/>
      <c r="G34" s="436"/>
      <c r="H34" s="131"/>
      <c r="I34" s="426"/>
      <c r="J34" s="130"/>
      <c r="K34" s="133"/>
      <c r="L34" s="2299"/>
      <c r="M34" s="2300"/>
      <c r="N34" s="2301"/>
      <c r="O34" s="2262"/>
      <c r="P34" s="2263"/>
      <c r="Q34" s="2263"/>
      <c r="R34" s="2264"/>
      <c r="S34" s="149" t="s">
        <v>741</v>
      </c>
      <c r="T34" s="192"/>
      <c r="U34" s="149"/>
      <c r="V34" s="387"/>
      <c r="W34" s="192"/>
      <c r="X34" s="389" t="s">
        <v>4</v>
      </c>
      <c r="Y34" s="192" t="s">
        <v>622</v>
      </c>
      <c r="Z34" s="192" t="s">
        <v>742</v>
      </c>
      <c r="AA34" s="150"/>
      <c r="AB34" s="2288"/>
      <c r="AC34" s="2288"/>
      <c r="AD34" s="2288"/>
      <c r="AE34" s="2288"/>
      <c r="AF34" s="2288"/>
      <c r="AG34" s="2288"/>
      <c r="AH34" s="2288"/>
      <c r="AI34" s="444" t="s">
        <v>730</v>
      </c>
      <c r="AJ34" s="172"/>
      <c r="AK34" s="195"/>
      <c r="AL34" s="195"/>
      <c r="AM34" s="196"/>
      <c r="AN34" s="141"/>
      <c r="AO34" s="142"/>
    </row>
    <row r="35" spans="2:41" ht="15.95" customHeight="1">
      <c r="B35" s="1994"/>
      <c r="C35" s="128"/>
      <c r="D35" s="128"/>
      <c r="E35" s="128"/>
      <c r="F35" s="128"/>
      <c r="G35" s="436"/>
      <c r="H35" s="131"/>
      <c r="I35" s="426"/>
      <c r="J35" s="130"/>
      <c r="K35" s="133"/>
      <c r="L35" s="2299"/>
      <c r="M35" s="2300"/>
      <c r="N35" s="2301"/>
      <c r="O35" s="2256" t="s">
        <v>743</v>
      </c>
      <c r="P35" s="2257"/>
      <c r="Q35" s="2257"/>
      <c r="R35" s="2258"/>
      <c r="S35" s="219"/>
      <c r="T35" s="237" t="s">
        <v>744</v>
      </c>
      <c r="V35" s="237"/>
      <c r="W35" s="445"/>
      <c r="X35" s="237" t="s">
        <v>745</v>
      </c>
      <c r="Z35" s="157"/>
      <c r="AA35" s="445"/>
      <c r="AB35" s="445"/>
      <c r="AC35" s="445"/>
      <c r="AD35" s="445"/>
      <c r="AE35" s="237" t="s">
        <v>746</v>
      </c>
      <c r="AG35" s="237"/>
      <c r="AH35" s="445"/>
      <c r="AI35" s="445"/>
      <c r="AJ35" s="155" t="s">
        <v>4</v>
      </c>
      <c r="AK35" s="2275" t="s">
        <v>716</v>
      </c>
      <c r="AL35" s="2275"/>
      <c r="AM35" s="2276"/>
      <c r="AN35" s="141"/>
      <c r="AO35" s="142"/>
    </row>
    <row r="36" spans="2:41" ht="15.95" customHeight="1">
      <c r="B36" s="1994"/>
      <c r="C36" s="128"/>
      <c r="D36" s="128"/>
      <c r="E36" s="128"/>
      <c r="F36" s="128"/>
      <c r="G36" s="436"/>
      <c r="H36" s="131"/>
      <c r="I36" s="426"/>
      <c r="J36" s="130"/>
      <c r="K36" s="133"/>
      <c r="L36" s="2299"/>
      <c r="M36" s="2300"/>
      <c r="N36" s="2301"/>
      <c r="O36" s="2259"/>
      <c r="P36" s="2260"/>
      <c r="Q36" s="2260"/>
      <c r="R36" s="2261"/>
      <c r="S36" s="139" t="s">
        <v>390</v>
      </c>
      <c r="T36" s="2277"/>
      <c r="U36" s="2277"/>
      <c r="V36" s="2277"/>
      <c r="W36" s="139" t="s">
        <v>391</v>
      </c>
      <c r="X36" s="130" t="s">
        <v>390</v>
      </c>
      <c r="Y36" s="2053"/>
      <c r="Z36" s="2053"/>
      <c r="AA36" s="2053"/>
      <c r="AB36" s="2053"/>
      <c r="AC36" s="139" t="s">
        <v>391</v>
      </c>
      <c r="AD36" s="130" t="s">
        <v>390</v>
      </c>
      <c r="AE36" s="2053"/>
      <c r="AF36" s="2053"/>
      <c r="AG36" s="2053"/>
      <c r="AH36" s="2053"/>
      <c r="AI36" s="440" t="s">
        <v>391</v>
      </c>
      <c r="AJ36" s="122" t="s">
        <v>4</v>
      </c>
      <c r="AK36" s="2265" t="s">
        <v>615</v>
      </c>
      <c r="AL36" s="2265"/>
      <c r="AM36" s="2265"/>
      <c r="AN36" s="141"/>
      <c r="AO36" s="142"/>
    </row>
    <row r="37" spans="2:41" ht="15.95" customHeight="1">
      <c r="B37" s="1994"/>
      <c r="C37" s="128"/>
      <c r="D37" s="128"/>
      <c r="E37" s="128"/>
      <c r="F37" s="128"/>
      <c r="G37" s="436"/>
      <c r="H37" s="131"/>
      <c r="I37" s="426"/>
      <c r="J37" s="130"/>
      <c r="K37" s="133"/>
      <c r="L37" s="2299"/>
      <c r="M37" s="2300"/>
      <c r="N37" s="2301"/>
      <c r="O37" s="2259"/>
      <c r="P37" s="2260"/>
      <c r="Q37" s="2260"/>
      <c r="R37" s="2261"/>
      <c r="S37" s="139" t="s">
        <v>390</v>
      </c>
      <c r="T37" s="2305"/>
      <c r="U37" s="2305"/>
      <c r="V37" s="2305"/>
      <c r="W37" s="139" t="s">
        <v>391</v>
      </c>
      <c r="X37" s="130" t="s">
        <v>390</v>
      </c>
      <c r="Y37" s="2053"/>
      <c r="Z37" s="2053"/>
      <c r="AA37" s="2053"/>
      <c r="AB37" s="2053"/>
      <c r="AC37" s="139" t="s">
        <v>391</v>
      </c>
      <c r="AD37" s="130" t="s">
        <v>390</v>
      </c>
      <c r="AE37" s="2053"/>
      <c r="AF37" s="2053"/>
      <c r="AG37" s="2053"/>
      <c r="AH37" s="2053"/>
      <c r="AI37" s="440" t="s">
        <v>391</v>
      </c>
      <c r="AJ37" s="122" t="s">
        <v>4</v>
      </c>
      <c r="AK37" s="2034" t="s">
        <v>386</v>
      </c>
      <c r="AL37" s="2034"/>
      <c r="AM37" s="2034"/>
      <c r="AN37" s="141"/>
      <c r="AO37" s="142"/>
    </row>
    <row r="38" spans="2:41" ht="15.95" customHeight="1">
      <c r="B38" s="1994"/>
      <c r="C38" s="128"/>
      <c r="D38" s="128"/>
      <c r="E38" s="128"/>
      <c r="F38" s="128"/>
      <c r="G38" s="436"/>
      <c r="H38" s="131"/>
      <c r="I38" s="426"/>
      <c r="J38" s="130"/>
      <c r="K38" s="133"/>
      <c r="L38" s="2299"/>
      <c r="M38" s="2300"/>
      <c r="N38" s="2301"/>
      <c r="O38" s="2259"/>
      <c r="P38" s="2260"/>
      <c r="Q38" s="2260"/>
      <c r="R38" s="2261"/>
      <c r="S38" s="139" t="s">
        <v>390</v>
      </c>
      <c r="T38" s="2270"/>
      <c r="U38" s="2270"/>
      <c r="V38" s="2270"/>
      <c r="W38" s="139" t="s">
        <v>391</v>
      </c>
      <c r="X38" s="130" t="s">
        <v>390</v>
      </c>
      <c r="Y38" s="2053"/>
      <c r="Z38" s="2053"/>
      <c r="AA38" s="2053"/>
      <c r="AB38" s="2053"/>
      <c r="AC38" s="139" t="s">
        <v>391</v>
      </c>
      <c r="AD38" s="130" t="s">
        <v>390</v>
      </c>
      <c r="AE38" s="2053"/>
      <c r="AF38" s="2053"/>
      <c r="AG38" s="2053"/>
      <c r="AH38" s="2053"/>
      <c r="AI38" s="440" t="s">
        <v>391</v>
      </c>
      <c r="AJ38" s="141"/>
      <c r="AM38" s="168"/>
      <c r="AN38" s="141"/>
      <c r="AO38" s="142"/>
    </row>
    <row r="39" spans="2:41" ht="15.95" customHeight="1">
      <c r="B39" s="1994"/>
      <c r="C39" s="128"/>
      <c r="D39" s="128"/>
      <c r="E39" s="128"/>
      <c r="F39" s="128"/>
      <c r="G39" s="436"/>
      <c r="H39" s="131"/>
      <c r="I39" s="426"/>
      <c r="J39" s="130"/>
      <c r="K39" s="133"/>
      <c r="L39" s="2302"/>
      <c r="M39" s="2303"/>
      <c r="N39" s="2304"/>
      <c r="O39" s="2262"/>
      <c r="P39" s="2263"/>
      <c r="Q39" s="2263"/>
      <c r="R39" s="2264"/>
      <c r="S39" s="149" t="s">
        <v>741</v>
      </c>
      <c r="T39" s="192"/>
      <c r="U39" s="149"/>
      <c r="V39" s="387"/>
      <c r="W39" s="192"/>
      <c r="X39" s="389" t="s">
        <v>4</v>
      </c>
      <c r="Y39" s="192" t="s">
        <v>622</v>
      </c>
      <c r="Z39" s="192" t="s">
        <v>742</v>
      </c>
      <c r="AA39" s="150"/>
      <c r="AB39" s="2290"/>
      <c r="AC39" s="2290"/>
      <c r="AD39" s="2290"/>
      <c r="AE39" s="2290"/>
      <c r="AF39" s="2290"/>
      <c r="AG39" s="2290"/>
      <c r="AH39" s="2290"/>
      <c r="AI39" s="444" t="s">
        <v>391</v>
      </c>
      <c r="AJ39" s="172"/>
      <c r="AK39" s="195"/>
      <c r="AL39" s="195"/>
      <c r="AM39" s="196"/>
      <c r="AN39" s="141"/>
      <c r="AO39" s="142"/>
    </row>
    <row r="40" spans="2:41" ht="15.95" customHeight="1">
      <c r="B40" s="1994"/>
      <c r="C40" s="141"/>
      <c r="G40" s="141"/>
      <c r="H40" s="355"/>
      <c r="I40" s="137"/>
      <c r="J40" s="130"/>
      <c r="K40" s="131"/>
      <c r="L40" s="2247" t="s">
        <v>747</v>
      </c>
      <c r="M40" s="2248"/>
      <c r="N40" s="2249"/>
      <c r="O40" s="2291" t="s">
        <v>748</v>
      </c>
      <c r="P40" s="2292"/>
      <c r="Q40" s="2292"/>
      <c r="R40" s="2293"/>
      <c r="S40" s="450" t="s">
        <v>251</v>
      </c>
      <c r="T40" s="157" t="s">
        <v>749</v>
      </c>
      <c r="U40" s="375"/>
      <c r="V40" s="451"/>
      <c r="W40" s="451"/>
      <c r="X40" s="451"/>
      <c r="Y40" s="451"/>
      <c r="Z40" s="157"/>
      <c r="AA40" s="354" t="s">
        <v>4</v>
      </c>
      <c r="AB40" s="157" t="s">
        <v>102</v>
      </c>
      <c r="AC40" s="219"/>
      <c r="AD40" s="354" t="s">
        <v>4</v>
      </c>
      <c r="AE40" s="157" t="s">
        <v>750</v>
      </c>
      <c r="AF40" s="219"/>
      <c r="AG40" s="157"/>
      <c r="AH40" s="157"/>
      <c r="AI40" s="173"/>
      <c r="AJ40" s="155" t="s">
        <v>4</v>
      </c>
      <c r="AK40" s="2275" t="s">
        <v>716</v>
      </c>
      <c r="AL40" s="2275"/>
      <c r="AM40" s="2276"/>
      <c r="AN40" s="141"/>
      <c r="AO40" s="142"/>
    </row>
    <row r="41" spans="2:41" ht="15.95" customHeight="1">
      <c r="B41" s="1994"/>
      <c r="C41" s="127"/>
      <c r="D41" s="138"/>
      <c r="E41" s="138"/>
      <c r="F41" s="452"/>
      <c r="G41" s="174"/>
      <c r="H41" s="131"/>
      <c r="I41" s="159"/>
      <c r="J41" s="130"/>
      <c r="K41" s="131"/>
      <c r="L41" s="2250"/>
      <c r="M41" s="2251"/>
      <c r="N41" s="2252"/>
      <c r="O41" s="2019" t="s">
        <v>751</v>
      </c>
      <c r="P41" s="2020"/>
      <c r="Q41" s="2020"/>
      <c r="R41" s="2021"/>
      <c r="S41" s="363" t="s">
        <v>251</v>
      </c>
      <c r="T41" s="157" t="s">
        <v>752</v>
      </c>
      <c r="U41" s="157"/>
      <c r="V41" s="157"/>
      <c r="W41" s="157"/>
      <c r="X41" s="157"/>
      <c r="Y41" s="157"/>
      <c r="Z41" s="157" t="s">
        <v>390</v>
      </c>
      <c r="AA41" s="354" t="s">
        <v>4</v>
      </c>
      <c r="AB41" s="157" t="s">
        <v>102</v>
      </c>
      <c r="AC41" s="219"/>
      <c r="AD41" s="354" t="s">
        <v>4</v>
      </c>
      <c r="AE41" s="157" t="s">
        <v>750</v>
      </c>
      <c r="AF41" s="219"/>
      <c r="AG41" s="157"/>
      <c r="AH41" s="157"/>
      <c r="AI41" s="173"/>
      <c r="AJ41" s="122" t="s">
        <v>4</v>
      </c>
      <c r="AK41" s="2265" t="s">
        <v>720</v>
      </c>
      <c r="AL41" s="2265"/>
      <c r="AM41" s="2294"/>
      <c r="AN41" s="141"/>
      <c r="AO41" s="142"/>
    </row>
    <row r="42" spans="2:41" ht="15.95" customHeight="1">
      <c r="B42" s="1994"/>
      <c r="C42" s="127"/>
      <c r="D42" s="138"/>
      <c r="E42" s="138"/>
      <c r="F42" s="452"/>
      <c r="G42" s="174"/>
      <c r="H42" s="131"/>
      <c r="I42" s="159"/>
      <c r="J42" s="130"/>
      <c r="K42" s="131"/>
      <c r="L42" s="2250"/>
      <c r="M42" s="2251"/>
      <c r="N42" s="2252"/>
      <c r="O42" s="2211" t="s">
        <v>753</v>
      </c>
      <c r="P42" s="2209"/>
      <c r="Q42" s="2209"/>
      <c r="R42" s="2210"/>
      <c r="S42" s="169" t="s">
        <v>4</v>
      </c>
      <c r="T42" s="192" t="s">
        <v>754</v>
      </c>
      <c r="U42" s="192"/>
      <c r="V42" s="192"/>
      <c r="W42" s="192"/>
      <c r="X42" s="150" t="s">
        <v>390</v>
      </c>
      <c r="Y42" s="2295"/>
      <c r="Z42" s="2295"/>
      <c r="AA42" s="2295"/>
      <c r="AB42" s="2295"/>
      <c r="AC42" s="2295"/>
      <c r="AD42" s="2295"/>
      <c r="AE42" s="2295"/>
      <c r="AF42" s="2295"/>
      <c r="AG42" s="2295"/>
      <c r="AH42" s="2295"/>
      <c r="AI42" s="151" t="s">
        <v>391</v>
      </c>
      <c r="AJ42" s="122" t="s">
        <v>4</v>
      </c>
      <c r="AK42" s="2034"/>
      <c r="AL42" s="2034"/>
      <c r="AM42" s="2035"/>
      <c r="AN42" s="141"/>
      <c r="AO42" s="142"/>
    </row>
    <row r="43" spans="2:41" ht="15.95" customHeight="1">
      <c r="B43" s="1994"/>
      <c r="C43" s="127"/>
      <c r="D43" s="138"/>
      <c r="E43" s="138"/>
      <c r="F43" s="452"/>
      <c r="G43" s="174"/>
      <c r="H43" s="131"/>
      <c r="I43" s="159"/>
      <c r="J43" s="130"/>
      <c r="K43" s="131"/>
      <c r="L43" s="2250"/>
      <c r="M43" s="2251"/>
      <c r="N43" s="2252"/>
      <c r="O43" s="2187" t="s">
        <v>755</v>
      </c>
      <c r="P43" s="2188"/>
      <c r="Q43" s="2188"/>
      <c r="R43" s="2179"/>
      <c r="S43" s="132" t="s">
        <v>251</v>
      </c>
      <c r="T43" s="130" t="s">
        <v>756</v>
      </c>
      <c r="U43" s="130"/>
      <c r="V43" s="130"/>
      <c r="W43" s="130"/>
      <c r="X43" s="130"/>
      <c r="Y43" s="130"/>
      <c r="Z43" s="130" t="s">
        <v>390</v>
      </c>
      <c r="AA43" s="122" t="s">
        <v>4</v>
      </c>
      <c r="AB43" s="130" t="s">
        <v>102</v>
      </c>
      <c r="AC43" s="133"/>
      <c r="AD43" s="122" t="s">
        <v>4</v>
      </c>
      <c r="AE43" s="130" t="s">
        <v>750</v>
      </c>
      <c r="AF43" s="133"/>
      <c r="AG43" s="133"/>
      <c r="AH43" s="133"/>
      <c r="AI43" s="131"/>
      <c r="AJ43" s="159"/>
      <c r="AK43" s="376"/>
      <c r="AL43" s="376"/>
      <c r="AM43" s="453"/>
      <c r="AN43" s="141"/>
      <c r="AO43" s="142"/>
    </row>
    <row r="44" spans="2:41" ht="15.95" customHeight="1">
      <c r="B44" s="1994"/>
      <c r="C44" s="127"/>
      <c r="D44" s="138"/>
      <c r="E44" s="138"/>
      <c r="F44" s="452"/>
      <c r="G44" s="174"/>
      <c r="H44" s="131"/>
      <c r="I44" s="137"/>
      <c r="J44" s="130"/>
      <c r="K44" s="131"/>
      <c r="L44" s="2250"/>
      <c r="M44" s="2251"/>
      <c r="N44" s="2252"/>
      <c r="O44" s="2187" t="s">
        <v>753</v>
      </c>
      <c r="P44" s="2188"/>
      <c r="Q44" s="2188"/>
      <c r="R44" s="2179"/>
      <c r="S44" s="132" t="s">
        <v>251</v>
      </c>
      <c r="T44" s="130" t="s">
        <v>757</v>
      </c>
      <c r="U44" s="130"/>
      <c r="V44" s="130"/>
      <c r="W44" s="130"/>
      <c r="X44" s="130"/>
      <c r="Y44" s="130"/>
      <c r="Z44" s="130" t="s">
        <v>390</v>
      </c>
      <c r="AA44" s="122" t="s">
        <v>4</v>
      </c>
      <c r="AB44" s="130" t="s">
        <v>102</v>
      </c>
      <c r="AC44" s="133"/>
      <c r="AD44" s="122" t="s">
        <v>4</v>
      </c>
      <c r="AE44" s="130" t="s">
        <v>750</v>
      </c>
      <c r="AF44" s="133"/>
      <c r="AG44" s="133"/>
      <c r="AH44" s="133"/>
      <c r="AI44" s="131"/>
      <c r="AJ44" s="159"/>
      <c r="AK44" s="376"/>
      <c r="AL44" s="376"/>
      <c r="AM44" s="453"/>
      <c r="AN44" s="141"/>
      <c r="AO44" s="142"/>
    </row>
    <row r="45" spans="2:41" ht="15.95" customHeight="1">
      <c r="B45" s="1994"/>
      <c r="C45" s="127"/>
      <c r="D45" s="138"/>
      <c r="E45" s="138"/>
      <c r="F45" s="452"/>
      <c r="G45" s="174"/>
      <c r="H45" s="131"/>
      <c r="I45" s="137"/>
      <c r="J45" s="130"/>
      <c r="K45" s="131"/>
      <c r="L45" s="2253"/>
      <c r="M45" s="2254"/>
      <c r="N45" s="2255"/>
      <c r="O45" s="180"/>
      <c r="P45" s="181"/>
      <c r="Q45" s="181"/>
      <c r="R45" s="182"/>
      <c r="S45" s="125" t="s">
        <v>4</v>
      </c>
      <c r="T45" s="192" t="s">
        <v>754</v>
      </c>
      <c r="U45" s="192"/>
      <c r="V45" s="192"/>
      <c r="W45" s="192"/>
      <c r="X45" s="150" t="s">
        <v>390</v>
      </c>
      <c r="Y45" s="2036"/>
      <c r="Z45" s="2036"/>
      <c r="AA45" s="2036"/>
      <c r="AB45" s="2036"/>
      <c r="AC45" s="2036"/>
      <c r="AD45" s="2036"/>
      <c r="AE45" s="2036"/>
      <c r="AF45" s="2036"/>
      <c r="AG45" s="2036"/>
      <c r="AH45" s="2036"/>
      <c r="AI45" s="151" t="s">
        <v>391</v>
      </c>
      <c r="AJ45" s="454"/>
      <c r="AK45" s="455"/>
      <c r="AL45" s="455"/>
      <c r="AM45" s="456"/>
      <c r="AN45" s="141"/>
      <c r="AO45" s="142"/>
    </row>
    <row r="46" spans="2:41" ht="15.95" customHeight="1">
      <c r="B46" s="457"/>
      <c r="C46" s="127"/>
      <c r="D46" s="138"/>
      <c r="E46" s="138"/>
      <c r="F46" s="452"/>
      <c r="G46" s="174"/>
      <c r="H46" s="131"/>
      <c r="I46" s="137"/>
      <c r="J46" s="130"/>
      <c r="K46" s="133"/>
      <c r="L46" s="2306" t="s">
        <v>758</v>
      </c>
      <c r="M46" s="2307"/>
      <c r="N46" s="2308"/>
      <c r="O46" s="2016" t="s">
        <v>759</v>
      </c>
      <c r="P46" s="2017"/>
      <c r="Q46" s="2017"/>
      <c r="R46" s="2017"/>
      <c r="S46" s="155" t="s">
        <v>4</v>
      </c>
      <c r="T46" s="130" t="s">
        <v>760</v>
      </c>
      <c r="U46" s="130"/>
      <c r="V46" s="130"/>
      <c r="W46" s="130"/>
      <c r="X46" s="133"/>
      <c r="Y46" s="458"/>
      <c r="Z46" s="458"/>
      <c r="AA46" s="458"/>
      <c r="AB46" s="458"/>
      <c r="AC46" s="458"/>
      <c r="AD46" s="458"/>
      <c r="AE46" s="458"/>
      <c r="AF46" s="458"/>
      <c r="AG46" s="458"/>
      <c r="AH46" s="458"/>
      <c r="AI46" s="173"/>
      <c r="AJ46" s="155" t="s">
        <v>4</v>
      </c>
      <c r="AK46" s="2275" t="s">
        <v>716</v>
      </c>
      <c r="AL46" s="2275"/>
      <c r="AM46" s="2276"/>
      <c r="AO46" s="142"/>
    </row>
    <row r="47" spans="2:41" ht="15.95" customHeight="1">
      <c r="B47" s="457"/>
      <c r="C47" s="127"/>
      <c r="D47" s="138"/>
      <c r="E47" s="138"/>
      <c r="F47" s="452"/>
      <c r="G47" s="174"/>
      <c r="H47" s="131"/>
      <c r="I47" s="137"/>
      <c r="J47" s="130"/>
      <c r="K47" s="133"/>
      <c r="L47" s="2311" t="s">
        <v>761</v>
      </c>
      <c r="M47" s="2312"/>
      <c r="N47" s="2313"/>
      <c r="O47" s="2010"/>
      <c r="P47" s="2011"/>
      <c r="Q47" s="2011"/>
      <c r="R47" s="2011"/>
      <c r="S47" s="125" t="s">
        <v>4</v>
      </c>
      <c r="T47" s="130" t="s">
        <v>762</v>
      </c>
      <c r="U47" s="130"/>
      <c r="V47" s="130"/>
      <c r="W47" s="130"/>
      <c r="X47" s="133"/>
      <c r="Y47" s="458"/>
      <c r="Z47" s="458"/>
      <c r="AA47" s="458"/>
      <c r="AB47" s="458"/>
      <c r="AC47" s="458"/>
      <c r="AD47" s="458"/>
      <c r="AE47" s="458"/>
      <c r="AF47" s="458"/>
      <c r="AG47" s="458"/>
      <c r="AH47" s="458"/>
      <c r="AI47" s="131"/>
      <c r="AJ47" s="122" t="s">
        <v>4</v>
      </c>
      <c r="AK47" s="2265" t="s">
        <v>615</v>
      </c>
      <c r="AL47" s="2265"/>
      <c r="AM47" s="2294"/>
      <c r="AO47" s="142"/>
    </row>
    <row r="48" spans="2:41" ht="15.95" customHeight="1" thickBot="1">
      <c r="B48" s="457"/>
      <c r="C48" s="111"/>
      <c r="D48" s="459"/>
      <c r="E48" s="459"/>
      <c r="F48" s="460"/>
      <c r="G48" s="461"/>
      <c r="H48" s="116"/>
      <c r="I48" s="137"/>
      <c r="J48" s="130"/>
      <c r="K48" s="133"/>
      <c r="L48" s="2314" t="s">
        <v>763</v>
      </c>
      <c r="M48" s="2315"/>
      <c r="N48" s="2316"/>
      <c r="O48" s="2309"/>
      <c r="P48" s="2310"/>
      <c r="Q48" s="2310"/>
      <c r="R48" s="2310"/>
      <c r="S48" s="462"/>
      <c r="T48" s="130"/>
      <c r="U48" s="130"/>
      <c r="V48" s="130"/>
      <c r="W48" s="130"/>
      <c r="X48" s="133"/>
      <c r="Y48" s="458"/>
      <c r="Z48" s="458"/>
      <c r="AA48" s="458"/>
      <c r="AB48" s="458"/>
      <c r="AC48" s="458"/>
      <c r="AD48" s="458"/>
      <c r="AE48" s="458"/>
      <c r="AF48" s="458"/>
      <c r="AG48" s="458"/>
      <c r="AH48" s="458"/>
      <c r="AI48" s="116"/>
      <c r="AJ48" s="122" t="s">
        <v>4</v>
      </c>
      <c r="AK48" s="2265" t="s">
        <v>386</v>
      </c>
      <c r="AL48" s="2265"/>
      <c r="AM48" s="2294"/>
      <c r="AO48" s="142"/>
    </row>
    <row r="49" spans="2:41" ht="15.95" customHeight="1">
      <c r="B49" s="463" t="s">
        <v>764</v>
      </c>
      <c r="C49" s="464"/>
      <c r="D49" s="329"/>
      <c r="E49" s="329"/>
      <c r="F49" s="329"/>
      <c r="G49" s="329"/>
      <c r="H49" s="329"/>
      <c r="I49" s="329"/>
      <c r="J49" s="329"/>
      <c r="K49" s="329"/>
      <c r="L49" s="329"/>
      <c r="M49" s="329"/>
      <c r="N49" s="329"/>
      <c r="O49" s="329"/>
      <c r="P49" s="329"/>
      <c r="Q49" s="329"/>
      <c r="R49" s="329"/>
      <c r="S49" s="329"/>
      <c r="T49" s="329"/>
      <c r="U49" s="329"/>
      <c r="V49" s="329"/>
      <c r="W49" s="329"/>
      <c r="X49" s="329"/>
      <c r="Y49" s="329"/>
      <c r="Z49" s="329"/>
      <c r="AA49" s="329"/>
      <c r="AB49" s="329"/>
      <c r="AC49" s="329"/>
      <c r="AD49" s="329"/>
      <c r="AE49" s="329"/>
      <c r="AF49" s="329"/>
      <c r="AG49" s="329"/>
      <c r="AH49" s="329"/>
      <c r="AI49" s="329"/>
      <c r="AJ49" s="329"/>
      <c r="AK49" s="329"/>
      <c r="AL49" s="329"/>
      <c r="AM49" s="329"/>
      <c r="AN49" s="329"/>
      <c r="AO49" s="332"/>
    </row>
    <row r="50" spans="2:41" ht="15.95" customHeight="1" thickBot="1">
      <c r="B50" s="465" t="s">
        <v>765</v>
      </c>
      <c r="C50" s="466"/>
      <c r="D50" s="252"/>
      <c r="E50" s="252"/>
      <c r="F50" s="252"/>
      <c r="G50" s="252"/>
      <c r="H50" s="252"/>
      <c r="I50" s="252"/>
      <c r="J50" s="252"/>
      <c r="K50" s="252"/>
      <c r="L50" s="252"/>
      <c r="M50" s="252"/>
      <c r="N50" s="252"/>
      <c r="O50" s="252"/>
      <c r="P50" s="252"/>
      <c r="Q50" s="252"/>
      <c r="R50" s="252"/>
      <c r="S50" s="252"/>
      <c r="T50" s="252"/>
      <c r="U50" s="252"/>
      <c r="V50" s="252"/>
      <c r="W50" s="252"/>
      <c r="X50" s="252"/>
      <c r="Y50" s="252"/>
      <c r="Z50" s="252"/>
      <c r="AA50" s="252"/>
      <c r="AB50" s="252"/>
      <c r="AC50" s="252"/>
      <c r="AD50" s="252"/>
      <c r="AE50" s="252"/>
      <c r="AF50" s="252"/>
      <c r="AG50" s="252"/>
      <c r="AH50" s="252"/>
      <c r="AI50" s="252"/>
      <c r="AJ50" s="252"/>
      <c r="AK50" s="252"/>
      <c r="AL50" s="252"/>
      <c r="AM50" s="252"/>
      <c r="AN50" s="252"/>
      <c r="AO50" s="256"/>
    </row>
    <row r="51" spans="2:41" ht="15.95" customHeight="1"/>
    <row r="52" spans="2:41" ht="15.95" customHeight="1"/>
    <row r="53" spans="2:41" ht="15.95" customHeight="1"/>
    <row r="54" spans="2:41" ht="15.95" customHeight="1"/>
    <row r="55" spans="2:41" ht="15.95" customHeight="1"/>
    <row r="56" spans="2:41" ht="15.95" customHeight="1"/>
    <row r="57" spans="2:41" ht="15.95" customHeight="1"/>
    <row r="58" spans="2:41" ht="15.95" customHeight="1"/>
    <row r="59" spans="2:41" ht="15.95" customHeight="1"/>
    <row r="60" spans="2:41" ht="15.95" customHeight="1"/>
    <row r="61" spans="2:41" ht="15.95" customHeight="1"/>
    <row r="62" spans="2:41" ht="15.95" customHeight="1"/>
    <row r="63" spans="2:41" ht="15.95" customHeight="1"/>
    <row r="64" spans="2:41" ht="15.95" customHeight="1"/>
    <row r="65" ht="15.95" customHeight="1"/>
    <row r="66" ht="15.95" customHeight="1"/>
    <row r="67" ht="15.95" customHeight="1"/>
    <row r="68" ht="15.95" customHeight="1"/>
    <row r="69" ht="15.95" customHeight="1"/>
    <row r="70" ht="15.95" customHeight="1"/>
    <row r="71" ht="15.95" customHeight="1"/>
    <row r="72" ht="15.95" customHeight="1"/>
    <row r="73" ht="15.95" customHeight="1"/>
    <row r="74" ht="15.95" customHeight="1"/>
    <row r="75" ht="15.95" customHeight="1"/>
    <row r="76" ht="15.95" customHeight="1"/>
    <row r="77" ht="15.95" customHeight="1"/>
    <row r="78" ht="15.95" customHeight="1"/>
    <row r="79" ht="15.95" customHeight="1"/>
    <row r="80" ht="15.95" customHeight="1"/>
    <row r="81" ht="15.95" customHeight="1"/>
    <row r="82" ht="15.95" customHeight="1"/>
    <row r="83" ht="15.95" customHeight="1"/>
    <row r="84" ht="15.95" customHeight="1"/>
    <row r="85" ht="15.95" customHeight="1"/>
    <row r="86" ht="15.95" customHeight="1"/>
    <row r="87" ht="15.95" customHeight="1"/>
    <row r="88" ht="15.95" customHeight="1"/>
    <row r="89" ht="15.95" customHeight="1"/>
    <row r="90" ht="15.95" customHeight="1"/>
    <row r="91" ht="15.95" customHeight="1"/>
    <row r="92" ht="15.95" customHeight="1"/>
    <row r="93" ht="15.95" customHeight="1"/>
    <row r="94" ht="15.95" customHeight="1"/>
    <row r="95" ht="15.95" customHeight="1"/>
    <row r="96" ht="15.95" customHeight="1"/>
    <row r="97" ht="15.95" customHeight="1"/>
    <row r="98" ht="15.95" customHeight="1"/>
    <row r="99" ht="15.95" customHeight="1"/>
    <row r="100" ht="15.95" customHeight="1"/>
    <row r="101" ht="15.95" customHeight="1"/>
    <row r="102" ht="15.95" customHeight="1"/>
    <row r="103" ht="15.95" customHeight="1"/>
    <row r="104" ht="15.95" customHeight="1"/>
    <row r="105" ht="15.95" customHeight="1"/>
    <row r="106" ht="15.95" customHeight="1"/>
    <row r="107" ht="15.95" customHeight="1"/>
    <row r="108" ht="15.95" customHeight="1"/>
    <row r="109" ht="15.95" customHeight="1"/>
    <row r="110" ht="15.95" customHeight="1"/>
    <row r="111" ht="15.95" customHeight="1"/>
    <row r="112" ht="15.95" customHeight="1"/>
    <row r="113" ht="15.95" customHeight="1"/>
    <row r="114" ht="15.95" customHeight="1"/>
    <row r="115" ht="15.95" customHeight="1"/>
    <row r="116" ht="15.95" customHeight="1"/>
    <row r="117" ht="15.95" customHeight="1"/>
    <row r="118" ht="15.95" customHeight="1"/>
    <row r="119" ht="15.95" customHeight="1"/>
    <row r="120" ht="15.95" customHeight="1"/>
    <row r="121" ht="15.95" customHeight="1"/>
    <row r="122" ht="15.95" customHeight="1"/>
    <row r="123" ht="15.95" customHeight="1"/>
    <row r="124" ht="15.95" customHeight="1"/>
    <row r="125" ht="15.95" customHeight="1"/>
    <row r="126" ht="15.95" customHeight="1"/>
    <row r="127" ht="15.95" customHeight="1"/>
    <row r="128" ht="15.95" customHeight="1"/>
    <row r="129" ht="15.95" customHeight="1"/>
    <row r="130" ht="15.95" customHeight="1"/>
    <row r="131" ht="15.95" customHeight="1"/>
    <row r="132" ht="15.95" customHeight="1"/>
    <row r="133" ht="15.95" customHeight="1"/>
    <row r="134" ht="15.95" customHeight="1"/>
    <row r="135" ht="15.95" customHeight="1"/>
    <row r="136" ht="15.95" customHeight="1"/>
    <row r="137" ht="15.95" customHeight="1"/>
    <row r="138" ht="15.95" customHeight="1"/>
    <row r="139" ht="15.95" customHeight="1"/>
    <row r="140" ht="15.95" customHeight="1"/>
    <row r="141" ht="15.95" customHeight="1"/>
    <row r="142" ht="15.95" customHeight="1"/>
    <row r="143" ht="15.95" customHeight="1"/>
    <row r="144" ht="15.95" customHeight="1"/>
    <row r="145" ht="15.95" customHeight="1"/>
    <row r="146" ht="15.95" customHeight="1"/>
    <row r="147" ht="15.95" customHeight="1"/>
    <row r="148" ht="15.95" customHeight="1"/>
    <row r="149" ht="15.95" customHeight="1"/>
    <row r="150" ht="15.95" customHeight="1"/>
    <row r="151" ht="15.95" customHeight="1"/>
    <row r="152" ht="15.95" customHeight="1"/>
    <row r="153" ht="15.95" customHeight="1"/>
    <row r="154" ht="15.95" customHeight="1"/>
    <row r="155" ht="15.95" customHeight="1"/>
    <row r="156" ht="15.95" customHeight="1"/>
    <row r="157" ht="15.95" customHeight="1"/>
    <row r="158" ht="15.95" customHeight="1"/>
    <row r="159" ht="15.95" customHeight="1"/>
    <row r="160" ht="15.95" customHeight="1"/>
    <row r="161" ht="15.95" customHeight="1"/>
    <row r="162" ht="15.95" customHeight="1"/>
    <row r="163" ht="15.95" customHeight="1"/>
    <row r="164" ht="15.95" customHeight="1"/>
    <row r="165" ht="15.95" customHeight="1"/>
    <row r="166" ht="15.95" customHeight="1"/>
    <row r="167" ht="15.95" customHeight="1"/>
    <row r="168" ht="15.95" customHeight="1"/>
    <row r="169" ht="15.95" customHeight="1"/>
    <row r="170" ht="15.95" customHeight="1"/>
    <row r="171" ht="15.95" customHeight="1"/>
    <row r="172" ht="15.95" customHeight="1"/>
    <row r="173" ht="15.95" customHeight="1"/>
    <row r="174" ht="15.95" customHeight="1"/>
    <row r="175" ht="15.95" customHeight="1"/>
    <row r="176" ht="15.95" customHeight="1"/>
    <row r="177" ht="15.95" customHeight="1"/>
    <row r="178" ht="15.95" customHeight="1"/>
    <row r="179" ht="15.95" customHeight="1"/>
    <row r="180" ht="15.95" customHeight="1"/>
    <row r="181" ht="15.95" customHeight="1"/>
    <row r="182" ht="15.95" customHeight="1"/>
    <row r="183" ht="15.95" customHeight="1"/>
    <row r="184" ht="15.95" customHeight="1"/>
    <row r="185" ht="15.95" customHeight="1"/>
    <row r="186" ht="15.95" customHeight="1"/>
    <row r="187" ht="15.95" customHeight="1"/>
    <row r="188" ht="15.95" customHeight="1"/>
    <row r="189" ht="15.95" customHeight="1"/>
    <row r="190" ht="15.95" customHeight="1"/>
    <row r="191" ht="15.95" customHeight="1"/>
    <row r="192" ht="15.95" customHeight="1"/>
    <row r="193" ht="15.95" customHeight="1"/>
    <row r="194" ht="15.95" customHeight="1"/>
    <row r="195" ht="15.95" customHeight="1"/>
    <row r="196" ht="15.95" customHeight="1"/>
    <row r="197" ht="15.95" customHeight="1"/>
    <row r="198" ht="15.95" customHeight="1"/>
    <row r="199" ht="15.95" customHeight="1"/>
    <row r="200" ht="15.95" customHeight="1"/>
    <row r="201" ht="15.95" customHeight="1"/>
    <row r="202" ht="15.95" customHeight="1"/>
    <row r="203" ht="15.95" customHeight="1"/>
    <row r="204" ht="15.95" customHeight="1"/>
    <row r="205" ht="15.95" customHeight="1"/>
    <row r="206" ht="15.95" customHeight="1"/>
    <row r="207" ht="15.95" customHeight="1"/>
    <row r="208" ht="15.95" customHeight="1"/>
    <row r="209" ht="15.95" customHeight="1"/>
    <row r="210" ht="15.95" customHeight="1"/>
    <row r="211" ht="15.95" customHeight="1"/>
    <row r="212" ht="15.95" customHeight="1"/>
    <row r="213" ht="15.95" customHeight="1"/>
    <row r="214" ht="15.95" customHeight="1"/>
    <row r="215" ht="15.95" customHeight="1"/>
    <row r="216" ht="15.95" customHeight="1"/>
    <row r="217" ht="15.95" customHeight="1"/>
    <row r="218" ht="15.95" customHeight="1"/>
    <row r="219" ht="15.95" customHeight="1"/>
    <row r="220" ht="15.95" customHeight="1"/>
    <row r="221" ht="15.95" customHeight="1"/>
    <row r="222" ht="15.95" customHeight="1"/>
    <row r="223" ht="15.95" customHeight="1"/>
  </sheetData>
  <mergeCells count="91">
    <mergeCell ref="L46:N46"/>
    <mergeCell ref="O46:R48"/>
    <mergeCell ref="AK46:AM46"/>
    <mergeCell ref="L47:N47"/>
    <mergeCell ref="AK47:AM47"/>
    <mergeCell ref="L48:N48"/>
    <mergeCell ref="AK48:AM48"/>
    <mergeCell ref="AB39:AH39"/>
    <mergeCell ref="L40:N45"/>
    <mergeCell ref="O40:R40"/>
    <mergeCell ref="AK40:AM40"/>
    <mergeCell ref="O41:R41"/>
    <mergeCell ref="AK41:AM41"/>
    <mergeCell ref="O42:R42"/>
    <mergeCell ref="Y42:AH42"/>
    <mergeCell ref="AK42:AM42"/>
    <mergeCell ref="O43:R43"/>
    <mergeCell ref="L21:N39"/>
    <mergeCell ref="O44:R44"/>
    <mergeCell ref="Y45:AH45"/>
    <mergeCell ref="T37:V37"/>
    <mergeCell ref="Y37:AB37"/>
    <mergeCell ref="AE37:AH37"/>
    <mergeCell ref="AK37:AM37"/>
    <mergeCell ref="T38:V38"/>
    <mergeCell ref="Y38:AB38"/>
    <mergeCell ref="AE38:AH38"/>
    <mergeCell ref="AK35:AM35"/>
    <mergeCell ref="T36:V36"/>
    <mergeCell ref="Y36:AB36"/>
    <mergeCell ref="AE36:AH36"/>
    <mergeCell ref="AK36:AM36"/>
    <mergeCell ref="AK30:AM30"/>
    <mergeCell ref="T31:V31"/>
    <mergeCell ref="Y31:AH31"/>
    <mergeCell ref="AK31:AM31"/>
    <mergeCell ref="T32:V32"/>
    <mergeCell ref="Y32:AH32"/>
    <mergeCell ref="AK32:AM32"/>
    <mergeCell ref="Z25:AH25"/>
    <mergeCell ref="Y26:AH26"/>
    <mergeCell ref="Z29:AH29"/>
    <mergeCell ref="O30:R34"/>
    <mergeCell ref="T30:V30"/>
    <mergeCell ref="O21:R29"/>
    <mergeCell ref="T33:V33"/>
    <mergeCell ref="Y33:AH33"/>
    <mergeCell ref="AB34:AH34"/>
    <mergeCell ref="AK14:AM14"/>
    <mergeCell ref="AK15:AM15"/>
    <mergeCell ref="O16:R20"/>
    <mergeCell ref="X16:AH16"/>
    <mergeCell ref="Z28:AH28"/>
    <mergeCell ref="AK16:AM16"/>
    <mergeCell ref="V17:AH17"/>
    <mergeCell ref="AK17:AM17"/>
    <mergeCell ref="Y18:AH18"/>
    <mergeCell ref="S21:AI21"/>
    <mergeCell ref="AK21:AM21"/>
    <mergeCell ref="V22:AH22"/>
    <mergeCell ref="AK22:AM22"/>
    <mergeCell ref="V23:AH23"/>
    <mergeCell ref="AK23:AM23"/>
    <mergeCell ref="V24:AH24"/>
    <mergeCell ref="AK8:AM8"/>
    <mergeCell ref="E9:F9"/>
    <mergeCell ref="T9:X9"/>
    <mergeCell ref="AK9:AM9"/>
    <mergeCell ref="O11:R13"/>
    <mergeCell ref="T12:X12"/>
    <mergeCell ref="B6:B45"/>
    <mergeCell ref="L6:R7"/>
    <mergeCell ref="C7:F7"/>
    <mergeCell ref="G7:H7"/>
    <mergeCell ref="C8:F8"/>
    <mergeCell ref="L8:N13"/>
    <mergeCell ref="O8:R10"/>
    <mergeCell ref="L14:N20"/>
    <mergeCell ref="O14:R15"/>
    <mergeCell ref="O35:R39"/>
    <mergeCell ref="AN4:AO5"/>
    <mergeCell ref="C5:F5"/>
    <mergeCell ref="L5:N5"/>
    <mergeCell ref="O5:R5"/>
    <mergeCell ref="S5:AI5"/>
    <mergeCell ref="C4:F4"/>
    <mergeCell ref="G4:H5"/>
    <mergeCell ref="I4:K5"/>
    <mergeCell ref="L4:N4"/>
    <mergeCell ref="O4:AM4"/>
    <mergeCell ref="AJ5:AM5"/>
  </mergeCells>
  <phoneticPr fontId="5"/>
  <conditionalFormatting sqref="H40:AI40 C6:L6 L11:AI12 L10:AH10 L13:AH13 L8:AI9 S6:AI7 S21 S27:AI27 V35:X35 AG35:AI35 Z35:AE35 S39:AB39 C14:K39 L14 O14:AI15 C43:AM45 C41:AI42 AJ8:AM42 C47:N48 C46:O46 S46:AM48 O19:AI20 O16:X16 O17:V17 O18:Y18 AI16:AI18 S22:V24 S25:Z25 S26:Y26 AI22:AI26 S30:AI30 S28:Z29 AI28:AI29 S34:AB34 S33:T33 W33:Y33 S31:Y32 AI31:AI34 S35:T38 W36:X38 AC36:AD38 AI36:AI39 C7:F13 I7:K13 G8:H13">
    <cfRule type="expression" dxfId="30" priority="1" stopIfTrue="1">
      <formula>$C$11=TRUE</formula>
    </cfRule>
  </conditionalFormatting>
  <conditionalFormatting sqref="AI13 AI10">
    <cfRule type="expression" dxfId="29" priority="2" stopIfTrue="1">
      <formula>#REF!=TRUE</formula>
    </cfRule>
  </conditionalFormatting>
  <dataValidations count="3">
    <dataValidation type="list" allowBlank="1" showInputMessage="1" showErrorMessage="1" sqref="G7:H7" xr:uid="{B1B7CE70-5F67-454D-BBB9-67D08AA82CA7}">
      <formula1>"７,６,５,４,３,２,１"</formula1>
    </dataValidation>
    <dataValidation type="list" allowBlank="1" showInputMessage="1" showErrorMessage="1" sqref="D9" xr:uid="{B807A031-4424-4845-BE3A-69239B93E496}">
      <formula1>"1,2,3,4,5,6,7,8"</formula1>
    </dataValidation>
    <dataValidation type="list" allowBlank="1" showInputMessage="1" showErrorMessage="1" sqref="S42 AA40:AA41 AD40:AD41 AA43:AA44 AD43:AD44 S45:S47 I7:I10 S6:S8 T10 S11 T13 S14:S15 S19 T20 AA20 X39 X34 AJ8:AJ9 AJ14:AJ17 AJ21:AJ23 AJ40:AJ42 AJ30:AJ32 AJ35:AJ37 AJ46:AJ48" xr:uid="{C19043D0-CE57-4E59-94E9-86700004FACC}">
      <formula1>"□,■"</formula1>
    </dataValidation>
  </dataValidations>
  <printOptions horizontalCentered="1"/>
  <pageMargins left="0.39370078740157483" right="0.19685039370078741" top="0.39370078740157483" bottom="0.19685039370078741" header="0.39370078740157483" footer="0.39370078740157483"/>
  <pageSetup paperSize="9" scale="92" orientation="portrait" blackAndWhite="1" horizontalDpi="300" verticalDpi="300"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14D54E-96BC-411B-A486-19A7A59CFBA0}">
  <sheetPr>
    <tabColor rgb="FFFFC000"/>
    <pageSetUpPr fitToPage="1"/>
  </sheetPr>
  <dimension ref="B1:AO229"/>
  <sheetViews>
    <sheetView showGridLines="0" view="pageBreakPreview" zoomScaleNormal="100" zoomScaleSheetLayoutView="100" workbookViewId="0">
      <selection activeCell="G7" sqref="G7:H7"/>
    </sheetView>
  </sheetViews>
  <sheetFormatPr defaultRowHeight="12"/>
  <cols>
    <col min="1" max="41" width="2.625" style="100" customWidth="1"/>
    <col min="42" max="16384" width="9" style="100"/>
  </cols>
  <sheetData>
    <row r="1" spans="2:41" ht="15.95" customHeight="1"/>
    <row r="2" spans="2:41" ht="30" customHeight="1">
      <c r="B2" s="101" t="s">
        <v>464</v>
      </c>
      <c r="C2" s="102"/>
      <c r="D2" s="102"/>
      <c r="E2" s="102"/>
      <c r="F2" s="102"/>
      <c r="G2" s="103"/>
      <c r="H2" s="102"/>
      <c r="I2" s="102"/>
      <c r="J2" s="102"/>
      <c r="K2" s="102"/>
      <c r="L2" s="102"/>
      <c r="M2" s="102"/>
      <c r="N2" s="102"/>
      <c r="O2" s="102"/>
      <c r="P2" s="102"/>
      <c r="Q2" s="102"/>
      <c r="R2" s="102"/>
      <c r="S2" s="102"/>
      <c r="T2" s="102"/>
      <c r="U2" s="102"/>
      <c r="V2" s="102"/>
      <c r="W2" s="102"/>
      <c r="X2" s="102"/>
      <c r="Y2" s="102"/>
      <c r="Z2" s="102"/>
      <c r="AA2" s="102"/>
      <c r="AB2" s="102"/>
      <c r="AC2" s="102"/>
      <c r="AD2" s="102"/>
      <c r="AE2" s="102"/>
      <c r="AF2" s="102"/>
      <c r="AG2" s="102"/>
      <c r="AH2" s="102"/>
      <c r="AI2" s="102"/>
      <c r="AJ2" s="103"/>
      <c r="AK2" s="102"/>
      <c r="AL2" s="102"/>
      <c r="AO2" s="104" t="s">
        <v>766</v>
      </c>
    </row>
    <row r="3" spans="2:41" ht="15.95" customHeight="1" thickBot="1">
      <c r="B3" s="421"/>
      <c r="C3" s="258"/>
      <c r="D3" s="258"/>
      <c r="E3" s="258"/>
      <c r="F3" s="258"/>
      <c r="G3" s="259"/>
      <c r="H3" s="258"/>
      <c r="I3" s="258"/>
      <c r="J3" s="258"/>
      <c r="K3" s="258"/>
      <c r="L3" s="258"/>
      <c r="M3" s="258"/>
      <c r="N3" s="258"/>
      <c r="O3" s="258"/>
      <c r="P3" s="258"/>
      <c r="Q3" s="258"/>
      <c r="R3" s="258"/>
      <c r="S3" s="258"/>
      <c r="T3" s="258"/>
      <c r="U3" s="258"/>
      <c r="V3" s="258"/>
      <c r="W3" s="258"/>
      <c r="X3" s="258"/>
      <c r="Y3" s="258"/>
      <c r="Z3" s="258"/>
      <c r="AA3" s="258"/>
      <c r="AB3" s="258"/>
      <c r="AC3" s="422"/>
      <c r="AD3" s="422"/>
      <c r="AE3" s="422"/>
      <c r="AF3" s="422"/>
      <c r="AG3" s="422"/>
      <c r="AH3" s="422"/>
      <c r="AI3" s="422"/>
      <c r="AJ3" s="422"/>
      <c r="AK3" s="422"/>
      <c r="AL3" s="422"/>
      <c r="AM3" s="248"/>
    </row>
    <row r="4" spans="2:41" ht="15.95" customHeight="1">
      <c r="B4" s="423"/>
      <c r="C4" s="1978" t="s">
        <v>366</v>
      </c>
      <c r="D4" s="1979"/>
      <c r="E4" s="1979"/>
      <c r="F4" s="1980"/>
      <c r="G4" s="1981" t="s">
        <v>367</v>
      </c>
      <c r="H4" s="1982"/>
      <c r="I4" s="1985" t="s">
        <v>368</v>
      </c>
      <c r="J4" s="1986"/>
      <c r="K4" s="1987"/>
      <c r="L4" s="1978" t="s">
        <v>369</v>
      </c>
      <c r="M4" s="1979"/>
      <c r="N4" s="1980"/>
      <c r="O4" s="1991" t="s">
        <v>370</v>
      </c>
      <c r="P4" s="1992"/>
      <c r="Q4" s="1992"/>
      <c r="R4" s="1992"/>
      <c r="S4" s="1992"/>
      <c r="T4" s="1992"/>
      <c r="U4" s="1992"/>
      <c r="V4" s="1992"/>
      <c r="W4" s="1992"/>
      <c r="X4" s="1992"/>
      <c r="Y4" s="1992"/>
      <c r="Z4" s="1992"/>
      <c r="AA4" s="1992"/>
      <c r="AB4" s="1992"/>
      <c r="AC4" s="1992"/>
      <c r="AD4" s="1992"/>
      <c r="AE4" s="1992"/>
      <c r="AF4" s="1992"/>
      <c r="AG4" s="1992"/>
      <c r="AH4" s="1992"/>
      <c r="AI4" s="1992"/>
      <c r="AJ4" s="1992"/>
      <c r="AK4" s="1992"/>
      <c r="AL4" s="1992"/>
      <c r="AM4" s="1992"/>
      <c r="AN4" s="1965" t="s">
        <v>371</v>
      </c>
      <c r="AO4" s="2232"/>
    </row>
    <row r="5" spans="2:41" ht="15.95" customHeight="1" thickBot="1">
      <c r="B5" s="424"/>
      <c r="C5" s="1969" t="s">
        <v>372</v>
      </c>
      <c r="D5" s="1970"/>
      <c r="E5" s="1970"/>
      <c r="F5" s="1971"/>
      <c r="G5" s="1983"/>
      <c r="H5" s="1984"/>
      <c r="I5" s="1988"/>
      <c r="J5" s="1989"/>
      <c r="K5" s="1990"/>
      <c r="L5" s="2002" t="s">
        <v>373</v>
      </c>
      <c r="M5" s="2003"/>
      <c r="N5" s="2004"/>
      <c r="O5" s="2054" t="s">
        <v>373</v>
      </c>
      <c r="P5" s="2055"/>
      <c r="Q5" s="2055"/>
      <c r="R5" s="2056"/>
      <c r="S5" s="2317" t="s">
        <v>374</v>
      </c>
      <c r="T5" s="2050"/>
      <c r="U5" s="2050"/>
      <c r="V5" s="2050"/>
      <c r="W5" s="2050"/>
      <c r="X5" s="2050"/>
      <c r="Y5" s="2050"/>
      <c r="Z5" s="2050"/>
      <c r="AA5" s="2050"/>
      <c r="AB5" s="2050"/>
      <c r="AC5" s="2050"/>
      <c r="AD5" s="2050"/>
      <c r="AE5" s="2050"/>
      <c r="AF5" s="2050"/>
      <c r="AG5" s="2050"/>
      <c r="AH5" s="2050"/>
      <c r="AI5" s="2318"/>
      <c r="AJ5" s="1975" t="s">
        <v>375</v>
      </c>
      <c r="AK5" s="1976"/>
      <c r="AL5" s="1976"/>
      <c r="AM5" s="1976"/>
      <c r="AN5" s="2233"/>
      <c r="AO5" s="2234"/>
    </row>
    <row r="6" spans="2:41" ht="15.95" customHeight="1">
      <c r="B6" s="1993" t="s">
        <v>767</v>
      </c>
      <c r="C6" s="467" t="s">
        <v>768</v>
      </c>
      <c r="D6" s="137"/>
      <c r="E6" s="137"/>
      <c r="F6" s="140"/>
      <c r="G6" s="137" t="s">
        <v>378</v>
      </c>
      <c r="H6" s="133"/>
      <c r="I6" s="132"/>
      <c r="J6" s="133"/>
      <c r="K6" s="133"/>
      <c r="L6" s="2319" t="s">
        <v>769</v>
      </c>
      <c r="M6" s="2319"/>
      <c r="N6" s="2319"/>
      <c r="O6" s="2320" t="s">
        <v>770</v>
      </c>
      <c r="P6" s="2320"/>
      <c r="Q6" s="2320"/>
      <c r="R6" s="2320"/>
      <c r="S6" s="155" t="s">
        <v>4</v>
      </c>
      <c r="T6" s="468" t="s">
        <v>771</v>
      </c>
      <c r="U6" s="237"/>
      <c r="V6" s="237"/>
      <c r="W6" s="237"/>
      <c r="X6" s="237"/>
      <c r="Y6" s="201"/>
      <c r="Z6" s="375" t="s">
        <v>390</v>
      </c>
      <c r="AA6" s="2321"/>
      <c r="AB6" s="2321"/>
      <c r="AC6" s="2321"/>
      <c r="AD6" s="2321"/>
      <c r="AE6" s="2321"/>
      <c r="AF6" s="237" t="s">
        <v>772</v>
      </c>
      <c r="AG6" s="237"/>
      <c r="AH6" s="237"/>
      <c r="AI6" s="238"/>
      <c r="AJ6" s="125" t="s">
        <v>4</v>
      </c>
      <c r="AK6" s="137" t="s">
        <v>589</v>
      </c>
      <c r="AL6" s="137"/>
      <c r="AM6" s="137"/>
      <c r="AN6" s="141"/>
      <c r="AO6" s="142"/>
    </row>
    <row r="7" spans="2:41" ht="15.95" customHeight="1">
      <c r="B7" s="1994"/>
      <c r="C7" s="2322" t="s">
        <v>773</v>
      </c>
      <c r="D7" s="2323"/>
      <c r="E7" s="2323"/>
      <c r="F7" s="2324"/>
      <c r="G7" s="2005"/>
      <c r="H7" s="2006"/>
      <c r="I7" s="125" t="s">
        <v>124</v>
      </c>
      <c r="J7" s="130" t="s">
        <v>383</v>
      </c>
      <c r="K7" s="133"/>
      <c r="L7" s="2319"/>
      <c r="M7" s="2319"/>
      <c r="N7" s="2319"/>
      <c r="O7" s="2320"/>
      <c r="P7" s="2320"/>
      <c r="Q7" s="2320"/>
      <c r="R7" s="2320"/>
      <c r="S7" s="125" t="s">
        <v>4</v>
      </c>
      <c r="T7" s="469" t="s">
        <v>774</v>
      </c>
      <c r="U7" s="137"/>
      <c r="V7" s="137"/>
      <c r="W7" s="137"/>
      <c r="X7" s="137"/>
      <c r="Z7" s="139" t="s">
        <v>390</v>
      </c>
      <c r="AA7" s="2325"/>
      <c r="AB7" s="2325"/>
      <c r="AC7" s="2325"/>
      <c r="AD7" s="2325"/>
      <c r="AE7" s="2325"/>
      <c r="AF7" s="137" t="s">
        <v>772</v>
      </c>
      <c r="AG7" s="137"/>
      <c r="AH7" s="137"/>
      <c r="AI7" s="140"/>
      <c r="AJ7" s="125" t="s">
        <v>4</v>
      </c>
      <c r="AK7" s="137" t="s">
        <v>775</v>
      </c>
      <c r="AL7" s="137"/>
      <c r="AM7" s="137"/>
      <c r="AN7" s="141"/>
      <c r="AO7" s="142"/>
    </row>
    <row r="8" spans="2:41" ht="15.95" customHeight="1">
      <c r="B8" s="1994"/>
      <c r="C8" s="2003" t="s">
        <v>776</v>
      </c>
      <c r="D8" s="2003"/>
      <c r="E8" s="2003"/>
      <c r="F8" s="2004"/>
      <c r="G8" s="175"/>
      <c r="H8" s="131"/>
      <c r="I8" s="125" t="s">
        <v>4</v>
      </c>
      <c r="J8" s="130" t="s">
        <v>388</v>
      </c>
      <c r="K8" s="133"/>
      <c r="L8" s="2319"/>
      <c r="M8" s="2319"/>
      <c r="N8" s="2319"/>
      <c r="O8" s="2320"/>
      <c r="P8" s="2320"/>
      <c r="Q8" s="2320"/>
      <c r="R8" s="2320"/>
      <c r="S8" s="169" t="s">
        <v>4</v>
      </c>
      <c r="T8" s="470" t="s">
        <v>777</v>
      </c>
      <c r="U8" s="149"/>
      <c r="V8" s="149"/>
      <c r="W8" s="149"/>
      <c r="X8" s="149"/>
      <c r="Y8" s="195"/>
      <c r="Z8" s="387" t="s">
        <v>390</v>
      </c>
      <c r="AA8" s="2326"/>
      <c r="AB8" s="2326"/>
      <c r="AC8" s="2326"/>
      <c r="AD8" s="2326"/>
      <c r="AE8" s="2326"/>
      <c r="AF8" s="149" t="s">
        <v>772</v>
      </c>
      <c r="AG8" s="149"/>
      <c r="AH8" s="455"/>
      <c r="AI8" s="154"/>
      <c r="AJ8" s="169" t="s">
        <v>4</v>
      </c>
      <c r="AK8" s="2202"/>
      <c r="AL8" s="2202"/>
      <c r="AM8" s="2341"/>
      <c r="AN8" s="141"/>
      <c r="AO8" s="142"/>
    </row>
    <row r="9" spans="2:41" ht="15.95" customHeight="1">
      <c r="B9" s="1994"/>
      <c r="C9" s="428" t="s">
        <v>390</v>
      </c>
      <c r="D9" s="1418">
        <f>断熱!D9</f>
        <v>0</v>
      </c>
      <c r="E9" s="2008" t="s">
        <v>704</v>
      </c>
      <c r="F9" s="2009"/>
      <c r="G9" s="175"/>
      <c r="H9" s="131"/>
      <c r="I9" s="125" t="s">
        <v>4</v>
      </c>
      <c r="J9" s="130" t="s">
        <v>393</v>
      </c>
      <c r="K9" s="133"/>
      <c r="L9" s="2319"/>
      <c r="M9" s="2319"/>
      <c r="N9" s="2319"/>
      <c r="O9" s="2320" t="s">
        <v>778</v>
      </c>
      <c r="P9" s="2320"/>
      <c r="Q9" s="2320"/>
      <c r="R9" s="2320"/>
      <c r="S9" s="155" t="s">
        <v>4</v>
      </c>
      <c r="T9" s="471" t="s">
        <v>779</v>
      </c>
      <c r="U9" s="237"/>
      <c r="V9" s="237"/>
      <c r="W9" s="237"/>
      <c r="X9" s="237"/>
      <c r="Y9" s="237"/>
      <c r="Z9" s="237"/>
      <c r="AA9" s="237"/>
      <c r="AB9" s="237"/>
      <c r="AC9" s="237"/>
      <c r="AD9" s="237"/>
      <c r="AE9" s="237"/>
      <c r="AF9" s="237"/>
      <c r="AG9" s="237"/>
      <c r="AH9" s="237"/>
      <c r="AI9" s="238"/>
      <c r="AJ9" s="125" t="s">
        <v>4</v>
      </c>
      <c r="AK9" s="2265" t="s">
        <v>780</v>
      </c>
      <c r="AL9" s="2265"/>
      <c r="AM9" s="2265"/>
      <c r="AN9" s="141"/>
      <c r="AO9" s="142"/>
    </row>
    <row r="10" spans="2:41" ht="15.95" customHeight="1">
      <c r="B10" s="1994"/>
      <c r="F10" s="168"/>
      <c r="G10" s="175"/>
      <c r="H10" s="131"/>
      <c r="I10" s="125" t="s">
        <v>4</v>
      </c>
      <c r="J10" s="130" t="s">
        <v>398</v>
      </c>
      <c r="K10" s="133"/>
      <c r="L10" s="2319"/>
      <c r="M10" s="2319"/>
      <c r="N10" s="2319"/>
      <c r="O10" s="2320"/>
      <c r="P10" s="2320"/>
      <c r="Q10" s="2320"/>
      <c r="R10" s="2320"/>
      <c r="S10" s="472"/>
      <c r="T10" s="473" t="s">
        <v>781</v>
      </c>
      <c r="U10" s="137"/>
      <c r="V10" s="137"/>
      <c r="W10" s="137"/>
      <c r="X10" s="137"/>
      <c r="Y10" s="137"/>
      <c r="Z10" s="137"/>
      <c r="AA10" s="137" t="s">
        <v>782</v>
      </c>
      <c r="AB10" s="2270"/>
      <c r="AC10" s="2270"/>
      <c r="AD10" s="2270"/>
      <c r="AE10" s="137" t="s">
        <v>783</v>
      </c>
      <c r="AF10" s="137"/>
      <c r="AG10" s="137"/>
      <c r="AH10" s="137"/>
      <c r="AI10" s="140"/>
      <c r="AJ10" s="474"/>
      <c r="AK10" s="2265"/>
      <c r="AL10" s="2265"/>
      <c r="AM10" s="2265"/>
      <c r="AN10" s="141"/>
      <c r="AO10" s="142"/>
    </row>
    <row r="11" spans="2:41" ht="15.95" customHeight="1">
      <c r="B11" s="1994"/>
      <c r="F11" s="168"/>
      <c r="G11" s="175"/>
      <c r="H11" s="131"/>
      <c r="I11" s="175"/>
      <c r="J11" s="130"/>
      <c r="K11" s="133"/>
      <c r="L11" s="2319"/>
      <c r="M11" s="2319"/>
      <c r="N11" s="2319"/>
      <c r="O11" s="2320"/>
      <c r="P11" s="2320"/>
      <c r="Q11" s="2320"/>
      <c r="R11" s="2320"/>
      <c r="S11" s="472"/>
      <c r="T11" s="473" t="s">
        <v>784</v>
      </c>
      <c r="U11" s="137"/>
      <c r="V11" s="137"/>
      <c r="W11" s="137"/>
      <c r="X11" s="137"/>
      <c r="Y11" s="137"/>
      <c r="Z11" s="137"/>
      <c r="AA11" s="137" t="s">
        <v>782</v>
      </c>
      <c r="AB11" s="2270"/>
      <c r="AC11" s="2270"/>
      <c r="AD11" s="2270"/>
      <c r="AE11" s="137" t="s">
        <v>785</v>
      </c>
      <c r="AF11" s="137"/>
      <c r="AG11" s="137"/>
      <c r="AH11" s="137"/>
      <c r="AI11" s="140"/>
      <c r="AJ11" s="474"/>
      <c r="AK11" s="160"/>
      <c r="AL11" s="160"/>
      <c r="AM11" s="160"/>
      <c r="AN11" s="141"/>
      <c r="AO11" s="142"/>
    </row>
    <row r="12" spans="2:41" ht="15.95" customHeight="1">
      <c r="B12" s="1994"/>
      <c r="F12" s="168"/>
      <c r="G12" s="175"/>
      <c r="H12" s="131"/>
      <c r="I12" s="175"/>
      <c r="J12" s="130"/>
      <c r="K12" s="133"/>
      <c r="L12" s="2319"/>
      <c r="M12" s="2319"/>
      <c r="N12" s="2319"/>
      <c r="O12" s="2320"/>
      <c r="P12" s="2320"/>
      <c r="Q12" s="2320"/>
      <c r="R12" s="2320"/>
      <c r="S12" s="125" t="s">
        <v>4</v>
      </c>
      <c r="T12" s="473" t="s">
        <v>786</v>
      </c>
      <c r="U12" s="137"/>
      <c r="V12" s="137"/>
      <c r="W12" s="137"/>
      <c r="X12" s="137"/>
      <c r="Y12" s="137"/>
      <c r="Z12" s="137"/>
      <c r="AA12" s="137"/>
      <c r="AB12" s="137"/>
      <c r="AC12" s="137"/>
      <c r="AD12" s="137"/>
      <c r="AE12" s="137"/>
      <c r="AF12" s="137"/>
      <c r="AG12" s="137"/>
      <c r="AH12" s="137"/>
      <c r="AI12" s="140"/>
      <c r="AJ12" s="474"/>
      <c r="AK12" s="160"/>
      <c r="AL12" s="160"/>
      <c r="AM12" s="160"/>
      <c r="AN12" s="141"/>
      <c r="AO12" s="142"/>
    </row>
    <row r="13" spans="2:41" ht="15.95" customHeight="1">
      <c r="B13" s="1994"/>
      <c r="F13" s="168"/>
      <c r="G13" s="175"/>
      <c r="H13" s="131"/>
      <c r="I13" s="175"/>
      <c r="J13" s="130"/>
      <c r="K13" s="133"/>
      <c r="L13" s="2319"/>
      <c r="M13" s="2319"/>
      <c r="N13" s="2319"/>
      <c r="O13" s="2320"/>
      <c r="P13" s="2320"/>
      <c r="Q13" s="2320"/>
      <c r="R13" s="2320"/>
      <c r="S13" s="475"/>
      <c r="T13" s="149"/>
      <c r="U13" s="149"/>
      <c r="V13" s="149"/>
      <c r="W13" s="149"/>
      <c r="X13" s="149"/>
      <c r="Y13" s="149"/>
      <c r="Z13" s="149"/>
      <c r="AA13" s="149" t="s">
        <v>782</v>
      </c>
      <c r="AB13" s="2271"/>
      <c r="AC13" s="2271"/>
      <c r="AD13" s="2271"/>
      <c r="AE13" s="149" t="s">
        <v>785</v>
      </c>
      <c r="AF13" s="149"/>
      <c r="AG13" s="149"/>
      <c r="AH13" s="149"/>
      <c r="AI13" s="154"/>
      <c r="AJ13" s="476"/>
      <c r="AK13" s="373"/>
      <c r="AL13" s="373"/>
      <c r="AM13" s="373"/>
      <c r="AN13" s="172"/>
      <c r="AO13" s="197"/>
    </row>
    <row r="14" spans="2:41" ht="15.95" customHeight="1">
      <c r="B14" s="1994"/>
      <c r="F14" s="168"/>
      <c r="G14" s="175"/>
      <c r="H14" s="131"/>
      <c r="I14" s="175"/>
      <c r="J14" s="130"/>
      <c r="K14" s="133"/>
      <c r="L14" s="2327" t="s">
        <v>787</v>
      </c>
      <c r="M14" s="2327"/>
      <c r="N14" s="2327"/>
      <c r="O14" s="2320" t="s">
        <v>788</v>
      </c>
      <c r="P14" s="2320"/>
      <c r="Q14" s="2320"/>
      <c r="R14" s="2320"/>
      <c r="S14" s="477" t="s">
        <v>789</v>
      </c>
      <c r="T14" s="478"/>
      <c r="U14" s="479"/>
      <c r="V14" s="479"/>
      <c r="W14" s="479"/>
      <c r="X14" s="479"/>
      <c r="Y14" s="480" t="s">
        <v>390</v>
      </c>
      <c r="Z14" s="2328"/>
      <c r="AA14" s="2328"/>
      <c r="AB14" s="2328"/>
      <c r="AC14" s="2328"/>
      <c r="AD14" s="2328"/>
      <c r="AE14" s="481" t="s">
        <v>790</v>
      </c>
      <c r="AF14" s="479"/>
      <c r="AG14" s="479"/>
      <c r="AH14" s="443"/>
      <c r="AI14" s="372"/>
      <c r="AJ14" s="125" t="s">
        <v>4</v>
      </c>
      <c r="AK14" s="137" t="s">
        <v>791</v>
      </c>
      <c r="AL14" s="137"/>
      <c r="AM14" s="137"/>
      <c r="AN14" s="141"/>
      <c r="AO14" s="142"/>
    </row>
    <row r="15" spans="2:41" ht="15.95" customHeight="1">
      <c r="B15" s="1994"/>
      <c r="F15" s="168"/>
      <c r="G15" s="175"/>
      <c r="H15" s="131"/>
      <c r="I15" s="175"/>
      <c r="J15" s="130"/>
      <c r="K15" s="133"/>
      <c r="L15" s="2327"/>
      <c r="M15" s="2327"/>
      <c r="N15" s="2327"/>
      <c r="O15" s="2320" t="s">
        <v>792</v>
      </c>
      <c r="P15" s="2320"/>
      <c r="Q15" s="2320"/>
      <c r="R15" s="2320"/>
      <c r="S15" s="125" t="s">
        <v>4</v>
      </c>
      <c r="T15" s="130" t="s">
        <v>793</v>
      </c>
      <c r="U15" s="133"/>
      <c r="V15" s="130"/>
      <c r="W15" s="130"/>
      <c r="X15" s="130"/>
      <c r="Y15" s="130"/>
      <c r="Z15" s="130"/>
      <c r="AA15" s="130"/>
      <c r="AB15" s="133"/>
      <c r="AC15" s="130"/>
      <c r="AD15" s="130"/>
      <c r="AE15" s="133"/>
      <c r="AF15" s="130"/>
      <c r="AG15" s="130"/>
      <c r="AH15" s="130"/>
      <c r="AI15" s="131"/>
      <c r="AJ15" s="125" t="s">
        <v>4</v>
      </c>
      <c r="AK15" s="137" t="s">
        <v>386</v>
      </c>
      <c r="AL15" s="137"/>
      <c r="AM15" s="137"/>
      <c r="AN15" s="141"/>
      <c r="AO15" s="142"/>
    </row>
    <row r="16" spans="2:41" ht="15.95" customHeight="1">
      <c r="B16" s="1994"/>
      <c r="F16" s="168"/>
      <c r="G16" s="175"/>
      <c r="H16" s="131"/>
      <c r="I16" s="175"/>
      <c r="J16" s="130"/>
      <c r="K16" s="133"/>
      <c r="L16" s="2327"/>
      <c r="M16" s="2327"/>
      <c r="N16" s="2327"/>
      <c r="O16" s="2320"/>
      <c r="P16" s="2320"/>
      <c r="Q16" s="2320"/>
      <c r="R16" s="2320"/>
      <c r="S16" s="172"/>
      <c r="T16" s="480" t="s">
        <v>390</v>
      </c>
      <c r="U16" s="2342"/>
      <c r="V16" s="2342"/>
      <c r="W16" s="2342"/>
      <c r="X16" s="2342"/>
      <c r="Y16" s="2342"/>
      <c r="Z16" s="2342"/>
      <c r="AA16" s="481" t="s">
        <v>391</v>
      </c>
      <c r="AB16" s="480"/>
      <c r="AC16" s="192"/>
      <c r="AD16" s="192"/>
      <c r="AE16" s="150"/>
      <c r="AF16" s="192"/>
      <c r="AG16" s="192"/>
      <c r="AH16" s="192"/>
      <c r="AI16" s="151"/>
      <c r="AJ16" s="436"/>
      <c r="AK16" s="2265"/>
      <c r="AL16" s="2265"/>
      <c r="AM16" s="2265"/>
      <c r="AN16" s="141"/>
      <c r="AO16" s="142"/>
    </row>
    <row r="17" spans="2:41" ht="15.95" customHeight="1">
      <c r="B17" s="1994"/>
      <c r="F17" s="168"/>
      <c r="G17" s="175"/>
      <c r="H17" s="131"/>
      <c r="I17" s="175"/>
      <c r="J17" s="130"/>
      <c r="K17" s="133"/>
      <c r="L17" s="2327"/>
      <c r="M17" s="2327"/>
      <c r="N17" s="2327"/>
      <c r="O17" s="2320" t="s">
        <v>794</v>
      </c>
      <c r="P17" s="2320"/>
      <c r="Q17" s="2320"/>
      <c r="R17" s="2320"/>
      <c r="S17" s="155" t="s">
        <v>4</v>
      </c>
      <c r="T17" s="157" t="s">
        <v>795</v>
      </c>
      <c r="U17" s="219"/>
      <c r="V17" s="157"/>
      <c r="W17" s="157"/>
      <c r="X17" s="157"/>
      <c r="Y17" s="157"/>
      <c r="Z17" s="157"/>
      <c r="AA17" s="157"/>
      <c r="AB17" s="219"/>
      <c r="AC17" s="157"/>
      <c r="AD17" s="157"/>
      <c r="AE17" s="219"/>
      <c r="AF17" s="157"/>
      <c r="AG17" s="157"/>
      <c r="AH17" s="157"/>
      <c r="AI17" s="173"/>
      <c r="AJ17" s="474"/>
      <c r="AK17" s="160"/>
      <c r="AL17" s="160"/>
      <c r="AM17" s="160"/>
      <c r="AN17" s="141"/>
      <c r="AO17" s="142"/>
    </row>
    <row r="18" spans="2:41" ht="15.95" customHeight="1">
      <c r="B18" s="1994"/>
      <c r="F18" s="168"/>
      <c r="G18" s="175"/>
      <c r="H18" s="131"/>
      <c r="I18" s="175"/>
      <c r="J18" s="130"/>
      <c r="K18" s="133"/>
      <c r="L18" s="2327"/>
      <c r="M18" s="2327"/>
      <c r="N18" s="2327"/>
      <c r="O18" s="2320"/>
      <c r="P18" s="2320"/>
      <c r="Q18" s="2320"/>
      <c r="R18" s="2320"/>
      <c r="S18" s="192"/>
      <c r="T18" s="389" t="s">
        <v>4</v>
      </c>
      <c r="U18" s="192" t="s">
        <v>796</v>
      </c>
      <c r="V18" s="192"/>
      <c r="W18" s="192"/>
      <c r="X18" s="192"/>
      <c r="Y18" s="192"/>
      <c r="Z18" s="389" t="s">
        <v>4</v>
      </c>
      <c r="AA18" s="192" t="s">
        <v>797</v>
      </c>
      <c r="AB18" s="150"/>
      <c r="AC18" s="192"/>
      <c r="AD18" s="192"/>
      <c r="AE18" s="150"/>
      <c r="AF18" s="192"/>
      <c r="AG18" s="192"/>
      <c r="AH18" s="192"/>
      <c r="AI18" s="151"/>
      <c r="AJ18" s="474"/>
      <c r="AK18" s="160"/>
      <c r="AL18" s="160"/>
      <c r="AM18" s="160"/>
      <c r="AN18" s="141"/>
      <c r="AO18" s="142"/>
    </row>
    <row r="19" spans="2:41" ht="15.95" customHeight="1">
      <c r="B19" s="1994"/>
      <c r="F19" s="168"/>
      <c r="G19" s="175"/>
      <c r="H19" s="131"/>
      <c r="I19" s="175"/>
      <c r="J19" s="130"/>
      <c r="K19" s="133"/>
      <c r="L19" s="2327"/>
      <c r="M19" s="2327"/>
      <c r="N19" s="2327"/>
      <c r="O19" s="2320" t="s">
        <v>798</v>
      </c>
      <c r="P19" s="2320"/>
      <c r="Q19" s="2320"/>
      <c r="R19" s="2320"/>
      <c r="S19" s="482" t="s">
        <v>4</v>
      </c>
      <c r="T19" s="157" t="s">
        <v>799</v>
      </c>
      <c r="U19" s="219"/>
      <c r="V19" s="157"/>
      <c r="W19" s="157"/>
      <c r="X19" s="157"/>
      <c r="Y19" s="157"/>
      <c r="Z19" s="157"/>
      <c r="AA19" s="157"/>
      <c r="AB19" s="219"/>
      <c r="AC19" s="157"/>
      <c r="AD19" s="157"/>
      <c r="AE19" s="219"/>
      <c r="AF19" s="157"/>
      <c r="AG19" s="157"/>
      <c r="AH19" s="157"/>
      <c r="AI19" s="173"/>
      <c r="AJ19" s="474"/>
      <c r="AK19" s="160"/>
      <c r="AL19" s="160"/>
      <c r="AM19" s="160"/>
      <c r="AN19" s="141"/>
      <c r="AO19" s="142"/>
    </row>
    <row r="20" spans="2:41" ht="15.95" customHeight="1">
      <c r="B20" s="1994"/>
      <c r="F20" s="168"/>
      <c r="G20" s="175"/>
      <c r="H20" s="131"/>
      <c r="I20" s="175"/>
      <c r="J20" s="130"/>
      <c r="K20" s="133"/>
      <c r="L20" s="2327"/>
      <c r="M20" s="2327"/>
      <c r="N20" s="2327"/>
      <c r="O20" s="2320"/>
      <c r="P20" s="2320"/>
      <c r="Q20" s="2320"/>
      <c r="R20" s="2320"/>
      <c r="S20" s="192"/>
      <c r="T20" s="192" t="s">
        <v>800</v>
      </c>
      <c r="U20" s="150"/>
      <c r="V20" s="192"/>
      <c r="W20" s="192"/>
      <c r="X20" s="192"/>
      <c r="Y20" s="192"/>
      <c r="Z20" s="192" t="s">
        <v>782</v>
      </c>
      <c r="AA20" s="2271"/>
      <c r="AB20" s="2271"/>
      <c r="AC20" s="2271"/>
      <c r="AD20" s="2271"/>
      <c r="AE20" s="2271"/>
      <c r="AF20" s="192" t="s">
        <v>801</v>
      </c>
      <c r="AG20" s="192"/>
      <c r="AH20" s="192"/>
      <c r="AI20" s="151"/>
      <c r="AJ20" s="474"/>
      <c r="AK20" s="160"/>
      <c r="AL20" s="160"/>
      <c r="AM20" s="160"/>
      <c r="AN20" s="141"/>
      <c r="AO20" s="142"/>
    </row>
    <row r="21" spans="2:41" ht="15.95" customHeight="1">
      <c r="B21" s="1994"/>
      <c r="F21" s="168"/>
      <c r="G21" s="175"/>
      <c r="H21" s="131"/>
      <c r="I21" s="175"/>
      <c r="J21" s="130"/>
      <c r="K21" s="133"/>
      <c r="L21" s="2327"/>
      <c r="M21" s="2327"/>
      <c r="N21" s="2327"/>
      <c r="O21" s="2320" t="s">
        <v>802</v>
      </c>
      <c r="P21" s="2320"/>
      <c r="Q21" s="2320"/>
      <c r="R21" s="2320"/>
      <c r="S21" s="482" t="s">
        <v>4</v>
      </c>
      <c r="T21" s="157" t="s">
        <v>803</v>
      </c>
      <c r="U21" s="219"/>
      <c r="V21" s="157"/>
      <c r="W21" s="157"/>
      <c r="X21" s="157"/>
      <c r="Y21" s="157"/>
      <c r="Z21" s="157"/>
      <c r="AA21" s="157"/>
      <c r="AB21" s="219"/>
      <c r="AC21" s="157"/>
      <c r="AD21" s="157"/>
      <c r="AE21" s="219"/>
      <c r="AF21" s="157"/>
      <c r="AG21" s="157"/>
      <c r="AH21" s="157"/>
      <c r="AI21" s="173"/>
      <c r="AJ21" s="474"/>
      <c r="AK21" s="160"/>
      <c r="AL21" s="160"/>
      <c r="AM21" s="160"/>
      <c r="AN21" s="141"/>
      <c r="AO21" s="142"/>
    </row>
    <row r="22" spans="2:41" ht="15.95" customHeight="1">
      <c r="B22" s="1994"/>
      <c r="F22" s="168"/>
      <c r="G22" s="175"/>
      <c r="H22" s="131"/>
      <c r="I22" s="175"/>
      <c r="J22" s="130"/>
      <c r="K22" s="133"/>
      <c r="L22" s="2327"/>
      <c r="M22" s="2327"/>
      <c r="N22" s="2327"/>
      <c r="O22" s="2320"/>
      <c r="P22" s="2320"/>
      <c r="Q22" s="2320"/>
      <c r="R22" s="2320"/>
      <c r="S22" s="192"/>
      <c r="T22" s="192"/>
      <c r="U22" s="150"/>
      <c r="V22" s="192"/>
      <c r="W22" s="192"/>
      <c r="X22" s="192"/>
      <c r="Y22" s="192"/>
      <c r="Z22" s="192"/>
      <c r="AA22" s="192"/>
      <c r="AB22" s="150"/>
      <c r="AC22" s="192"/>
      <c r="AD22" s="192"/>
      <c r="AE22" s="150"/>
      <c r="AF22" s="192"/>
      <c r="AG22" s="192"/>
      <c r="AH22" s="192"/>
      <c r="AI22" s="151"/>
      <c r="AJ22" s="476"/>
      <c r="AK22" s="373"/>
      <c r="AL22" s="373"/>
      <c r="AM22" s="374"/>
      <c r="AN22" s="172"/>
      <c r="AO22" s="197"/>
    </row>
    <row r="23" spans="2:41" ht="15.95" customHeight="1">
      <c r="B23" s="1994"/>
      <c r="F23" s="168"/>
      <c r="G23" s="175"/>
      <c r="H23" s="131"/>
      <c r="I23" s="175"/>
      <c r="J23" s="130"/>
      <c r="K23" s="133"/>
      <c r="L23" s="2329" t="s">
        <v>804</v>
      </c>
      <c r="M23" s="2330"/>
      <c r="N23" s="2331"/>
      <c r="O23" s="2338" t="s">
        <v>805</v>
      </c>
      <c r="P23" s="2339"/>
      <c r="Q23" s="2339"/>
      <c r="R23" s="2340"/>
      <c r="S23" s="157" t="s">
        <v>796</v>
      </c>
      <c r="T23" s="157"/>
      <c r="U23" s="157"/>
      <c r="V23" s="157" t="s">
        <v>782</v>
      </c>
      <c r="W23" s="2268"/>
      <c r="X23" s="2268"/>
      <c r="Y23" s="2268"/>
      <c r="Z23" s="2268"/>
      <c r="AA23" s="2268"/>
      <c r="AB23" s="2268"/>
      <c r="AC23" s="2268"/>
      <c r="AD23" s="2268"/>
      <c r="AE23" s="2268"/>
      <c r="AF23" s="2268"/>
      <c r="AG23" s="2268"/>
      <c r="AH23" s="2268"/>
      <c r="AI23" s="158" t="s">
        <v>719</v>
      </c>
      <c r="AJ23" s="125" t="s">
        <v>4</v>
      </c>
      <c r="AK23" s="137" t="s">
        <v>615</v>
      </c>
      <c r="AL23" s="137"/>
      <c r="AM23" s="137"/>
      <c r="AN23" s="141"/>
      <c r="AO23" s="142"/>
    </row>
    <row r="24" spans="2:41" ht="15.95" customHeight="1">
      <c r="B24" s="1994"/>
      <c r="F24" s="168"/>
      <c r="G24" s="175"/>
      <c r="H24" s="131"/>
      <c r="I24" s="175"/>
      <c r="J24" s="130"/>
      <c r="K24" s="133"/>
      <c r="L24" s="2332"/>
      <c r="M24" s="2333"/>
      <c r="N24" s="2334"/>
      <c r="O24" s="2238"/>
      <c r="P24" s="2239"/>
      <c r="Q24" s="2239"/>
      <c r="R24" s="2240"/>
      <c r="S24" s="192" t="s">
        <v>806</v>
      </c>
      <c r="T24" s="192"/>
      <c r="U24" s="192"/>
      <c r="V24" s="192" t="s">
        <v>782</v>
      </c>
      <c r="W24" s="2271"/>
      <c r="X24" s="2271"/>
      <c r="Y24" s="2271"/>
      <c r="Z24" s="2271"/>
      <c r="AA24" s="2271"/>
      <c r="AB24" s="2271"/>
      <c r="AC24" s="2271"/>
      <c r="AD24" s="2271"/>
      <c r="AE24" s="2271"/>
      <c r="AF24" s="2271"/>
      <c r="AG24" s="2271"/>
      <c r="AH24" s="2271"/>
      <c r="AI24" s="189" t="s">
        <v>719</v>
      </c>
      <c r="AJ24" s="125" t="s">
        <v>4</v>
      </c>
      <c r="AK24" s="137" t="s">
        <v>807</v>
      </c>
      <c r="AL24" s="137"/>
      <c r="AM24" s="137"/>
      <c r="AN24" s="141"/>
      <c r="AO24" s="142"/>
    </row>
    <row r="25" spans="2:41" ht="15.95" customHeight="1">
      <c r="B25" s="1994"/>
      <c r="F25" s="168"/>
      <c r="G25" s="175"/>
      <c r="H25" s="131"/>
      <c r="I25" s="175"/>
      <c r="J25" s="130"/>
      <c r="K25" s="133"/>
      <c r="L25" s="2332"/>
      <c r="M25" s="2333"/>
      <c r="N25" s="2334"/>
      <c r="O25" s="2338" t="s">
        <v>808</v>
      </c>
      <c r="P25" s="2339"/>
      <c r="Q25" s="2339"/>
      <c r="R25" s="2340"/>
      <c r="S25" s="157" t="s">
        <v>796</v>
      </c>
      <c r="T25" s="157"/>
      <c r="U25" s="157"/>
      <c r="V25" s="157" t="s">
        <v>782</v>
      </c>
      <c r="W25" s="2268"/>
      <c r="X25" s="2268"/>
      <c r="Y25" s="2268"/>
      <c r="Z25" s="2268"/>
      <c r="AA25" s="2268"/>
      <c r="AB25" s="2268"/>
      <c r="AC25" s="2268"/>
      <c r="AD25" s="2268"/>
      <c r="AE25" s="2268"/>
      <c r="AF25" s="2268"/>
      <c r="AG25" s="2268"/>
      <c r="AH25" s="2268"/>
      <c r="AI25" s="158" t="s">
        <v>719</v>
      </c>
      <c r="AJ25" s="125" t="s">
        <v>4</v>
      </c>
      <c r="AK25" s="2265" t="s">
        <v>809</v>
      </c>
      <c r="AL25" s="2265"/>
      <c r="AM25" s="2265"/>
      <c r="AN25" s="141"/>
      <c r="AO25" s="142"/>
    </row>
    <row r="26" spans="2:41" ht="15.95" customHeight="1">
      <c r="B26" s="1994"/>
      <c r="F26" s="168"/>
      <c r="G26" s="175"/>
      <c r="H26" s="131"/>
      <c r="I26" s="175"/>
      <c r="J26" s="130"/>
      <c r="K26" s="133"/>
      <c r="L26" s="2332"/>
      <c r="M26" s="2333"/>
      <c r="N26" s="2334"/>
      <c r="O26" s="2238"/>
      <c r="P26" s="2239"/>
      <c r="Q26" s="2239"/>
      <c r="R26" s="2240"/>
      <c r="S26" s="192" t="s">
        <v>806</v>
      </c>
      <c r="T26" s="192"/>
      <c r="U26" s="192"/>
      <c r="V26" s="192" t="s">
        <v>782</v>
      </c>
      <c r="W26" s="2271"/>
      <c r="X26" s="2271"/>
      <c r="Y26" s="2271"/>
      <c r="Z26" s="2271"/>
      <c r="AA26" s="2271"/>
      <c r="AB26" s="2271"/>
      <c r="AC26" s="2271"/>
      <c r="AD26" s="2271"/>
      <c r="AE26" s="2271"/>
      <c r="AF26" s="2271"/>
      <c r="AG26" s="2271"/>
      <c r="AH26" s="2271"/>
      <c r="AI26" s="189" t="s">
        <v>719</v>
      </c>
      <c r="AJ26" s="474"/>
      <c r="AK26" s="160"/>
      <c r="AL26" s="160"/>
      <c r="AM26" s="160"/>
      <c r="AN26" s="141"/>
      <c r="AO26" s="142"/>
    </row>
    <row r="27" spans="2:41" ht="15.95" customHeight="1">
      <c r="B27" s="1994"/>
      <c r="F27" s="168"/>
      <c r="G27" s="175"/>
      <c r="H27" s="131"/>
      <c r="I27" s="175"/>
      <c r="J27" s="130"/>
      <c r="K27" s="133"/>
      <c r="L27" s="2332"/>
      <c r="M27" s="2333"/>
      <c r="N27" s="2334"/>
      <c r="O27" s="2344" t="s">
        <v>810</v>
      </c>
      <c r="P27" s="2345"/>
      <c r="Q27" s="2345"/>
      <c r="R27" s="2346"/>
      <c r="S27" s="483" t="s">
        <v>782</v>
      </c>
      <c r="T27" s="2347"/>
      <c r="U27" s="2347"/>
      <c r="V27" s="2347"/>
      <c r="W27" s="2347"/>
      <c r="X27" s="2347"/>
      <c r="Y27" s="2347"/>
      <c r="Z27" s="2347"/>
      <c r="AA27" s="2347"/>
      <c r="AB27" s="2347"/>
      <c r="AC27" s="2347"/>
      <c r="AD27" s="2347"/>
      <c r="AE27" s="2347"/>
      <c r="AF27" s="2347"/>
      <c r="AG27" s="2347"/>
      <c r="AH27" s="2347"/>
      <c r="AI27" s="484" t="s">
        <v>719</v>
      </c>
      <c r="AJ27" s="474"/>
      <c r="AK27" s="160"/>
      <c r="AL27" s="160"/>
      <c r="AM27" s="160"/>
      <c r="AN27" s="141"/>
      <c r="AO27" s="142"/>
    </row>
    <row r="28" spans="2:41" ht="15.95" customHeight="1">
      <c r="B28" s="1994"/>
      <c r="C28" s="467"/>
      <c r="D28" s="137"/>
      <c r="E28" s="137"/>
      <c r="F28" s="140"/>
      <c r="G28" s="175"/>
      <c r="H28" s="131"/>
      <c r="I28" s="175"/>
      <c r="J28" s="130"/>
      <c r="K28" s="133"/>
      <c r="L28" s="2332"/>
      <c r="M28" s="2333"/>
      <c r="N28" s="2334"/>
      <c r="O28" s="2247" t="s">
        <v>811</v>
      </c>
      <c r="P28" s="2248"/>
      <c r="Q28" s="2248"/>
      <c r="R28" s="2249"/>
      <c r="S28" s="199" t="s">
        <v>812</v>
      </c>
      <c r="T28" s="219"/>
      <c r="U28" s="219"/>
      <c r="V28" s="221"/>
      <c r="W28" s="219" t="s">
        <v>390</v>
      </c>
      <c r="X28" s="2343"/>
      <c r="Y28" s="2343"/>
      <c r="Z28" s="2343"/>
      <c r="AA28" s="2343"/>
      <c r="AB28" s="2343"/>
      <c r="AC28" s="2343"/>
      <c r="AD28" s="2343"/>
      <c r="AE28" s="2343"/>
      <c r="AF28" s="2343"/>
      <c r="AG28" s="2343"/>
      <c r="AH28" s="2343"/>
      <c r="AI28" s="157" t="s">
        <v>391</v>
      </c>
      <c r="AJ28" s="474"/>
      <c r="AK28" s="2265"/>
      <c r="AL28" s="2265"/>
      <c r="AM28" s="2265"/>
      <c r="AN28" s="141"/>
      <c r="AO28" s="142"/>
    </row>
    <row r="29" spans="2:41" ht="15.95" customHeight="1">
      <c r="B29" s="1994"/>
      <c r="C29" s="467"/>
      <c r="D29" s="137"/>
      <c r="E29" s="137"/>
      <c r="F29" s="137"/>
      <c r="G29" s="174"/>
      <c r="H29" s="131"/>
      <c r="I29" s="175"/>
      <c r="J29" s="130"/>
      <c r="K29" s="133"/>
      <c r="L29" s="2332"/>
      <c r="M29" s="2333"/>
      <c r="N29" s="2334"/>
      <c r="O29" s="2250"/>
      <c r="P29" s="2251"/>
      <c r="Q29" s="2251"/>
      <c r="R29" s="2252"/>
      <c r="S29" s="178" t="s">
        <v>813</v>
      </c>
      <c r="T29" s="133"/>
      <c r="U29" s="133"/>
      <c r="V29" s="204"/>
      <c r="W29" s="485" t="s">
        <v>4</v>
      </c>
      <c r="X29" s="130" t="s">
        <v>814</v>
      </c>
      <c r="Z29" s="130"/>
      <c r="AA29" s="130"/>
      <c r="AB29" s="130"/>
      <c r="AC29" s="133"/>
      <c r="AF29" s="130"/>
      <c r="AG29" s="130"/>
      <c r="AH29" s="133"/>
      <c r="AI29" s="131"/>
      <c r="AJ29" s="442"/>
      <c r="AK29" s="160"/>
      <c r="AL29" s="160"/>
      <c r="AM29" s="160"/>
      <c r="AN29" s="141"/>
      <c r="AO29" s="142"/>
    </row>
    <row r="30" spans="2:41" ht="15.95" customHeight="1">
      <c r="B30" s="1994"/>
      <c r="C30" s="467"/>
      <c r="D30" s="137"/>
      <c r="E30" s="137"/>
      <c r="F30" s="137"/>
      <c r="G30" s="174"/>
      <c r="H30" s="131"/>
      <c r="I30" s="175"/>
      <c r="J30" s="130"/>
      <c r="K30" s="133"/>
      <c r="L30" s="2332"/>
      <c r="M30" s="2333"/>
      <c r="N30" s="2334"/>
      <c r="O30" s="2250"/>
      <c r="P30" s="2251"/>
      <c r="Q30" s="2251"/>
      <c r="R30" s="2252"/>
      <c r="S30" s="178"/>
      <c r="T30" s="133"/>
      <c r="U30" s="133"/>
      <c r="V30" s="204"/>
      <c r="W30" s="485" t="s">
        <v>4</v>
      </c>
      <c r="X30" s="130" t="s">
        <v>815</v>
      </c>
      <c r="Z30" s="130"/>
      <c r="AA30" s="130"/>
      <c r="AB30" s="130"/>
      <c r="AC30" s="133"/>
      <c r="AD30" s="133"/>
      <c r="AE30" s="130"/>
      <c r="AF30" s="130"/>
      <c r="AG30" s="130"/>
      <c r="AH30" s="133"/>
      <c r="AI30" s="131"/>
      <c r="AJ30" s="442"/>
      <c r="AK30" s="160"/>
      <c r="AL30" s="160"/>
      <c r="AM30" s="160"/>
      <c r="AN30" s="141"/>
      <c r="AO30" s="142"/>
    </row>
    <row r="31" spans="2:41" ht="15.95" customHeight="1">
      <c r="B31" s="1994"/>
      <c r="C31" s="467"/>
      <c r="D31" s="137"/>
      <c r="E31" s="137"/>
      <c r="F31" s="137"/>
      <c r="G31" s="174"/>
      <c r="H31" s="131"/>
      <c r="I31" s="175"/>
      <c r="J31" s="130"/>
      <c r="K31" s="133"/>
      <c r="L31" s="2332"/>
      <c r="M31" s="2333"/>
      <c r="N31" s="2334"/>
      <c r="O31" s="2250"/>
      <c r="P31" s="2251"/>
      <c r="Q31" s="2251"/>
      <c r="R31" s="2252"/>
      <c r="S31" s="178"/>
      <c r="T31" s="133"/>
      <c r="U31" s="133"/>
      <c r="V31" s="204"/>
      <c r="W31" s="133" t="s">
        <v>816</v>
      </c>
      <c r="X31" s="133"/>
      <c r="Y31" s="133"/>
      <c r="Z31" s="485" t="s">
        <v>4</v>
      </c>
      <c r="AA31" s="130" t="s">
        <v>817</v>
      </c>
      <c r="AB31" s="133"/>
      <c r="AC31" s="130"/>
      <c r="AE31" s="485" t="s">
        <v>4</v>
      </c>
      <c r="AF31" s="130" t="s">
        <v>818</v>
      </c>
      <c r="AG31" s="133"/>
      <c r="AH31" s="133"/>
      <c r="AI31" s="131"/>
      <c r="AJ31" s="442"/>
      <c r="AK31" s="160"/>
      <c r="AL31" s="160"/>
      <c r="AM31" s="160"/>
      <c r="AN31" s="141"/>
      <c r="AO31" s="142"/>
    </row>
    <row r="32" spans="2:41" ht="15.95" customHeight="1">
      <c r="B32" s="1994"/>
      <c r="C32" s="467"/>
      <c r="D32" s="137"/>
      <c r="E32" s="137"/>
      <c r="F32" s="137"/>
      <c r="G32" s="174"/>
      <c r="H32" s="131"/>
      <c r="I32" s="175"/>
      <c r="J32" s="130"/>
      <c r="K32" s="133"/>
      <c r="L32" s="2332"/>
      <c r="M32" s="2333"/>
      <c r="N32" s="2334"/>
      <c r="O32" s="2250"/>
      <c r="P32" s="2251"/>
      <c r="Q32" s="2251"/>
      <c r="R32" s="2252"/>
      <c r="S32" s="178" t="s">
        <v>819</v>
      </c>
      <c r="T32" s="133"/>
      <c r="U32" s="133"/>
      <c r="V32" s="204"/>
      <c r="W32" s="485" t="s">
        <v>4</v>
      </c>
      <c r="X32" s="130" t="s">
        <v>820</v>
      </c>
      <c r="Z32" s="130"/>
      <c r="AA32" s="130"/>
      <c r="AB32" s="130"/>
      <c r="AC32" s="133"/>
      <c r="AD32" s="130"/>
      <c r="AE32" s="133"/>
      <c r="AF32" s="130"/>
      <c r="AG32" s="130"/>
      <c r="AH32" s="133"/>
      <c r="AI32" s="131"/>
      <c r="AJ32" s="442"/>
      <c r="AK32" s="160"/>
      <c r="AL32" s="160"/>
      <c r="AM32" s="160"/>
      <c r="AN32" s="141"/>
      <c r="AO32" s="142"/>
    </row>
    <row r="33" spans="2:41" ht="15.95" customHeight="1">
      <c r="B33" s="486"/>
      <c r="C33" s="467"/>
      <c r="D33" s="137"/>
      <c r="E33" s="137"/>
      <c r="F33" s="137"/>
      <c r="G33" s="174"/>
      <c r="H33" s="131"/>
      <c r="I33" s="175"/>
      <c r="J33" s="130"/>
      <c r="K33" s="133"/>
      <c r="L33" s="2332"/>
      <c r="M33" s="2333"/>
      <c r="N33" s="2334"/>
      <c r="O33" s="2250"/>
      <c r="P33" s="2251"/>
      <c r="Q33" s="2251"/>
      <c r="R33" s="2252"/>
      <c r="S33" s="178"/>
      <c r="T33" s="133"/>
      <c r="U33" s="133"/>
      <c r="V33" s="204"/>
      <c r="W33" s="204" t="s">
        <v>782</v>
      </c>
      <c r="X33" s="485" t="s">
        <v>4</v>
      </c>
      <c r="Y33" s="100" t="s">
        <v>821</v>
      </c>
      <c r="Z33" s="130"/>
      <c r="AA33" s="485" t="s">
        <v>4</v>
      </c>
      <c r="AB33" s="130" t="s">
        <v>822</v>
      </c>
      <c r="AC33" s="133"/>
      <c r="AD33" s="130"/>
      <c r="AF33" s="485" t="s">
        <v>4</v>
      </c>
      <c r="AG33" s="130" t="s">
        <v>823</v>
      </c>
      <c r="AH33" s="133"/>
      <c r="AI33" s="131"/>
      <c r="AJ33" s="442"/>
      <c r="AK33" s="160"/>
      <c r="AL33" s="160"/>
      <c r="AM33" s="160"/>
      <c r="AN33" s="141"/>
      <c r="AO33" s="142"/>
    </row>
    <row r="34" spans="2:41" ht="15.95" customHeight="1">
      <c r="B34" s="486"/>
      <c r="C34" s="467"/>
      <c r="D34" s="137"/>
      <c r="E34" s="137"/>
      <c r="F34" s="137"/>
      <c r="G34" s="174"/>
      <c r="H34" s="131"/>
      <c r="I34" s="175"/>
      <c r="J34" s="130"/>
      <c r="K34" s="133"/>
      <c r="L34" s="2332"/>
      <c r="M34" s="2333"/>
      <c r="N34" s="2334"/>
      <c r="O34" s="2250"/>
      <c r="P34" s="2251"/>
      <c r="Q34" s="2251"/>
      <c r="R34" s="2252"/>
      <c r="S34" s="178" t="s">
        <v>824</v>
      </c>
      <c r="T34" s="133"/>
      <c r="U34" s="133"/>
      <c r="V34" s="204"/>
      <c r="W34" s="485" t="s">
        <v>4</v>
      </c>
      <c r="X34" s="130" t="s">
        <v>825</v>
      </c>
      <c r="Z34" s="130"/>
      <c r="AA34" s="130"/>
      <c r="AB34" s="130"/>
      <c r="AC34" s="133"/>
      <c r="AD34" s="130"/>
      <c r="AE34" s="133"/>
      <c r="AF34" s="130"/>
      <c r="AG34" s="130"/>
      <c r="AH34" s="133"/>
      <c r="AI34" s="131"/>
      <c r="AJ34" s="442"/>
      <c r="AK34" s="160"/>
      <c r="AL34" s="160"/>
      <c r="AM34" s="160"/>
      <c r="AN34" s="141"/>
      <c r="AO34" s="142"/>
    </row>
    <row r="35" spans="2:41" ht="15.95" customHeight="1">
      <c r="B35" s="486"/>
      <c r="C35" s="467"/>
      <c r="D35" s="137"/>
      <c r="E35" s="137"/>
      <c r="F35" s="137"/>
      <c r="G35" s="174"/>
      <c r="H35" s="131"/>
      <c r="I35" s="175"/>
      <c r="J35" s="130"/>
      <c r="K35" s="133"/>
      <c r="L35" s="2332"/>
      <c r="M35" s="2333"/>
      <c r="N35" s="2334"/>
      <c r="O35" s="2250"/>
      <c r="P35" s="2251"/>
      <c r="Q35" s="2251"/>
      <c r="R35" s="2252"/>
      <c r="S35" s="178" t="s">
        <v>826</v>
      </c>
      <c r="T35" s="133"/>
      <c r="U35" s="133"/>
      <c r="V35" s="204"/>
      <c r="W35" s="485" t="s">
        <v>4</v>
      </c>
      <c r="X35" s="130" t="s">
        <v>827</v>
      </c>
      <c r="Z35" s="130"/>
      <c r="AA35" s="130"/>
      <c r="AB35" s="130"/>
      <c r="AC35" s="133"/>
      <c r="AD35" s="130"/>
      <c r="AE35" s="133"/>
      <c r="AF35" s="130"/>
      <c r="AG35" s="130"/>
      <c r="AH35" s="133"/>
      <c r="AI35" s="131"/>
      <c r="AJ35" s="442"/>
      <c r="AK35" s="160"/>
      <c r="AL35" s="160"/>
      <c r="AM35" s="160"/>
      <c r="AN35" s="141"/>
      <c r="AO35" s="142"/>
    </row>
    <row r="36" spans="2:41" ht="15.95" customHeight="1">
      <c r="B36" s="486"/>
      <c r="C36" s="467"/>
      <c r="D36" s="137"/>
      <c r="E36" s="137"/>
      <c r="F36" s="137"/>
      <c r="G36" s="174"/>
      <c r="H36" s="131"/>
      <c r="I36" s="175"/>
      <c r="J36" s="130"/>
      <c r="K36" s="133"/>
      <c r="L36" s="2332"/>
      <c r="M36" s="2333"/>
      <c r="N36" s="2334"/>
      <c r="O36" s="2253"/>
      <c r="P36" s="2254"/>
      <c r="Q36" s="2254"/>
      <c r="R36" s="2255"/>
      <c r="S36" s="487"/>
      <c r="T36" s="150"/>
      <c r="U36" s="150"/>
      <c r="V36" s="243"/>
      <c r="W36" s="150"/>
      <c r="X36" s="192" t="s">
        <v>828</v>
      </c>
      <c r="Y36" s="192"/>
      <c r="Z36" s="192"/>
      <c r="AA36" s="192"/>
      <c r="AB36" s="192"/>
      <c r="AC36" s="150" t="s">
        <v>782</v>
      </c>
      <c r="AD36" s="2271"/>
      <c r="AE36" s="2271"/>
      <c r="AF36" s="2271"/>
      <c r="AG36" s="192"/>
      <c r="AH36" s="150" t="s">
        <v>801</v>
      </c>
      <c r="AI36" s="151"/>
      <c r="AJ36" s="442"/>
      <c r="AK36" s="160"/>
      <c r="AL36" s="160"/>
      <c r="AM36" s="160"/>
      <c r="AN36" s="141"/>
      <c r="AO36" s="142"/>
    </row>
    <row r="37" spans="2:41" ht="15.95" customHeight="1">
      <c r="B37" s="486"/>
      <c r="C37" s="467"/>
      <c r="D37" s="137"/>
      <c r="E37" s="137"/>
      <c r="F37" s="137"/>
      <c r="G37" s="174"/>
      <c r="H37" s="131"/>
      <c r="I37" s="175"/>
      <c r="J37" s="130"/>
      <c r="K37" s="133"/>
      <c r="L37" s="2332"/>
      <c r="M37" s="2333"/>
      <c r="N37" s="2334"/>
      <c r="O37" s="2247" t="s">
        <v>829</v>
      </c>
      <c r="P37" s="2248"/>
      <c r="Q37" s="2248"/>
      <c r="R37" s="2249"/>
      <c r="S37" s="178" t="s">
        <v>830</v>
      </c>
      <c r="T37" s="133"/>
      <c r="U37" s="133"/>
      <c r="V37" s="204" t="s">
        <v>390</v>
      </c>
      <c r="W37" s="2343"/>
      <c r="X37" s="2343"/>
      <c r="Y37" s="2343"/>
      <c r="Z37" s="2343"/>
      <c r="AA37" s="2343"/>
      <c r="AB37" s="2343"/>
      <c r="AC37" s="2343"/>
      <c r="AD37" s="2343"/>
      <c r="AE37" s="2343"/>
      <c r="AF37" s="2343"/>
      <c r="AG37" s="2343"/>
      <c r="AH37" s="2343"/>
      <c r="AI37" s="133" t="s">
        <v>391</v>
      </c>
      <c r="AJ37" s="474"/>
      <c r="AK37" s="160"/>
      <c r="AL37" s="160"/>
      <c r="AM37" s="160"/>
      <c r="AN37" s="141"/>
      <c r="AO37" s="142"/>
    </row>
    <row r="38" spans="2:41" ht="15.95" customHeight="1">
      <c r="B38" s="486"/>
      <c r="C38" s="467"/>
      <c r="D38" s="137"/>
      <c r="E38" s="137"/>
      <c r="F38" s="137"/>
      <c r="G38" s="174"/>
      <c r="H38" s="131"/>
      <c r="I38" s="175"/>
      <c r="J38" s="130"/>
      <c r="K38" s="133"/>
      <c r="L38" s="2332"/>
      <c r="M38" s="2333"/>
      <c r="N38" s="2334"/>
      <c r="O38" s="2250"/>
      <c r="P38" s="2251"/>
      <c r="Q38" s="2251"/>
      <c r="R38" s="2252"/>
      <c r="S38" s="178" t="s">
        <v>831</v>
      </c>
      <c r="T38" s="133"/>
      <c r="U38" s="133"/>
      <c r="V38" s="204" t="s">
        <v>390</v>
      </c>
      <c r="W38" s="2040"/>
      <c r="X38" s="2040"/>
      <c r="Y38" s="2040"/>
      <c r="Z38" s="2040"/>
      <c r="AA38" s="2040"/>
      <c r="AB38" s="2040"/>
      <c r="AC38" s="2040"/>
      <c r="AD38" s="2040"/>
      <c r="AE38" s="2040"/>
      <c r="AF38" s="2040"/>
      <c r="AG38" s="2040"/>
      <c r="AH38" s="2040"/>
      <c r="AI38" s="133" t="s">
        <v>391</v>
      </c>
      <c r="AJ38" s="474"/>
      <c r="AK38" s="160"/>
      <c r="AL38" s="160"/>
      <c r="AM38" s="160"/>
      <c r="AN38" s="141"/>
      <c r="AO38" s="142"/>
    </row>
    <row r="39" spans="2:41" ht="15.95" customHeight="1">
      <c r="B39" s="486"/>
      <c r="C39" s="467"/>
      <c r="D39" s="137"/>
      <c r="E39" s="137"/>
      <c r="F39" s="137"/>
      <c r="G39" s="174"/>
      <c r="H39" s="131"/>
      <c r="I39" s="175"/>
      <c r="J39" s="130"/>
      <c r="K39" s="133"/>
      <c r="L39" s="2332"/>
      <c r="M39" s="2333"/>
      <c r="N39" s="2334"/>
      <c r="O39" s="2250"/>
      <c r="P39" s="2251"/>
      <c r="Q39" s="2251"/>
      <c r="R39" s="2252"/>
      <c r="S39" s="487" t="s">
        <v>832</v>
      </c>
      <c r="T39" s="150"/>
      <c r="U39" s="150"/>
      <c r="V39" s="243" t="s">
        <v>390</v>
      </c>
      <c r="W39" s="2036"/>
      <c r="X39" s="2036"/>
      <c r="Y39" s="2036"/>
      <c r="Z39" s="2036"/>
      <c r="AA39" s="2036"/>
      <c r="AB39" s="2036"/>
      <c r="AC39" s="2036"/>
      <c r="AD39" s="2036"/>
      <c r="AE39" s="2036"/>
      <c r="AF39" s="2036"/>
      <c r="AG39" s="2036"/>
      <c r="AH39" s="2036"/>
      <c r="AI39" s="150" t="s">
        <v>391</v>
      </c>
      <c r="AJ39" s="474"/>
      <c r="AK39" s="160"/>
      <c r="AL39" s="160"/>
      <c r="AM39" s="160"/>
      <c r="AN39" s="141"/>
      <c r="AO39" s="142"/>
    </row>
    <row r="40" spans="2:41" ht="15.95" customHeight="1">
      <c r="B40" s="486"/>
      <c r="C40" s="467"/>
      <c r="D40" s="137"/>
      <c r="E40" s="137"/>
      <c r="F40" s="137"/>
      <c r="G40" s="174"/>
      <c r="H40" s="131"/>
      <c r="I40" s="175"/>
      <c r="J40" s="130"/>
      <c r="K40" s="133"/>
      <c r="L40" s="2332"/>
      <c r="M40" s="2333"/>
      <c r="N40" s="2334"/>
      <c r="O40" s="2247" t="s">
        <v>833</v>
      </c>
      <c r="P40" s="2248"/>
      <c r="Q40" s="2248"/>
      <c r="R40" s="2249"/>
      <c r="S40" s="215" t="s">
        <v>834</v>
      </c>
      <c r="T40" s="157"/>
      <c r="U40" s="157"/>
      <c r="V40" s="157"/>
      <c r="W40" s="157"/>
      <c r="X40" s="157"/>
      <c r="Y40" s="157"/>
      <c r="Z40" s="488" t="s">
        <v>4</v>
      </c>
      <c r="AA40" s="157" t="s">
        <v>835</v>
      </c>
      <c r="AB40" s="157"/>
      <c r="AC40" s="488" t="s">
        <v>4</v>
      </c>
      <c r="AD40" s="157" t="s">
        <v>836</v>
      </c>
      <c r="AE40" s="157"/>
      <c r="AF40" s="157"/>
      <c r="AG40" s="157"/>
      <c r="AH40" s="157"/>
      <c r="AI40" s="158"/>
      <c r="AJ40" s="474"/>
      <c r="AK40" s="160"/>
      <c r="AL40" s="160"/>
      <c r="AM40" s="160"/>
      <c r="AN40" s="141"/>
      <c r="AO40" s="142"/>
    </row>
    <row r="41" spans="2:41" ht="15.95" customHeight="1">
      <c r="B41" s="486"/>
      <c r="C41" s="467"/>
      <c r="D41" s="137"/>
      <c r="E41" s="137"/>
      <c r="F41" s="137"/>
      <c r="G41" s="174"/>
      <c r="H41" s="131"/>
      <c r="I41" s="175"/>
      <c r="J41" s="130"/>
      <c r="K41" s="133"/>
      <c r="L41" s="2332"/>
      <c r="M41" s="2333"/>
      <c r="N41" s="2334"/>
      <c r="O41" s="2250"/>
      <c r="P41" s="2251"/>
      <c r="Q41" s="2251"/>
      <c r="R41" s="2252"/>
      <c r="S41" s="438" t="s">
        <v>837</v>
      </c>
      <c r="T41" s="130"/>
      <c r="U41" s="130"/>
      <c r="V41" s="130"/>
      <c r="W41" s="130"/>
      <c r="X41" s="130"/>
      <c r="Y41" s="130"/>
      <c r="Z41" s="130" t="s">
        <v>838</v>
      </c>
      <c r="AA41" s="2270"/>
      <c r="AB41" s="2270"/>
      <c r="AC41" s="2270"/>
      <c r="AD41" s="2270"/>
      <c r="AE41" s="2270"/>
      <c r="AF41" s="2270"/>
      <c r="AG41" s="2270"/>
      <c r="AH41" s="130" t="s">
        <v>730</v>
      </c>
      <c r="AI41" s="355" t="s">
        <v>839</v>
      </c>
      <c r="AJ41" s="474"/>
      <c r="AK41" s="160"/>
      <c r="AL41" s="160"/>
      <c r="AM41" s="160"/>
      <c r="AN41" s="141"/>
      <c r="AO41" s="142"/>
    </row>
    <row r="42" spans="2:41" ht="15.95" customHeight="1">
      <c r="B42" s="486"/>
      <c r="C42" s="467"/>
      <c r="D42" s="137"/>
      <c r="E42" s="137"/>
      <c r="F42" s="137"/>
      <c r="G42" s="174"/>
      <c r="H42" s="131"/>
      <c r="I42" s="133"/>
      <c r="J42" s="133"/>
      <c r="K42" s="133"/>
      <c r="L42" s="2332"/>
      <c r="M42" s="2333"/>
      <c r="N42" s="2334"/>
      <c r="O42" s="2250"/>
      <c r="P42" s="2251"/>
      <c r="Q42" s="2251"/>
      <c r="R42" s="2252"/>
      <c r="S42" s="438" t="s">
        <v>840</v>
      </c>
      <c r="T42" s="130"/>
      <c r="U42" s="130"/>
      <c r="V42" s="130"/>
      <c r="W42" s="130"/>
      <c r="X42" s="130"/>
      <c r="Y42" s="130"/>
      <c r="Z42" s="130" t="s">
        <v>838</v>
      </c>
      <c r="AA42" s="2270"/>
      <c r="AB42" s="2270"/>
      <c r="AC42" s="2270"/>
      <c r="AD42" s="2270"/>
      <c r="AE42" s="2270"/>
      <c r="AF42" s="2270"/>
      <c r="AG42" s="2270"/>
      <c r="AH42" s="2270"/>
      <c r="AI42" s="355" t="s">
        <v>730</v>
      </c>
      <c r="AJ42" s="474"/>
      <c r="AK42" s="137"/>
      <c r="AL42" s="137"/>
      <c r="AM42" s="137"/>
      <c r="AN42" s="141"/>
      <c r="AO42" s="142"/>
    </row>
    <row r="43" spans="2:41" ht="15.95" customHeight="1">
      <c r="B43" s="486"/>
      <c r="C43" s="467"/>
      <c r="D43" s="137"/>
      <c r="E43" s="137"/>
      <c r="F43" s="137"/>
      <c r="G43" s="174"/>
      <c r="H43" s="131"/>
      <c r="I43" s="133"/>
      <c r="J43" s="133"/>
      <c r="K43" s="133"/>
      <c r="L43" s="2332"/>
      <c r="M43" s="2333"/>
      <c r="N43" s="2334"/>
      <c r="O43" s="2250"/>
      <c r="P43" s="2251"/>
      <c r="Q43" s="2251"/>
      <c r="R43" s="2252"/>
      <c r="S43" s="438" t="s">
        <v>841</v>
      </c>
      <c r="T43" s="130"/>
      <c r="U43" s="130"/>
      <c r="V43" s="130"/>
      <c r="W43" s="130"/>
      <c r="X43" s="130"/>
      <c r="Y43" s="130"/>
      <c r="Z43" s="130" t="s">
        <v>838</v>
      </c>
      <c r="AA43" s="2270"/>
      <c r="AB43" s="2270"/>
      <c r="AC43" s="2270"/>
      <c r="AD43" s="2270"/>
      <c r="AE43" s="2270"/>
      <c r="AF43" s="2270"/>
      <c r="AG43" s="2270"/>
      <c r="AH43" s="2270"/>
      <c r="AI43" s="355" t="s">
        <v>730</v>
      </c>
      <c r="AJ43" s="474"/>
      <c r="AK43" s="137"/>
      <c r="AL43" s="137"/>
      <c r="AM43" s="137"/>
      <c r="AN43" s="141"/>
      <c r="AO43" s="142"/>
    </row>
    <row r="44" spans="2:41" ht="15.95" customHeight="1">
      <c r="B44" s="486"/>
      <c r="C44" s="467"/>
      <c r="D44" s="137"/>
      <c r="E44" s="137"/>
      <c r="F44" s="137"/>
      <c r="G44" s="174"/>
      <c r="H44" s="131"/>
      <c r="I44" s="133"/>
      <c r="J44" s="133"/>
      <c r="K44" s="133"/>
      <c r="L44" s="2332"/>
      <c r="M44" s="2333"/>
      <c r="N44" s="2334"/>
      <c r="O44" s="2253"/>
      <c r="P44" s="2254"/>
      <c r="Q44" s="2254"/>
      <c r="R44" s="2255"/>
      <c r="S44" s="188" t="s">
        <v>842</v>
      </c>
      <c r="T44" s="192"/>
      <c r="U44" s="192"/>
      <c r="V44" s="192"/>
      <c r="W44" s="192"/>
      <c r="X44" s="192"/>
      <c r="Y44" s="192"/>
      <c r="Z44" s="192" t="s">
        <v>838</v>
      </c>
      <c r="AA44" s="2271"/>
      <c r="AB44" s="2271"/>
      <c r="AC44" s="2271"/>
      <c r="AD44" s="2271"/>
      <c r="AE44" s="2271"/>
      <c r="AF44" s="2271"/>
      <c r="AG44" s="2271"/>
      <c r="AH44" s="2271"/>
      <c r="AI44" s="189" t="s">
        <v>730</v>
      </c>
      <c r="AJ44" s="474"/>
      <c r="AK44" s="137"/>
      <c r="AL44" s="137"/>
      <c r="AM44" s="137"/>
      <c r="AN44" s="141"/>
      <c r="AO44" s="142"/>
    </row>
    <row r="45" spans="2:41" ht="15.95" customHeight="1">
      <c r="B45" s="486"/>
      <c r="C45" s="467"/>
      <c r="D45" s="137"/>
      <c r="E45" s="137"/>
      <c r="F45" s="137"/>
      <c r="G45" s="174"/>
      <c r="H45" s="131"/>
      <c r="I45" s="133"/>
      <c r="J45" s="133"/>
      <c r="K45" s="133"/>
      <c r="L45" s="2332"/>
      <c r="M45" s="2333"/>
      <c r="N45" s="2334"/>
      <c r="O45" s="2247" t="s">
        <v>843</v>
      </c>
      <c r="P45" s="2248"/>
      <c r="Q45" s="2248"/>
      <c r="R45" s="2249"/>
      <c r="S45" s="438" t="s">
        <v>844</v>
      </c>
      <c r="T45" s="130"/>
      <c r="U45" s="130"/>
      <c r="V45" s="130"/>
      <c r="W45" s="130"/>
      <c r="X45" s="130"/>
      <c r="Y45" s="130"/>
      <c r="Z45" s="130"/>
      <c r="AA45" s="130"/>
      <c r="AB45" s="488" t="s">
        <v>4</v>
      </c>
      <c r="AC45" s="157" t="s">
        <v>835</v>
      </c>
      <c r="AD45" s="157"/>
      <c r="AE45" s="488" t="s">
        <v>4</v>
      </c>
      <c r="AF45" s="157" t="s">
        <v>836</v>
      </c>
      <c r="AG45" s="130"/>
      <c r="AH45" s="130"/>
      <c r="AI45" s="355"/>
      <c r="AJ45" s="474"/>
      <c r="AK45" s="137"/>
      <c r="AL45" s="137"/>
      <c r="AM45" s="137"/>
      <c r="AN45" s="141"/>
      <c r="AO45" s="142"/>
    </row>
    <row r="46" spans="2:41" ht="15.95" customHeight="1">
      <c r="B46" s="486"/>
      <c r="C46" s="467"/>
      <c r="D46" s="137"/>
      <c r="E46" s="137"/>
      <c r="F46" s="137"/>
      <c r="G46" s="174"/>
      <c r="H46" s="131"/>
      <c r="I46" s="133"/>
      <c r="J46" s="133"/>
      <c r="K46" s="133"/>
      <c r="L46" s="2332"/>
      <c r="M46" s="2333"/>
      <c r="N46" s="2334"/>
      <c r="O46" s="2250"/>
      <c r="P46" s="2251"/>
      <c r="Q46" s="2251"/>
      <c r="R46" s="2252"/>
      <c r="S46" s="438" t="s">
        <v>845</v>
      </c>
      <c r="T46" s="130"/>
      <c r="U46" s="130"/>
      <c r="V46" s="130"/>
      <c r="W46" s="130"/>
      <c r="X46" s="130" t="s">
        <v>782</v>
      </c>
      <c r="Y46" s="2270"/>
      <c r="Z46" s="2270"/>
      <c r="AA46" s="2270"/>
      <c r="AB46" s="2270"/>
      <c r="AC46" s="2270"/>
      <c r="AD46" s="2270"/>
      <c r="AE46" s="2270"/>
      <c r="AF46" s="2270"/>
      <c r="AG46" s="2270"/>
      <c r="AH46" s="2270"/>
      <c r="AI46" s="355" t="s">
        <v>719</v>
      </c>
      <c r="AJ46" s="474"/>
      <c r="AK46" s="137"/>
      <c r="AL46" s="137"/>
      <c r="AM46" s="137"/>
      <c r="AN46" s="141"/>
      <c r="AO46" s="142"/>
    </row>
    <row r="47" spans="2:41" ht="15.95" customHeight="1">
      <c r="B47" s="486"/>
      <c r="C47" s="467"/>
      <c r="D47" s="137"/>
      <c r="E47" s="137"/>
      <c r="F47" s="137"/>
      <c r="G47" s="174"/>
      <c r="H47" s="131"/>
      <c r="I47" s="133"/>
      <c r="J47" s="133"/>
      <c r="K47" s="133"/>
      <c r="L47" s="2335"/>
      <c r="M47" s="2336"/>
      <c r="N47" s="2337"/>
      <c r="O47" s="2253"/>
      <c r="P47" s="2254"/>
      <c r="Q47" s="2254"/>
      <c r="R47" s="2255"/>
      <c r="S47" s="438" t="s">
        <v>846</v>
      </c>
      <c r="T47" s="192"/>
      <c r="U47" s="130"/>
      <c r="V47" s="130"/>
      <c r="W47" s="130"/>
      <c r="X47" s="130"/>
      <c r="Y47" s="130"/>
      <c r="Z47" s="130"/>
      <c r="AA47" s="130"/>
      <c r="AB47" s="130" t="s">
        <v>782</v>
      </c>
      <c r="AC47" s="2271"/>
      <c r="AD47" s="2271"/>
      <c r="AE47" s="2271"/>
      <c r="AF47" s="2271"/>
      <c r="AG47" s="2271"/>
      <c r="AH47" s="2271"/>
      <c r="AI47" s="355" t="s">
        <v>719</v>
      </c>
      <c r="AJ47" s="474"/>
      <c r="AK47" s="137"/>
      <c r="AL47" s="137"/>
      <c r="AM47" s="137"/>
      <c r="AN47" s="141"/>
      <c r="AO47" s="142"/>
    </row>
    <row r="48" spans="2:41" ht="15.95" customHeight="1">
      <c r="B48" s="486"/>
      <c r="C48" s="467"/>
      <c r="D48" s="137"/>
      <c r="E48" s="137"/>
      <c r="F48" s="137"/>
      <c r="G48" s="174"/>
      <c r="H48" s="131"/>
      <c r="I48" s="133"/>
      <c r="J48" s="133"/>
      <c r="K48" s="133"/>
      <c r="L48" s="2247" t="s">
        <v>847</v>
      </c>
      <c r="M48" s="2248"/>
      <c r="N48" s="2249"/>
      <c r="O48" s="2247" t="s">
        <v>848</v>
      </c>
      <c r="P48" s="2248"/>
      <c r="Q48" s="2248"/>
      <c r="R48" s="2249"/>
      <c r="S48" s="489" t="s">
        <v>849</v>
      </c>
      <c r="U48" s="157"/>
      <c r="V48" s="157"/>
      <c r="W48" s="157"/>
      <c r="X48" s="157"/>
      <c r="Y48" s="490" t="s">
        <v>390</v>
      </c>
      <c r="Z48" s="2268"/>
      <c r="AA48" s="2268"/>
      <c r="AB48" s="2268"/>
      <c r="AC48" s="2268"/>
      <c r="AD48" s="2268"/>
      <c r="AE48" s="2268"/>
      <c r="AF48" s="2268"/>
      <c r="AG48" s="2268"/>
      <c r="AH48" s="2268"/>
      <c r="AI48" s="491" t="s">
        <v>391</v>
      </c>
      <c r="AJ48" s="439"/>
      <c r="AK48" s="237"/>
      <c r="AL48" s="237"/>
      <c r="AM48" s="237"/>
      <c r="AN48" s="239"/>
      <c r="AO48" s="240"/>
    </row>
    <row r="49" spans="2:41" ht="15.95" customHeight="1">
      <c r="B49" s="486"/>
      <c r="C49" s="467"/>
      <c r="D49" s="137"/>
      <c r="E49" s="137"/>
      <c r="F49" s="137"/>
      <c r="G49" s="174"/>
      <c r="H49" s="131"/>
      <c r="I49" s="133"/>
      <c r="J49" s="133"/>
      <c r="K49" s="133"/>
      <c r="L49" s="2250"/>
      <c r="M49" s="2251"/>
      <c r="N49" s="2252"/>
      <c r="O49" s="2250"/>
      <c r="P49" s="2251"/>
      <c r="Q49" s="2251"/>
      <c r="R49" s="2252"/>
      <c r="S49" s="492" t="s">
        <v>850</v>
      </c>
      <c r="U49" s="130"/>
      <c r="V49" s="130"/>
      <c r="W49" s="130"/>
      <c r="X49" s="130"/>
      <c r="Y49" s="493" t="s">
        <v>390</v>
      </c>
      <c r="Z49" s="2270"/>
      <c r="AA49" s="2270"/>
      <c r="AB49" s="2270"/>
      <c r="AC49" s="2270"/>
      <c r="AD49" s="2270"/>
      <c r="AE49" s="2270"/>
      <c r="AF49" s="2270"/>
      <c r="AG49" s="2270"/>
      <c r="AH49" s="2270"/>
      <c r="AI49" s="494" t="s">
        <v>391</v>
      </c>
      <c r="AJ49" s="474"/>
      <c r="AK49" s="137"/>
      <c r="AL49" s="137"/>
      <c r="AM49" s="137"/>
      <c r="AN49" s="141"/>
      <c r="AO49" s="142"/>
    </row>
    <row r="50" spans="2:41" ht="15.95" customHeight="1">
      <c r="B50" s="486"/>
      <c r="C50" s="467"/>
      <c r="D50" s="137"/>
      <c r="E50" s="137"/>
      <c r="F50" s="137"/>
      <c r="G50" s="174"/>
      <c r="H50" s="131"/>
      <c r="I50" s="133"/>
      <c r="J50" s="133"/>
      <c r="K50" s="133"/>
      <c r="L50" s="2250"/>
      <c r="M50" s="2251"/>
      <c r="N50" s="2252"/>
      <c r="O50" s="2250"/>
      <c r="P50" s="2251"/>
      <c r="Q50" s="2251"/>
      <c r="R50" s="2252"/>
      <c r="S50" s="492" t="s">
        <v>851</v>
      </c>
      <c r="U50" s="130"/>
      <c r="V50" s="130"/>
      <c r="W50" s="130"/>
      <c r="X50" s="130"/>
      <c r="Y50" s="493" t="s">
        <v>390</v>
      </c>
      <c r="Z50" s="2270"/>
      <c r="AA50" s="2270"/>
      <c r="AB50" s="2270"/>
      <c r="AC50" s="2270"/>
      <c r="AD50" s="2270"/>
      <c r="AE50" s="2270"/>
      <c r="AF50" s="2270"/>
      <c r="AG50" s="2270"/>
      <c r="AH50" s="2270"/>
      <c r="AI50" s="494" t="s">
        <v>391</v>
      </c>
      <c r="AJ50" s="474"/>
      <c r="AK50" s="137"/>
      <c r="AL50" s="137"/>
      <c r="AM50" s="137"/>
      <c r="AN50" s="141"/>
      <c r="AO50" s="142"/>
    </row>
    <row r="51" spans="2:41" ht="15.95" customHeight="1">
      <c r="B51" s="486"/>
      <c r="C51" s="467"/>
      <c r="D51" s="137"/>
      <c r="E51" s="137"/>
      <c r="F51" s="137"/>
      <c r="G51" s="174"/>
      <c r="H51" s="131"/>
      <c r="I51" s="133"/>
      <c r="J51" s="133"/>
      <c r="K51" s="133"/>
      <c r="L51" s="2250"/>
      <c r="M51" s="2251"/>
      <c r="N51" s="2252"/>
      <c r="O51" s="2250"/>
      <c r="P51" s="2251"/>
      <c r="Q51" s="2251"/>
      <c r="R51" s="2252"/>
      <c r="S51" s="492" t="s">
        <v>852</v>
      </c>
      <c r="U51" s="130"/>
      <c r="V51" s="130"/>
      <c r="W51" s="130"/>
      <c r="X51" s="130"/>
      <c r="Y51" s="473" t="s">
        <v>390</v>
      </c>
      <c r="Z51" s="2270"/>
      <c r="AA51" s="2270"/>
      <c r="AB51" s="2270"/>
      <c r="AC51" s="2270"/>
      <c r="AD51" s="2270"/>
      <c r="AE51" s="2270"/>
      <c r="AF51" s="2270"/>
      <c r="AG51" s="2270"/>
      <c r="AH51" s="2270"/>
      <c r="AI51" s="494" t="s">
        <v>391</v>
      </c>
      <c r="AJ51" s="474"/>
      <c r="AK51" s="137"/>
      <c r="AL51" s="137"/>
      <c r="AM51" s="137"/>
      <c r="AN51" s="141"/>
      <c r="AO51" s="142"/>
    </row>
    <row r="52" spans="2:41" ht="15.95" customHeight="1">
      <c r="B52" s="486"/>
      <c r="C52" s="467"/>
      <c r="D52" s="137"/>
      <c r="E52" s="137"/>
      <c r="F52" s="137"/>
      <c r="G52" s="174"/>
      <c r="H52" s="131"/>
      <c r="I52" s="133"/>
      <c r="J52" s="133"/>
      <c r="K52" s="133"/>
      <c r="L52" s="2253"/>
      <c r="M52" s="2254"/>
      <c r="N52" s="2255"/>
      <c r="O52" s="2253"/>
      <c r="P52" s="2254"/>
      <c r="Q52" s="2254"/>
      <c r="R52" s="2255"/>
      <c r="S52" s="480" t="s">
        <v>853</v>
      </c>
      <c r="T52" s="195"/>
      <c r="U52" s="192"/>
      <c r="V52" s="192"/>
      <c r="W52" s="192"/>
      <c r="X52" s="192"/>
      <c r="Y52" s="495" t="s">
        <v>390</v>
      </c>
      <c r="Z52" s="2271"/>
      <c r="AA52" s="2271"/>
      <c r="AB52" s="2271"/>
      <c r="AC52" s="2271"/>
      <c r="AD52" s="2271"/>
      <c r="AE52" s="2271"/>
      <c r="AF52" s="2271"/>
      <c r="AG52" s="2271"/>
      <c r="AH52" s="2271"/>
      <c r="AI52" s="496" t="s">
        <v>391</v>
      </c>
      <c r="AJ52" s="476"/>
      <c r="AK52" s="149"/>
      <c r="AL52" s="149"/>
      <c r="AM52" s="149"/>
      <c r="AN52" s="172"/>
      <c r="AO52" s="197"/>
    </row>
    <row r="53" spans="2:41" ht="15.95" customHeight="1">
      <c r="B53" s="486"/>
      <c r="C53" s="467"/>
      <c r="D53" s="137"/>
      <c r="E53" s="137"/>
      <c r="F53" s="137"/>
      <c r="G53" s="174"/>
      <c r="H53" s="131"/>
      <c r="I53" s="133"/>
      <c r="J53" s="133"/>
      <c r="K53" s="133"/>
      <c r="L53" s="2247" t="s">
        <v>854</v>
      </c>
      <c r="M53" s="2248"/>
      <c r="N53" s="2249"/>
      <c r="O53" s="2247" t="s">
        <v>855</v>
      </c>
      <c r="P53" s="2248"/>
      <c r="Q53" s="2248"/>
      <c r="R53" s="2249"/>
      <c r="S53" s="427" t="s">
        <v>4</v>
      </c>
      <c r="T53" s="157" t="s">
        <v>856</v>
      </c>
      <c r="U53" s="157"/>
      <c r="V53" s="157"/>
      <c r="W53" s="157"/>
      <c r="X53" s="157"/>
      <c r="Y53" s="157"/>
      <c r="Z53" s="157"/>
      <c r="AA53" s="157"/>
      <c r="AB53" s="157"/>
      <c r="AC53" s="157"/>
      <c r="AD53" s="157"/>
      <c r="AE53" s="157"/>
      <c r="AF53" s="157"/>
      <c r="AG53" s="157"/>
      <c r="AH53" s="157"/>
      <c r="AI53" s="158"/>
      <c r="AJ53" s="125" t="s">
        <v>4</v>
      </c>
      <c r="AK53" s="137" t="s">
        <v>615</v>
      </c>
      <c r="AL53" s="137"/>
      <c r="AM53" s="137"/>
      <c r="AN53" s="141"/>
      <c r="AO53" s="142"/>
    </row>
    <row r="54" spans="2:41" ht="15.95" customHeight="1">
      <c r="B54" s="486"/>
      <c r="C54" s="467"/>
      <c r="D54" s="137"/>
      <c r="E54" s="137"/>
      <c r="F54" s="137"/>
      <c r="G54" s="174"/>
      <c r="H54" s="131"/>
      <c r="I54" s="133"/>
      <c r="J54" s="133"/>
      <c r="K54" s="133"/>
      <c r="L54" s="2250"/>
      <c r="M54" s="2251"/>
      <c r="N54" s="2252"/>
      <c r="O54" s="2250"/>
      <c r="P54" s="2251"/>
      <c r="Q54" s="2251"/>
      <c r="R54" s="2252"/>
      <c r="S54" s="425" t="s">
        <v>4</v>
      </c>
      <c r="T54" s="130" t="s">
        <v>857</v>
      </c>
      <c r="U54" s="130"/>
      <c r="V54" s="130"/>
      <c r="W54" s="130"/>
      <c r="X54" s="130"/>
      <c r="Y54" s="130"/>
      <c r="Z54" s="130"/>
      <c r="AA54" s="130"/>
      <c r="AB54" s="130"/>
      <c r="AC54" s="130"/>
      <c r="AD54" s="130"/>
      <c r="AE54" s="130"/>
      <c r="AF54" s="130"/>
      <c r="AG54" s="130"/>
      <c r="AH54" s="130"/>
      <c r="AI54" s="355"/>
      <c r="AJ54" s="125" t="s">
        <v>4</v>
      </c>
      <c r="AK54" s="137" t="s">
        <v>807</v>
      </c>
      <c r="AL54" s="137"/>
      <c r="AM54" s="137"/>
      <c r="AN54" s="141"/>
      <c r="AO54" s="142"/>
    </row>
    <row r="55" spans="2:41" ht="15.95" customHeight="1" thickBot="1">
      <c r="B55" s="497"/>
      <c r="C55" s="498"/>
      <c r="D55" s="247"/>
      <c r="E55" s="247"/>
      <c r="F55" s="247"/>
      <c r="G55" s="461"/>
      <c r="H55" s="116"/>
      <c r="I55" s="115"/>
      <c r="J55" s="115"/>
      <c r="K55" s="115"/>
      <c r="L55" s="2348"/>
      <c r="M55" s="2349"/>
      <c r="N55" s="2350"/>
      <c r="O55" s="2348"/>
      <c r="P55" s="2349"/>
      <c r="Q55" s="2349"/>
      <c r="R55" s="2350"/>
      <c r="S55" s="462"/>
      <c r="T55" s="419"/>
      <c r="U55" s="419"/>
      <c r="V55" s="419"/>
      <c r="W55" s="419"/>
      <c r="X55" s="419"/>
      <c r="Y55" s="419"/>
      <c r="Z55" s="419"/>
      <c r="AA55" s="419"/>
      <c r="AB55" s="419"/>
      <c r="AC55" s="419"/>
      <c r="AD55" s="419"/>
      <c r="AE55" s="419"/>
      <c r="AF55" s="419"/>
      <c r="AG55" s="419"/>
      <c r="AH55" s="419"/>
      <c r="AI55" s="499"/>
      <c r="AJ55" s="420" t="s">
        <v>4</v>
      </c>
      <c r="AK55" s="2351" t="s">
        <v>858</v>
      </c>
      <c r="AL55" s="2351"/>
      <c r="AM55" s="2351"/>
      <c r="AN55" s="251"/>
      <c r="AO55" s="256"/>
    </row>
    <row r="56" spans="2:41" ht="15.95" customHeight="1">
      <c r="AI56" s="2352">
        <v>20221107</v>
      </c>
      <c r="AJ56" s="2352"/>
      <c r="AK56" s="2352"/>
      <c r="AL56" s="2352"/>
      <c r="AM56" s="2352"/>
      <c r="AN56" s="2352"/>
      <c r="AO56" s="2352"/>
    </row>
    <row r="57" spans="2:41" ht="15.95" customHeight="1"/>
    <row r="58" spans="2:41" ht="15.95" customHeight="1"/>
    <row r="59" spans="2:41" ht="15.95" customHeight="1"/>
    <row r="60" spans="2:41" ht="15.95" customHeight="1"/>
    <row r="61" spans="2:41" ht="15.95" customHeight="1"/>
    <row r="62" spans="2:41" ht="15.95" customHeight="1"/>
    <row r="63" spans="2:41" ht="15.95" customHeight="1"/>
    <row r="64" spans="2:41" ht="15.95" customHeight="1"/>
    <row r="65" ht="15.95" customHeight="1"/>
    <row r="66" ht="15.95" customHeight="1"/>
    <row r="67" ht="15.95" customHeight="1"/>
    <row r="68" ht="15.95" customHeight="1"/>
    <row r="69" ht="15.95" customHeight="1"/>
    <row r="70" ht="15.95" customHeight="1"/>
    <row r="71" ht="15.95" customHeight="1"/>
    <row r="72" ht="15.95" customHeight="1"/>
    <row r="73" ht="15.95" customHeight="1"/>
    <row r="74" ht="15.95" customHeight="1"/>
    <row r="75" ht="15.95" customHeight="1"/>
    <row r="76" ht="15.95" customHeight="1"/>
    <row r="77" ht="15.95" customHeight="1"/>
    <row r="78" ht="15.95" customHeight="1"/>
    <row r="79" ht="15.95" customHeight="1"/>
    <row r="80" ht="15.95" customHeight="1"/>
    <row r="81" ht="15.95" customHeight="1"/>
    <row r="82" ht="15.95" customHeight="1"/>
    <row r="83" ht="15.95" customHeight="1"/>
    <row r="84" ht="15.95" customHeight="1"/>
    <row r="85" ht="15.95" customHeight="1"/>
    <row r="86" ht="15.95" customHeight="1"/>
    <row r="87" ht="15.95" customHeight="1"/>
    <row r="88" ht="15.95" customHeight="1"/>
    <row r="89" ht="15.95" customHeight="1"/>
    <row r="90" ht="15.95" customHeight="1"/>
    <row r="91" ht="15.95" customHeight="1"/>
    <row r="92" ht="15.95" customHeight="1"/>
    <row r="93" ht="15.95" customHeight="1"/>
    <row r="94" ht="15.95" customHeight="1"/>
    <row r="95" ht="15.95" customHeight="1"/>
    <row r="96" ht="15.95" customHeight="1"/>
    <row r="97" ht="15.95" customHeight="1"/>
    <row r="98" ht="15.95" customHeight="1"/>
    <row r="99" ht="15.95" customHeight="1"/>
    <row r="100" ht="15.95" customHeight="1"/>
    <row r="101" ht="15.95" customHeight="1"/>
    <row r="102" ht="15.95" customHeight="1"/>
    <row r="103" ht="15.95" customHeight="1"/>
    <row r="104" ht="15.95" customHeight="1"/>
    <row r="105" ht="15.95" customHeight="1"/>
    <row r="106" ht="15.95" customHeight="1"/>
    <row r="107" ht="15.95" customHeight="1"/>
    <row r="108" ht="15.95" customHeight="1"/>
    <row r="109" ht="15.95" customHeight="1"/>
    <row r="110" ht="15.95" customHeight="1"/>
    <row r="111" ht="15.95" customHeight="1"/>
    <row r="112" ht="15.95" customHeight="1"/>
    <row r="113" ht="15.95" customHeight="1"/>
    <row r="114" ht="15.95" customHeight="1"/>
    <row r="115" ht="15.95" customHeight="1"/>
    <row r="116" ht="15.95" customHeight="1"/>
    <row r="117" ht="15.95" customHeight="1"/>
    <row r="118" ht="15.95" customHeight="1"/>
    <row r="119" ht="15.95" customHeight="1"/>
    <row r="120" ht="15.95" customHeight="1"/>
    <row r="121" ht="15.95" customHeight="1"/>
    <row r="122" ht="15.95" customHeight="1"/>
    <row r="123" ht="15.95" customHeight="1"/>
    <row r="124" ht="15.95" customHeight="1"/>
    <row r="125" ht="15.95" customHeight="1"/>
    <row r="126" ht="15.95" customHeight="1"/>
    <row r="127" ht="15.95" customHeight="1"/>
    <row r="128" ht="15.95" customHeight="1"/>
    <row r="129" ht="15.95" customHeight="1"/>
    <row r="130" ht="15.95" customHeight="1"/>
    <row r="131" ht="15.95" customHeight="1"/>
    <row r="132" ht="15.95" customHeight="1"/>
    <row r="133" ht="15.95" customHeight="1"/>
    <row r="134" ht="15.95" customHeight="1"/>
    <row r="135" ht="15.95" customHeight="1"/>
    <row r="136" ht="15.95" customHeight="1"/>
    <row r="137" ht="15.95" customHeight="1"/>
    <row r="138" ht="15.95" customHeight="1"/>
    <row r="139" ht="15.95" customHeight="1"/>
    <row r="140" ht="15.95" customHeight="1"/>
    <row r="141" ht="15.95" customHeight="1"/>
    <row r="142" ht="15.95" customHeight="1"/>
    <row r="143" ht="15.95" customHeight="1"/>
    <row r="144" ht="15.95" customHeight="1"/>
    <row r="145" ht="15.95" customHeight="1"/>
    <row r="146" ht="15.95" customHeight="1"/>
    <row r="147" ht="15.95" customHeight="1"/>
    <row r="148" ht="15.95" customHeight="1"/>
    <row r="149" ht="15.95" customHeight="1"/>
    <row r="150" ht="15.95" customHeight="1"/>
    <row r="151" ht="15.95" customHeight="1"/>
    <row r="152" ht="15.95" customHeight="1"/>
    <row r="153" ht="15.95" customHeight="1"/>
    <row r="154" ht="15.95" customHeight="1"/>
    <row r="155" ht="15.95" customHeight="1"/>
    <row r="156" ht="15.95" customHeight="1"/>
    <row r="157" ht="15.95" customHeight="1"/>
    <row r="158" ht="15.95" customHeight="1"/>
    <row r="159" ht="15.95" customHeight="1"/>
    <row r="160" ht="15.95" customHeight="1"/>
    <row r="161" ht="15.95" customHeight="1"/>
    <row r="162" ht="15.95" customHeight="1"/>
    <row r="163" ht="15.95" customHeight="1"/>
    <row r="164" ht="15.95" customHeight="1"/>
    <row r="165" ht="15.95" customHeight="1"/>
    <row r="166" ht="15.95" customHeight="1"/>
    <row r="167" ht="15.95" customHeight="1"/>
    <row r="168" ht="15.95" customHeight="1"/>
    <row r="169" ht="15.95" customHeight="1"/>
    <row r="170" ht="15.95" customHeight="1"/>
    <row r="171" ht="15.95" customHeight="1"/>
    <row r="172" ht="15.95" customHeight="1"/>
    <row r="173" ht="15.95" customHeight="1"/>
    <row r="174" ht="15.95" customHeight="1"/>
    <row r="175" ht="15.95" customHeight="1"/>
    <row r="176" ht="15.95" customHeight="1"/>
    <row r="177" ht="15.95" customHeight="1"/>
    <row r="178" ht="15.95" customHeight="1"/>
    <row r="179" ht="15.95" customHeight="1"/>
    <row r="180" ht="15.95" customHeight="1"/>
    <row r="181" ht="15.95" customHeight="1"/>
    <row r="182" ht="15.95" customHeight="1"/>
    <row r="183" ht="15.95" customHeight="1"/>
    <row r="184" ht="15.95" customHeight="1"/>
    <row r="185" ht="15.95" customHeight="1"/>
    <row r="186" ht="15.95" customHeight="1"/>
    <row r="187" ht="15.95" customHeight="1"/>
    <row r="188" ht="15.95" customHeight="1"/>
    <row r="189" ht="15.95" customHeight="1"/>
    <row r="190" ht="15.95" customHeight="1"/>
    <row r="191" ht="15.95" customHeight="1"/>
    <row r="192" ht="15.95" customHeight="1"/>
    <row r="193" ht="15.95" customHeight="1"/>
    <row r="194" ht="15.95" customHeight="1"/>
    <row r="195" ht="15.95" customHeight="1"/>
    <row r="196" ht="15.95" customHeight="1"/>
    <row r="197" ht="15.95" customHeight="1"/>
    <row r="198" ht="15.95" customHeight="1"/>
    <row r="199" ht="15.95" customHeight="1"/>
    <row r="200" ht="15.95" customHeight="1"/>
    <row r="201" ht="15.95" customHeight="1"/>
    <row r="202" ht="15.95" customHeight="1"/>
    <row r="203" ht="15.95" customHeight="1"/>
    <row r="204" ht="15.95" customHeight="1"/>
    <row r="205" ht="15.95" customHeight="1"/>
    <row r="206" ht="15.95" customHeight="1"/>
    <row r="207" ht="15.95" customHeight="1"/>
    <row r="208" ht="15.95" customHeight="1"/>
    <row r="209" ht="15.95" customHeight="1"/>
    <row r="210" ht="15.95" customHeight="1"/>
    <row r="211" ht="15.95" customHeight="1"/>
    <row r="212" ht="15.95" customHeight="1"/>
    <row r="213" ht="15.95" customHeight="1"/>
    <row r="214" ht="15.95" customHeight="1"/>
    <row r="215" ht="15.95" customHeight="1"/>
    <row r="216" ht="15.95" customHeight="1"/>
    <row r="217" ht="15.95" customHeight="1"/>
    <row r="218" ht="15.95" customHeight="1"/>
    <row r="219" ht="15.95" customHeight="1"/>
    <row r="220" ht="15.95" customHeight="1"/>
    <row r="221" ht="15.95" customHeight="1"/>
    <row r="222" ht="15.95" customHeight="1"/>
    <row r="223" ht="15.95" customHeight="1"/>
    <row r="224" ht="15.95" customHeight="1"/>
    <row r="225" ht="15.95" customHeight="1"/>
    <row r="226" ht="15.95" customHeight="1"/>
    <row r="227" ht="15.95" customHeight="1"/>
    <row r="228" ht="15.95" customHeight="1"/>
    <row r="229" ht="15.95" customHeight="1"/>
  </sheetData>
  <mergeCells count="75">
    <mergeCell ref="L53:N55"/>
    <mergeCell ref="O53:R55"/>
    <mergeCell ref="AK55:AM55"/>
    <mergeCell ref="AI56:AO56"/>
    <mergeCell ref="L48:N52"/>
    <mergeCell ref="O48:R52"/>
    <mergeCell ref="Z48:AH48"/>
    <mergeCell ref="Z49:AH49"/>
    <mergeCell ref="Z50:AH50"/>
    <mergeCell ref="Z51:AH51"/>
    <mergeCell ref="Z52:AH52"/>
    <mergeCell ref="O45:R47"/>
    <mergeCell ref="Y46:AH46"/>
    <mergeCell ref="AC47:AH47"/>
    <mergeCell ref="AK25:AM25"/>
    <mergeCell ref="W26:AH26"/>
    <mergeCell ref="O27:R27"/>
    <mergeCell ref="T27:AH27"/>
    <mergeCell ref="O28:R36"/>
    <mergeCell ref="X28:AH28"/>
    <mergeCell ref="AK28:AM28"/>
    <mergeCell ref="AD36:AF36"/>
    <mergeCell ref="O40:R44"/>
    <mergeCell ref="AA41:AG41"/>
    <mergeCell ref="AA42:AH42"/>
    <mergeCell ref="AA43:AH43"/>
    <mergeCell ref="AA44:AH44"/>
    <mergeCell ref="O25:R26"/>
    <mergeCell ref="W25:AH25"/>
    <mergeCell ref="O37:R39"/>
    <mergeCell ref="W37:AH37"/>
    <mergeCell ref="W38:AH38"/>
    <mergeCell ref="W39:AH39"/>
    <mergeCell ref="AK16:AM16"/>
    <mergeCell ref="O17:R18"/>
    <mergeCell ref="O19:R20"/>
    <mergeCell ref="AA20:AE20"/>
    <mergeCell ref="O21:R22"/>
    <mergeCell ref="O15:R16"/>
    <mergeCell ref="U16:Z16"/>
    <mergeCell ref="AK8:AM8"/>
    <mergeCell ref="E9:F9"/>
    <mergeCell ref="O9:R13"/>
    <mergeCell ref="AK9:AM9"/>
    <mergeCell ref="AB10:AD10"/>
    <mergeCell ref="AK10:AM10"/>
    <mergeCell ref="AB11:AD11"/>
    <mergeCell ref="AB13:AD13"/>
    <mergeCell ref="B6:B32"/>
    <mergeCell ref="L6:N13"/>
    <mergeCell ref="O6:R8"/>
    <mergeCell ref="AA6:AE6"/>
    <mergeCell ref="C7:F7"/>
    <mergeCell ref="G7:H7"/>
    <mergeCell ref="AA7:AE7"/>
    <mergeCell ref="C8:F8"/>
    <mergeCell ref="AA8:AE8"/>
    <mergeCell ref="L14:N22"/>
    <mergeCell ref="O14:R14"/>
    <mergeCell ref="Z14:AD14"/>
    <mergeCell ref="L23:N47"/>
    <mergeCell ref="O23:R24"/>
    <mergeCell ref="W23:AH23"/>
    <mergeCell ref="W24:AH24"/>
    <mergeCell ref="AN4:AO5"/>
    <mergeCell ref="C5:F5"/>
    <mergeCell ref="L5:N5"/>
    <mergeCell ref="O5:R5"/>
    <mergeCell ref="S5:AI5"/>
    <mergeCell ref="C4:F4"/>
    <mergeCell ref="G4:H5"/>
    <mergeCell ref="I4:K5"/>
    <mergeCell ref="L4:N4"/>
    <mergeCell ref="O4:AM4"/>
    <mergeCell ref="AJ5:AM5"/>
  </mergeCells>
  <phoneticPr fontId="5"/>
  <conditionalFormatting sqref="AK9:AM13 I7:K10 C7:F7 AJ6:AM8 AI8 O9 AH6:AI7 AF6:AG8 T6:X8 Z6:AA8 S14:AI14 T12:AJ12 S10:AB11 AE10:AJ11 S13:AB13 AE13:AJ13 T17:AJ17 U18:Y18 AA18:AJ18 C6:K6 O6 O14:O15 O17 O19 O21 S19:AJ19 O28 S36:AD36 Z34:AJ35 Z33:AD33 AF33:AJ33 Z29:AC29 AF29:AJ29 S28:X30 S32:X35 Z32:AJ32 Z30:AJ30 S31:AC31 AE31:AJ31 AG36:AJ36 O37 S37:W39 AI37:AJ39 S40:AI40 U48:Z52 T15:AI15 AK17:AM22 AJ14:AM16 AK26:AM41 S27:T27 T9:AJ9 S48:S55 T53:AM55 J24:K27 J23:L23 J11:K22 C11:I27 C28:K55 T16:U16 AA16:AI16 AF20:AJ20 AI23:AM25 S23:W26 AI26:AJ28 S45:AM45 AH41:AI41 AJ40:AJ41 S41:AA44 AI42:AM44 S47:AC47 S46:Y46 AI46:AM52 S21:AJ22 S20:AA20 S18 C8:H10">
    <cfRule type="expression" dxfId="28" priority="7" stopIfTrue="1">
      <formula>$C$28=TRUE</formula>
    </cfRule>
  </conditionalFormatting>
  <conditionalFormatting sqref="S6:S9">
    <cfRule type="expression" dxfId="27" priority="6" stopIfTrue="1">
      <formula>$C$28=TRUE</formula>
    </cfRule>
  </conditionalFormatting>
  <conditionalFormatting sqref="S12">
    <cfRule type="expression" dxfId="26" priority="5" stopIfTrue="1">
      <formula>$C$28=TRUE</formula>
    </cfRule>
  </conditionalFormatting>
  <conditionalFormatting sqref="S15">
    <cfRule type="expression" dxfId="25" priority="4" stopIfTrue="1">
      <formula>$C$28=TRUE</formula>
    </cfRule>
  </conditionalFormatting>
  <conditionalFormatting sqref="S17">
    <cfRule type="expression" dxfId="24" priority="3" stopIfTrue="1">
      <formula>$C$28=TRUE</formula>
    </cfRule>
  </conditionalFormatting>
  <conditionalFormatting sqref="T18">
    <cfRule type="expression" dxfId="23" priority="2" stopIfTrue="1">
      <formula>$C$28=TRUE</formula>
    </cfRule>
  </conditionalFormatting>
  <conditionalFormatting sqref="Z18">
    <cfRule type="expression" dxfId="22" priority="1" stopIfTrue="1">
      <formula>$C$28=TRUE</formula>
    </cfRule>
  </conditionalFormatting>
  <dataValidations count="2">
    <dataValidation type="list" allowBlank="1" showInputMessage="1" showErrorMessage="1" sqref="G7:H7" xr:uid="{7E347B06-3F7E-4A23-BDB5-474D55A65739}">
      <formula1>"６,５,４,３,２,１"</formula1>
    </dataValidation>
    <dataValidation type="list" allowBlank="1" showInputMessage="1" showErrorMessage="1" sqref="T18 S19 AJ6:AJ9 I7:I10 S6:S9 S12 AJ53:AJ55 S14:S15 Z18 W34:W35 X33 AA33 AF33 W32 W29:W30 Z31 AE31 Z40 AC40 AB45 AE45 S53:S54 AJ14:AJ16 AJ23:AJ25 S21 S17" xr:uid="{43F23F92-2521-49FB-8AD9-CAACF2298828}">
      <formula1>"□,■"</formula1>
    </dataValidation>
  </dataValidations>
  <printOptions horizontalCentered="1"/>
  <pageMargins left="0.39370078740157483" right="0.19685039370078741" top="0.39370078740157483" bottom="0.19685039370078741" header="0.39370078740157483" footer="0.39370078740157483"/>
  <pageSetup paperSize="9" scale="92" orientation="portrait" blackAndWhite="1" horizontalDpi="300" verticalDpi="300"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B93114-15ED-4CF7-97F5-7894BF2DC720}">
  <dimension ref="A1:IF94"/>
  <sheetViews>
    <sheetView showGridLines="0" view="pageBreakPreview" zoomScale="80" zoomScaleNormal="85" zoomScaleSheetLayoutView="80" workbookViewId="0"/>
  </sheetViews>
  <sheetFormatPr defaultColWidth="2.75" defaultRowHeight="13.5"/>
  <cols>
    <col min="1" max="1" width="2.875" style="500" customWidth="1"/>
    <col min="2" max="4" width="2.75" style="500" customWidth="1"/>
    <col min="5" max="8" width="2.75" style="501" customWidth="1"/>
    <col min="9" max="9" width="2.875" style="501" customWidth="1"/>
    <col min="10" max="10" width="2.75" style="501" customWidth="1"/>
    <col min="11" max="134" width="2.75" style="500" customWidth="1"/>
    <col min="135" max="136" width="2.75" style="502" customWidth="1"/>
    <col min="137" max="178" width="2.75" style="503" customWidth="1"/>
    <col min="179" max="180" width="2.75" style="500" customWidth="1"/>
    <col min="181" max="181" width="2.75" style="503" customWidth="1"/>
    <col min="182" max="200" width="2.75" style="503" hidden="1" customWidth="1"/>
    <col min="201" max="204" width="2.75" style="503" customWidth="1"/>
    <col min="205" max="16384" width="2.75" style="500"/>
  </cols>
  <sheetData>
    <row r="1" spans="2:240">
      <c r="FA1" s="503" t="s">
        <v>859</v>
      </c>
    </row>
    <row r="2" spans="2:240" s="504" customFormat="1" ht="18" customHeight="1">
      <c r="B2" s="2367" t="s">
        <v>860</v>
      </c>
      <c r="C2" s="2368"/>
      <c r="D2" s="2368"/>
      <c r="E2" s="2368"/>
      <c r="F2" s="2368"/>
      <c r="G2" s="2368"/>
      <c r="H2" s="2368"/>
      <c r="I2" s="2368"/>
      <c r="J2" s="2368"/>
      <c r="K2" s="2368"/>
      <c r="L2" s="2368"/>
      <c r="M2" s="2368"/>
      <c r="N2" s="2368"/>
      <c r="O2" s="2368"/>
      <c r="P2" s="2368"/>
      <c r="Q2" s="2368"/>
      <c r="R2" s="2368"/>
      <c r="S2" s="2368"/>
      <c r="T2" s="2368"/>
      <c r="U2" s="2368"/>
      <c r="V2" s="2368"/>
      <c r="W2" s="2368"/>
      <c r="X2" s="2368"/>
      <c r="Y2" s="2368"/>
      <c r="Z2" s="2368"/>
      <c r="AA2" s="2368"/>
      <c r="AB2" s="2368"/>
      <c r="AC2" s="2368"/>
      <c r="AD2" s="2368"/>
      <c r="AE2" s="2368"/>
      <c r="AF2" s="2368"/>
      <c r="AG2" s="2369"/>
      <c r="AI2" s="505" t="s">
        <v>861</v>
      </c>
      <c r="AJ2" s="505"/>
      <c r="AK2" s="505"/>
      <c r="AL2" s="505"/>
      <c r="AM2" s="505"/>
      <c r="AN2" s="505"/>
      <c r="AO2" s="505"/>
      <c r="AP2" s="506"/>
      <c r="AQ2" s="506"/>
      <c r="AR2" s="507"/>
      <c r="AS2" s="506"/>
      <c r="AT2" s="506"/>
      <c r="AU2" s="506"/>
      <c r="AV2" s="506"/>
      <c r="AW2" s="506"/>
      <c r="AX2" s="506"/>
      <c r="AY2" s="506"/>
      <c r="AZ2" s="506"/>
      <c r="BA2" s="506"/>
      <c r="BB2" s="506"/>
      <c r="BC2" s="506"/>
      <c r="BD2" s="506"/>
      <c r="BE2" s="506"/>
      <c r="BF2" s="506"/>
      <c r="BG2" s="506"/>
      <c r="BH2" s="506"/>
      <c r="BI2" s="506"/>
      <c r="BJ2" s="506"/>
      <c r="BK2" s="506"/>
      <c r="BL2" s="506"/>
      <c r="BM2" s="506"/>
      <c r="BN2" s="506"/>
      <c r="BO2" s="505"/>
      <c r="BP2" s="505"/>
      <c r="BQ2" s="505"/>
      <c r="CA2" s="505"/>
      <c r="CB2" s="505"/>
      <c r="CC2" s="505"/>
      <c r="CD2" s="505"/>
      <c r="CE2" s="505"/>
      <c r="DP2" s="2388" t="s">
        <v>862</v>
      </c>
      <c r="DQ2" s="2388"/>
      <c r="DR2" s="2388"/>
      <c r="DS2" s="2388"/>
      <c r="DT2" s="2388"/>
      <c r="DU2" s="2388"/>
      <c r="DV2" s="2388"/>
      <c r="DW2" s="2388"/>
      <c r="DX2" s="2388"/>
      <c r="DY2" s="2388"/>
      <c r="DZ2" s="2388"/>
      <c r="EA2" s="2388"/>
      <c r="EB2" s="2388"/>
      <c r="EC2" s="2388"/>
      <c r="ED2" s="2388"/>
      <c r="EE2" s="2388"/>
      <c r="EF2" s="2388"/>
      <c r="EG2" s="2388"/>
      <c r="EH2" s="2388"/>
      <c r="EI2" s="2388"/>
      <c r="EJ2" s="2388"/>
      <c r="FZ2" s="508" t="s">
        <v>863</v>
      </c>
      <c r="GA2" s="508"/>
      <c r="GB2" s="508"/>
      <c r="GC2" s="508"/>
      <c r="GD2" s="508"/>
      <c r="GF2" s="508"/>
      <c r="GG2" s="508"/>
      <c r="GH2" s="508"/>
      <c r="GI2" s="508" t="s">
        <v>864</v>
      </c>
      <c r="GJ2" s="508"/>
      <c r="GK2" s="508"/>
      <c r="GM2" s="508"/>
      <c r="GN2" s="508"/>
      <c r="GO2" s="508"/>
      <c r="GP2" s="508"/>
      <c r="GQ2" s="508"/>
      <c r="GR2" s="508" t="s">
        <v>865</v>
      </c>
    </row>
    <row r="3" spans="2:240" s="504" customFormat="1" ht="18" customHeight="1">
      <c r="B3" s="2370"/>
      <c r="C3" s="2371"/>
      <c r="D3" s="2371"/>
      <c r="E3" s="2371"/>
      <c r="F3" s="2371"/>
      <c r="G3" s="2371"/>
      <c r="H3" s="2371"/>
      <c r="I3" s="2371"/>
      <c r="J3" s="2371"/>
      <c r="K3" s="2371"/>
      <c r="L3" s="2371"/>
      <c r="M3" s="2371"/>
      <c r="N3" s="2371"/>
      <c r="O3" s="2371"/>
      <c r="P3" s="2371"/>
      <c r="Q3" s="2371"/>
      <c r="R3" s="2371"/>
      <c r="S3" s="2371"/>
      <c r="T3" s="2371"/>
      <c r="U3" s="2371"/>
      <c r="V3" s="2371"/>
      <c r="W3" s="2371"/>
      <c r="X3" s="2371"/>
      <c r="Y3" s="2371"/>
      <c r="Z3" s="2371"/>
      <c r="AA3" s="2371"/>
      <c r="AB3" s="2371"/>
      <c r="AC3" s="2371"/>
      <c r="AD3" s="2371"/>
      <c r="AE3" s="2371"/>
      <c r="AF3" s="2371"/>
      <c r="AG3" s="2372"/>
      <c r="AI3" s="2389" t="s">
        <v>866</v>
      </c>
      <c r="AJ3" s="2390"/>
      <c r="AK3" s="2390"/>
      <c r="AL3" s="2390"/>
      <c r="AM3" s="2390"/>
      <c r="AN3" s="2390"/>
      <c r="AO3" s="2390"/>
      <c r="AP3" s="2391" t="str">
        <f>IF(事前シート!C6&lt;&gt;"",事前シート!C6,"")</f>
        <v/>
      </c>
      <c r="AQ3" s="2391"/>
      <c r="AR3" s="2391"/>
      <c r="AS3" s="2391"/>
      <c r="AT3" s="2391"/>
      <c r="AU3" s="2391"/>
      <c r="AV3" s="2391"/>
      <c r="AW3" s="2391"/>
      <c r="AX3" s="2391"/>
      <c r="AY3" s="2391"/>
      <c r="AZ3" s="2391"/>
      <c r="BA3" s="2391"/>
      <c r="BB3" s="2391"/>
      <c r="BC3" s="2391"/>
      <c r="BD3" s="2391"/>
      <c r="BE3" s="2391"/>
      <c r="BF3" s="2391"/>
      <c r="BG3" s="2391"/>
      <c r="BH3" s="2391"/>
      <c r="BI3" s="2391"/>
      <c r="BJ3" s="2391"/>
      <c r="BK3" s="2391"/>
      <c r="BL3" s="2391"/>
      <c r="BM3" s="2391"/>
      <c r="BN3" s="2391"/>
      <c r="BO3" s="2391"/>
      <c r="BP3" s="2391"/>
      <c r="BQ3" s="2392"/>
      <c r="BS3" s="2389" t="s">
        <v>867</v>
      </c>
      <c r="BT3" s="2390"/>
      <c r="BU3" s="2390"/>
      <c r="BV3" s="2390"/>
      <c r="BW3" s="2390"/>
      <c r="BX3" s="2390"/>
      <c r="BY3" s="2393" t="str">
        <f>IF('３面'!R6&lt;&gt;"",'３面'!R6,"")</f>
        <v/>
      </c>
      <c r="BZ3" s="2393"/>
      <c r="CA3" s="2393"/>
      <c r="CB3" s="2393"/>
      <c r="CC3" s="2393"/>
      <c r="CD3" s="2393"/>
      <c r="CE3" s="2393"/>
      <c r="CF3" s="2393"/>
      <c r="CG3" s="2393"/>
      <c r="CH3" s="2393"/>
      <c r="CI3" s="2393"/>
      <c r="CJ3" s="2393"/>
      <c r="CK3" s="2393"/>
      <c r="CL3" s="2393"/>
      <c r="CM3" s="2393"/>
      <c r="CN3" s="2393"/>
      <c r="CO3" s="2393"/>
      <c r="CP3" s="2393"/>
      <c r="CQ3" s="2393"/>
      <c r="CR3" s="2393"/>
      <c r="CS3" s="2393"/>
      <c r="CT3" s="2393"/>
      <c r="CU3" s="2393"/>
      <c r="CV3" s="2393"/>
      <c r="CW3" s="2393"/>
      <c r="CX3" s="2393"/>
      <c r="CY3" s="2393"/>
      <c r="CZ3" s="2393"/>
      <c r="DA3" s="2394"/>
      <c r="DP3" s="2388"/>
      <c r="DQ3" s="2388"/>
      <c r="DR3" s="2388"/>
      <c r="DS3" s="2388"/>
      <c r="DT3" s="2388"/>
      <c r="DU3" s="2388"/>
      <c r="DV3" s="2388"/>
      <c r="DW3" s="2388"/>
      <c r="DX3" s="2388"/>
      <c r="DY3" s="2388"/>
      <c r="DZ3" s="2388"/>
      <c r="EA3" s="2388"/>
      <c r="EB3" s="2388"/>
      <c r="EC3" s="2388"/>
      <c r="ED3" s="2388"/>
      <c r="EE3" s="2388"/>
      <c r="EF3" s="2388"/>
      <c r="EG3" s="2388"/>
      <c r="EH3" s="2388"/>
      <c r="EI3" s="2388"/>
      <c r="EJ3" s="2388"/>
      <c r="FZ3" s="508" t="s">
        <v>869</v>
      </c>
      <c r="GA3" s="508"/>
      <c r="GB3" s="508"/>
      <c r="GC3" s="315"/>
      <c r="GD3" s="508"/>
      <c r="GF3" s="508"/>
      <c r="GG3" s="508"/>
      <c r="GH3" s="508"/>
      <c r="GI3" s="508" t="s">
        <v>870</v>
      </c>
      <c r="GJ3" s="508"/>
      <c r="GK3" s="260"/>
      <c r="GM3" s="508"/>
      <c r="GN3" s="260"/>
      <c r="GO3" s="509"/>
      <c r="GP3" s="508"/>
      <c r="GQ3" s="508"/>
      <c r="GR3" s="508" t="s">
        <v>871</v>
      </c>
      <c r="HK3" s="508"/>
      <c r="HL3" s="508"/>
      <c r="HM3" s="508"/>
      <c r="HN3" s="508"/>
      <c r="HO3" s="508"/>
      <c r="HP3" s="508"/>
      <c r="HQ3" s="508"/>
      <c r="HR3" s="508"/>
      <c r="HS3" s="508"/>
      <c r="HT3" s="508"/>
      <c r="HU3" s="508"/>
      <c r="HV3" s="508"/>
      <c r="HW3" s="508"/>
      <c r="HX3" s="508"/>
      <c r="HY3" s="508"/>
      <c r="HZ3" s="508"/>
      <c r="IB3" s="508"/>
    </row>
    <row r="4" spans="2:240" s="504" customFormat="1" ht="18" customHeight="1" thickBot="1">
      <c r="B4" s="510" t="s">
        <v>124</v>
      </c>
      <c r="C4" s="2353" t="s">
        <v>16</v>
      </c>
      <c r="D4" s="2353"/>
      <c r="E4" s="2353"/>
      <c r="F4" s="2353"/>
      <c r="G4" s="2353"/>
      <c r="H4" s="2353"/>
      <c r="I4" s="2353"/>
      <c r="J4" s="2353"/>
      <c r="K4" s="2353"/>
      <c r="L4" s="511"/>
      <c r="O4" s="508" t="s">
        <v>124</v>
      </c>
      <c r="P4" s="2354" t="s">
        <v>872</v>
      </c>
      <c r="Q4" s="2354"/>
      <c r="R4" s="2354"/>
      <c r="S4" s="2354"/>
      <c r="T4" s="2354"/>
      <c r="U4" s="2354"/>
      <c r="V4" s="2354"/>
      <c r="X4" s="505"/>
      <c r="AI4" s="2355" t="s">
        <v>873</v>
      </c>
      <c r="AJ4" s="2356"/>
      <c r="AK4" s="2356"/>
      <c r="AL4" s="2356"/>
      <c r="AM4" s="2357"/>
      <c r="AN4" s="2361" t="s">
        <v>874</v>
      </c>
      <c r="AO4" s="2362"/>
      <c r="AP4" s="2363">
        <f>'２面'!R9</f>
        <v>0</v>
      </c>
      <c r="AQ4" s="2363"/>
      <c r="AR4" s="2363"/>
      <c r="AS4" s="2363"/>
      <c r="AT4" s="2363"/>
      <c r="AU4" s="2363"/>
      <c r="AV4" s="2363"/>
      <c r="AW4" s="2363"/>
      <c r="AX4" s="2363"/>
      <c r="AY4" s="2363"/>
      <c r="AZ4" s="2363"/>
      <c r="BA4" s="2363"/>
      <c r="BB4" s="2363"/>
      <c r="BC4" s="2363"/>
      <c r="BD4" s="2363"/>
      <c r="BE4" s="2363"/>
      <c r="BF4" s="2363"/>
      <c r="BG4" s="2363"/>
      <c r="BH4" s="2363"/>
      <c r="BI4" s="2364"/>
      <c r="BJ4" s="2365" t="s">
        <v>875</v>
      </c>
      <c r="BK4" s="2366"/>
      <c r="BL4" s="2395">
        <f>IF('２面'!R15&lt;&gt;"",'２面'!R15,"無")</f>
        <v>0</v>
      </c>
      <c r="BM4" s="2395"/>
      <c r="BN4" s="2395"/>
      <c r="BO4" s="2395"/>
      <c r="BP4" s="2395"/>
      <c r="BQ4" s="2396"/>
      <c r="BS4" s="2397" t="s">
        <v>876</v>
      </c>
      <c r="BT4" s="2398"/>
      <c r="BU4" s="2398"/>
      <c r="BV4" s="2398"/>
      <c r="BW4" s="2398"/>
      <c r="BX4" s="2398"/>
      <c r="BY4" s="2399">
        <f>'事前シート別紙（住宅性能評価のみ）'!J9</f>
        <v>0</v>
      </c>
      <c r="BZ4" s="2399"/>
      <c r="CA4" s="2399"/>
      <c r="CB4" s="2399"/>
      <c r="CC4" s="2399"/>
      <c r="CD4" s="2399"/>
      <c r="CE4" s="2399"/>
      <c r="CF4" s="2399"/>
      <c r="CG4" s="2399"/>
      <c r="CH4" s="2399"/>
      <c r="CI4" s="2400"/>
      <c r="CJ4" s="2397" t="s">
        <v>877</v>
      </c>
      <c r="CK4" s="2398"/>
      <c r="CL4" s="2398"/>
      <c r="CM4" s="2398"/>
      <c r="CN4" s="2398"/>
      <c r="CO4" s="2398"/>
      <c r="CP4" s="2401">
        <f>'３面'!R38</f>
        <v>0</v>
      </c>
      <c r="CQ4" s="2401"/>
      <c r="CR4" s="2401"/>
      <c r="CS4" s="2401"/>
      <c r="CT4" s="2401"/>
      <c r="CU4" s="2401"/>
      <c r="CV4" s="2401"/>
      <c r="CW4" s="2401"/>
      <c r="CX4" s="2401"/>
      <c r="CY4" s="2401"/>
      <c r="CZ4" s="2401"/>
      <c r="DA4" s="512" t="s">
        <v>878</v>
      </c>
      <c r="DC4" s="513" t="s">
        <v>879</v>
      </c>
      <c r="FZ4" s="508" t="s">
        <v>880</v>
      </c>
      <c r="GA4" s="508"/>
      <c r="GB4" s="508"/>
      <c r="GC4" s="315"/>
      <c r="GD4" s="508"/>
      <c r="GF4" s="508"/>
      <c r="GG4" s="508"/>
      <c r="GH4" s="508"/>
      <c r="GI4" s="508" t="s">
        <v>881</v>
      </c>
      <c r="GJ4" s="508"/>
      <c r="GK4" s="508"/>
      <c r="GM4" s="508"/>
      <c r="GN4" s="508"/>
      <c r="GO4" s="508"/>
      <c r="GP4" s="508"/>
      <c r="GQ4" s="508"/>
      <c r="GR4" s="508" t="s">
        <v>882</v>
      </c>
      <c r="HK4" s="508"/>
      <c r="HL4" s="508"/>
      <c r="HM4" s="508"/>
      <c r="HN4" s="508"/>
      <c r="HO4" s="508"/>
      <c r="HP4" s="508"/>
      <c r="HQ4" s="508"/>
      <c r="HR4" s="508"/>
      <c r="HS4" s="508"/>
      <c r="HT4" s="508"/>
      <c r="HU4" s="508"/>
      <c r="HV4" s="508"/>
      <c r="HW4" s="508"/>
      <c r="HX4" s="508"/>
      <c r="HY4" s="508"/>
      <c r="HZ4" s="508"/>
      <c r="IA4" s="508"/>
      <c r="IB4" s="508"/>
    </row>
    <row r="5" spans="2:240" s="504" customFormat="1" ht="18" customHeight="1" thickTop="1">
      <c r="C5" s="505"/>
      <c r="D5" s="514"/>
      <c r="E5" s="514"/>
      <c r="F5" s="515"/>
      <c r="G5" s="516"/>
      <c r="H5" s="516"/>
      <c r="I5" s="516"/>
      <c r="J5" s="516"/>
      <c r="K5" s="516"/>
      <c r="L5" s="516"/>
      <c r="M5" s="516"/>
      <c r="N5" s="517"/>
      <c r="X5" s="505"/>
      <c r="Z5" s="2402" t="s">
        <v>883</v>
      </c>
      <c r="AA5" s="2403"/>
      <c r="AB5" s="2403"/>
      <c r="AC5" s="2403"/>
      <c r="AD5" s="2403"/>
      <c r="AE5" s="2403"/>
      <c r="AF5" s="2403"/>
      <c r="AG5" s="2404"/>
      <c r="AI5" s="2358"/>
      <c r="AJ5" s="2359"/>
      <c r="AK5" s="2359"/>
      <c r="AL5" s="2359"/>
      <c r="AM5" s="2360"/>
      <c r="AN5" s="2405" t="s">
        <v>884</v>
      </c>
      <c r="AO5" s="2405"/>
      <c r="AP5" s="518" t="s">
        <v>885</v>
      </c>
      <c r="AQ5" s="2406" t="str">
        <f>'２面'!R11&amp;"　"&amp;'２面'!R13</f>
        <v>　0</v>
      </c>
      <c r="AR5" s="2406"/>
      <c r="AS5" s="2406"/>
      <c r="AT5" s="2406"/>
      <c r="AU5" s="2406"/>
      <c r="AV5" s="2406"/>
      <c r="AW5" s="2406"/>
      <c r="AX5" s="2406"/>
      <c r="AY5" s="2406"/>
      <c r="AZ5" s="2406"/>
      <c r="BA5" s="2406"/>
      <c r="BB5" s="2406"/>
      <c r="BC5" s="2406"/>
      <c r="BD5" s="2406"/>
      <c r="BE5" s="2406"/>
      <c r="BF5" s="2406"/>
      <c r="BG5" s="2406"/>
      <c r="BH5" s="2406"/>
      <c r="BI5" s="2406"/>
      <c r="BJ5" s="2406"/>
      <c r="BK5" s="2406"/>
      <c r="BL5" s="2406"/>
      <c r="BM5" s="2406"/>
      <c r="BN5" s="2406"/>
      <c r="BO5" s="2406"/>
      <c r="BP5" s="2406"/>
      <c r="BQ5" s="2407"/>
      <c r="BS5" s="2375" t="s">
        <v>886</v>
      </c>
      <c r="BT5" s="2376"/>
      <c r="BU5" s="2376"/>
      <c r="BV5" s="2376"/>
      <c r="BW5" s="2376"/>
      <c r="BX5" s="2376"/>
      <c r="BY5" s="2408">
        <f>'事前シート別紙（住宅性能評価のみ）'!AS9</f>
        <v>0</v>
      </c>
      <c r="BZ5" s="2408"/>
      <c r="CA5" s="2408"/>
      <c r="CB5" s="2408"/>
      <c r="CC5" s="2408"/>
      <c r="CD5" s="2408"/>
      <c r="CE5" s="2408"/>
      <c r="CF5" s="2408"/>
      <c r="CG5" s="2408"/>
      <c r="CH5" s="2408"/>
      <c r="CI5" s="2409"/>
      <c r="CJ5" s="2375" t="s">
        <v>887</v>
      </c>
      <c r="CK5" s="2376"/>
      <c r="CL5" s="2376"/>
      <c r="CM5" s="2376"/>
      <c r="CN5" s="2376"/>
      <c r="CO5" s="2376"/>
      <c r="CP5" s="2377">
        <f>'３面'!R39</f>
        <v>0</v>
      </c>
      <c r="CQ5" s="2377"/>
      <c r="CR5" s="2377"/>
      <c r="CS5" s="2377"/>
      <c r="CT5" s="2377"/>
      <c r="CU5" s="2377"/>
      <c r="CV5" s="2377"/>
      <c r="CW5" s="2377"/>
      <c r="CX5" s="2377"/>
      <c r="CY5" s="2377"/>
      <c r="CZ5" s="2377"/>
      <c r="DA5" s="519" t="s">
        <v>878</v>
      </c>
      <c r="DC5" s="2378" t="s">
        <v>888</v>
      </c>
      <c r="DD5" s="2379"/>
      <c r="DE5" s="2379"/>
      <c r="DF5" s="2380"/>
      <c r="DG5" s="2361" t="s">
        <v>874</v>
      </c>
      <c r="DH5" s="2362"/>
      <c r="DI5" s="2373"/>
      <c r="DJ5" s="2373"/>
      <c r="DK5" s="2373"/>
      <c r="DL5" s="2373"/>
      <c r="DM5" s="2373"/>
      <c r="DN5" s="2373"/>
      <c r="DO5" s="2373"/>
      <c r="DP5" s="2373"/>
      <c r="DQ5" s="2373"/>
      <c r="DR5" s="2373"/>
      <c r="DS5" s="2373"/>
      <c r="DT5" s="2373"/>
      <c r="DU5" s="2373"/>
      <c r="DV5" s="2373"/>
      <c r="DW5" s="2373"/>
      <c r="DX5" s="2373"/>
      <c r="DY5" s="2373"/>
      <c r="DZ5" s="2373"/>
      <c r="EA5" s="2373"/>
      <c r="EB5" s="2384"/>
      <c r="EC5" s="2365" t="s">
        <v>875</v>
      </c>
      <c r="ED5" s="2366"/>
      <c r="EE5" s="2373"/>
      <c r="EF5" s="2373"/>
      <c r="EG5" s="2373"/>
      <c r="EH5" s="2373"/>
      <c r="EI5" s="2373"/>
      <c r="EJ5" s="2374"/>
      <c r="FZ5" s="508" t="s">
        <v>889</v>
      </c>
      <c r="GA5" s="508"/>
      <c r="GB5" s="508"/>
      <c r="GC5" s="315"/>
      <c r="GD5" s="520"/>
      <c r="GF5" s="520"/>
      <c r="GG5" s="520"/>
      <c r="GH5" s="520"/>
      <c r="GI5" s="508" t="s">
        <v>890</v>
      </c>
      <c r="GJ5" s="508"/>
      <c r="GK5" s="508"/>
      <c r="GM5" s="508"/>
      <c r="GN5" s="315"/>
      <c r="GO5" s="521"/>
      <c r="GP5" s="521"/>
      <c r="GQ5" s="521"/>
      <c r="GR5" s="508" t="s">
        <v>214</v>
      </c>
      <c r="HK5" s="508"/>
      <c r="HL5" s="508"/>
      <c r="HM5" s="508"/>
      <c r="HN5" s="508"/>
      <c r="HO5" s="508"/>
      <c r="HP5" s="508"/>
      <c r="HQ5" s="508"/>
      <c r="HR5" s="508"/>
      <c r="HS5" s="508"/>
      <c r="HT5" s="508"/>
      <c r="HU5" s="508"/>
      <c r="HV5" s="508"/>
      <c r="HW5" s="508"/>
      <c r="HX5" s="508"/>
      <c r="HY5" s="508"/>
      <c r="HZ5" s="508"/>
      <c r="IA5" s="508"/>
      <c r="IB5" s="508"/>
    </row>
    <row r="6" spans="2:240" s="504" customFormat="1" ht="18" customHeight="1">
      <c r="B6" s="2421"/>
      <c r="C6" s="2421"/>
      <c r="D6" s="2421"/>
      <c r="E6" s="2421"/>
      <c r="F6" s="522"/>
      <c r="G6" s="2422"/>
      <c r="H6" s="2422"/>
      <c r="I6" s="2422"/>
      <c r="J6" s="2422"/>
      <c r="K6" s="2422"/>
      <c r="L6" s="2422"/>
      <c r="M6" s="2422"/>
      <c r="N6" s="2422"/>
      <c r="O6" s="2422"/>
      <c r="P6" s="2422"/>
      <c r="Q6" s="2422"/>
      <c r="R6" s="2422"/>
      <c r="S6" s="2423"/>
      <c r="T6" s="2423"/>
      <c r="U6" s="2424"/>
      <c r="V6" s="2424"/>
      <c r="W6" s="2424"/>
      <c r="X6" s="2424"/>
      <c r="Z6" s="523"/>
      <c r="AA6" s="524" t="s">
        <v>124</v>
      </c>
      <c r="AB6" s="525" t="s">
        <v>891</v>
      </c>
      <c r="AF6" s="526"/>
      <c r="AG6" s="527"/>
      <c r="AI6" s="2355" t="s">
        <v>892</v>
      </c>
      <c r="AJ6" s="2356"/>
      <c r="AK6" s="2356"/>
      <c r="AL6" s="2356"/>
      <c r="AM6" s="2357"/>
      <c r="AN6" s="2425" t="s">
        <v>874</v>
      </c>
      <c r="AO6" s="2425"/>
      <c r="AP6" s="2363" t="str">
        <f>IF('２面'!R21&lt;&gt;"",'２面'!R21,"")</f>
        <v/>
      </c>
      <c r="AQ6" s="2363"/>
      <c r="AR6" s="2363"/>
      <c r="AS6" s="2363"/>
      <c r="AT6" s="2363"/>
      <c r="AU6" s="2363"/>
      <c r="AV6" s="2363"/>
      <c r="AW6" s="2363"/>
      <c r="AX6" s="2363"/>
      <c r="AY6" s="2363"/>
      <c r="AZ6" s="2363"/>
      <c r="BA6" s="2363"/>
      <c r="BB6" s="2363"/>
      <c r="BC6" s="2363"/>
      <c r="BD6" s="2363"/>
      <c r="BE6" s="2363"/>
      <c r="BF6" s="2363"/>
      <c r="BG6" s="2363"/>
      <c r="BH6" s="2363"/>
      <c r="BI6" s="2364"/>
      <c r="BJ6" s="2365" t="s">
        <v>875</v>
      </c>
      <c r="BK6" s="2366"/>
      <c r="BL6" s="2395">
        <f>IF('２面'!R15&lt;&gt;"",'２面'!R15,"無")</f>
        <v>0</v>
      </c>
      <c r="BM6" s="2395"/>
      <c r="BN6" s="2395"/>
      <c r="BO6" s="2395"/>
      <c r="BP6" s="2395"/>
      <c r="BQ6" s="2396"/>
      <c r="BS6" s="2375" t="s">
        <v>893</v>
      </c>
      <c r="BT6" s="2376"/>
      <c r="BU6" s="2376"/>
      <c r="BV6" s="2376"/>
      <c r="BW6" s="2376"/>
      <c r="BX6" s="2376"/>
      <c r="BY6" s="2415" t="str">
        <f>IF('３面'!S11="■","市街化区域",IF('３面'!AF11="■","市街化調整区域",IF('３面'!S12="■","区域区分未設定",IF('３面'!S14="■","都市計画区域及び準都市計画区域外",""))))</f>
        <v/>
      </c>
      <c r="BZ6" s="2415"/>
      <c r="CA6" s="2415"/>
      <c r="CB6" s="2415"/>
      <c r="CC6" s="2415"/>
      <c r="CD6" s="2415"/>
      <c r="CE6" s="2415"/>
      <c r="CF6" s="2415"/>
      <c r="CG6" s="2415"/>
      <c r="CH6" s="2415"/>
      <c r="CI6" s="2416"/>
      <c r="CJ6" s="2375" t="s">
        <v>894</v>
      </c>
      <c r="CK6" s="2376"/>
      <c r="CL6" s="2376"/>
      <c r="CM6" s="2376"/>
      <c r="CN6" s="2376"/>
      <c r="CO6" s="2376"/>
      <c r="CP6" s="2415" t="str">
        <f>'３面'!R41&amp;IF('３面'!AN41&lt;&gt;"","　一部　"&amp;'３面'!AN41,"")</f>
        <v/>
      </c>
      <c r="CQ6" s="2415"/>
      <c r="CR6" s="2415"/>
      <c r="CS6" s="2415"/>
      <c r="CT6" s="2415"/>
      <c r="CU6" s="2415"/>
      <c r="CV6" s="2415"/>
      <c r="CW6" s="2415"/>
      <c r="CX6" s="2415"/>
      <c r="CY6" s="2415"/>
      <c r="CZ6" s="2415"/>
      <c r="DA6" s="2416"/>
      <c r="DC6" s="2381"/>
      <c r="DD6" s="2382"/>
      <c r="DE6" s="2382"/>
      <c r="DF6" s="2383"/>
      <c r="DG6" s="2417" t="s">
        <v>884</v>
      </c>
      <c r="DH6" s="2405"/>
      <c r="DI6" s="518" t="s">
        <v>885</v>
      </c>
      <c r="DJ6" s="2386"/>
      <c r="DK6" s="2386"/>
      <c r="DL6" s="2418"/>
      <c r="DM6" s="2385"/>
      <c r="DN6" s="2386"/>
      <c r="DO6" s="2386"/>
      <c r="DP6" s="2386"/>
      <c r="DQ6" s="2386"/>
      <c r="DR6" s="2386"/>
      <c r="DS6" s="2386"/>
      <c r="DT6" s="2386"/>
      <c r="DU6" s="2386"/>
      <c r="DV6" s="2386"/>
      <c r="DW6" s="2386"/>
      <c r="DX6" s="2386"/>
      <c r="DY6" s="2386"/>
      <c r="DZ6" s="2386"/>
      <c r="EA6" s="2386"/>
      <c r="EB6" s="2386"/>
      <c r="EC6" s="2386"/>
      <c r="ED6" s="2386"/>
      <c r="EE6" s="2386"/>
      <c r="EF6" s="2386"/>
      <c r="EG6" s="2386"/>
      <c r="EH6" s="2386"/>
      <c r="EI6" s="2386"/>
      <c r="EJ6" s="2387"/>
      <c r="EL6" s="2426" t="s">
        <v>895</v>
      </c>
      <c r="EM6" s="2427"/>
      <c r="EN6" s="2427"/>
      <c r="EO6" s="2427"/>
      <c r="EP6" s="528" t="s">
        <v>896</v>
      </c>
      <c r="EQ6" s="2428" t="s">
        <v>897</v>
      </c>
      <c r="ER6" s="2428"/>
      <c r="ES6" s="2428"/>
      <c r="ET6" s="2428"/>
      <c r="EU6" s="2428"/>
      <c r="EV6" s="2428"/>
      <c r="EW6" s="2428"/>
      <c r="EX6" s="2428"/>
      <c r="EY6" s="2411"/>
      <c r="EZ6" s="2411"/>
      <c r="FA6" s="2411"/>
      <c r="FB6" s="2411"/>
      <c r="FC6" s="2410" t="s">
        <v>898</v>
      </c>
      <c r="FD6" s="2410"/>
      <c r="FE6" s="2411"/>
      <c r="FF6" s="2411"/>
      <c r="FG6" s="2411"/>
      <c r="FH6" s="2412"/>
      <c r="FZ6" s="508" t="s">
        <v>899</v>
      </c>
      <c r="GA6" s="508"/>
      <c r="GB6" s="508"/>
      <c r="GC6" s="315"/>
      <c r="GD6" s="520"/>
      <c r="GF6" s="520"/>
      <c r="GG6" s="520"/>
      <c r="GH6" s="520"/>
      <c r="GI6" s="508" t="s">
        <v>900</v>
      </c>
      <c r="GJ6" s="508"/>
      <c r="GK6" s="508"/>
      <c r="GM6" s="508"/>
      <c r="GN6" s="315"/>
      <c r="GO6" s="508"/>
      <c r="GP6" s="508"/>
      <c r="GQ6" s="508"/>
      <c r="GR6" s="508" t="s">
        <v>215</v>
      </c>
      <c r="HK6" s="508"/>
      <c r="HL6" s="508"/>
      <c r="HM6" s="508"/>
      <c r="HN6" s="508"/>
      <c r="HO6" s="508"/>
      <c r="HP6" s="508"/>
      <c r="HQ6" s="508"/>
      <c r="HR6" s="508"/>
      <c r="HS6" s="508"/>
      <c r="HT6" s="508"/>
      <c r="HU6" s="508"/>
      <c r="HV6" s="508"/>
      <c r="HW6" s="508"/>
      <c r="HX6" s="508"/>
      <c r="HY6" s="508"/>
      <c r="HZ6" s="508"/>
      <c r="IA6" s="508"/>
      <c r="IB6" s="508"/>
    </row>
    <row r="7" spans="2:240" s="504" customFormat="1" ht="18" customHeight="1" thickBot="1">
      <c r="B7" s="2413"/>
      <c r="C7" s="2413"/>
      <c r="D7" s="2413"/>
      <c r="E7" s="2413"/>
      <c r="F7" s="522"/>
      <c r="G7" s="2414"/>
      <c r="H7" s="2414"/>
      <c r="I7" s="2414"/>
      <c r="J7" s="2414"/>
      <c r="K7" s="2414"/>
      <c r="L7" s="2414"/>
      <c r="M7" s="2414"/>
      <c r="N7" s="2414"/>
      <c r="O7" s="2414"/>
      <c r="P7" s="2414"/>
      <c r="Q7" s="2414"/>
      <c r="R7" s="2414"/>
      <c r="S7" s="2414"/>
      <c r="T7" s="2414"/>
      <c r="U7" s="2414"/>
      <c r="V7" s="2414"/>
      <c r="W7" s="2414"/>
      <c r="X7" s="2414"/>
      <c r="Z7" s="523"/>
      <c r="AA7" s="529" t="str">
        <f>IF(AA6="□","■","□")</f>
        <v>□</v>
      </c>
      <c r="AB7" s="525" t="s">
        <v>901</v>
      </c>
      <c r="AC7" s="530"/>
      <c r="AD7" s="530"/>
      <c r="AE7" s="530"/>
      <c r="AF7" s="530"/>
      <c r="AG7" s="531"/>
      <c r="AI7" s="2358"/>
      <c r="AJ7" s="2359"/>
      <c r="AK7" s="2359"/>
      <c r="AL7" s="2359"/>
      <c r="AM7" s="2360"/>
      <c r="AN7" s="2405" t="s">
        <v>884</v>
      </c>
      <c r="AO7" s="2405"/>
      <c r="AP7" s="518" t="s">
        <v>885</v>
      </c>
      <c r="AQ7" s="2406" t="str">
        <f>'２面'!R23&amp;"　"&amp;'２面'!R25</f>
        <v>　</v>
      </c>
      <c r="AR7" s="2406"/>
      <c r="AS7" s="2406"/>
      <c r="AT7" s="2406"/>
      <c r="AU7" s="2406"/>
      <c r="AV7" s="2406"/>
      <c r="AW7" s="2406"/>
      <c r="AX7" s="2406"/>
      <c r="AY7" s="2406"/>
      <c r="AZ7" s="2406"/>
      <c r="BA7" s="2406"/>
      <c r="BB7" s="2406"/>
      <c r="BC7" s="2406"/>
      <c r="BD7" s="2406"/>
      <c r="BE7" s="2406"/>
      <c r="BF7" s="2406"/>
      <c r="BG7" s="2406"/>
      <c r="BH7" s="2406"/>
      <c r="BI7" s="2406"/>
      <c r="BJ7" s="2406"/>
      <c r="BK7" s="2406"/>
      <c r="BL7" s="2406"/>
      <c r="BM7" s="2406"/>
      <c r="BN7" s="2406"/>
      <c r="BO7" s="2406"/>
      <c r="BP7" s="2406"/>
      <c r="BQ7" s="2407"/>
      <c r="BS7" s="2375" t="s">
        <v>864</v>
      </c>
      <c r="BT7" s="2376"/>
      <c r="BU7" s="2376"/>
      <c r="BV7" s="2376"/>
      <c r="BW7" s="2376"/>
      <c r="BX7" s="2376"/>
      <c r="BY7" s="2415" t="str">
        <f>IF('３面'!S17="■","防火地域",IF('３面'!AF17="■","準防火地域",IF('３面'!AS17="■","指定無し","")))</f>
        <v/>
      </c>
      <c r="BZ7" s="2415"/>
      <c r="CA7" s="2415"/>
      <c r="CB7" s="2415"/>
      <c r="CC7" s="2415"/>
      <c r="CD7" s="2415"/>
      <c r="CE7" s="2415"/>
      <c r="CF7" s="2415"/>
      <c r="CG7" s="2415"/>
      <c r="CH7" s="2415"/>
      <c r="CI7" s="2416"/>
      <c r="CJ7" s="2375" t="s">
        <v>902</v>
      </c>
      <c r="CK7" s="2376"/>
      <c r="CL7" s="2376"/>
      <c r="CM7" s="2376"/>
      <c r="CN7" s="2376"/>
      <c r="CO7" s="2376"/>
      <c r="CP7" s="2415" t="str">
        <f>IF('３面'!S23="■","一戸建ての住宅","共同住宅等")</f>
        <v>一戸建ての住宅</v>
      </c>
      <c r="CQ7" s="2415"/>
      <c r="CR7" s="2415"/>
      <c r="CS7" s="2415"/>
      <c r="CT7" s="2415"/>
      <c r="CU7" s="2415"/>
      <c r="CV7" s="2415"/>
      <c r="CW7" s="2415"/>
      <c r="CX7" s="2415"/>
      <c r="CY7" s="2415"/>
      <c r="CZ7" s="2415"/>
      <c r="DA7" s="2416"/>
      <c r="DC7" s="2378" t="s">
        <v>903</v>
      </c>
      <c r="DD7" s="2379"/>
      <c r="DE7" s="2379"/>
      <c r="DF7" s="2380"/>
      <c r="DG7" s="2361" t="s">
        <v>874</v>
      </c>
      <c r="DH7" s="2362"/>
      <c r="DI7" s="2373"/>
      <c r="DJ7" s="2373"/>
      <c r="DK7" s="2373"/>
      <c r="DL7" s="2373"/>
      <c r="DM7" s="2373"/>
      <c r="DN7" s="2373"/>
      <c r="DO7" s="2373"/>
      <c r="DP7" s="2373"/>
      <c r="DQ7" s="2373"/>
      <c r="DR7" s="2373"/>
      <c r="DS7" s="2373"/>
      <c r="DT7" s="2373"/>
      <c r="DU7" s="2373"/>
      <c r="DV7" s="2373"/>
      <c r="DW7" s="2373"/>
      <c r="DX7" s="2373"/>
      <c r="DY7" s="2373"/>
      <c r="DZ7" s="2373"/>
      <c r="EA7" s="2373"/>
      <c r="EB7" s="2384"/>
      <c r="EC7" s="2365" t="s">
        <v>875</v>
      </c>
      <c r="ED7" s="2366"/>
      <c r="EE7" s="2373"/>
      <c r="EF7" s="2373"/>
      <c r="EG7" s="2373"/>
      <c r="EH7" s="2373"/>
      <c r="EI7" s="2373"/>
      <c r="EJ7" s="2374"/>
      <c r="EL7" s="2433" t="s">
        <v>904</v>
      </c>
      <c r="EM7" s="2413"/>
      <c r="EN7" s="2413"/>
      <c r="EO7" s="2413"/>
      <c r="EP7" s="522" t="s">
        <v>896</v>
      </c>
      <c r="EQ7" s="2414"/>
      <c r="ER7" s="2414"/>
      <c r="ES7" s="2414"/>
      <c r="ET7" s="2414"/>
      <c r="EU7" s="2414"/>
      <c r="EV7" s="2414"/>
      <c r="EW7" s="2414"/>
      <c r="EX7" s="2414"/>
      <c r="EY7" s="2414"/>
      <c r="EZ7" s="2414"/>
      <c r="FA7" s="2414"/>
      <c r="FB7" s="2414"/>
      <c r="FC7" s="2414"/>
      <c r="FD7" s="2414"/>
      <c r="FE7" s="2414"/>
      <c r="FF7" s="2414"/>
      <c r="FG7" s="2414"/>
      <c r="FH7" s="2434"/>
      <c r="FZ7" s="508" t="s">
        <v>890</v>
      </c>
      <c r="GA7" s="508"/>
      <c r="GB7" s="508"/>
      <c r="GC7" s="508"/>
      <c r="GD7" s="508"/>
      <c r="GE7" s="530"/>
      <c r="GF7" s="315"/>
      <c r="GG7" s="520"/>
      <c r="GH7" s="520"/>
      <c r="GI7" s="508" t="s">
        <v>905</v>
      </c>
      <c r="GJ7" s="520"/>
      <c r="GK7" s="520"/>
      <c r="GL7" s="530"/>
      <c r="GM7" s="508"/>
      <c r="GN7" s="508"/>
      <c r="GO7" s="508"/>
      <c r="GP7" s="508"/>
      <c r="GQ7" s="508"/>
      <c r="GR7" s="508" t="s">
        <v>906</v>
      </c>
      <c r="GS7" s="530"/>
      <c r="GT7" s="530"/>
      <c r="GU7" s="530"/>
    </row>
    <row r="8" spans="2:240" s="504" customFormat="1" ht="18" customHeight="1" thickTop="1" thickBot="1">
      <c r="B8" s="2429"/>
      <c r="C8" s="2429"/>
      <c r="D8" s="2429"/>
      <c r="E8" s="2429"/>
      <c r="F8" s="315"/>
      <c r="G8" s="532"/>
      <c r="H8" s="2435"/>
      <c r="I8" s="2435"/>
      <c r="J8" s="2435"/>
      <c r="K8" s="2435"/>
      <c r="L8" s="2435"/>
      <c r="M8" s="2435"/>
      <c r="N8" s="533"/>
      <c r="O8" s="508"/>
      <c r="P8" s="2431"/>
      <c r="Q8" s="2431"/>
      <c r="R8" s="2431"/>
      <c r="S8" s="521"/>
      <c r="T8" s="2436"/>
      <c r="U8" s="2436"/>
      <c r="V8" s="2436"/>
      <c r="W8" s="2436"/>
      <c r="X8" s="2436"/>
      <c r="Z8" s="534"/>
      <c r="AA8" s="534"/>
      <c r="AB8" s="534"/>
      <c r="AC8" s="534"/>
      <c r="AD8" s="534"/>
      <c r="AE8" s="534"/>
      <c r="AF8" s="534"/>
      <c r="AG8" s="535"/>
      <c r="AI8" s="2355" t="s">
        <v>907</v>
      </c>
      <c r="AJ8" s="2356"/>
      <c r="AK8" s="2356"/>
      <c r="AL8" s="2356"/>
      <c r="AM8" s="2357"/>
      <c r="AN8" s="2425" t="s">
        <v>874</v>
      </c>
      <c r="AO8" s="2425"/>
      <c r="AP8" s="2363">
        <f>'２面'!R33</f>
        <v>0</v>
      </c>
      <c r="AQ8" s="2363"/>
      <c r="AR8" s="2363"/>
      <c r="AS8" s="2363"/>
      <c r="AT8" s="2363"/>
      <c r="AU8" s="2363"/>
      <c r="AV8" s="2363"/>
      <c r="AW8" s="2363"/>
      <c r="AX8" s="2363"/>
      <c r="AY8" s="2363"/>
      <c r="AZ8" s="2363"/>
      <c r="BA8" s="2363"/>
      <c r="BB8" s="2363"/>
      <c r="BC8" s="2363"/>
      <c r="BD8" s="2363"/>
      <c r="BE8" s="2363"/>
      <c r="BF8" s="2363"/>
      <c r="BG8" s="2363"/>
      <c r="BH8" s="2363"/>
      <c r="BI8" s="2364"/>
      <c r="BJ8" s="2365" t="s">
        <v>908</v>
      </c>
      <c r="BK8" s="2366"/>
      <c r="BL8" s="2395">
        <f>IF('２面'!R15&lt;&gt;"",'２面'!R15,"無")</f>
        <v>0</v>
      </c>
      <c r="BM8" s="2395"/>
      <c r="BN8" s="2395"/>
      <c r="BO8" s="2395"/>
      <c r="BP8" s="2395"/>
      <c r="BQ8" s="2396"/>
      <c r="BS8" s="2375" t="s">
        <v>909</v>
      </c>
      <c r="BT8" s="2376"/>
      <c r="BU8" s="2376"/>
      <c r="BV8" s="2376"/>
      <c r="BW8" s="2376"/>
      <c r="BX8" s="2376"/>
      <c r="BY8" s="2432">
        <f>'３面'!R20</f>
        <v>0</v>
      </c>
      <c r="BZ8" s="2432"/>
      <c r="CA8" s="2432"/>
      <c r="CB8" s="2432"/>
      <c r="CC8" s="2432"/>
      <c r="CD8" s="2432"/>
      <c r="CE8" s="2432"/>
      <c r="CF8" s="2432"/>
      <c r="CG8" s="2432"/>
      <c r="CH8" s="2432"/>
      <c r="CI8" s="536" t="s">
        <v>910</v>
      </c>
      <c r="CJ8" s="2375" t="s">
        <v>911</v>
      </c>
      <c r="CK8" s="2376"/>
      <c r="CL8" s="2376"/>
      <c r="CM8" s="2376"/>
      <c r="CN8" s="2376"/>
      <c r="CO8" s="2376"/>
      <c r="CP8" s="2415">
        <f>'事前シート別紙（住宅性能評価のみ）'!Q7</f>
        <v>0</v>
      </c>
      <c r="CQ8" s="2415"/>
      <c r="CR8" s="2415"/>
      <c r="CS8" s="2415"/>
      <c r="CT8" s="2415"/>
      <c r="CU8" s="2415"/>
      <c r="CV8" s="2415"/>
      <c r="CW8" s="2415"/>
      <c r="CX8" s="2415"/>
      <c r="CY8" s="2415"/>
      <c r="CZ8" s="2415"/>
      <c r="DA8" s="2416"/>
      <c r="DC8" s="2381"/>
      <c r="DD8" s="2382"/>
      <c r="DE8" s="2382"/>
      <c r="DF8" s="2383"/>
      <c r="DG8" s="2417" t="s">
        <v>884</v>
      </c>
      <c r="DH8" s="2405"/>
      <c r="DI8" s="518" t="s">
        <v>885</v>
      </c>
      <c r="DJ8" s="2386"/>
      <c r="DK8" s="2386"/>
      <c r="DL8" s="2418"/>
      <c r="DM8" s="2385"/>
      <c r="DN8" s="2386"/>
      <c r="DO8" s="2386"/>
      <c r="DP8" s="2386"/>
      <c r="DQ8" s="2386"/>
      <c r="DR8" s="2386"/>
      <c r="DS8" s="2386"/>
      <c r="DT8" s="2386"/>
      <c r="DU8" s="2386"/>
      <c r="DV8" s="2386"/>
      <c r="DW8" s="2386"/>
      <c r="DX8" s="2386"/>
      <c r="DY8" s="2386"/>
      <c r="DZ8" s="2386"/>
      <c r="EA8" s="2386"/>
      <c r="EB8" s="2386"/>
      <c r="EC8" s="2386"/>
      <c r="ED8" s="2386"/>
      <c r="EE8" s="2386"/>
      <c r="EF8" s="2386"/>
      <c r="EG8" s="2386"/>
      <c r="EH8" s="2386"/>
      <c r="EI8" s="2386"/>
      <c r="EJ8" s="2387"/>
      <c r="EL8" s="2437" t="s">
        <v>912</v>
      </c>
      <c r="EM8" s="2429"/>
      <c r="EN8" s="2429"/>
      <c r="EO8" s="2429"/>
      <c r="EP8" s="315" t="s">
        <v>896</v>
      </c>
      <c r="EQ8" s="532" t="s">
        <v>913</v>
      </c>
      <c r="ER8" s="2435"/>
      <c r="ES8" s="2435"/>
      <c r="ET8" s="2435"/>
      <c r="EU8" s="2435"/>
      <c r="EV8" s="2435"/>
      <c r="EW8" s="2435"/>
      <c r="EX8" s="533" t="s">
        <v>914</v>
      </c>
      <c r="EY8" s="508"/>
      <c r="EZ8" s="2431" t="s">
        <v>915</v>
      </c>
      <c r="FA8" s="2431"/>
      <c r="FB8" s="2431"/>
      <c r="FC8" s="521" t="s">
        <v>896</v>
      </c>
      <c r="FD8" s="2419"/>
      <c r="FE8" s="2419"/>
      <c r="FF8" s="2419"/>
      <c r="FG8" s="2419"/>
      <c r="FH8" s="2420"/>
      <c r="FZ8" s="530"/>
      <c r="GA8" s="530"/>
      <c r="GB8" s="530"/>
      <c r="GC8" s="530"/>
      <c r="GD8" s="530"/>
      <c r="GE8" s="530"/>
      <c r="GF8" s="530"/>
      <c r="GG8" s="530"/>
      <c r="GH8" s="530"/>
      <c r="GI8" s="508" t="s">
        <v>916</v>
      </c>
      <c r="GJ8" s="520"/>
      <c r="GK8" s="520"/>
      <c r="GL8" s="530"/>
      <c r="GM8" s="520"/>
      <c r="GN8" s="520"/>
      <c r="GO8" s="520"/>
      <c r="GP8" s="520"/>
      <c r="GQ8" s="520"/>
      <c r="GR8" s="508" t="s">
        <v>917</v>
      </c>
      <c r="GS8" s="530"/>
      <c r="GT8" s="530"/>
      <c r="GU8" s="530"/>
    </row>
    <row r="9" spans="2:240" s="504" customFormat="1" ht="18" customHeight="1" thickTop="1">
      <c r="B9" s="2429"/>
      <c r="C9" s="2429"/>
      <c r="D9" s="2429"/>
      <c r="E9" s="2429"/>
      <c r="F9" s="315"/>
      <c r="G9" s="2430"/>
      <c r="H9" s="2430"/>
      <c r="I9" s="2430"/>
      <c r="J9" s="2430"/>
      <c r="K9" s="2430"/>
      <c r="L9" s="2430"/>
      <c r="M9" s="2430"/>
      <c r="N9" s="2430"/>
      <c r="O9" s="508"/>
      <c r="P9" s="2431"/>
      <c r="Q9" s="2431"/>
      <c r="R9" s="2431"/>
      <c r="S9" s="508"/>
      <c r="T9" s="2419"/>
      <c r="U9" s="2419"/>
      <c r="V9" s="2419"/>
      <c r="W9" s="2419"/>
      <c r="X9" s="2419"/>
      <c r="Z9" s="2402" t="s">
        <v>918</v>
      </c>
      <c r="AA9" s="2403"/>
      <c r="AB9" s="2403"/>
      <c r="AC9" s="2403"/>
      <c r="AD9" s="2403"/>
      <c r="AE9" s="2403"/>
      <c r="AF9" s="2403"/>
      <c r="AG9" s="2404"/>
      <c r="AI9" s="2358"/>
      <c r="AJ9" s="2359"/>
      <c r="AK9" s="2359"/>
      <c r="AL9" s="2359"/>
      <c r="AM9" s="2360"/>
      <c r="AN9" s="2405" t="s">
        <v>884</v>
      </c>
      <c r="AO9" s="2405"/>
      <c r="AP9" s="518" t="s">
        <v>885</v>
      </c>
      <c r="AQ9" s="2406" t="str">
        <f>'２面'!R35&amp;"　"&amp;'２面'!R37</f>
        <v>　</v>
      </c>
      <c r="AR9" s="2406"/>
      <c r="AS9" s="2406"/>
      <c r="AT9" s="2406"/>
      <c r="AU9" s="2406"/>
      <c r="AV9" s="2406"/>
      <c r="AW9" s="2406"/>
      <c r="AX9" s="2406"/>
      <c r="AY9" s="2406"/>
      <c r="AZ9" s="2406"/>
      <c r="BA9" s="2406"/>
      <c r="BB9" s="2406"/>
      <c r="BC9" s="2406"/>
      <c r="BD9" s="2406"/>
      <c r="BE9" s="2406"/>
      <c r="BF9" s="2406"/>
      <c r="BG9" s="2406"/>
      <c r="BH9" s="2406"/>
      <c r="BI9" s="2406"/>
      <c r="BJ9" s="2406"/>
      <c r="BK9" s="2406"/>
      <c r="BL9" s="2406"/>
      <c r="BM9" s="2406"/>
      <c r="BN9" s="2406"/>
      <c r="BO9" s="2406"/>
      <c r="BP9" s="2406"/>
      <c r="BQ9" s="2407"/>
      <c r="BS9" s="2375" t="s">
        <v>919</v>
      </c>
      <c r="BT9" s="2376"/>
      <c r="BU9" s="2376"/>
      <c r="BV9" s="2376"/>
      <c r="BW9" s="2376"/>
      <c r="BX9" s="2376"/>
      <c r="BY9" s="2432">
        <f>'３面'!R26</f>
        <v>0</v>
      </c>
      <c r="BZ9" s="2432"/>
      <c r="CA9" s="2432"/>
      <c r="CB9" s="2432"/>
      <c r="CC9" s="2432"/>
      <c r="CD9" s="2432"/>
      <c r="CE9" s="2432"/>
      <c r="CF9" s="2432"/>
      <c r="CG9" s="2432"/>
      <c r="CH9" s="2432"/>
      <c r="CI9" s="536" t="s">
        <v>910</v>
      </c>
      <c r="CJ9" s="2375" t="s">
        <v>920</v>
      </c>
      <c r="CK9" s="2376"/>
      <c r="CL9" s="2376"/>
      <c r="CM9" s="2376"/>
      <c r="CN9" s="2376"/>
      <c r="CO9" s="2376"/>
      <c r="CP9" s="2415" t="str">
        <f>IF('３面'!S44="■","持家",IF('３面'!AB44="■","貸家",IF('３面'!AJ44="■","給与住宅",IF('３面'!AT44="■","分譲住宅",""))))</f>
        <v/>
      </c>
      <c r="CQ9" s="2415"/>
      <c r="CR9" s="2415"/>
      <c r="CS9" s="2415"/>
      <c r="CT9" s="2415"/>
      <c r="CU9" s="2415"/>
      <c r="CV9" s="2415"/>
      <c r="CW9" s="2415"/>
      <c r="CX9" s="2415"/>
      <c r="CY9" s="2415"/>
      <c r="CZ9" s="2415"/>
      <c r="DA9" s="2416"/>
      <c r="DC9" s="2440" t="s">
        <v>921</v>
      </c>
      <c r="DD9" s="2441"/>
      <c r="DE9" s="2441"/>
      <c r="DF9" s="2441"/>
      <c r="DG9" s="2441"/>
      <c r="DH9" s="2441"/>
      <c r="DI9" s="2441"/>
      <c r="DJ9" s="2438"/>
      <c r="DK9" s="2438"/>
      <c r="DL9" s="2438"/>
      <c r="DM9" s="2438"/>
      <c r="DN9" s="2438"/>
      <c r="DO9" s="2438"/>
      <c r="DP9" s="2438"/>
      <c r="DQ9" s="2438"/>
      <c r="DR9" s="2438"/>
      <c r="DS9" s="2439"/>
      <c r="DT9" s="2440" t="s">
        <v>922</v>
      </c>
      <c r="DU9" s="2441"/>
      <c r="DV9" s="2441"/>
      <c r="DW9" s="2441"/>
      <c r="DX9" s="2441"/>
      <c r="DY9" s="2441"/>
      <c r="DZ9" s="2441"/>
      <c r="EA9" s="2438"/>
      <c r="EB9" s="2438"/>
      <c r="EC9" s="2438"/>
      <c r="ED9" s="2438"/>
      <c r="EE9" s="2438"/>
      <c r="EF9" s="2438"/>
      <c r="EG9" s="2438"/>
      <c r="EH9" s="2438"/>
      <c r="EI9" s="2438"/>
      <c r="EJ9" s="2439"/>
      <c r="EL9" s="2437" t="s">
        <v>923</v>
      </c>
      <c r="EM9" s="2429"/>
      <c r="EN9" s="2429"/>
      <c r="EO9" s="2429"/>
      <c r="EP9" s="315" t="s">
        <v>896</v>
      </c>
      <c r="EQ9" s="2430"/>
      <c r="ER9" s="2430"/>
      <c r="ES9" s="2430"/>
      <c r="ET9" s="2430"/>
      <c r="EU9" s="2430"/>
      <c r="EV9" s="2430"/>
      <c r="EW9" s="2430"/>
      <c r="EX9" s="2430"/>
      <c r="EY9" s="508"/>
      <c r="EZ9" s="2431" t="s">
        <v>924</v>
      </c>
      <c r="FA9" s="2431"/>
      <c r="FB9" s="2431"/>
      <c r="FC9" s="508" t="s">
        <v>896</v>
      </c>
      <c r="FD9" s="2419"/>
      <c r="FE9" s="2419"/>
      <c r="FF9" s="2419"/>
      <c r="FG9" s="2419"/>
      <c r="FH9" s="2420"/>
      <c r="FZ9" s="530"/>
      <c r="GA9" s="530"/>
      <c r="GB9" s="530"/>
      <c r="GC9" s="530"/>
      <c r="GD9" s="530"/>
      <c r="GE9" s="530"/>
      <c r="GF9" s="530"/>
      <c r="GG9" s="530"/>
      <c r="GH9" s="530"/>
      <c r="GI9" s="508" t="s">
        <v>925</v>
      </c>
      <c r="GJ9" s="533"/>
      <c r="GK9" s="533"/>
      <c r="GL9" s="530"/>
      <c r="GM9" s="533"/>
      <c r="GN9" s="533"/>
      <c r="GO9" s="533"/>
      <c r="GP9" s="533"/>
      <c r="GQ9" s="533"/>
      <c r="GR9" s="508" t="s">
        <v>926</v>
      </c>
      <c r="GS9" s="530"/>
      <c r="GT9" s="530"/>
      <c r="GU9" s="530"/>
    </row>
    <row r="10" spans="2:240" s="504" customFormat="1" ht="18" customHeight="1">
      <c r="B10" s="2456"/>
      <c r="C10" s="2456"/>
      <c r="D10" s="2456"/>
      <c r="E10" s="2456"/>
      <c r="F10" s="2456"/>
      <c r="G10" s="2456"/>
      <c r="H10" s="2456"/>
      <c r="I10" s="2456"/>
      <c r="J10" s="2456"/>
      <c r="K10" s="2456"/>
      <c r="L10" s="2456"/>
      <c r="M10" s="2456"/>
      <c r="N10" s="2456"/>
      <c r="O10" s="537"/>
      <c r="P10" s="2457"/>
      <c r="Q10" s="2457"/>
      <c r="R10" s="2457"/>
      <c r="S10" s="2457"/>
      <c r="T10" s="2457"/>
      <c r="U10" s="2457"/>
      <c r="V10" s="2457"/>
      <c r="W10" s="2457"/>
      <c r="X10" s="2457"/>
      <c r="Z10" s="538"/>
      <c r="AA10" s="524" t="s">
        <v>4</v>
      </c>
      <c r="AB10" s="539" t="s">
        <v>927</v>
      </c>
      <c r="AC10" s="540"/>
      <c r="AD10" s="540"/>
      <c r="AE10" s="540"/>
      <c r="AF10" s="540"/>
      <c r="AG10" s="541"/>
      <c r="AI10" s="2355" t="s">
        <v>928</v>
      </c>
      <c r="AJ10" s="2356"/>
      <c r="AK10" s="2356"/>
      <c r="AL10" s="2356"/>
      <c r="AM10" s="2357"/>
      <c r="AN10" s="2425" t="s">
        <v>874</v>
      </c>
      <c r="AO10" s="2425"/>
      <c r="AP10" s="2363" t="str">
        <f>'２面'!R48&amp;"　"&amp;'２面'!R45</f>
        <v>　</v>
      </c>
      <c r="AQ10" s="2363"/>
      <c r="AR10" s="2363"/>
      <c r="AS10" s="2363"/>
      <c r="AT10" s="2363"/>
      <c r="AU10" s="2363"/>
      <c r="AV10" s="2363"/>
      <c r="AW10" s="2363"/>
      <c r="AX10" s="2363"/>
      <c r="AY10" s="2363"/>
      <c r="AZ10" s="2363"/>
      <c r="BA10" s="2363"/>
      <c r="BB10" s="2363"/>
      <c r="BC10" s="2363"/>
      <c r="BD10" s="2363"/>
      <c r="BE10" s="2363"/>
      <c r="BF10" s="2363"/>
      <c r="BG10" s="2363"/>
      <c r="BH10" s="2363"/>
      <c r="BI10" s="2364"/>
      <c r="BJ10" s="2365" t="s">
        <v>875</v>
      </c>
      <c r="BK10" s="2366"/>
      <c r="BL10" s="2395">
        <f>IF('２面'!R15&lt;&gt;"",'２面'!R15,"無")</f>
        <v>0</v>
      </c>
      <c r="BM10" s="2395"/>
      <c r="BN10" s="2395"/>
      <c r="BO10" s="2395"/>
      <c r="BP10" s="2395"/>
      <c r="BQ10" s="2396"/>
      <c r="BS10" s="2375" t="s">
        <v>929</v>
      </c>
      <c r="BT10" s="2376"/>
      <c r="BU10" s="2376"/>
      <c r="BV10" s="2376"/>
      <c r="BW10" s="2376"/>
      <c r="BX10" s="2376"/>
      <c r="BY10" s="2432">
        <f>'３面'!R29</f>
        <v>0</v>
      </c>
      <c r="BZ10" s="2432"/>
      <c r="CA10" s="2432"/>
      <c r="CB10" s="2432"/>
      <c r="CC10" s="2432"/>
      <c r="CD10" s="2432"/>
      <c r="CE10" s="2432"/>
      <c r="CF10" s="2432"/>
      <c r="CG10" s="2432"/>
      <c r="CH10" s="2432"/>
      <c r="CI10" s="536" t="s">
        <v>910</v>
      </c>
      <c r="CJ10" s="2460" t="s">
        <v>930</v>
      </c>
      <c r="CK10" s="2461"/>
      <c r="CL10" s="2461"/>
      <c r="CM10" s="2461"/>
      <c r="CN10" s="2461"/>
      <c r="CO10" s="2461"/>
      <c r="CP10" s="542"/>
      <c r="CQ10" s="542"/>
      <c r="CR10" s="2461" t="s">
        <v>931</v>
      </c>
      <c r="CS10" s="2461"/>
      <c r="CT10" s="2461"/>
      <c r="CU10" s="2461"/>
      <c r="CV10" s="2461"/>
      <c r="CW10" s="2462">
        <v>1</v>
      </c>
      <c r="CX10" s="2462"/>
      <c r="CY10" s="2462"/>
      <c r="CZ10" s="2462"/>
      <c r="DA10" s="543" t="s">
        <v>932</v>
      </c>
      <c r="DC10" s="2355" t="s">
        <v>933</v>
      </c>
      <c r="DD10" s="2356"/>
      <c r="DE10" s="2356"/>
      <c r="DF10" s="2357"/>
      <c r="DG10" s="544">
        <v>1</v>
      </c>
      <c r="DH10" s="2452"/>
      <c r="DI10" s="2452"/>
      <c r="DJ10" s="2452"/>
      <c r="DK10" s="2452"/>
      <c r="DL10" s="2452"/>
      <c r="DM10" s="545">
        <v>2</v>
      </c>
      <c r="DN10" s="2452"/>
      <c r="DO10" s="2452"/>
      <c r="DP10" s="2452"/>
      <c r="DQ10" s="2452"/>
      <c r="DR10" s="2452"/>
      <c r="DS10" s="545">
        <v>3</v>
      </c>
      <c r="DT10" s="2452"/>
      <c r="DU10" s="2452"/>
      <c r="DV10" s="2452"/>
      <c r="DW10" s="2452"/>
      <c r="DX10" s="2452"/>
      <c r="DY10" s="545">
        <v>4</v>
      </c>
      <c r="DZ10" s="2452"/>
      <c r="EA10" s="2452"/>
      <c r="EB10" s="2452"/>
      <c r="EC10" s="2452"/>
      <c r="ED10" s="2452"/>
      <c r="EE10" s="545">
        <v>5</v>
      </c>
      <c r="EF10" s="2453"/>
      <c r="EG10" s="2453"/>
      <c r="EH10" s="2453"/>
      <c r="EI10" s="2453"/>
      <c r="EJ10" s="2454"/>
      <c r="EL10" s="2455" t="s">
        <v>934</v>
      </c>
      <c r="EM10" s="2456"/>
      <c r="EN10" s="2456"/>
      <c r="EO10" s="2456"/>
      <c r="EP10" s="2456"/>
      <c r="EQ10" s="2456"/>
      <c r="ER10" s="2456"/>
      <c r="ES10" s="2456"/>
      <c r="ET10" s="2456"/>
      <c r="EU10" s="2456"/>
      <c r="EV10" s="2456"/>
      <c r="EW10" s="2456"/>
      <c r="EX10" s="2456"/>
      <c r="EY10" s="537" t="s">
        <v>896</v>
      </c>
      <c r="EZ10" s="537"/>
      <c r="FA10" s="537"/>
      <c r="FB10" s="537"/>
      <c r="FC10" s="537"/>
      <c r="FD10" s="537"/>
      <c r="FE10" s="537"/>
      <c r="FF10" s="537"/>
      <c r="FG10" s="508"/>
      <c r="FH10" s="546"/>
      <c r="FZ10" s="530"/>
      <c r="GA10" s="530"/>
      <c r="GB10" s="530"/>
      <c r="GC10" s="530"/>
      <c r="GD10" s="530"/>
      <c r="GE10" s="530"/>
      <c r="GF10" s="530"/>
      <c r="GG10" s="530"/>
      <c r="GH10" s="530"/>
      <c r="GI10" s="530"/>
      <c r="GJ10" s="508"/>
      <c r="GK10" s="508"/>
      <c r="GL10" s="508"/>
      <c r="GM10" s="533"/>
      <c r="GN10" s="533"/>
      <c r="GO10" s="533"/>
      <c r="GP10" s="533"/>
      <c r="GQ10" s="508"/>
      <c r="GR10" s="508" t="s">
        <v>219</v>
      </c>
      <c r="GS10" s="530"/>
      <c r="GT10" s="530"/>
      <c r="GU10" s="530"/>
    </row>
    <row r="11" spans="2:240" s="504" customFormat="1" ht="18" customHeight="1" thickBot="1">
      <c r="B11" s="2456"/>
      <c r="C11" s="2456"/>
      <c r="D11" s="2456"/>
      <c r="E11" s="2456"/>
      <c r="F11" s="2456"/>
      <c r="G11" s="2456"/>
      <c r="H11" s="2456"/>
      <c r="I11" s="2456"/>
      <c r="J11" s="2456"/>
      <c r="K11" s="2456"/>
      <c r="L11" s="2456"/>
      <c r="M11" s="2456"/>
      <c r="N11" s="2456"/>
      <c r="O11" s="537"/>
      <c r="P11" s="2457"/>
      <c r="Q11" s="2457"/>
      <c r="R11" s="2457"/>
      <c r="S11" s="2457"/>
      <c r="T11" s="2457"/>
      <c r="U11" s="2457"/>
      <c r="V11" s="2457"/>
      <c r="W11" s="2457"/>
      <c r="X11" s="2457"/>
      <c r="Z11" s="547"/>
      <c r="AA11" s="548" t="str">
        <f>IF(AA10="□","■","□")</f>
        <v>■</v>
      </c>
      <c r="AB11" s="549" t="s">
        <v>935</v>
      </c>
      <c r="AC11" s="550"/>
      <c r="AD11" s="550"/>
      <c r="AE11" s="550"/>
      <c r="AF11" s="550"/>
      <c r="AG11" s="551"/>
      <c r="AI11" s="2358"/>
      <c r="AJ11" s="2359"/>
      <c r="AK11" s="2359"/>
      <c r="AL11" s="2359"/>
      <c r="AM11" s="2360"/>
      <c r="AN11" s="2405" t="s">
        <v>884</v>
      </c>
      <c r="AO11" s="2405"/>
      <c r="AP11" s="518" t="s">
        <v>885</v>
      </c>
      <c r="AQ11" s="2406" t="str">
        <f>'２面'!R49&amp;"　"&amp;'２面'!R51</f>
        <v>　</v>
      </c>
      <c r="AR11" s="2406"/>
      <c r="AS11" s="2406"/>
      <c r="AT11" s="2406"/>
      <c r="AU11" s="2406"/>
      <c r="AV11" s="2406"/>
      <c r="AW11" s="2406"/>
      <c r="AX11" s="2406"/>
      <c r="AY11" s="2406"/>
      <c r="AZ11" s="2406"/>
      <c r="BA11" s="2406"/>
      <c r="BB11" s="2406"/>
      <c r="BC11" s="2406"/>
      <c r="BD11" s="2406"/>
      <c r="BE11" s="2406"/>
      <c r="BF11" s="2406"/>
      <c r="BG11" s="2406"/>
      <c r="BH11" s="2406"/>
      <c r="BI11" s="2406"/>
      <c r="BJ11" s="2406"/>
      <c r="BK11" s="2406"/>
      <c r="BL11" s="2406"/>
      <c r="BM11" s="2406"/>
      <c r="BN11" s="2406"/>
      <c r="BO11" s="2406"/>
      <c r="BP11" s="2406"/>
      <c r="BQ11" s="2407"/>
      <c r="BS11" s="2458" t="s">
        <v>936</v>
      </c>
      <c r="BT11" s="2459"/>
      <c r="BU11" s="2459"/>
      <c r="BV11" s="2459"/>
      <c r="BW11" s="2459"/>
      <c r="BX11" s="2459"/>
      <c r="BY11" s="2450" t="s">
        <v>937</v>
      </c>
      <c r="BZ11" s="2450"/>
      <c r="CA11" s="2449">
        <f>'３面'!U40</f>
        <v>0</v>
      </c>
      <c r="CB11" s="2449"/>
      <c r="CC11" s="552" t="s">
        <v>938</v>
      </c>
      <c r="CD11" s="553"/>
      <c r="CE11" s="2450" t="s">
        <v>939</v>
      </c>
      <c r="CF11" s="2450"/>
      <c r="CG11" s="2449">
        <f>'３面'!AD40</f>
        <v>0</v>
      </c>
      <c r="CH11" s="2449"/>
      <c r="CI11" s="552" t="s">
        <v>938</v>
      </c>
      <c r="CJ11" s="554"/>
      <c r="CK11" s="555"/>
      <c r="CL11" s="555"/>
      <c r="CM11" s="556"/>
      <c r="CN11" s="557"/>
      <c r="CO11" s="556"/>
      <c r="CP11" s="557"/>
      <c r="CQ11" s="556"/>
      <c r="CR11" s="2359" t="s">
        <v>940</v>
      </c>
      <c r="CS11" s="2359"/>
      <c r="CT11" s="2359"/>
      <c r="CU11" s="2359"/>
      <c r="CV11" s="2359"/>
      <c r="CW11" s="2451">
        <v>1</v>
      </c>
      <c r="CX11" s="2451"/>
      <c r="CY11" s="2451"/>
      <c r="CZ11" s="2451"/>
      <c r="DA11" s="558" t="s">
        <v>932</v>
      </c>
      <c r="DC11" s="2358"/>
      <c r="DD11" s="2359"/>
      <c r="DE11" s="2359"/>
      <c r="DF11" s="2360"/>
      <c r="DG11" s="559">
        <v>6</v>
      </c>
      <c r="DH11" s="2442"/>
      <c r="DI11" s="2442"/>
      <c r="DJ11" s="2442"/>
      <c r="DK11" s="2442"/>
      <c r="DL11" s="2442"/>
      <c r="DM11" s="560">
        <v>7</v>
      </c>
      <c r="DN11" s="2442"/>
      <c r="DO11" s="2442"/>
      <c r="DP11" s="2442"/>
      <c r="DQ11" s="2442"/>
      <c r="DR11" s="2442"/>
      <c r="DS11" s="560">
        <v>8</v>
      </c>
      <c r="DT11" s="2442"/>
      <c r="DU11" s="2442"/>
      <c r="DV11" s="2442"/>
      <c r="DW11" s="2442"/>
      <c r="DX11" s="2442"/>
      <c r="DY11" s="560">
        <v>9</v>
      </c>
      <c r="DZ11" s="2442"/>
      <c r="EA11" s="2442"/>
      <c r="EB11" s="2442"/>
      <c r="EC11" s="2442"/>
      <c r="ED11" s="2442"/>
      <c r="EE11" s="560">
        <v>10</v>
      </c>
      <c r="EF11" s="2442"/>
      <c r="EG11" s="2442"/>
      <c r="EH11" s="2442"/>
      <c r="EI11" s="2442"/>
      <c r="EJ11" s="2443"/>
      <c r="EL11" s="2444" t="s">
        <v>941</v>
      </c>
      <c r="EM11" s="2445"/>
      <c r="EN11" s="2445"/>
      <c r="EO11" s="2445"/>
      <c r="EP11" s="2445"/>
      <c r="EQ11" s="2445"/>
      <c r="ER11" s="2445"/>
      <c r="ES11" s="2445"/>
      <c r="ET11" s="2445"/>
      <c r="EU11" s="2445"/>
      <c r="EV11" s="2445"/>
      <c r="EW11" s="2445"/>
      <c r="EX11" s="2445"/>
      <c r="EY11" s="561" t="s">
        <v>896</v>
      </c>
      <c r="EZ11" s="561"/>
      <c r="FA11" s="561"/>
      <c r="FB11" s="561"/>
      <c r="FC11" s="561"/>
      <c r="FD11" s="561"/>
      <c r="FE11" s="561"/>
      <c r="FF11" s="561"/>
      <c r="FG11" s="562"/>
      <c r="FH11" s="563"/>
      <c r="FZ11" s="530"/>
      <c r="GA11" s="530"/>
      <c r="GB11" s="530"/>
      <c r="GC11" s="530"/>
      <c r="GD11" s="530"/>
      <c r="GE11" s="530"/>
      <c r="GF11" s="530"/>
      <c r="GG11" s="530"/>
      <c r="GH11" s="530"/>
      <c r="GI11" s="530"/>
      <c r="GJ11" s="564"/>
      <c r="GK11" s="564"/>
      <c r="GL11" s="564"/>
      <c r="GM11" s="564"/>
      <c r="GN11" s="565"/>
      <c r="GO11" s="565"/>
      <c r="GP11" s="566"/>
      <c r="GQ11" s="566"/>
      <c r="GR11" s="508" t="s">
        <v>890</v>
      </c>
      <c r="GS11" s="508"/>
      <c r="GT11" s="508"/>
      <c r="GU11" s="508"/>
    </row>
    <row r="12" spans="2:240" s="530" customFormat="1" ht="6.75" customHeight="1" thickTop="1" thickBot="1">
      <c r="B12" s="567"/>
      <c r="C12" s="567"/>
      <c r="D12" s="567"/>
      <c r="E12" s="567"/>
      <c r="F12" s="567"/>
      <c r="G12" s="567"/>
      <c r="H12" s="567"/>
      <c r="I12" s="567"/>
      <c r="J12" s="567"/>
      <c r="K12" s="567"/>
      <c r="L12" s="568"/>
      <c r="M12" s="564"/>
      <c r="N12" s="564"/>
      <c r="O12" s="564"/>
      <c r="P12" s="564"/>
      <c r="Q12" s="564"/>
      <c r="R12" s="564"/>
      <c r="S12" s="564"/>
      <c r="T12" s="564"/>
      <c r="U12" s="564"/>
      <c r="V12" s="564"/>
      <c r="W12" s="564"/>
      <c r="X12" s="564"/>
      <c r="Y12" s="564"/>
      <c r="Z12" s="564"/>
      <c r="AA12" s="564"/>
      <c r="AB12" s="564"/>
      <c r="AC12" s="564"/>
      <c r="AD12" s="569"/>
      <c r="AG12" s="564"/>
      <c r="AH12" s="564"/>
      <c r="AI12" s="564"/>
      <c r="AJ12" s="564"/>
      <c r="AK12" s="564"/>
      <c r="AL12" s="564"/>
      <c r="AM12" s="564"/>
      <c r="AN12" s="564"/>
      <c r="AO12" s="564"/>
      <c r="AP12" s="564"/>
      <c r="AQ12" s="564"/>
      <c r="AR12" s="564"/>
      <c r="AS12" s="564"/>
      <c r="AT12" s="570"/>
      <c r="AU12" s="571"/>
      <c r="AV12" s="570"/>
      <c r="AW12" s="570"/>
      <c r="AX12" s="572"/>
      <c r="BC12" s="573"/>
      <c r="BD12" s="573"/>
      <c r="BE12" s="573"/>
      <c r="BF12" s="573"/>
      <c r="BG12" s="573"/>
      <c r="BH12" s="573"/>
      <c r="BI12" s="573"/>
      <c r="BJ12" s="573"/>
      <c r="BK12" s="573"/>
      <c r="BL12" s="573"/>
      <c r="BM12" s="573"/>
      <c r="BN12" s="573"/>
      <c r="BO12" s="573"/>
      <c r="BP12" s="573"/>
      <c r="BQ12" s="573"/>
      <c r="BR12" s="573"/>
      <c r="BS12" s="573"/>
      <c r="BT12" s="573"/>
      <c r="BU12" s="573"/>
      <c r="BV12" s="573"/>
      <c r="BW12" s="573"/>
      <c r="BX12" s="573"/>
      <c r="BY12" s="573"/>
      <c r="BZ12" s="573"/>
      <c r="CA12" s="573"/>
      <c r="CB12" s="573"/>
      <c r="CC12" s="573"/>
      <c r="CD12" s="573"/>
      <c r="CK12" s="568"/>
      <c r="CL12" s="568"/>
      <c r="CM12" s="568"/>
      <c r="CN12" s="568"/>
      <c r="CO12" s="568"/>
      <c r="CP12" s="568"/>
      <c r="CQ12" s="568"/>
      <c r="CR12" s="568"/>
      <c r="CS12" s="568"/>
      <c r="CT12" s="568"/>
      <c r="CU12" s="568"/>
      <c r="CV12" s="568"/>
      <c r="CW12" s="568"/>
      <c r="CX12" s="568"/>
      <c r="CY12" s="568"/>
      <c r="CZ12" s="568"/>
      <c r="DA12" s="568"/>
      <c r="DB12" s="568"/>
      <c r="DI12" s="574"/>
      <c r="DJ12" s="508"/>
      <c r="DK12" s="508"/>
      <c r="DL12" s="508"/>
      <c r="DM12" s="508"/>
      <c r="DN12" s="508"/>
      <c r="DO12" s="575"/>
      <c r="DP12" s="575"/>
      <c r="GA12" s="576"/>
      <c r="GB12" s="577"/>
      <c r="GC12" s="578"/>
      <c r="GD12" s="578"/>
      <c r="GE12" s="578"/>
      <c r="GF12" s="578"/>
      <c r="GG12" s="578"/>
      <c r="GH12" s="578"/>
      <c r="GI12" s="508"/>
      <c r="GJ12" s="508"/>
      <c r="GK12" s="508"/>
      <c r="GL12" s="508"/>
      <c r="GM12" s="508"/>
      <c r="GN12" s="508"/>
      <c r="GO12" s="533"/>
      <c r="GP12" s="533"/>
      <c r="GQ12" s="533"/>
      <c r="GR12" s="533"/>
      <c r="GS12" s="533"/>
      <c r="GT12" s="508"/>
      <c r="GU12" s="508"/>
    </row>
    <row r="13" spans="2:240" s="530" customFormat="1" ht="18" customHeight="1" thickTop="1">
      <c r="B13" s="2446" t="s">
        <v>942</v>
      </c>
      <c r="C13" s="2447"/>
      <c r="D13" s="2447"/>
      <c r="E13" s="2447"/>
      <c r="F13" s="2448"/>
      <c r="G13" s="579"/>
      <c r="H13" s="580" t="s">
        <v>943</v>
      </c>
      <c r="I13" s="581"/>
      <c r="J13" s="581"/>
      <c r="K13" s="582"/>
      <c r="L13" s="582"/>
      <c r="M13" s="582"/>
      <c r="N13" s="582"/>
      <c r="O13" s="582"/>
      <c r="P13" s="582"/>
      <c r="Q13" s="582"/>
      <c r="R13" s="582"/>
      <c r="S13" s="582"/>
      <c r="T13" s="582"/>
      <c r="U13" s="582"/>
      <c r="V13" s="582"/>
      <c r="W13" s="582"/>
      <c r="X13" s="582"/>
      <c r="Y13" s="579"/>
      <c r="Z13" s="579"/>
      <c r="AA13" s="579"/>
      <c r="AB13" s="579"/>
      <c r="AC13" s="583"/>
      <c r="AE13" s="2446" t="s">
        <v>944</v>
      </c>
      <c r="AF13" s="2447"/>
      <c r="AG13" s="2447"/>
      <c r="AH13" s="2447"/>
      <c r="AI13" s="2448"/>
      <c r="AJ13" s="579"/>
      <c r="AK13" s="579"/>
      <c r="AL13" s="579"/>
      <c r="AM13" s="581"/>
      <c r="AN13" s="584"/>
      <c r="AO13" s="581" t="s">
        <v>945</v>
      </c>
      <c r="AP13" s="581"/>
      <c r="AQ13" s="585"/>
      <c r="AR13" s="581" t="s">
        <v>946</v>
      </c>
      <c r="AS13" s="581"/>
      <c r="AT13" s="581"/>
      <c r="AU13" s="581"/>
      <c r="AV13" s="581"/>
      <c r="AW13" s="581"/>
      <c r="AX13" s="581"/>
      <c r="AY13" s="581"/>
      <c r="AZ13" s="581"/>
      <c r="BA13" s="581"/>
      <c r="BB13" s="586"/>
      <c r="BC13" s="581"/>
      <c r="BD13" s="587"/>
      <c r="BE13" s="587"/>
      <c r="BF13" s="587"/>
      <c r="BG13" s="579"/>
      <c r="BH13" s="579"/>
      <c r="BI13" s="579"/>
      <c r="BJ13" s="579"/>
      <c r="BK13" s="579"/>
      <c r="BL13" s="579"/>
      <c r="BM13" s="587"/>
      <c r="BN13" s="587"/>
      <c r="BO13" s="587"/>
      <c r="BP13" s="587"/>
      <c r="BQ13" s="587"/>
      <c r="BR13" s="587"/>
      <c r="BS13" s="581"/>
      <c r="BT13" s="581"/>
      <c r="BU13" s="581"/>
      <c r="BV13" s="586"/>
      <c r="BW13" s="581"/>
      <c r="BX13" s="588"/>
      <c r="BY13" s="588"/>
      <c r="BZ13" s="581"/>
      <c r="CA13" s="581"/>
      <c r="CB13" s="581"/>
      <c r="CC13" s="581"/>
      <c r="CD13" s="581"/>
      <c r="CE13" s="589"/>
      <c r="CF13" s="589"/>
      <c r="CG13" s="589"/>
      <c r="CH13" s="589"/>
      <c r="CI13" s="590"/>
      <c r="CJ13" s="591"/>
      <c r="CK13" s="590"/>
      <c r="CL13" s="592"/>
      <c r="CM13" s="586"/>
      <c r="CN13" s="586"/>
      <c r="CO13" s="586"/>
      <c r="CP13" s="586"/>
      <c r="CQ13" s="586"/>
      <c r="CR13" s="581"/>
      <c r="CS13" s="586"/>
      <c r="CT13" s="586"/>
      <c r="CU13" s="586"/>
      <c r="CV13" s="586"/>
      <c r="CW13" s="586"/>
      <c r="CX13" s="586"/>
      <c r="CY13" s="586"/>
      <c r="CZ13" s="586"/>
      <c r="DA13" s="586"/>
      <c r="DB13" s="586"/>
      <c r="DC13" s="579"/>
      <c r="DD13" s="579"/>
      <c r="DE13" s="579"/>
      <c r="DF13" s="579"/>
      <c r="DG13" s="579"/>
      <c r="DH13" s="579"/>
      <c r="DI13" s="579"/>
      <c r="DJ13" s="579"/>
      <c r="DK13" s="579"/>
      <c r="DL13" s="579"/>
      <c r="DM13" s="579"/>
      <c r="DN13" s="579"/>
      <c r="DO13" s="579"/>
      <c r="DP13" s="579"/>
      <c r="DQ13" s="579"/>
      <c r="DR13" s="579"/>
      <c r="DS13" s="579"/>
      <c r="DT13" s="579"/>
      <c r="DU13" s="579"/>
      <c r="DV13" s="579"/>
      <c r="DW13" s="579"/>
      <c r="DX13" s="579"/>
      <c r="DY13" s="579"/>
      <c r="DZ13" s="579"/>
      <c r="EA13" s="579"/>
      <c r="EB13" s="579"/>
      <c r="EC13" s="579"/>
      <c r="ED13" s="579"/>
      <c r="EE13" s="579"/>
      <c r="EF13" s="579"/>
      <c r="EG13" s="579"/>
      <c r="EH13" s="579"/>
      <c r="EI13" s="579"/>
      <c r="EJ13" s="593"/>
    </row>
    <row r="14" spans="2:240" s="530" customFormat="1" ht="18" customHeight="1">
      <c r="B14" s="594" t="s">
        <v>124</v>
      </c>
      <c r="C14" s="595" t="s">
        <v>947</v>
      </c>
      <c r="D14" s="596"/>
      <c r="E14" s="597"/>
      <c r="F14" s="597"/>
      <c r="G14" s="597"/>
      <c r="H14" s="598"/>
      <c r="I14" s="598"/>
      <c r="J14" s="599"/>
      <c r="K14" s="599"/>
      <c r="M14" s="600"/>
      <c r="N14" s="600"/>
      <c r="O14" s="600"/>
      <c r="P14" s="600"/>
      <c r="Q14" s="600"/>
      <c r="R14" s="600"/>
      <c r="S14" s="600"/>
      <c r="T14" s="600"/>
      <c r="U14" s="600"/>
      <c r="V14" s="600"/>
      <c r="W14" s="600"/>
      <c r="X14" s="600"/>
      <c r="AC14" s="601"/>
      <c r="AE14" s="538"/>
      <c r="AF14" s="602" t="s">
        <v>948</v>
      </c>
      <c r="AG14" s="603"/>
      <c r="AI14" s="595"/>
      <c r="AJ14" s="604"/>
      <c r="AK14" s="604"/>
      <c r="AM14" s="598"/>
      <c r="AN14" s="598"/>
      <c r="AO14" s="598"/>
      <c r="AP14" s="598"/>
      <c r="AQ14" s="598"/>
      <c r="AR14" s="598"/>
      <c r="AS14" s="598"/>
      <c r="AT14" s="598"/>
      <c r="AU14" s="598"/>
      <c r="AV14" s="598"/>
      <c r="AW14" s="597"/>
      <c r="AX14" s="597"/>
      <c r="AY14" s="597"/>
      <c r="BC14" s="526"/>
      <c r="BD14" s="605"/>
      <c r="BG14" s="525" t="s">
        <v>949</v>
      </c>
      <c r="BH14" s="605"/>
      <c r="BI14" s="605"/>
      <c r="BP14" s="605"/>
      <c r="BQ14" s="605"/>
      <c r="BR14" s="605"/>
      <c r="BS14" s="605"/>
      <c r="BT14" s="606"/>
      <c r="BZ14" s="525" t="s">
        <v>950</v>
      </c>
      <c r="CB14" s="607"/>
      <c r="CD14" s="598"/>
      <c r="CE14" s="598"/>
      <c r="CK14" s="598"/>
      <c r="CP14" s="608" t="s">
        <v>951</v>
      </c>
      <c r="DA14" s="598"/>
      <c r="DB14" s="598"/>
      <c r="DP14" s="609" t="s">
        <v>952</v>
      </c>
      <c r="DR14" s="605"/>
      <c r="EJ14" s="531"/>
    </row>
    <row r="15" spans="2:240" s="530" customFormat="1" ht="18" customHeight="1">
      <c r="B15" s="610"/>
      <c r="AC15" s="531"/>
      <c r="AE15" s="611"/>
      <c r="AF15" s="612"/>
      <c r="AG15" s="525" t="s">
        <v>953</v>
      </c>
      <c r="AI15" s="595"/>
      <c r="AJ15" s="505"/>
      <c r="AK15" s="505"/>
      <c r="AM15" s="598"/>
      <c r="AN15" s="598"/>
      <c r="AO15" s="598"/>
      <c r="AP15" s="598"/>
      <c r="AQ15" s="598"/>
      <c r="AR15" s="598"/>
      <c r="AS15" s="598"/>
      <c r="AT15" s="598"/>
      <c r="BA15" s="613" t="s">
        <v>954</v>
      </c>
      <c r="BB15" s="614" t="s">
        <v>955</v>
      </c>
      <c r="BC15" s="2478" t="str">
        <f>IF('構造（W）'!G7&lt;&gt;"",'構造（W）'!G7,IF('構造(RC・S)'!G6&lt;&gt;"",'構造(RC・S)'!G6,""))</f>
        <v/>
      </c>
      <c r="BD15" s="2479"/>
      <c r="BE15" s="2480"/>
      <c r="BH15" s="529" t="str">
        <f t="shared" ref="BH15:BH20" si="0">IF(BR15&lt;&gt;"","■","□")</f>
        <v>□</v>
      </c>
      <c r="BI15" s="505" t="s">
        <v>956</v>
      </c>
      <c r="BR15" s="2481" t="str">
        <f>IF('構造（W）'!AD26&lt;&gt;"",'構造（W）'!AD26,IF('構造(RC・S)'!Z62&lt;&gt;"",'構造(RC・S)'!Z62,""))</f>
        <v/>
      </c>
      <c r="BS15" s="2467"/>
      <c r="BT15" s="2467"/>
      <c r="BU15" s="2467"/>
      <c r="BV15" s="2467"/>
      <c r="BW15" s="2468"/>
      <c r="BX15" s="615" t="s">
        <v>957</v>
      </c>
      <c r="CA15" s="529" t="str">
        <f>IF(CH15&lt;&gt;"","■","□")</f>
        <v>□</v>
      </c>
      <c r="CB15" s="595" t="s">
        <v>958</v>
      </c>
      <c r="CE15" s="595" t="s">
        <v>959</v>
      </c>
      <c r="CH15" s="2469" t="str">
        <f>IF('構造（W）'!AA37&lt;&gt;"",'構造（W）'!AA37,IF('構造(RC・S)'!Z62&lt;&gt;"",'構造(RC・S)'!Z62,""))</f>
        <v/>
      </c>
      <c r="CI15" s="2470"/>
      <c r="CJ15" s="2470"/>
      <c r="CK15" s="2470"/>
      <c r="CL15" s="2470"/>
      <c r="CM15" s="2470"/>
      <c r="CN15" s="2471"/>
      <c r="CP15" s="616"/>
      <c r="CQ15" s="525" t="s">
        <v>960</v>
      </c>
      <c r="DJ15" s="613" t="s">
        <v>961</v>
      </c>
      <c r="DK15" s="614" t="s">
        <v>955</v>
      </c>
      <c r="DL15" s="2482"/>
      <c r="DM15" s="2483"/>
      <c r="DN15" s="2484"/>
      <c r="DP15" s="617"/>
      <c r="DQ15" s="525" t="s">
        <v>962</v>
      </c>
      <c r="DR15" s="605"/>
      <c r="EE15" s="618"/>
      <c r="EF15" s="614" t="s">
        <v>955</v>
      </c>
      <c r="EG15" s="2485"/>
      <c r="EH15" s="2486"/>
      <c r="EI15" s="2487"/>
      <c r="EJ15" s="531"/>
    </row>
    <row r="16" spans="2:240" s="530" customFormat="1" ht="18" customHeight="1">
      <c r="B16" s="594" t="s">
        <v>4</v>
      </c>
      <c r="C16" s="595" t="s">
        <v>963</v>
      </c>
      <c r="D16" s="619"/>
      <c r="E16" s="600"/>
      <c r="F16" s="600"/>
      <c r="G16" s="600"/>
      <c r="H16" s="600"/>
      <c r="I16" s="600"/>
      <c r="J16" s="600"/>
      <c r="K16" s="620" t="s">
        <v>964</v>
      </c>
      <c r="L16" s="2475"/>
      <c r="M16" s="2475"/>
      <c r="N16" s="2475"/>
      <c r="O16" s="2475"/>
      <c r="P16" s="2475"/>
      <c r="Q16" s="2475"/>
      <c r="R16" s="2475"/>
      <c r="S16" s="2475"/>
      <c r="T16" s="2475"/>
      <c r="U16" s="2475"/>
      <c r="V16" s="2475"/>
      <c r="W16" s="2475"/>
      <c r="X16" s="2475"/>
      <c r="Y16" s="2475"/>
      <c r="Z16" s="2475"/>
      <c r="AA16" s="2475"/>
      <c r="AB16" s="2475"/>
      <c r="AC16" s="621" t="s">
        <v>965</v>
      </c>
      <c r="AE16" s="611"/>
      <c r="AF16" s="616"/>
      <c r="AG16" s="525" t="s">
        <v>966</v>
      </c>
      <c r="AI16" s="595"/>
      <c r="AJ16" s="505"/>
      <c r="AK16" s="505"/>
      <c r="AM16" s="598"/>
      <c r="AN16" s="598"/>
      <c r="AO16" s="598"/>
      <c r="AP16" s="598"/>
      <c r="AQ16" s="598"/>
      <c r="AR16" s="598"/>
      <c r="AS16" s="598"/>
      <c r="AT16" s="598"/>
      <c r="BA16" s="613" t="s">
        <v>954</v>
      </c>
      <c r="BB16" s="614" t="s">
        <v>955</v>
      </c>
      <c r="BC16" s="2463"/>
      <c r="BD16" s="2464"/>
      <c r="BE16" s="2465"/>
      <c r="BH16" s="529" t="str">
        <f t="shared" si="0"/>
        <v>□</v>
      </c>
      <c r="BI16" s="595" t="s">
        <v>967</v>
      </c>
      <c r="BR16" s="2481" t="str">
        <f>IF('構造（W）'!AD27&lt;&gt;"",'構造（W）'!AD27,IF('構造(RC・S)'!AA51&lt;&gt;"",'構造(RC・S)'!AA51,""))</f>
        <v/>
      </c>
      <c r="BS16" s="2467"/>
      <c r="BT16" s="2467"/>
      <c r="BU16" s="2467"/>
      <c r="BV16" s="2467"/>
      <c r="BW16" s="2468"/>
      <c r="BX16" s="615" t="s">
        <v>968</v>
      </c>
      <c r="CA16" s="315"/>
      <c r="CB16" s="622"/>
      <c r="CE16" s="595" t="s">
        <v>969</v>
      </c>
      <c r="CH16" s="2469" t="str">
        <f>IF('構造（W）'!AA38&lt;&gt;"",'構造（W）'!AA38,IF('構造(RC・S)'!Z63&lt;&gt;"",'構造(RC・S)'!Z63,""))</f>
        <v/>
      </c>
      <c r="CI16" s="2470"/>
      <c r="CJ16" s="2470"/>
      <c r="CK16" s="2470"/>
      <c r="CL16" s="2470"/>
      <c r="CM16" s="2470"/>
      <c r="CN16" s="2471"/>
      <c r="CP16" s="616"/>
      <c r="CQ16" s="525" t="s">
        <v>970</v>
      </c>
      <c r="DJ16" s="613" t="s">
        <v>961</v>
      </c>
      <c r="DK16" s="623" t="s">
        <v>971</v>
      </c>
      <c r="DL16" s="2482"/>
      <c r="DM16" s="2483"/>
      <c r="DN16" s="2484"/>
      <c r="DP16" s="607"/>
      <c r="DQ16" s="525" t="s">
        <v>972</v>
      </c>
      <c r="DR16" s="597"/>
      <c r="EE16" s="613" t="s">
        <v>961</v>
      </c>
      <c r="EF16" s="614" t="s">
        <v>955</v>
      </c>
      <c r="EG16" s="2472"/>
      <c r="EH16" s="2473"/>
      <c r="EI16" s="2474"/>
      <c r="EJ16" s="531"/>
      <c r="GW16" s="599"/>
      <c r="GX16" s="599"/>
      <c r="GY16" s="599"/>
      <c r="IF16" s="533"/>
    </row>
    <row r="17" spans="1:240" s="530" customFormat="1" ht="18" customHeight="1">
      <c r="B17" s="610"/>
      <c r="AC17" s="531"/>
      <c r="AE17" s="624"/>
      <c r="AF17" s="612"/>
      <c r="AG17" s="525" t="s">
        <v>973</v>
      </c>
      <c r="AI17" s="595"/>
      <c r="AM17" s="526"/>
      <c r="AN17" s="526"/>
      <c r="AO17" s="526"/>
      <c r="AP17" s="526"/>
      <c r="AQ17" s="526"/>
      <c r="AR17" s="526"/>
      <c r="AS17" s="526"/>
      <c r="AT17" s="526"/>
      <c r="BA17" s="526"/>
      <c r="BB17" s="597"/>
      <c r="BC17" s="2478" t="str">
        <f>IF('構造（W）'!G16="■","免震建築物","その他")</f>
        <v>その他</v>
      </c>
      <c r="BD17" s="2479"/>
      <c r="BE17" s="2480"/>
      <c r="BH17" s="529" t="str">
        <f t="shared" si="0"/>
        <v>□</v>
      </c>
      <c r="BI17" s="525" t="s">
        <v>974</v>
      </c>
      <c r="BR17" s="2481" t="str">
        <f>IF('構造（W）'!AD28&lt;&gt;"",'構造（W）'!AD28,IF('構造(RC・S)'!AD53&lt;&gt;"",'構造(RC・S)'!AD53,""))</f>
        <v/>
      </c>
      <c r="BS17" s="2467"/>
      <c r="BT17" s="2467"/>
      <c r="BU17" s="2467"/>
      <c r="BV17" s="2467"/>
      <c r="BW17" s="2468"/>
      <c r="BX17" s="615" t="s">
        <v>957</v>
      </c>
      <c r="CA17" s="529" t="str">
        <f>IF(CH17&lt;&gt;"","■","□")</f>
        <v>□</v>
      </c>
      <c r="CB17" s="525" t="s">
        <v>975</v>
      </c>
      <c r="CE17" s="525" t="s">
        <v>976</v>
      </c>
      <c r="CH17" s="2469" t="str">
        <f>IF('構造（W）'!X39&lt;&gt;"",'構造（W）'!X39,IF('構造(RC・S)'!V66&lt;&gt;"",'構造(RC・S)'!V66,""))</f>
        <v/>
      </c>
      <c r="CI17" s="2470"/>
      <c r="CJ17" s="2470"/>
      <c r="CK17" s="2470"/>
      <c r="CL17" s="2470"/>
      <c r="CM17" s="2470"/>
      <c r="CN17" s="2471"/>
      <c r="EJ17" s="531"/>
      <c r="GR17" s="508"/>
      <c r="GS17" s="599"/>
      <c r="GT17" s="599"/>
      <c r="GU17" s="599"/>
      <c r="GV17" s="599"/>
      <c r="GW17" s="599"/>
      <c r="GX17" s="599"/>
      <c r="GY17" s="599"/>
      <c r="IF17" s="508"/>
    </row>
    <row r="18" spans="1:240" s="530" customFormat="1" ht="18" customHeight="1">
      <c r="B18" s="594" t="s">
        <v>4</v>
      </c>
      <c r="C18" s="595" t="s">
        <v>977</v>
      </c>
      <c r="D18" s="625"/>
      <c r="E18" s="626"/>
      <c r="F18" s="627"/>
      <c r="G18" s="627"/>
      <c r="H18" s="627"/>
      <c r="I18" s="627"/>
      <c r="J18" s="627"/>
      <c r="K18" s="620" t="s">
        <v>964</v>
      </c>
      <c r="L18" s="2475"/>
      <c r="M18" s="2475"/>
      <c r="N18" s="2475"/>
      <c r="O18" s="2475"/>
      <c r="P18" s="2475"/>
      <c r="Q18" s="2475"/>
      <c r="R18" s="2475"/>
      <c r="S18" s="2475"/>
      <c r="T18" s="2475"/>
      <c r="U18" s="2475"/>
      <c r="V18" s="2475"/>
      <c r="W18" s="2475"/>
      <c r="X18" s="2475"/>
      <c r="Y18" s="2475"/>
      <c r="Z18" s="2475"/>
      <c r="AA18" s="2475"/>
      <c r="AB18" s="2475"/>
      <c r="AC18" s="628" t="s">
        <v>965</v>
      </c>
      <c r="AE18" s="624"/>
      <c r="AF18" s="616"/>
      <c r="AG18" s="525" t="s">
        <v>978</v>
      </c>
      <c r="AI18" s="595"/>
      <c r="AM18" s="598"/>
      <c r="AN18" s="598"/>
      <c r="AO18" s="598"/>
      <c r="AP18" s="598"/>
      <c r="AQ18" s="598"/>
      <c r="AR18" s="598"/>
      <c r="AS18" s="598"/>
      <c r="AT18" s="598"/>
      <c r="BA18" s="598"/>
      <c r="BB18" s="614" t="s">
        <v>979</v>
      </c>
      <c r="BC18" s="2463"/>
      <c r="BD18" s="2464"/>
      <c r="BE18" s="2465"/>
      <c r="BH18" s="529" t="str">
        <f t="shared" si="0"/>
        <v>□</v>
      </c>
      <c r="BI18" s="525" t="s">
        <v>980</v>
      </c>
      <c r="BR18" s="2466" t="str">
        <f>IF('構造（W）'!AD29&lt;&gt;"",'構造（W）'!AD29,IF('構造(RC・S)'!AD54&lt;&gt;"",'構造(RC・S)'!AD54,""))</f>
        <v/>
      </c>
      <c r="BS18" s="2476"/>
      <c r="BT18" s="2476"/>
      <c r="BU18" s="2476"/>
      <c r="BV18" s="2476"/>
      <c r="BW18" s="2477"/>
      <c r="BX18" s="615" t="s">
        <v>968</v>
      </c>
      <c r="CB18" s="605"/>
      <c r="CC18" s="597"/>
      <c r="CD18" s="629"/>
      <c r="CE18" s="595" t="s">
        <v>981</v>
      </c>
      <c r="CH18" s="2469" t="str">
        <f>IF('構造（W）'!W40&lt;&gt;"",'構造（W）'!W40,IF('構造(RC・S)'!AB68&lt;&gt;"",MIN('構造(RC・S)'!AB68,'構造(RC・S)'!AB70)&amp;IF('構造(RC・S)'!AG68&lt;&gt;"","～"&amp;MAX('構造(RC・S)'!AG68,'構造(RC・S)'!AG70),""),""))</f>
        <v/>
      </c>
      <c r="CI18" s="2470"/>
      <c r="CJ18" s="2470"/>
      <c r="CK18" s="2470"/>
      <c r="CL18" s="2470"/>
      <c r="CM18" s="2470"/>
      <c r="CN18" s="2470"/>
      <c r="CO18" s="2470"/>
      <c r="CP18" s="2470"/>
      <c r="CQ18" s="2470"/>
      <c r="CR18" s="2470"/>
      <c r="CS18" s="2471"/>
      <c r="CT18" s="630" t="s">
        <v>982</v>
      </c>
      <c r="DC18" s="609" t="s">
        <v>983</v>
      </c>
      <c r="DF18" s="631"/>
      <c r="DJ18" s="605"/>
      <c r="DK18" s="605"/>
      <c r="DL18" s="578"/>
      <c r="DM18" s="578"/>
      <c r="DN18" s="578"/>
      <c r="DQ18" s="525" t="s">
        <v>984</v>
      </c>
      <c r="EB18" s="524" t="s">
        <v>4</v>
      </c>
      <c r="EC18" s="595" t="s">
        <v>985</v>
      </c>
      <c r="EJ18" s="531"/>
    </row>
    <row r="19" spans="1:240" s="530" customFormat="1" ht="18" customHeight="1">
      <c r="B19" s="610"/>
      <c r="AC19" s="531"/>
      <c r="AE19" s="632"/>
      <c r="AF19" s="616"/>
      <c r="AG19" s="525" t="s">
        <v>986</v>
      </c>
      <c r="AI19" s="595"/>
      <c r="AN19" s="598"/>
      <c r="AO19" s="598"/>
      <c r="AP19" s="598"/>
      <c r="AQ19" s="598"/>
      <c r="AR19" s="598"/>
      <c r="AS19" s="598"/>
      <c r="AT19" s="598"/>
      <c r="BA19" s="613" t="s">
        <v>987</v>
      </c>
      <c r="BB19" s="614" t="s">
        <v>979</v>
      </c>
      <c r="BC19" s="2463"/>
      <c r="BD19" s="2464"/>
      <c r="BE19" s="2465"/>
      <c r="BH19" s="529" t="str">
        <f t="shared" si="0"/>
        <v>□</v>
      </c>
      <c r="BI19" s="633" t="s">
        <v>988</v>
      </c>
      <c r="BR19" s="2466" t="str">
        <f>IF('構造（W）'!V32&lt;&gt;"",'構造（W）'!V32,IF('構造(RC・S)'!U57&lt;&gt;"",'構造(RC・S)'!U57,""))</f>
        <v/>
      </c>
      <c r="BS19" s="2467"/>
      <c r="BT19" s="2467"/>
      <c r="BU19" s="2467"/>
      <c r="BV19" s="2467"/>
      <c r="BW19" s="2467"/>
      <c r="BX19" s="2467"/>
      <c r="BY19" s="2467"/>
      <c r="BZ19" s="2467"/>
      <c r="CA19" s="2467"/>
      <c r="CB19" s="2467"/>
      <c r="CC19" s="2468"/>
      <c r="CD19" s="629"/>
      <c r="CE19" s="595" t="s">
        <v>989</v>
      </c>
      <c r="CH19" s="2469" t="str">
        <f>IF('構造（W）'!W41&lt;&gt;"",'構造（W）'!W41,IF('構造(RC・S)'!AA72&lt;&gt;"",'構造(RC・S)'!AA72&amp;IF('構造(RC・S)'!AF72&lt;&gt;"","～"&amp;'構造(RC・S)'!AF72,""),""))</f>
        <v/>
      </c>
      <c r="CI19" s="2470"/>
      <c r="CJ19" s="2470"/>
      <c r="CK19" s="2470"/>
      <c r="CL19" s="2470"/>
      <c r="CM19" s="2470"/>
      <c r="CN19" s="2470"/>
      <c r="CO19" s="2470"/>
      <c r="CP19" s="2470"/>
      <c r="CQ19" s="2470"/>
      <c r="CR19" s="2470"/>
      <c r="CS19" s="2471"/>
      <c r="CT19" s="630" t="s">
        <v>878</v>
      </c>
      <c r="DC19" s="612"/>
      <c r="DD19" s="525" t="s">
        <v>990</v>
      </c>
      <c r="DF19" s="607"/>
      <c r="DJ19" s="597"/>
      <c r="DK19" s="614" t="s">
        <v>955</v>
      </c>
      <c r="DL19" s="2472">
        <f>劣化・維持!G7</f>
        <v>0</v>
      </c>
      <c r="DM19" s="2473"/>
      <c r="DN19" s="2474"/>
      <c r="DU19" s="524" t="s">
        <v>4</v>
      </c>
      <c r="DV19" s="595" t="s">
        <v>991</v>
      </c>
      <c r="EF19" s="524" t="s">
        <v>4</v>
      </c>
      <c r="EG19" s="595" t="s">
        <v>992</v>
      </c>
      <c r="EJ19" s="531"/>
    </row>
    <row r="20" spans="1:240" s="530" customFormat="1" ht="18" customHeight="1">
      <c r="B20" s="594" t="s">
        <v>4</v>
      </c>
      <c r="C20" s="595" t="s">
        <v>993</v>
      </c>
      <c r="D20" s="625"/>
      <c r="E20" s="600"/>
      <c r="F20" s="600"/>
      <c r="G20" s="600"/>
      <c r="H20" s="600"/>
      <c r="I20" s="600"/>
      <c r="J20" s="600"/>
      <c r="K20" s="620" t="s">
        <v>964</v>
      </c>
      <c r="L20" s="2475"/>
      <c r="M20" s="2475"/>
      <c r="N20" s="2475"/>
      <c r="O20" s="2475"/>
      <c r="P20" s="2475"/>
      <c r="Q20" s="2475"/>
      <c r="R20" s="2475"/>
      <c r="S20" s="2475"/>
      <c r="T20" s="2475"/>
      <c r="U20" s="2475"/>
      <c r="V20" s="2475"/>
      <c r="W20" s="2475"/>
      <c r="X20" s="2475"/>
      <c r="Y20" s="2475"/>
      <c r="Z20" s="2475"/>
      <c r="AA20" s="2475"/>
      <c r="AB20" s="2475"/>
      <c r="AC20" s="621" t="s">
        <v>965</v>
      </c>
      <c r="AE20" s="634"/>
      <c r="AF20" s="635"/>
      <c r="AG20" s="636"/>
      <c r="AH20" s="526"/>
      <c r="AI20" s="599"/>
      <c r="AM20" s="607"/>
      <c r="AN20" s="607"/>
      <c r="AO20" s="607"/>
      <c r="AP20" s="607"/>
      <c r="AQ20" s="607"/>
      <c r="AR20" s="607"/>
      <c r="AS20" s="607"/>
      <c r="AT20" s="607"/>
      <c r="AU20" s="607"/>
      <c r="AV20" s="607"/>
      <c r="AW20" s="607"/>
      <c r="AX20" s="607"/>
      <c r="AY20" s="607"/>
      <c r="BA20" s="607"/>
      <c r="BD20" s="607"/>
      <c r="BE20" s="607"/>
      <c r="BH20" s="529" t="str">
        <f t="shared" si="0"/>
        <v>□</v>
      </c>
      <c r="BI20" s="633" t="s">
        <v>994</v>
      </c>
      <c r="BR20" s="2466" t="str">
        <f>IF('構造（W）'!V35&lt;&gt;"",'構造（W）'!V35,IF('構造(RC・S)'!U60&lt;&gt;"",'構造(RC・S)'!U60,""))</f>
        <v/>
      </c>
      <c r="BS20" s="2476"/>
      <c r="BT20" s="2476"/>
      <c r="BU20" s="2476"/>
      <c r="BV20" s="2476"/>
      <c r="BW20" s="2476"/>
      <c r="BX20" s="2476"/>
      <c r="BY20" s="2476"/>
      <c r="BZ20" s="2476"/>
      <c r="CA20" s="2476"/>
      <c r="CB20" s="2476"/>
      <c r="CC20" s="2477"/>
      <c r="CD20" s="631"/>
      <c r="CE20" s="631"/>
      <c r="CF20" s="631"/>
      <c r="CG20" s="631"/>
      <c r="CH20" s="631"/>
      <c r="CI20" s="631"/>
      <c r="CJ20" s="631"/>
      <c r="CK20" s="631"/>
      <c r="CL20" s="631"/>
      <c r="CM20" s="607"/>
      <c r="DU20" s="524" t="s">
        <v>4</v>
      </c>
      <c r="DV20" s="595" t="s">
        <v>995</v>
      </c>
      <c r="DX20" s="576"/>
      <c r="EB20" s="524" t="s">
        <v>4</v>
      </c>
      <c r="EC20" s="595" t="s">
        <v>890</v>
      </c>
      <c r="EJ20" s="531"/>
    </row>
    <row r="21" spans="1:240" ht="6" customHeight="1" thickBot="1">
      <c r="B21" s="547"/>
      <c r="C21" s="550"/>
      <c r="D21" s="550"/>
      <c r="E21" s="637"/>
      <c r="F21" s="637"/>
      <c r="G21" s="637"/>
      <c r="H21" s="637"/>
      <c r="I21" s="637"/>
      <c r="J21" s="637"/>
      <c r="K21" s="550"/>
      <c r="L21" s="550"/>
      <c r="M21" s="550"/>
      <c r="N21" s="550"/>
      <c r="O21" s="550"/>
      <c r="P21" s="550"/>
      <c r="Q21" s="550"/>
      <c r="R21" s="550"/>
      <c r="S21" s="550"/>
      <c r="T21" s="550"/>
      <c r="U21" s="550"/>
      <c r="V21" s="550"/>
      <c r="W21" s="550"/>
      <c r="X21" s="550"/>
      <c r="Y21" s="550"/>
      <c r="Z21" s="550"/>
      <c r="AA21" s="550"/>
      <c r="AB21" s="550"/>
      <c r="AC21" s="551"/>
      <c r="AE21" s="638"/>
      <c r="AF21" s="639"/>
      <c r="AG21" s="640"/>
      <c r="AH21" s="641"/>
      <c r="AI21" s="639"/>
      <c r="AJ21" s="550"/>
      <c r="AK21" s="550"/>
      <c r="AL21" s="550"/>
      <c r="AM21" s="642"/>
      <c r="AN21" s="642"/>
      <c r="AO21" s="642"/>
      <c r="AP21" s="642"/>
      <c r="AQ21" s="642"/>
      <c r="AR21" s="642"/>
      <c r="AS21" s="642"/>
      <c r="AT21" s="640"/>
      <c r="AU21" s="640"/>
      <c r="AV21" s="640"/>
      <c r="AW21" s="640"/>
      <c r="AX21" s="640"/>
      <c r="AY21" s="640"/>
      <c r="AZ21" s="640"/>
      <c r="BA21" s="640"/>
      <c r="BB21" s="640"/>
      <c r="BC21" s="640"/>
      <c r="BD21" s="640"/>
      <c r="BE21" s="640"/>
      <c r="BF21" s="640"/>
      <c r="BG21" s="640"/>
      <c r="BH21" s="640"/>
      <c r="BI21" s="640"/>
      <c r="BJ21" s="550"/>
      <c r="BK21" s="550"/>
      <c r="BL21" s="550"/>
      <c r="BM21" s="550"/>
      <c r="BN21" s="550"/>
      <c r="BO21" s="550"/>
      <c r="BP21" s="550"/>
      <c r="BQ21" s="643"/>
      <c r="BR21" s="643"/>
      <c r="BS21" s="643"/>
      <c r="BT21" s="643"/>
      <c r="BU21" s="643"/>
      <c r="BV21" s="644"/>
      <c r="BW21" s="644"/>
      <c r="BX21" s="550"/>
      <c r="BY21" s="550"/>
      <c r="BZ21" s="550"/>
      <c r="CA21" s="550"/>
      <c r="CB21" s="550"/>
      <c r="CC21" s="550"/>
      <c r="CD21" s="644"/>
      <c r="CE21" s="644"/>
      <c r="CF21" s="644"/>
      <c r="CG21" s="644"/>
      <c r="CH21" s="644"/>
      <c r="CI21" s="644"/>
      <c r="CJ21" s="644"/>
      <c r="CK21" s="640"/>
      <c r="CL21" s="640"/>
      <c r="CM21" s="644"/>
      <c r="CN21" s="644"/>
      <c r="CO21" s="643"/>
      <c r="CP21" s="645"/>
      <c r="CQ21" s="645"/>
      <c r="CR21" s="645"/>
      <c r="CS21" s="645"/>
      <c r="CT21" s="646"/>
      <c r="CU21" s="647"/>
      <c r="CV21" s="647"/>
      <c r="CW21" s="643"/>
      <c r="CX21" s="645"/>
      <c r="CY21" s="640"/>
      <c r="CZ21" s="640"/>
      <c r="DA21" s="640"/>
      <c r="DB21" s="640"/>
      <c r="DC21" s="550"/>
      <c r="DD21" s="550"/>
      <c r="DE21" s="550"/>
      <c r="DF21" s="550"/>
      <c r="DG21" s="550"/>
      <c r="DH21" s="550"/>
      <c r="DI21" s="550"/>
      <c r="DJ21" s="550"/>
      <c r="DK21" s="550"/>
      <c r="DL21" s="550"/>
      <c r="DM21" s="550"/>
      <c r="DN21" s="550"/>
      <c r="DO21" s="550"/>
      <c r="DP21" s="550"/>
      <c r="DQ21" s="550"/>
      <c r="DR21" s="640"/>
      <c r="DS21" s="640"/>
      <c r="DT21" s="640"/>
      <c r="DU21" s="640"/>
      <c r="DV21" s="640"/>
      <c r="DW21" s="640"/>
      <c r="DX21" s="648"/>
      <c r="DY21" s="649"/>
      <c r="DZ21" s="649"/>
      <c r="EA21" s="640"/>
      <c r="EB21" s="640"/>
      <c r="EC21" s="645"/>
      <c r="ED21" s="645"/>
      <c r="EE21" s="645"/>
      <c r="EF21" s="645"/>
      <c r="EG21" s="643"/>
      <c r="EH21" s="650"/>
      <c r="EI21" s="650"/>
      <c r="EJ21" s="651"/>
    </row>
    <row r="22" spans="1:240" ht="18" customHeight="1" thickTop="1">
      <c r="B22" s="652"/>
      <c r="C22" s="570"/>
      <c r="D22" s="570"/>
      <c r="E22" s="570"/>
      <c r="I22" s="653" t="s">
        <v>996</v>
      </c>
      <c r="J22" s="570"/>
      <c r="L22" s="654"/>
      <c r="M22" s="654"/>
      <c r="N22" s="654"/>
      <c r="O22" s="654"/>
      <c r="P22" s="654"/>
      <c r="Q22" s="654"/>
      <c r="R22" s="654"/>
      <c r="S22" s="654"/>
      <c r="T22" s="654"/>
      <c r="U22" s="654"/>
      <c r="V22" s="654"/>
      <c r="W22" s="654"/>
      <c r="X22" s="654"/>
      <c r="Y22" s="654"/>
      <c r="Z22" s="654"/>
      <c r="AA22" s="654"/>
      <c r="AB22" s="654"/>
      <c r="AC22" s="654"/>
      <c r="AD22" s="654"/>
      <c r="AE22" s="653" t="s">
        <v>997</v>
      </c>
      <c r="AJ22" s="652"/>
      <c r="AL22" s="655"/>
      <c r="AM22" s="655"/>
      <c r="AN22" s="655"/>
      <c r="AO22" s="655"/>
      <c r="AP22" s="655"/>
      <c r="AQ22" s="656"/>
      <c r="AR22" s="655"/>
      <c r="AS22" s="657"/>
      <c r="AT22" s="657"/>
      <c r="AW22" s="657"/>
      <c r="AX22" s="657"/>
      <c r="AY22" s="657"/>
      <c r="AZ22" s="657"/>
      <c r="BA22" s="657"/>
      <c r="BB22" s="653" t="s">
        <v>998</v>
      </c>
      <c r="CO22" s="653" t="s">
        <v>999</v>
      </c>
      <c r="CQ22" s="658"/>
      <c r="DZ22" s="502"/>
      <c r="EA22" s="502"/>
      <c r="EB22" s="503"/>
      <c r="EC22" s="503"/>
      <c r="ED22" s="503"/>
      <c r="EE22" s="503"/>
      <c r="EF22" s="503"/>
      <c r="EG22" s="500"/>
      <c r="EH22" s="500"/>
      <c r="FP22" s="500"/>
      <c r="FQ22" s="500"/>
      <c r="FR22" s="500"/>
      <c r="FS22" s="500"/>
      <c r="FT22" s="500"/>
      <c r="FU22" s="500"/>
      <c r="FV22" s="500"/>
      <c r="FY22" s="500"/>
      <c r="FZ22" s="500"/>
      <c r="GA22" s="500"/>
      <c r="GB22" s="500"/>
      <c r="GC22" s="500"/>
      <c r="GD22" s="500"/>
      <c r="GE22" s="500"/>
      <c r="GF22" s="500"/>
      <c r="GG22" s="500"/>
      <c r="GH22" s="500"/>
      <c r="GI22" s="500"/>
      <c r="GJ22" s="500"/>
      <c r="GK22" s="500"/>
      <c r="GL22" s="500"/>
      <c r="GM22" s="500"/>
      <c r="GN22" s="500"/>
      <c r="GO22" s="500"/>
      <c r="GP22" s="500"/>
      <c r="GQ22" s="500"/>
      <c r="GR22" s="500"/>
      <c r="GS22" s="500"/>
      <c r="GT22" s="500"/>
      <c r="GU22" s="500"/>
      <c r="GV22" s="500"/>
    </row>
    <row r="23" spans="1:240" ht="18" customHeight="1" thickBot="1">
      <c r="A23" s="530"/>
      <c r="B23" s="652"/>
      <c r="C23" s="570"/>
      <c r="D23" s="570"/>
      <c r="E23" s="570"/>
      <c r="J23" s="570"/>
      <c r="K23" s="653" t="s">
        <v>1000</v>
      </c>
      <c r="L23" s="654"/>
      <c r="M23" s="654"/>
      <c r="N23" s="654"/>
      <c r="O23" s="654"/>
      <c r="P23" s="654"/>
      <c r="Q23" s="654"/>
      <c r="R23" s="654"/>
      <c r="S23" s="654"/>
      <c r="T23" s="654"/>
      <c r="U23" s="654"/>
      <c r="V23" s="654"/>
      <c r="W23" s="654"/>
      <c r="X23" s="654"/>
      <c r="Y23" s="654"/>
      <c r="Z23" s="654"/>
      <c r="AA23" s="654"/>
      <c r="AB23" s="654"/>
      <c r="AC23" s="654"/>
      <c r="AD23" s="654"/>
      <c r="AF23" s="653" t="s">
        <v>1001</v>
      </c>
      <c r="AJ23" s="652"/>
      <c r="AL23" s="655"/>
      <c r="AM23" s="655"/>
      <c r="AN23" s="655"/>
      <c r="AO23" s="655"/>
      <c r="AP23" s="655"/>
      <c r="AQ23" s="656"/>
      <c r="AR23" s="658" t="s">
        <v>1002</v>
      </c>
      <c r="AS23" s="657"/>
      <c r="AT23" s="657"/>
      <c r="AV23" s="656"/>
      <c r="AW23" s="657"/>
      <c r="AX23" s="657"/>
      <c r="AY23" s="657"/>
      <c r="AZ23" s="657"/>
      <c r="BA23" s="657"/>
      <c r="BH23" s="530"/>
      <c r="BI23" s="530"/>
      <c r="BJ23" s="530"/>
      <c r="BK23" s="530"/>
      <c r="BL23" s="530"/>
      <c r="BM23" s="530"/>
      <c r="BN23" s="530"/>
      <c r="BO23" s="530"/>
      <c r="BP23" s="530"/>
      <c r="BQ23" s="530"/>
      <c r="BR23" s="530"/>
      <c r="BS23" s="530"/>
      <c r="BT23" s="530"/>
      <c r="BU23" s="530"/>
      <c r="BV23" s="530"/>
      <c r="BW23" s="530"/>
      <c r="BX23" s="530"/>
      <c r="BY23" s="530"/>
      <c r="CD23" s="653" t="s">
        <v>1003</v>
      </c>
      <c r="CG23" s="530"/>
      <c r="CH23" s="530"/>
      <c r="CI23" s="530"/>
      <c r="CJ23" s="530"/>
      <c r="CK23" s="564"/>
      <c r="CL23" s="530"/>
      <c r="CM23" s="530"/>
      <c r="CO23" s="653"/>
      <c r="CP23" s="656"/>
      <c r="CR23" s="564"/>
      <c r="CS23" s="564"/>
      <c r="CT23" s="564"/>
      <c r="CW23" s="564"/>
      <c r="CX23" s="564"/>
      <c r="CY23" s="564"/>
      <c r="CZ23" s="653" t="s">
        <v>1004</v>
      </c>
      <c r="DA23" s="570"/>
      <c r="DB23" s="564"/>
      <c r="DC23" s="659"/>
      <c r="DD23" s="660"/>
      <c r="EB23" s="661"/>
      <c r="EE23" s="500"/>
      <c r="EF23" s="500"/>
      <c r="EG23" s="500"/>
      <c r="EH23" s="500"/>
      <c r="EI23" s="500"/>
      <c r="EJ23" s="662" t="s">
        <v>1005</v>
      </c>
      <c r="FP23" s="500"/>
      <c r="FQ23" s="500"/>
      <c r="FR23" s="500"/>
      <c r="FS23" s="500"/>
      <c r="FT23" s="500"/>
      <c r="FU23" s="500"/>
      <c r="FV23" s="500"/>
      <c r="FY23" s="500"/>
      <c r="FZ23" s="500"/>
      <c r="GA23" s="500"/>
      <c r="GB23" s="500"/>
      <c r="GC23" s="500"/>
      <c r="GD23" s="500"/>
      <c r="GE23" s="500"/>
      <c r="GF23" s="500"/>
      <c r="GG23" s="500"/>
      <c r="GH23" s="500"/>
      <c r="GI23" s="500"/>
      <c r="GJ23" s="500"/>
      <c r="GK23" s="500"/>
      <c r="GL23" s="500"/>
      <c r="GM23" s="500"/>
      <c r="GN23" s="500"/>
      <c r="GO23" s="500"/>
      <c r="GP23" s="500"/>
      <c r="GQ23" s="500"/>
      <c r="GR23" s="500"/>
      <c r="GS23" s="500"/>
      <c r="GT23" s="500"/>
      <c r="GU23" s="500"/>
      <c r="GV23" s="500"/>
    </row>
    <row r="24" spans="1:240" s="530" customFormat="1" ht="18" customHeight="1">
      <c r="B24" s="2523" t="s">
        <v>1006</v>
      </c>
      <c r="C24" s="2524"/>
      <c r="D24" s="2524"/>
      <c r="E24" s="2524"/>
      <c r="F24" s="2524"/>
      <c r="G24" s="2524"/>
      <c r="H24" s="2524"/>
      <c r="I24" s="2525"/>
      <c r="J24" s="2529" t="s">
        <v>1007</v>
      </c>
      <c r="K24" s="2507"/>
      <c r="L24" s="2507"/>
      <c r="M24" s="2507"/>
      <c r="N24" s="2507"/>
      <c r="O24" s="2507"/>
      <c r="P24" s="2507"/>
      <c r="Q24" s="2507"/>
      <c r="R24" s="2507"/>
      <c r="S24" s="2507"/>
      <c r="T24" s="2507"/>
      <c r="U24" s="2507"/>
      <c r="V24" s="2507"/>
      <c r="W24" s="2507"/>
      <c r="X24" s="2507"/>
      <c r="Y24" s="2507"/>
      <c r="Z24" s="2507"/>
      <c r="AA24" s="2507"/>
      <c r="AB24" s="2507"/>
      <c r="AC24" s="2507"/>
      <c r="AD24" s="2507"/>
      <c r="AE24" s="2508"/>
      <c r="AF24" s="2531" t="s">
        <v>1008</v>
      </c>
      <c r="AG24" s="2532"/>
      <c r="AH24" s="2532"/>
      <c r="AI24" s="2532"/>
      <c r="AJ24" s="2532"/>
      <c r="AK24" s="2532"/>
      <c r="AL24" s="2532"/>
      <c r="AM24" s="2532"/>
      <c r="AN24" s="2532"/>
      <c r="AO24" s="2532"/>
      <c r="AP24" s="2532"/>
      <c r="AQ24" s="2503"/>
      <c r="AR24" s="2502" t="s">
        <v>1009</v>
      </c>
      <c r="AS24" s="2532"/>
      <c r="AT24" s="2532"/>
      <c r="AU24" s="2532"/>
      <c r="AV24" s="2532"/>
      <c r="AW24" s="2532"/>
      <c r="AX24" s="2532"/>
      <c r="AY24" s="2532"/>
      <c r="AZ24" s="2532"/>
      <c r="BA24" s="2532"/>
      <c r="BB24" s="2532"/>
      <c r="BC24" s="2532"/>
      <c r="BD24" s="2532"/>
      <c r="BE24" s="2532"/>
      <c r="BF24" s="2532"/>
      <c r="BG24" s="2532"/>
      <c r="BH24" s="2531" t="s">
        <v>1010</v>
      </c>
      <c r="BI24" s="2532"/>
      <c r="BJ24" s="2532"/>
      <c r="BK24" s="2532"/>
      <c r="BL24" s="2532"/>
      <c r="BM24" s="2532"/>
      <c r="BN24" s="2532"/>
      <c r="BO24" s="2532"/>
      <c r="BP24" s="2532"/>
      <c r="BQ24" s="2532"/>
      <c r="BR24" s="2532"/>
      <c r="BS24" s="2532"/>
      <c r="BT24" s="2532"/>
      <c r="BU24" s="2532"/>
      <c r="BV24" s="2532"/>
      <c r="BW24" s="2532"/>
      <c r="BX24" s="2532"/>
      <c r="BY24" s="2532"/>
      <c r="BZ24" s="2532"/>
      <c r="CA24" s="2503"/>
      <c r="CB24" s="2506" t="s">
        <v>1011</v>
      </c>
      <c r="CC24" s="2507"/>
      <c r="CD24" s="2507"/>
      <c r="CE24" s="2507"/>
      <c r="CF24" s="2507"/>
      <c r="CG24" s="2507"/>
      <c r="CH24" s="2507"/>
      <c r="CI24" s="2507"/>
      <c r="CJ24" s="2507"/>
      <c r="CK24" s="2507"/>
      <c r="CL24" s="2507"/>
      <c r="CM24" s="2508"/>
      <c r="CN24" s="2502" t="s">
        <v>1012</v>
      </c>
      <c r="CO24" s="2503"/>
      <c r="CP24" s="2506" t="s">
        <v>1013</v>
      </c>
      <c r="CQ24" s="2507"/>
      <c r="CR24" s="2507"/>
      <c r="CS24" s="2507"/>
      <c r="CT24" s="2507"/>
      <c r="CU24" s="2507"/>
      <c r="CV24" s="2507"/>
      <c r="CW24" s="2507"/>
      <c r="CX24" s="2507"/>
      <c r="CY24" s="2507"/>
      <c r="CZ24" s="2507"/>
      <c r="DA24" s="2507"/>
      <c r="DB24" s="2507"/>
      <c r="DC24" s="2507"/>
      <c r="DD24" s="2507"/>
      <c r="DE24" s="2507"/>
      <c r="DF24" s="2507"/>
      <c r="DG24" s="2508"/>
      <c r="DH24" s="2506" t="s">
        <v>1014</v>
      </c>
      <c r="DI24" s="2507"/>
      <c r="DJ24" s="2507"/>
      <c r="DK24" s="2507"/>
      <c r="DL24" s="2507"/>
      <c r="DM24" s="2507"/>
      <c r="DN24" s="2507"/>
      <c r="DO24" s="2507"/>
      <c r="DP24" s="2507"/>
      <c r="DQ24" s="2507"/>
      <c r="DR24" s="2507"/>
      <c r="DS24" s="2507"/>
      <c r="DT24" s="2507"/>
      <c r="DU24" s="2507"/>
      <c r="DV24" s="2507"/>
      <c r="DW24" s="2507"/>
      <c r="DX24" s="2507"/>
      <c r="DY24" s="2507"/>
      <c r="DZ24" s="2507"/>
      <c r="EA24" s="2507"/>
      <c r="EB24" s="2507"/>
      <c r="EC24" s="2507"/>
      <c r="ED24" s="2507"/>
      <c r="EE24" s="2507"/>
      <c r="EF24" s="2507"/>
      <c r="EG24" s="2507"/>
      <c r="EH24" s="2507"/>
      <c r="EI24" s="2507"/>
      <c r="EJ24" s="2512"/>
    </row>
    <row r="25" spans="1:240" s="530" customFormat="1" ht="18" customHeight="1" thickBot="1">
      <c r="B25" s="2526"/>
      <c r="C25" s="2527"/>
      <c r="D25" s="2527"/>
      <c r="E25" s="2527"/>
      <c r="F25" s="2527"/>
      <c r="G25" s="2527"/>
      <c r="H25" s="2527"/>
      <c r="I25" s="2528"/>
      <c r="J25" s="2530"/>
      <c r="K25" s="2510"/>
      <c r="L25" s="2510"/>
      <c r="M25" s="2510"/>
      <c r="N25" s="2510"/>
      <c r="O25" s="2510"/>
      <c r="P25" s="2510"/>
      <c r="Q25" s="2510"/>
      <c r="R25" s="2510"/>
      <c r="S25" s="2510"/>
      <c r="T25" s="2510"/>
      <c r="U25" s="2510"/>
      <c r="V25" s="2510"/>
      <c r="W25" s="2510"/>
      <c r="X25" s="2510"/>
      <c r="Y25" s="2510"/>
      <c r="Z25" s="2510"/>
      <c r="AA25" s="2510"/>
      <c r="AB25" s="2510"/>
      <c r="AC25" s="2510"/>
      <c r="AD25" s="2510"/>
      <c r="AE25" s="2511"/>
      <c r="AF25" s="2504"/>
      <c r="AG25" s="2533"/>
      <c r="AH25" s="2533"/>
      <c r="AI25" s="2533"/>
      <c r="AJ25" s="2533"/>
      <c r="AK25" s="2533"/>
      <c r="AL25" s="2533"/>
      <c r="AM25" s="2533"/>
      <c r="AN25" s="2533"/>
      <c r="AO25" s="2533"/>
      <c r="AP25" s="2533"/>
      <c r="AQ25" s="2505"/>
      <c r="AR25" s="2534"/>
      <c r="AS25" s="2535"/>
      <c r="AT25" s="2535"/>
      <c r="AU25" s="2535"/>
      <c r="AV25" s="2535"/>
      <c r="AW25" s="2535"/>
      <c r="AX25" s="2535"/>
      <c r="AY25" s="2535"/>
      <c r="AZ25" s="2535"/>
      <c r="BA25" s="2535"/>
      <c r="BB25" s="2535"/>
      <c r="BC25" s="2535"/>
      <c r="BD25" s="2535"/>
      <c r="BE25" s="2535"/>
      <c r="BF25" s="2535"/>
      <c r="BG25" s="2535"/>
      <c r="BH25" s="2504"/>
      <c r="BI25" s="2533"/>
      <c r="BJ25" s="2533"/>
      <c r="BK25" s="2533"/>
      <c r="BL25" s="2533"/>
      <c r="BM25" s="2533"/>
      <c r="BN25" s="2533"/>
      <c r="BO25" s="2533"/>
      <c r="BP25" s="2533"/>
      <c r="BQ25" s="2533"/>
      <c r="BR25" s="2533"/>
      <c r="BS25" s="2533"/>
      <c r="BT25" s="2533"/>
      <c r="BU25" s="2533"/>
      <c r="BV25" s="2533"/>
      <c r="BW25" s="2533"/>
      <c r="BX25" s="2533"/>
      <c r="BY25" s="2533"/>
      <c r="BZ25" s="2533"/>
      <c r="CA25" s="2505"/>
      <c r="CB25" s="2509"/>
      <c r="CC25" s="2510"/>
      <c r="CD25" s="2510"/>
      <c r="CE25" s="2510"/>
      <c r="CF25" s="2510"/>
      <c r="CG25" s="2510"/>
      <c r="CH25" s="2510"/>
      <c r="CI25" s="2510"/>
      <c r="CJ25" s="2510"/>
      <c r="CK25" s="2510"/>
      <c r="CL25" s="2510"/>
      <c r="CM25" s="2511"/>
      <c r="CN25" s="2504"/>
      <c r="CO25" s="2505"/>
      <c r="CP25" s="2509"/>
      <c r="CQ25" s="2510"/>
      <c r="CR25" s="2510"/>
      <c r="CS25" s="2510"/>
      <c r="CT25" s="2510"/>
      <c r="CU25" s="2510"/>
      <c r="CV25" s="2510"/>
      <c r="CW25" s="2510"/>
      <c r="CX25" s="2510"/>
      <c r="CY25" s="2510"/>
      <c r="CZ25" s="2510"/>
      <c r="DA25" s="2510"/>
      <c r="DB25" s="2510"/>
      <c r="DC25" s="2510"/>
      <c r="DD25" s="2510"/>
      <c r="DE25" s="2510"/>
      <c r="DF25" s="2510"/>
      <c r="DG25" s="2511"/>
      <c r="DH25" s="2509"/>
      <c r="DI25" s="2510"/>
      <c r="DJ25" s="2510"/>
      <c r="DK25" s="2510"/>
      <c r="DL25" s="2510"/>
      <c r="DM25" s="2510"/>
      <c r="DN25" s="2510"/>
      <c r="DO25" s="2510"/>
      <c r="DP25" s="2510"/>
      <c r="DQ25" s="2510"/>
      <c r="DR25" s="2510"/>
      <c r="DS25" s="2510"/>
      <c r="DT25" s="2510"/>
      <c r="DU25" s="2510"/>
      <c r="DV25" s="2510"/>
      <c r="DW25" s="2510"/>
      <c r="DX25" s="2510"/>
      <c r="DY25" s="2510"/>
      <c r="DZ25" s="2510"/>
      <c r="EA25" s="2510"/>
      <c r="EB25" s="2510"/>
      <c r="EC25" s="2510"/>
      <c r="ED25" s="2510"/>
      <c r="EE25" s="2510"/>
      <c r="EF25" s="2510"/>
      <c r="EG25" s="2510"/>
      <c r="EH25" s="2510"/>
      <c r="EI25" s="2510"/>
      <c r="EJ25" s="2513"/>
    </row>
    <row r="26" spans="1:240" s="530" customFormat="1" ht="18" customHeight="1">
      <c r="B26" s="663"/>
      <c r="C26" s="664"/>
      <c r="D26" s="665" t="s">
        <v>945</v>
      </c>
      <c r="E26" s="665"/>
      <c r="F26" s="666"/>
      <c r="G26" s="665" t="s">
        <v>946</v>
      </c>
      <c r="H26" s="665"/>
      <c r="I26" s="667"/>
      <c r="J26" s="668">
        <v>1</v>
      </c>
      <c r="K26" s="669">
        <v>2</v>
      </c>
      <c r="L26" s="2490" t="s">
        <v>1015</v>
      </c>
      <c r="M26" s="2491"/>
      <c r="N26" s="2491"/>
      <c r="O26" s="2491"/>
      <c r="P26" s="2491"/>
      <c r="Q26" s="2491"/>
      <c r="R26" s="2491"/>
      <c r="S26" s="2491"/>
      <c r="T26" s="2491"/>
      <c r="U26" s="2492"/>
      <c r="V26" s="2490" t="s">
        <v>1016</v>
      </c>
      <c r="W26" s="2491"/>
      <c r="X26" s="2491"/>
      <c r="Y26" s="2491"/>
      <c r="Z26" s="2491"/>
      <c r="AA26" s="2491"/>
      <c r="AB26" s="2491"/>
      <c r="AC26" s="2491"/>
      <c r="AD26" s="2492"/>
      <c r="AE26" s="669">
        <v>7</v>
      </c>
      <c r="AF26" s="670">
        <v>1</v>
      </c>
      <c r="AG26" s="2490" t="s">
        <v>1017</v>
      </c>
      <c r="AH26" s="2491"/>
      <c r="AI26" s="2491"/>
      <c r="AJ26" s="2491"/>
      <c r="AK26" s="2491"/>
      <c r="AL26" s="2491"/>
      <c r="AM26" s="2491"/>
      <c r="AN26" s="2491"/>
      <c r="AO26" s="2491"/>
      <c r="AP26" s="2491"/>
      <c r="AQ26" s="2492"/>
      <c r="AR26" s="2514" t="s">
        <v>1018</v>
      </c>
      <c r="AS26" s="2515"/>
      <c r="AT26" s="2515"/>
      <c r="AU26" s="2515"/>
      <c r="AV26" s="2515"/>
      <c r="AW26" s="2515"/>
      <c r="AX26" s="2515"/>
      <c r="AY26" s="2515"/>
      <c r="AZ26" s="2515"/>
      <c r="BA26" s="2516"/>
      <c r="BB26" s="2514" t="s">
        <v>1019</v>
      </c>
      <c r="BC26" s="2515"/>
      <c r="BD26" s="2515"/>
      <c r="BE26" s="2515"/>
      <c r="BF26" s="2515"/>
      <c r="BG26" s="2516"/>
      <c r="BH26" s="2517" t="s">
        <v>1020</v>
      </c>
      <c r="BI26" s="2518"/>
      <c r="BJ26" s="2518"/>
      <c r="BK26" s="2518"/>
      <c r="BL26" s="2518"/>
      <c r="BM26" s="2518"/>
      <c r="BN26" s="2519"/>
      <c r="BO26" s="2520" t="s">
        <v>1021</v>
      </c>
      <c r="BP26" s="2521"/>
      <c r="BQ26" s="2521"/>
      <c r="BR26" s="2521"/>
      <c r="BS26" s="2521"/>
      <c r="BT26" s="2521"/>
      <c r="BU26" s="2521"/>
      <c r="BV26" s="2521"/>
      <c r="BW26" s="2521"/>
      <c r="BX26" s="2521"/>
      <c r="BY26" s="2521"/>
      <c r="BZ26" s="2521"/>
      <c r="CA26" s="2522"/>
      <c r="CB26" s="2488">
        <v>1</v>
      </c>
      <c r="CC26" s="2489"/>
      <c r="CD26" s="2490" t="s">
        <v>1022</v>
      </c>
      <c r="CE26" s="2491"/>
      <c r="CF26" s="2491"/>
      <c r="CG26" s="2491"/>
      <c r="CH26" s="2491"/>
      <c r="CI26" s="2491"/>
      <c r="CJ26" s="2491"/>
      <c r="CK26" s="2491"/>
      <c r="CL26" s="2491"/>
      <c r="CM26" s="2492"/>
      <c r="CN26" s="669">
        <v>1</v>
      </c>
      <c r="CO26" s="674">
        <v>2</v>
      </c>
      <c r="CP26" s="2493" t="s">
        <v>1023</v>
      </c>
      <c r="CQ26" s="2494"/>
      <c r="CR26" s="2494"/>
      <c r="CS26" s="2494"/>
      <c r="CT26" s="2494"/>
      <c r="CU26" s="2494"/>
      <c r="CV26" s="2494"/>
      <c r="CW26" s="2494"/>
      <c r="CX26" s="2494"/>
      <c r="CY26" s="2494"/>
      <c r="CZ26" s="2494"/>
      <c r="DA26" s="2494"/>
      <c r="DB26" s="2494"/>
      <c r="DC26" s="2494"/>
      <c r="DD26" s="2494"/>
      <c r="DE26" s="2494"/>
      <c r="DF26" s="2494"/>
      <c r="DG26" s="2495"/>
      <c r="DH26" s="2496" t="s">
        <v>1024</v>
      </c>
      <c r="DI26" s="2497"/>
      <c r="DJ26" s="2497"/>
      <c r="DK26" s="2497"/>
      <c r="DL26" s="2497"/>
      <c r="DM26" s="2497"/>
      <c r="DN26" s="2497"/>
      <c r="DO26" s="2497"/>
      <c r="DP26" s="2497"/>
      <c r="DQ26" s="2497"/>
      <c r="DR26" s="2497"/>
      <c r="DS26" s="2498"/>
      <c r="DT26" s="2496" t="s">
        <v>1025</v>
      </c>
      <c r="DU26" s="2497"/>
      <c r="DV26" s="2497"/>
      <c r="DW26" s="2497"/>
      <c r="DX26" s="2497"/>
      <c r="DY26" s="2497"/>
      <c r="DZ26" s="2497"/>
      <c r="EA26" s="2497"/>
      <c r="EB26" s="2497"/>
      <c r="EC26" s="2497"/>
      <c r="ED26" s="2497"/>
      <c r="EE26" s="2498"/>
      <c r="EF26" s="675">
        <v>3</v>
      </c>
      <c r="EG26" s="2499" t="s">
        <v>1026</v>
      </c>
      <c r="EH26" s="2500"/>
      <c r="EI26" s="2500"/>
      <c r="EJ26" s="2501"/>
    </row>
    <row r="27" spans="1:240" s="530" customFormat="1" ht="18" customHeight="1">
      <c r="B27" s="676"/>
      <c r="C27" s="677"/>
      <c r="D27" s="677"/>
      <c r="E27" s="677"/>
      <c r="F27" s="677"/>
      <c r="G27" s="677"/>
      <c r="H27" s="677"/>
      <c r="I27" s="667"/>
      <c r="J27" s="678"/>
      <c r="K27" s="679"/>
      <c r="L27" s="680"/>
      <c r="M27" s="2560" t="s">
        <v>1027</v>
      </c>
      <c r="N27" s="2561"/>
      <c r="O27" s="2561"/>
      <c r="P27" s="2561"/>
      <c r="Q27" s="2562"/>
      <c r="R27" s="2493" t="s">
        <v>1028</v>
      </c>
      <c r="S27" s="2494"/>
      <c r="T27" s="2494"/>
      <c r="U27" s="2495"/>
      <c r="V27" s="671"/>
      <c r="W27" s="672"/>
      <c r="X27" s="672"/>
      <c r="Y27" s="672"/>
      <c r="Z27" s="672"/>
      <c r="AA27" s="672"/>
      <c r="AB27" s="672"/>
      <c r="AC27" s="672"/>
      <c r="AD27" s="673"/>
      <c r="AE27" s="681"/>
      <c r="AF27" s="682"/>
      <c r="AG27" s="671"/>
      <c r="AH27" s="672"/>
      <c r="AI27" s="672"/>
      <c r="AJ27" s="672"/>
      <c r="AK27" s="683"/>
      <c r="AL27" s="683"/>
      <c r="AM27" s="683"/>
      <c r="AN27" s="684" t="s">
        <v>4</v>
      </c>
      <c r="AO27" s="685" t="s">
        <v>1029</v>
      </c>
      <c r="AP27" s="686"/>
      <c r="AQ27" s="687"/>
      <c r="AR27" s="2563"/>
      <c r="AS27" s="2564"/>
      <c r="AT27" s="2564"/>
      <c r="AU27" s="2564"/>
      <c r="AV27" s="2564"/>
      <c r="AW27" s="2564"/>
      <c r="AX27" s="2564"/>
      <c r="AY27" s="2564"/>
      <c r="AZ27" s="2564"/>
      <c r="BA27" s="2565"/>
      <c r="BB27" s="2566"/>
      <c r="BC27" s="2567"/>
      <c r="BD27" s="2567"/>
      <c r="BE27" s="2567"/>
      <c r="BF27" s="2567"/>
      <c r="BG27" s="2568"/>
      <c r="BH27" s="2517" t="s">
        <v>1030</v>
      </c>
      <c r="BI27" s="2518"/>
      <c r="BJ27" s="2519"/>
      <c r="BK27" s="2517" t="s">
        <v>1031</v>
      </c>
      <c r="BL27" s="2518"/>
      <c r="BM27" s="2518"/>
      <c r="BN27" s="2519"/>
      <c r="BO27" s="2517" t="s">
        <v>1032</v>
      </c>
      <c r="BP27" s="2518"/>
      <c r="BQ27" s="2518"/>
      <c r="BR27" s="2519"/>
      <c r="BS27" s="688" t="s">
        <v>1033</v>
      </c>
      <c r="BT27" s="689"/>
      <c r="BU27" s="689"/>
      <c r="BV27" s="688" t="s">
        <v>1034</v>
      </c>
      <c r="BW27" s="689"/>
      <c r="BX27" s="689"/>
      <c r="BY27" s="688" t="s">
        <v>1035</v>
      </c>
      <c r="BZ27" s="689"/>
      <c r="CA27" s="690"/>
      <c r="CB27" s="671"/>
      <c r="CC27" s="691"/>
      <c r="CD27" s="692"/>
      <c r="CE27" s="693"/>
      <c r="CF27" s="693"/>
      <c r="CG27" s="693"/>
      <c r="CH27" s="693"/>
      <c r="CI27" s="693"/>
      <c r="CJ27" s="693"/>
      <c r="CK27" s="693"/>
      <c r="CL27" s="693"/>
      <c r="CM27" s="694"/>
      <c r="CN27" s="695"/>
      <c r="CO27" s="696"/>
      <c r="CP27" s="2493" t="s">
        <v>1036</v>
      </c>
      <c r="CQ27" s="2495"/>
      <c r="CR27" s="2555" t="s">
        <v>1037</v>
      </c>
      <c r="CS27" s="2556"/>
      <c r="CT27" s="2556"/>
      <c r="CU27" s="2557"/>
      <c r="CV27" s="2555" t="s">
        <v>1038</v>
      </c>
      <c r="CW27" s="2556"/>
      <c r="CX27" s="2556"/>
      <c r="CY27" s="2557"/>
      <c r="CZ27" s="2517" t="s">
        <v>1039</v>
      </c>
      <c r="DA27" s="2558"/>
      <c r="DB27" s="2558"/>
      <c r="DC27" s="2559"/>
      <c r="DD27" s="2517" t="s">
        <v>1040</v>
      </c>
      <c r="DE27" s="2558"/>
      <c r="DF27" s="2558"/>
      <c r="DG27" s="2558"/>
      <c r="DH27" s="697" t="s">
        <v>4</v>
      </c>
      <c r="DI27" s="2545" t="s">
        <v>1041</v>
      </c>
      <c r="DJ27" s="2545"/>
      <c r="DK27" s="2545"/>
      <c r="DL27" s="2545"/>
      <c r="DM27" s="2546"/>
      <c r="DN27" s="697" t="s">
        <v>4</v>
      </c>
      <c r="DO27" s="2545" t="s">
        <v>1042</v>
      </c>
      <c r="DP27" s="2545"/>
      <c r="DQ27" s="2545"/>
      <c r="DR27" s="2545"/>
      <c r="DS27" s="2546"/>
      <c r="DT27" s="697" t="s">
        <v>4</v>
      </c>
      <c r="DU27" s="2545" t="s">
        <v>1041</v>
      </c>
      <c r="DV27" s="2545"/>
      <c r="DW27" s="2545"/>
      <c r="DX27" s="2545"/>
      <c r="DY27" s="2546"/>
      <c r="DZ27" s="697" t="s">
        <v>4</v>
      </c>
      <c r="EA27" s="2547" t="s">
        <v>1043</v>
      </c>
      <c r="EB27" s="2547"/>
      <c r="EC27" s="2547"/>
      <c r="ED27" s="2547"/>
      <c r="EE27" s="2548"/>
      <c r="EF27" s="698"/>
      <c r="EG27" s="699"/>
      <c r="EH27" s="700"/>
      <c r="EI27" s="700"/>
      <c r="EJ27" s="701"/>
    </row>
    <row r="28" spans="1:240" ht="18" customHeight="1">
      <c r="A28" s="530"/>
      <c r="B28" s="702"/>
      <c r="C28" s="703"/>
      <c r="D28" s="703"/>
      <c r="E28" s="704"/>
      <c r="F28" s="705"/>
      <c r="G28" s="706"/>
      <c r="H28" s="707"/>
      <c r="I28" s="708"/>
      <c r="J28" s="2549" t="s">
        <v>1044</v>
      </c>
      <c r="K28" s="2552" t="s">
        <v>1045</v>
      </c>
      <c r="L28" s="2552" t="s">
        <v>1029</v>
      </c>
      <c r="M28" s="2542" t="s">
        <v>1046</v>
      </c>
      <c r="N28" s="2536" t="s">
        <v>1047</v>
      </c>
      <c r="O28" s="2536" t="s">
        <v>1048</v>
      </c>
      <c r="P28" s="2536" t="s">
        <v>1049</v>
      </c>
      <c r="Q28" s="2539" t="s">
        <v>890</v>
      </c>
      <c r="R28" s="2542" t="s">
        <v>1050</v>
      </c>
      <c r="S28" s="2536" t="s">
        <v>1051</v>
      </c>
      <c r="T28" s="2536" t="s">
        <v>890</v>
      </c>
      <c r="U28" s="2539" t="s">
        <v>1052</v>
      </c>
      <c r="V28" s="2552" t="s">
        <v>1029</v>
      </c>
      <c r="W28" s="2542" t="s">
        <v>1053</v>
      </c>
      <c r="X28" s="2536" t="s">
        <v>1054</v>
      </c>
      <c r="Y28" s="2601" t="s">
        <v>1055</v>
      </c>
      <c r="Z28" s="2602"/>
      <c r="AA28" s="2603"/>
      <c r="AB28" s="2610" t="s">
        <v>1056</v>
      </c>
      <c r="AC28" s="2611"/>
      <c r="AD28" s="2612"/>
      <c r="AE28" s="2552" t="s">
        <v>1057</v>
      </c>
      <c r="AF28" s="2585" t="s">
        <v>1058</v>
      </c>
      <c r="AG28" s="2588" t="s">
        <v>1059</v>
      </c>
      <c r="AH28" s="2589"/>
      <c r="AI28" s="2590"/>
      <c r="AJ28" s="2594" t="s">
        <v>1060</v>
      </c>
      <c r="AK28" s="2595"/>
      <c r="AL28" s="2595"/>
      <c r="AM28" s="2595"/>
      <c r="AN28" s="2595"/>
      <c r="AO28" s="2596"/>
      <c r="AP28" s="2597" t="s">
        <v>1061</v>
      </c>
      <c r="AQ28" s="2598"/>
      <c r="AR28" s="2576" t="s">
        <v>1062</v>
      </c>
      <c r="AS28" s="2579" t="s">
        <v>1063</v>
      </c>
      <c r="AT28" s="2569" t="s">
        <v>1064</v>
      </c>
      <c r="AU28" s="2569"/>
      <c r="AV28" s="2569"/>
      <c r="AW28" s="2569"/>
      <c r="AX28" s="2570" t="s">
        <v>1065</v>
      </c>
      <c r="AY28" s="2571"/>
      <c r="AZ28" s="2571"/>
      <c r="BA28" s="2572"/>
      <c r="BB28" s="2576" t="s">
        <v>1066</v>
      </c>
      <c r="BC28" s="2579" t="s">
        <v>1063</v>
      </c>
      <c r="BD28" s="2569" t="s">
        <v>1067</v>
      </c>
      <c r="BE28" s="2569"/>
      <c r="BF28" s="2569"/>
      <c r="BG28" s="2582"/>
      <c r="BH28" s="2542" t="s">
        <v>1068</v>
      </c>
      <c r="BI28" s="2536" t="s">
        <v>1069</v>
      </c>
      <c r="BJ28" s="2539" t="s">
        <v>1070</v>
      </c>
      <c r="BK28" s="2625" t="s">
        <v>1071</v>
      </c>
      <c r="BL28" s="2626"/>
      <c r="BM28" s="2625" t="s">
        <v>1072</v>
      </c>
      <c r="BN28" s="2626"/>
      <c r="BO28" s="2542" t="s">
        <v>1073</v>
      </c>
      <c r="BP28" s="2601" t="s">
        <v>1074</v>
      </c>
      <c r="BQ28" s="2602"/>
      <c r="BR28" s="2619"/>
      <c r="BS28" s="2542" t="s">
        <v>1029</v>
      </c>
      <c r="BT28" s="2536" t="s">
        <v>1073</v>
      </c>
      <c r="BU28" s="2539" t="s">
        <v>1075</v>
      </c>
      <c r="BV28" s="2542" t="s">
        <v>1029</v>
      </c>
      <c r="BW28" s="2536" t="s">
        <v>1073</v>
      </c>
      <c r="BX28" s="2539" t="s">
        <v>1075</v>
      </c>
      <c r="BY28" s="2542" t="s">
        <v>1029</v>
      </c>
      <c r="BZ28" s="2536" t="s">
        <v>1073</v>
      </c>
      <c r="CA28" s="2539" t="s">
        <v>1075</v>
      </c>
      <c r="CB28" s="2622" t="s">
        <v>1076</v>
      </c>
      <c r="CC28" s="2619"/>
      <c r="CD28" s="2622" t="s">
        <v>1077</v>
      </c>
      <c r="CE28" s="2603"/>
      <c r="CF28" s="2601" t="s">
        <v>1078</v>
      </c>
      <c r="CG28" s="2603"/>
      <c r="CH28" s="2601" t="s">
        <v>1079</v>
      </c>
      <c r="CI28" s="2603"/>
      <c r="CJ28" s="2601" t="s">
        <v>1080</v>
      </c>
      <c r="CK28" s="2603"/>
      <c r="CL28" s="2601" t="s">
        <v>1081</v>
      </c>
      <c r="CM28" s="2619"/>
      <c r="CN28" s="2552" t="s">
        <v>1082</v>
      </c>
      <c r="CO28" s="2552" t="s">
        <v>1083</v>
      </c>
      <c r="CP28" s="2552" t="s">
        <v>1084</v>
      </c>
      <c r="CQ28" s="2660" t="s">
        <v>938</v>
      </c>
      <c r="CR28" s="2663" t="s">
        <v>1085</v>
      </c>
      <c r="CS28" s="2664"/>
      <c r="CT28" s="2664"/>
      <c r="CU28" s="2665"/>
      <c r="CV28" s="2666" t="s">
        <v>1086</v>
      </c>
      <c r="CW28" s="2664"/>
      <c r="CX28" s="2664"/>
      <c r="CY28" s="2667"/>
      <c r="CZ28" s="2668" t="s">
        <v>1087</v>
      </c>
      <c r="DA28" s="2669"/>
      <c r="DB28" s="2669"/>
      <c r="DC28" s="2670"/>
      <c r="DD28" s="2663" t="s">
        <v>1088</v>
      </c>
      <c r="DE28" s="2664"/>
      <c r="DF28" s="2664"/>
      <c r="DG28" s="2665"/>
      <c r="DH28" s="2652" t="s">
        <v>1089</v>
      </c>
      <c r="DI28" s="2671"/>
      <c r="DJ28" s="2671"/>
      <c r="DK28" s="2652" t="s">
        <v>1090</v>
      </c>
      <c r="DL28" s="2658"/>
      <c r="DM28" s="2659"/>
      <c r="DN28" s="2652" t="s">
        <v>1089</v>
      </c>
      <c r="DO28" s="2653"/>
      <c r="DP28" s="2654"/>
      <c r="DQ28" s="2652" t="s">
        <v>1090</v>
      </c>
      <c r="DR28" s="2653"/>
      <c r="DS28" s="2654"/>
      <c r="DT28" s="2652" t="s">
        <v>1089</v>
      </c>
      <c r="DU28" s="2653"/>
      <c r="DV28" s="2654"/>
      <c r="DW28" s="2652" t="s">
        <v>1090</v>
      </c>
      <c r="DX28" s="2653"/>
      <c r="DY28" s="2654"/>
      <c r="DZ28" s="2652" t="s">
        <v>1089</v>
      </c>
      <c r="EA28" s="2653"/>
      <c r="EB28" s="2654"/>
      <c r="EC28" s="2652" t="s">
        <v>1090</v>
      </c>
      <c r="ED28" s="2653"/>
      <c r="EE28" s="2654"/>
      <c r="EF28" s="2552" t="s">
        <v>1091</v>
      </c>
      <c r="EG28" s="2542" t="s">
        <v>1092</v>
      </c>
      <c r="EH28" s="2536" t="s">
        <v>1093</v>
      </c>
      <c r="EI28" s="2536" t="s">
        <v>1094</v>
      </c>
      <c r="EJ28" s="2655" t="s">
        <v>1095</v>
      </c>
      <c r="EK28" s="500"/>
      <c r="EL28" s="500"/>
      <c r="EM28" s="500"/>
      <c r="EN28" s="500"/>
      <c r="EO28" s="500"/>
      <c r="EP28" s="500"/>
      <c r="EQ28" s="500"/>
      <c r="ER28" s="500"/>
      <c r="ES28" s="500"/>
      <c r="ET28" s="500"/>
      <c r="EU28" s="500"/>
      <c r="EV28" s="500"/>
      <c r="EW28" s="500"/>
      <c r="EX28" s="500"/>
      <c r="EY28" s="500"/>
      <c r="EZ28" s="500"/>
      <c r="FA28" s="500"/>
      <c r="FB28" s="500"/>
      <c r="FC28" s="500"/>
      <c r="FD28" s="500"/>
      <c r="FE28" s="500"/>
      <c r="FF28" s="500"/>
      <c r="FG28" s="500"/>
      <c r="FH28" s="500"/>
      <c r="FI28" s="500"/>
      <c r="FJ28" s="500"/>
      <c r="FK28" s="500"/>
      <c r="FL28" s="500"/>
      <c r="FM28" s="500"/>
      <c r="FN28" s="500"/>
      <c r="FO28" s="500"/>
      <c r="FP28" s="500"/>
      <c r="FQ28" s="500"/>
      <c r="FR28" s="500"/>
      <c r="FS28" s="500"/>
      <c r="FT28" s="500"/>
      <c r="FU28" s="500"/>
      <c r="FV28" s="500"/>
      <c r="FW28" s="503"/>
      <c r="FX28" s="503"/>
      <c r="GU28" s="500"/>
      <c r="GV28" s="500"/>
    </row>
    <row r="29" spans="1:240" ht="18" customHeight="1">
      <c r="A29" s="530"/>
      <c r="B29" s="2627" t="s">
        <v>1096</v>
      </c>
      <c r="C29" s="2628"/>
      <c r="D29" s="2629"/>
      <c r="E29" s="2633" t="s">
        <v>1097</v>
      </c>
      <c r="F29" s="2634"/>
      <c r="G29" s="2633" t="s">
        <v>1098</v>
      </c>
      <c r="H29" s="2634"/>
      <c r="I29" s="2637" t="s">
        <v>938</v>
      </c>
      <c r="J29" s="2550"/>
      <c r="K29" s="2553"/>
      <c r="L29" s="2553"/>
      <c r="M29" s="2543"/>
      <c r="N29" s="2537"/>
      <c r="O29" s="2537"/>
      <c r="P29" s="2537"/>
      <c r="Q29" s="2540"/>
      <c r="R29" s="2543"/>
      <c r="S29" s="2537"/>
      <c r="T29" s="2537"/>
      <c r="U29" s="2540"/>
      <c r="V29" s="2553"/>
      <c r="W29" s="2543"/>
      <c r="X29" s="2537"/>
      <c r="Y29" s="2604"/>
      <c r="Z29" s="2605"/>
      <c r="AA29" s="2606"/>
      <c r="AB29" s="2613"/>
      <c r="AC29" s="2614"/>
      <c r="AD29" s="2615"/>
      <c r="AE29" s="2553"/>
      <c r="AF29" s="2586"/>
      <c r="AG29" s="2591"/>
      <c r="AH29" s="2592"/>
      <c r="AI29" s="2593"/>
      <c r="AJ29" s="2639" t="s">
        <v>1099</v>
      </c>
      <c r="AK29" s="2640"/>
      <c r="AL29" s="2641"/>
      <c r="AM29" s="2643" t="s">
        <v>1100</v>
      </c>
      <c r="AN29" s="2644"/>
      <c r="AO29" s="2645"/>
      <c r="AP29" s="2599" t="s">
        <v>1101</v>
      </c>
      <c r="AQ29" s="2600" t="s">
        <v>1102</v>
      </c>
      <c r="AR29" s="2577"/>
      <c r="AS29" s="2580"/>
      <c r="AT29" s="2569"/>
      <c r="AU29" s="2569"/>
      <c r="AV29" s="2569"/>
      <c r="AW29" s="2569"/>
      <c r="AX29" s="2573"/>
      <c r="AY29" s="2574"/>
      <c r="AZ29" s="2574"/>
      <c r="BA29" s="2575"/>
      <c r="BB29" s="2577"/>
      <c r="BC29" s="2580"/>
      <c r="BD29" s="2569"/>
      <c r="BE29" s="2569"/>
      <c r="BF29" s="2569"/>
      <c r="BG29" s="2582"/>
      <c r="BH29" s="2543"/>
      <c r="BI29" s="2537"/>
      <c r="BJ29" s="2540"/>
      <c r="BK29" s="2599" t="s">
        <v>1029</v>
      </c>
      <c r="BL29" s="2600" t="s">
        <v>1103</v>
      </c>
      <c r="BM29" s="2599" t="s">
        <v>1029</v>
      </c>
      <c r="BN29" s="2600" t="s">
        <v>1103</v>
      </c>
      <c r="BO29" s="2543"/>
      <c r="BP29" s="2604"/>
      <c r="BQ29" s="2605"/>
      <c r="BR29" s="2620"/>
      <c r="BS29" s="2543"/>
      <c r="BT29" s="2537"/>
      <c r="BU29" s="2540"/>
      <c r="BV29" s="2543"/>
      <c r="BW29" s="2537"/>
      <c r="BX29" s="2540"/>
      <c r="BY29" s="2543"/>
      <c r="BZ29" s="2537"/>
      <c r="CA29" s="2540"/>
      <c r="CB29" s="2623"/>
      <c r="CC29" s="2620"/>
      <c r="CD29" s="2623"/>
      <c r="CE29" s="2606"/>
      <c r="CF29" s="2604"/>
      <c r="CG29" s="2606"/>
      <c r="CH29" s="2604"/>
      <c r="CI29" s="2606"/>
      <c r="CJ29" s="2604"/>
      <c r="CK29" s="2606"/>
      <c r="CL29" s="2604"/>
      <c r="CM29" s="2620"/>
      <c r="CN29" s="2553"/>
      <c r="CO29" s="2553"/>
      <c r="CP29" s="2553"/>
      <c r="CQ29" s="2661"/>
      <c r="CR29" s="2599" t="s">
        <v>1104</v>
      </c>
      <c r="CS29" s="2672" t="s">
        <v>1105</v>
      </c>
      <c r="CT29" s="2672" t="s">
        <v>890</v>
      </c>
      <c r="CU29" s="2600" t="s">
        <v>1106</v>
      </c>
      <c r="CV29" s="2599" t="s">
        <v>1104</v>
      </c>
      <c r="CW29" s="2672" t="s">
        <v>1105</v>
      </c>
      <c r="CX29" s="2672" t="s">
        <v>890</v>
      </c>
      <c r="CY29" s="2600" t="s">
        <v>1106</v>
      </c>
      <c r="CZ29" s="2599" t="s">
        <v>1104</v>
      </c>
      <c r="DA29" s="2672" t="s">
        <v>1105</v>
      </c>
      <c r="DB29" s="2672" t="s">
        <v>890</v>
      </c>
      <c r="DC29" s="2600" t="s">
        <v>1106</v>
      </c>
      <c r="DD29" s="2599" t="s">
        <v>1104</v>
      </c>
      <c r="DE29" s="2672" t="s">
        <v>1105</v>
      </c>
      <c r="DF29" s="2672" t="s">
        <v>890</v>
      </c>
      <c r="DG29" s="2643" t="s">
        <v>1106</v>
      </c>
      <c r="DH29" s="2599" t="s">
        <v>1029</v>
      </c>
      <c r="DI29" s="2672" t="s">
        <v>1107</v>
      </c>
      <c r="DJ29" s="2600" t="s">
        <v>1108</v>
      </c>
      <c r="DK29" s="2599" t="s">
        <v>1029</v>
      </c>
      <c r="DL29" s="2672" t="s">
        <v>1107</v>
      </c>
      <c r="DM29" s="2600" t="s">
        <v>1108</v>
      </c>
      <c r="DN29" s="2599" t="s">
        <v>1029</v>
      </c>
      <c r="DO29" s="2672" t="s">
        <v>1107</v>
      </c>
      <c r="DP29" s="2600" t="s">
        <v>1108</v>
      </c>
      <c r="DQ29" s="2599" t="s">
        <v>1029</v>
      </c>
      <c r="DR29" s="2672" t="s">
        <v>1107</v>
      </c>
      <c r="DS29" s="2600" t="s">
        <v>1108</v>
      </c>
      <c r="DT29" s="2599" t="s">
        <v>1029</v>
      </c>
      <c r="DU29" s="2672" t="s">
        <v>1107</v>
      </c>
      <c r="DV29" s="2600" t="s">
        <v>1108</v>
      </c>
      <c r="DW29" s="2599" t="s">
        <v>1029</v>
      </c>
      <c r="DX29" s="2672" t="s">
        <v>1107</v>
      </c>
      <c r="DY29" s="2600" t="s">
        <v>1108</v>
      </c>
      <c r="DZ29" s="2599" t="s">
        <v>1029</v>
      </c>
      <c r="EA29" s="2672" t="s">
        <v>1107</v>
      </c>
      <c r="EB29" s="2600" t="s">
        <v>1108</v>
      </c>
      <c r="EC29" s="2599" t="s">
        <v>1029</v>
      </c>
      <c r="ED29" s="2672" t="s">
        <v>1107</v>
      </c>
      <c r="EE29" s="2600" t="s">
        <v>1108</v>
      </c>
      <c r="EF29" s="2553"/>
      <c r="EG29" s="2543"/>
      <c r="EH29" s="2537"/>
      <c r="EI29" s="2537"/>
      <c r="EJ29" s="2656"/>
      <c r="EK29" s="500"/>
      <c r="EL29" s="500"/>
      <c r="EM29" s="500"/>
      <c r="EN29" s="500"/>
      <c r="EO29" s="500"/>
      <c r="EP29" s="500"/>
      <c r="EQ29" s="500"/>
      <c r="ER29" s="500"/>
      <c r="ES29" s="500"/>
      <c r="ET29" s="500"/>
      <c r="EU29" s="500"/>
      <c r="EV29" s="500"/>
      <c r="EW29" s="500"/>
      <c r="EX29" s="500"/>
      <c r="EY29" s="500"/>
      <c r="EZ29" s="500"/>
      <c r="FA29" s="500"/>
      <c r="FB29" s="500"/>
      <c r="FC29" s="500"/>
      <c r="FD29" s="500"/>
      <c r="FE29" s="500"/>
      <c r="FF29" s="500"/>
      <c r="FG29" s="500"/>
      <c r="FH29" s="500"/>
      <c r="FI29" s="500"/>
      <c r="FJ29" s="500"/>
      <c r="FK29" s="500"/>
      <c r="FL29" s="500"/>
      <c r="FM29" s="500"/>
      <c r="FN29" s="500"/>
      <c r="FO29" s="500"/>
      <c r="FP29" s="500"/>
      <c r="FQ29" s="500"/>
      <c r="FR29" s="500"/>
      <c r="FS29" s="500"/>
      <c r="FT29" s="500"/>
      <c r="FU29" s="500"/>
      <c r="FV29" s="500"/>
      <c r="FW29" s="503"/>
      <c r="FX29" s="503"/>
      <c r="GU29" s="500"/>
      <c r="GV29" s="500"/>
    </row>
    <row r="30" spans="1:240" ht="18" customHeight="1">
      <c r="A30" s="530"/>
      <c r="B30" s="2627"/>
      <c r="C30" s="2628"/>
      <c r="D30" s="2629"/>
      <c r="E30" s="2633"/>
      <c r="F30" s="2634"/>
      <c r="G30" s="2633"/>
      <c r="H30" s="2634"/>
      <c r="I30" s="2637"/>
      <c r="J30" s="2550"/>
      <c r="K30" s="2553"/>
      <c r="L30" s="2553"/>
      <c r="M30" s="2543"/>
      <c r="N30" s="2537"/>
      <c r="O30" s="2537"/>
      <c r="P30" s="2537"/>
      <c r="Q30" s="2540"/>
      <c r="R30" s="2543"/>
      <c r="S30" s="2537"/>
      <c r="T30" s="2537"/>
      <c r="U30" s="2540"/>
      <c r="V30" s="2553"/>
      <c r="W30" s="2543"/>
      <c r="X30" s="2537"/>
      <c r="Y30" s="2604"/>
      <c r="Z30" s="2605"/>
      <c r="AA30" s="2606"/>
      <c r="AB30" s="2613"/>
      <c r="AC30" s="2614"/>
      <c r="AD30" s="2615"/>
      <c r="AE30" s="2553"/>
      <c r="AF30" s="2586"/>
      <c r="AG30" s="2591"/>
      <c r="AH30" s="2592"/>
      <c r="AI30" s="2593"/>
      <c r="AJ30" s="2591"/>
      <c r="AK30" s="2592"/>
      <c r="AL30" s="2642"/>
      <c r="AM30" s="2604"/>
      <c r="AN30" s="2605"/>
      <c r="AO30" s="2620"/>
      <c r="AP30" s="2543"/>
      <c r="AQ30" s="2540"/>
      <c r="AR30" s="2577"/>
      <c r="AS30" s="2580"/>
      <c r="AT30" s="709"/>
      <c r="AU30" s="710"/>
      <c r="AV30" s="710"/>
      <c r="AW30" s="710"/>
      <c r="AX30" s="2573"/>
      <c r="AY30" s="2574"/>
      <c r="AZ30" s="2574"/>
      <c r="BA30" s="2575"/>
      <c r="BB30" s="2577"/>
      <c r="BC30" s="2580"/>
      <c r="BD30" s="2569"/>
      <c r="BE30" s="2569"/>
      <c r="BF30" s="2569"/>
      <c r="BG30" s="2582"/>
      <c r="BH30" s="2543"/>
      <c r="BI30" s="2537"/>
      <c r="BJ30" s="2540"/>
      <c r="BK30" s="2543"/>
      <c r="BL30" s="2540"/>
      <c r="BM30" s="2543"/>
      <c r="BN30" s="2540"/>
      <c r="BO30" s="2543"/>
      <c r="BP30" s="2604"/>
      <c r="BQ30" s="2605"/>
      <c r="BR30" s="2620"/>
      <c r="BS30" s="2543"/>
      <c r="BT30" s="2537"/>
      <c r="BU30" s="2540"/>
      <c r="BV30" s="2543"/>
      <c r="BW30" s="2537"/>
      <c r="BX30" s="2540"/>
      <c r="BY30" s="2543"/>
      <c r="BZ30" s="2537"/>
      <c r="CA30" s="2540"/>
      <c r="CB30" s="2623"/>
      <c r="CC30" s="2620"/>
      <c r="CD30" s="2623"/>
      <c r="CE30" s="2606"/>
      <c r="CF30" s="2604"/>
      <c r="CG30" s="2606"/>
      <c r="CH30" s="2604"/>
      <c r="CI30" s="2606"/>
      <c r="CJ30" s="2604"/>
      <c r="CK30" s="2606"/>
      <c r="CL30" s="2604"/>
      <c r="CM30" s="2620"/>
      <c r="CN30" s="2553"/>
      <c r="CO30" s="2553"/>
      <c r="CP30" s="2553"/>
      <c r="CQ30" s="2661"/>
      <c r="CR30" s="2543"/>
      <c r="CS30" s="2537"/>
      <c r="CT30" s="2537"/>
      <c r="CU30" s="2540"/>
      <c r="CV30" s="2543"/>
      <c r="CW30" s="2537"/>
      <c r="CX30" s="2537"/>
      <c r="CY30" s="2540"/>
      <c r="CZ30" s="2543"/>
      <c r="DA30" s="2537"/>
      <c r="DB30" s="2537"/>
      <c r="DC30" s="2540"/>
      <c r="DD30" s="2543"/>
      <c r="DE30" s="2537"/>
      <c r="DF30" s="2537"/>
      <c r="DG30" s="2604"/>
      <c r="DH30" s="2543"/>
      <c r="DI30" s="2537"/>
      <c r="DJ30" s="2540"/>
      <c r="DK30" s="2543"/>
      <c r="DL30" s="2537"/>
      <c r="DM30" s="2540"/>
      <c r="DN30" s="2543"/>
      <c r="DO30" s="2537"/>
      <c r="DP30" s="2540"/>
      <c r="DQ30" s="2543"/>
      <c r="DR30" s="2537"/>
      <c r="DS30" s="2540"/>
      <c r="DT30" s="2543"/>
      <c r="DU30" s="2537"/>
      <c r="DV30" s="2540"/>
      <c r="DW30" s="2543"/>
      <c r="DX30" s="2537"/>
      <c r="DY30" s="2540"/>
      <c r="DZ30" s="2543"/>
      <c r="EA30" s="2537"/>
      <c r="EB30" s="2540"/>
      <c r="EC30" s="2543"/>
      <c r="ED30" s="2537"/>
      <c r="EE30" s="2540"/>
      <c r="EF30" s="2553"/>
      <c r="EG30" s="2543"/>
      <c r="EH30" s="2537"/>
      <c r="EI30" s="2537"/>
      <c r="EJ30" s="2656"/>
      <c r="EK30" s="500"/>
      <c r="EL30" s="500"/>
      <c r="EM30" s="500"/>
      <c r="EN30" s="500"/>
      <c r="EO30" s="500"/>
      <c r="EP30" s="500"/>
      <c r="EQ30" s="500"/>
      <c r="ER30" s="500"/>
      <c r="ES30" s="500"/>
      <c r="ET30" s="500"/>
      <c r="EU30" s="500"/>
      <c r="EV30" s="500"/>
      <c r="EW30" s="500"/>
      <c r="EX30" s="500"/>
      <c r="EY30" s="500"/>
      <c r="EZ30" s="500"/>
      <c r="FA30" s="500"/>
      <c r="FB30" s="500"/>
      <c r="FC30" s="500"/>
      <c r="FD30" s="500"/>
      <c r="FE30" s="500"/>
      <c r="FF30" s="500"/>
      <c r="FG30" s="500"/>
      <c r="FH30" s="500"/>
      <c r="FI30" s="500"/>
      <c r="FJ30" s="500"/>
      <c r="FK30" s="500"/>
      <c r="FL30" s="500"/>
      <c r="FM30" s="500"/>
      <c r="FN30" s="500"/>
      <c r="FO30" s="500"/>
      <c r="FP30" s="500"/>
      <c r="FQ30" s="500"/>
      <c r="FR30" s="500"/>
      <c r="FS30" s="500"/>
      <c r="FT30" s="500"/>
      <c r="FU30" s="500"/>
      <c r="FV30" s="500"/>
      <c r="FW30" s="503"/>
      <c r="FX30" s="503"/>
      <c r="GU30" s="500"/>
      <c r="GV30" s="500"/>
    </row>
    <row r="31" spans="1:240" ht="18" customHeight="1">
      <c r="A31" s="530"/>
      <c r="B31" s="2627"/>
      <c r="C31" s="2628"/>
      <c r="D31" s="2629"/>
      <c r="E31" s="2633"/>
      <c r="F31" s="2634"/>
      <c r="G31" s="2633"/>
      <c r="H31" s="2634"/>
      <c r="I31" s="2637"/>
      <c r="J31" s="2550"/>
      <c r="K31" s="2553"/>
      <c r="L31" s="2553"/>
      <c r="M31" s="2543"/>
      <c r="N31" s="2537"/>
      <c r="O31" s="2537"/>
      <c r="P31" s="2537"/>
      <c r="Q31" s="2540"/>
      <c r="R31" s="2543"/>
      <c r="S31" s="2537"/>
      <c r="T31" s="2537"/>
      <c r="U31" s="2540"/>
      <c r="V31" s="2553"/>
      <c r="W31" s="2543"/>
      <c r="X31" s="2537"/>
      <c r="Y31" s="2604"/>
      <c r="Z31" s="2605"/>
      <c r="AA31" s="2606"/>
      <c r="AB31" s="2613"/>
      <c r="AC31" s="2614"/>
      <c r="AD31" s="2615"/>
      <c r="AE31" s="2553"/>
      <c r="AF31" s="2586"/>
      <c r="AG31" s="2591"/>
      <c r="AH31" s="2592"/>
      <c r="AI31" s="2593"/>
      <c r="AJ31" s="2591"/>
      <c r="AK31" s="2592"/>
      <c r="AL31" s="2642"/>
      <c r="AM31" s="2604"/>
      <c r="AN31" s="2605"/>
      <c r="AO31" s="2620"/>
      <c r="AP31" s="2543"/>
      <c r="AQ31" s="2540"/>
      <c r="AR31" s="2577"/>
      <c r="AS31" s="2580"/>
      <c r="AT31" s="709"/>
      <c r="AU31" s="710"/>
      <c r="AV31" s="710"/>
      <c r="AW31" s="710"/>
      <c r="AX31" s="711"/>
      <c r="AY31" s="710"/>
      <c r="AZ31" s="710"/>
      <c r="BA31" s="712"/>
      <c r="BB31" s="2577"/>
      <c r="BC31" s="2580"/>
      <c r="BD31" s="709"/>
      <c r="BE31" s="710"/>
      <c r="BF31" s="710"/>
      <c r="BG31" s="713"/>
      <c r="BH31" s="2543"/>
      <c r="BI31" s="2537"/>
      <c r="BJ31" s="2540"/>
      <c r="BK31" s="2543"/>
      <c r="BL31" s="2540"/>
      <c r="BM31" s="2543"/>
      <c r="BN31" s="2540"/>
      <c r="BO31" s="2543"/>
      <c r="BP31" s="2604"/>
      <c r="BQ31" s="2605"/>
      <c r="BR31" s="2620"/>
      <c r="BS31" s="2543"/>
      <c r="BT31" s="2537"/>
      <c r="BU31" s="2540"/>
      <c r="BV31" s="2543"/>
      <c r="BW31" s="2537"/>
      <c r="BX31" s="2540"/>
      <c r="BY31" s="2543"/>
      <c r="BZ31" s="2537"/>
      <c r="CA31" s="2540"/>
      <c r="CB31" s="2623"/>
      <c r="CC31" s="2620"/>
      <c r="CD31" s="2623"/>
      <c r="CE31" s="2606"/>
      <c r="CF31" s="2604"/>
      <c r="CG31" s="2606"/>
      <c r="CH31" s="2604"/>
      <c r="CI31" s="2606"/>
      <c r="CJ31" s="2604"/>
      <c r="CK31" s="2606"/>
      <c r="CL31" s="2604"/>
      <c r="CM31" s="2620"/>
      <c r="CN31" s="2553"/>
      <c r="CO31" s="2553"/>
      <c r="CP31" s="2553"/>
      <c r="CQ31" s="2661"/>
      <c r="CR31" s="2543"/>
      <c r="CS31" s="2537"/>
      <c r="CT31" s="2537"/>
      <c r="CU31" s="2540"/>
      <c r="CV31" s="2543"/>
      <c r="CW31" s="2537"/>
      <c r="CX31" s="2537"/>
      <c r="CY31" s="2540"/>
      <c r="CZ31" s="2543"/>
      <c r="DA31" s="2537"/>
      <c r="DB31" s="2537"/>
      <c r="DC31" s="2540"/>
      <c r="DD31" s="2543"/>
      <c r="DE31" s="2537"/>
      <c r="DF31" s="2537"/>
      <c r="DG31" s="2604"/>
      <c r="DH31" s="2543"/>
      <c r="DI31" s="2537"/>
      <c r="DJ31" s="2540"/>
      <c r="DK31" s="2543"/>
      <c r="DL31" s="2537"/>
      <c r="DM31" s="2540"/>
      <c r="DN31" s="2543"/>
      <c r="DO31" s="2537"/>
      <c r="DP31" s="2540"/>
      <c r="DQ31" s="2543"/>
      <c r="DR31" s="2537"/>
      <c r="DS31" s="2540"/>
      <c r="DT31" s="2543"/>
      <c r="DU31" s="2537"/>
      <c r="DV31" s="2540"/>
      <c r="DW31" s="2543"/>
      <c r="DX31" s="2537"/>
      <c r="DY31" s="2540"/>
      <c r="DZ31" s="2543"/>
      <c r="EA31" s="2537"/>
      <c r="EB31" s="2540"/>
      <c r="EC31" s="2543"/>
      <c r="ED31" s="2537"/>
      <c r="EE31" s="2540"/>
      <c r="EF31" s="2553"/>
      <c r="EG31" s="2543"/>
      <c r="EH31" s="2537"/>
      <c r="EI31" s="2537"/>
      <c r="EJ31" s="2656"/>
      <c r="EK31" s="500"/>
      <c r="EL31" s="500"/>
      <c r="EM31" s="500"/>
      <c r="EN31" s="500"/>
      <c r="EO31" s="500"/>
      <c r="EP31" s="500"/>
      <c r="EQ31" s="500"/>
      <c r="ER31" s="500"/>
      <c r="ES31" s="500"/>
      <c r="ET31" s="500"/>
      <c r="EU31" s="500"/>
      <c r="EV31" s="500"/>
      <c r="EW31" s="500"/>
      <c r="EX31" s="500"/>
      <c r="EY31" s="500"/>
      <c r="EZ31" s="500"/>
      <c r="FA31" s="500"/>
      <c r="FB31" s="500"/>
      <c r="FC31" s="500"/>
      <c r="FD31" s="500"/>
      <c r="FE31" s="500"/>
      <c r="FF31" s="500"/>
      <c r="FG31" s="500"/>
      <c r="FH31" s="500"/>
      <c r="FI31" s="500"/>
      <c r="FJ31" s="500"/>
      <c r="FK31" s="500"/>
      <c r="FL31" s="500"/>
      <c r="FM31" s="500"/>
      <c r="FN31" s="500"/>
      <c r="FO31" s="500"/>
      <c r="FP31" s="500"/>
      <c r="FQ31" s="500"/>
      <c r="FR31" s="500"/>
      <c r="FS31" s="500"/>
      <c r="FT31" s="500"/>
      <c r="FU31" s="500"/>
      <c r="FV31" s="500"/>
      <c r="FW31" s="503"/>
      <c r="FX31" s="503"/>
      <c r="GU31" s="500"/>
      <c r="GV31" s="500"/>
    </row>
    <row r="32" spans="1:240" ht="18" customHeight="1">
      <c r="A32" s="530"/>
      <c r="B32" s="2627"/>
      <c r="C32" s="2628"/>
      <c r="D32" s="2629"/>
      <c r="E32" s="2633"/>
      <c r="F32" s="2634"/>
      <c r="G32" s="2633"/>
      <c r="H32" s="2634"/>
      <c r="I32" s="2637"/>
      <c r="J32" s="2550"/>
      <c r="K32" s="2553"/>
      <c r="L32" s="2553"/>
      <c r="M32" s="2543"/>
      <c r="N32" s="2537"/>
      <c r="O32" s="2537"/>
      <c r="P32" s="2537"/>
      <c r="Q32" s="2540"/>
      <c r="R32" s="2543"/>
      <c r="S32" s="2537"/>
      <c r="T32" s="2537"/>
      <c r="U32" s="2540"/>
      <c r="V32" s="2553"/>
      <c r="W32" s="2543"/>
      <c r="X32" s="2537"/>
      <c r="Y32" s="2604"/>
      <c r="Z32" s="2605"/>
      <c r="AA32" s="2606"/>
      <c r="AB32" s="2613"/>
      <c r="AC32" s="2614"/>
      <c r="AD32" s="2615"/>
      <c r="AE32" s="2553"/>
      <c r="AF32" s="2586"/>
      <c r="AG32" s="2591"/>
      <c r="AH32" s="2592"/>
      <c r="AI32" s="2593"/>
      <c r="AJ32" s="2591"/>
      <c r="AK32" s="2592"/>
      <c r="AL32" s="2642"/>
      <c r="AM32" s="2604"/>
      <c r="AN32" s="2605"/>
      <c r="AO32" s="2620"/>
      <c r="AP32" s="2543"/>
      <c r="AQ32" s="2540"/>
      <c r="AR32" s="2577"/>
      <c r="AS32" s="2580"/>
      <c r="AT32" s="709"/>
      <c r="AU32" s="710"/>
      <c r="AV32" s="710"/>
      <c r="AW32" s="710"/>
      <c r="AX32" s="711"/>
      <c r="AY32" s="710"/>
      <c r="AZ32" s="710"/>
      <c r="BA32" s="712"/>
      <c r="BB32" s="2577"/>
      <c r="BC32" s="2580"/>
      <c r="BD32" s="709"/>
      <c r="BE32" s="710"/>
      <c r="BF32" s="710"/>
      <c r="BG32" s="713"/>
      <c r="BH32" s="2543"/>
      <c r="BI32" s="2537"/>
      <c r="BJ32" s="2540"/>
      <c r="BK32" s="2543"/>
      <c r="BL32" s="2540"/>
      <c r="BM32" s="2543"/>
      <c r="BN32" s="2540"/>
      <c r="BO32" s="2543"/>
      <c r="BP32" s="2604"/>
      <c r="BQ32" s="2605"/>
      <c r="BR32" s="2620"/>
      <c r="BS32" s="2543"/>
      <c r="BT32" s="2537"/>
      <c r="BU32" s="2540"/>
      <c r="BV32" s="2543"/>
      <c r="BW32" s="2537"/>
      <c r="BX32" s="2540"/>
      <c r="BY32" s="2543"/>
      <c r="BZ32" s="2537"/>
      <c r="CA32" s="2540"/>
      <c r="CB32" s="2623"/>
      <c r="CC32" s="2620"/>
      <c r="CD32" s="2623"/>
      <c r="CE32" s="2606"/>
      <c r="CF32" s="2604"/>
      <c r="CG32" s="2606"/>
      <c r="CH32" s="2604"/>
      <c r="CI32" s="2606"/>
      <c r="CJ32" s="2604"/>
      <c r="CK32" s="2606"/>
      <c r="CL32" s="2604"/>
      <c r="CM32" s="2620"/>
      <c r="CN32" s="2553"/>
      <c r="CO32" s="2553"/>
      <c r="CP32" s="2553"/>
      <c r="CQ32" s="2661"/>
      <c r="CR32" s="2543"/>
      <c r="CS32" s="2537"/>
      <c r="CT32" s="2537"/>
      <c r="CU32" s="2540"/>
      <c r="CV32" s="2543"/>
      <c r="CW32" s="2537"/>
      <c r="CX32" s="2537"/>
      <c r="CY32" s="2540"/>
      <c r="CZ32" s="2543"/>
      <c r="DA32" s="2537"/>
      <c r="DB32" s="2537"/>
      <c r="DC32" s="2540"/>
      <c r="DD32" s="2543"/>
      <c r="DE32" s="2537"/>
      <c r="DF32" s="2537"/>
      <c r="DG32" s="2604"/>
      <c r="DH32" s="2543"/>
      <c r="DI32" s="2537"/>
      <c r="DJ32" s="2540"/>
      <c r="DK32" s="2543"/>
      <c r="DL32" s="2537"/>
      <c r="DM32" s="2540"/>
      <c r="DN32" s="2543"/>
      <c r="DO32" s="2537"/>
      <c r="DP32" s="2540"/>
      <c r="DQ32" s="2543"/>
      <c r="DR32" s="2537"/>
      <c r="DS32" s="2540"/>
      <c r="DT32" s="2543"/>
      <c r="DU32" s="2537"/>
      <c r="DV32" s="2540"/>
      <c r="DW32" s="2543"/>
      <c r="DX32" s="2537"/>
      <c r="DY32" s="2540"/>
      <c r="DZ32" s="2543"/>
      <c r="EA32" s="2537"/>
      <c r="EB32" s="2540"/>
      <c r="EC32" s="2543"/>
      <c r="ED32" s="2537"/>
      <c r="EE32" s="2540"/>
      <c r="EF32" s="2553"/>
      <c r="EG32" s="2543"/>
      <c r="EH32" s="2537"/>
      <c r="EI32" s="2537"/>
      <c r="EJ32" s="2656"/>
      <c r="EK32" s="500"/>
      <c r="EL32" s="500"/>
      <c r="EM32" s="500"/>
      <c r="EN32" s="500"/>
      <c r="EO32" s="500"/>
      <c r="EP32" s="500"/>
      <c r="EQ32" s="500"/>
      <c r="ER32" s="500"/>
      <c r="ES32" s="500"/>
      <c r="ET32" s="500"/>
      <c r="EU32" s="500"/>
      <c r="EV32" s="500"/>
      <c r="EW32" s="500"/>
      <c r="EX32" s="500"/>
      <c r="EY32" s="500"/>
      <c r="EZ32" s="500"/>
      <c r="FA32" s="500"/>
      <c r="FB32" s="500"/>
      <c r="FC32" s="500"/>
      <c r="FD32" s="500"/>
      <c r="FE32" s="500"/>
      <c r="FF32" s="500"/>
      <c r="FG32" s="500"/>
      <c r="FH32" s="500"/>
      <c r="FI32" s="500"/>
      <c r="FJ32" s="500"/>
      <c r="FK32" s="500"/>
      <c r="FL32" s="500"/>
      <c r="FM32" s="500"/>
      <c r="FN32" s="500"/>
      <c r="FO32" s="500"/>
      <c r="FP32" s="500"/>
      <c r="FQ32" s="500"/>
      <c r="FR32" s="500"/>
      <c r="FS32" s="500"/>
      <c r="FT32" s="500"/>
      <c r="FU32" s="500"/>
      <c r="FV32" s="500"/>
      <c r="FW32" s="503"/>
      <c r="FX32" s="503"/>
      <c r="GU32" s="500"/>
      <c r="GV32" s="500"/>
    </row>
    <row r="33" spans="1:204" ht="18" customHeight="1">
      <c r="A33" s="530"/>
      <c r="B33" s="2627"/>
      <c r="C33" s="2628"/>
      <c r="D33" s="2629"/>
      <c r="E33" s="2633"/>
      <c r="F33" s="2634"/>
      <c r="G33" s="2633"/>
      <c r="H33" s="2634"/>
      <c r="I33" s="2637"/>
      <c r="J33" s="2550"/>
      <c r="K33" s="2553"/>
      <c r="L33" s="2553"/>
      <c r="M33" s="2543"/>
      <c r="N33" s="2537"/>
      <c r="O33" s="2537"/>
      <c r="P33" s="2537"/>
      <c r="Q33" s="2540"/>
      <c r="R33" s="2543"/>
      <c r="S33" s="2537"/>
      <c r="T33" s="2537"/>
      <c r="U33" s="2540"/>
      <c r="V33" s="2553"/>
      <c r="W33" s="2543"/>
      <c r="X33" s="2537"/>
      <c r="Y33" s="2604"/>
      <c r="Z33" s="2605"/>
      <c r="AA33" s="2606"/>
      <c r="AB33" s="2613"/>
      <c r="AC33" s="2614"/>
      <c r="AD33" s="2615"/>
      <c r="AE33" s="2553"/>
      <c r="AF33" s="2586"/>
      <c r="AG33" s="2591"/>
      <c r="AH33" s="2592"/>
      <c r="AI33" s="2593"/>
      <c r="AJ33" s="2591"/>
      <c r="AK33" s="2592"/>
      <c r="AL33" s="2642"/>
      <c r="AM33" s="2604"/>
      <c r="AN33" s="2605"/>
      <c r="AO33" s="2620"/>
      <c r="AP33" s="2543"/>
      <c r="AQ33" s="2540"/>
      <c r="AR33" s="2577"/>
      <c r="AS33" s="2580"/>
      <c r="AT33" s="709"/>
      <c r="AU33" s="710"/>
      <c r="AV33" s="710"/>
      <c r="AW33" s="710"/>
      <c r="AX33" s="711"/>
      <c r="AY33" s="710"/>
      <c r="AZ33" s="710"/>
      <c r="BA33" s="712"/>
      <c r="BB33" s="2577"/>
      <c r="BC33" s="2580"/>
      <c r="BD33" s="709"/>
      <c r="BE33" s="710"/>
      <c r="BF33" s="710"/>
      <c r="BG33" s="712"/>
      <c r="BH33" s="2543"/>
      <c r="BI33" s="2537"/>
      <c r="BJ33" s="2540"/>
      <c r="BK33" s="2543"/>
      <c r="BL33" s="2540"/>
      <c r="BM33" s="2543"/>
      <c r="BN33" s="2540"/>
      <c r="BO33" s="2543"/>
      <c r="BP33" s="2604"/>
      <c r="BQ33" s="2605"/>
      <c r="BR33" s="2620"/>
      <c r="BS33" s="2543"/>
      <c r="BT33" s="2537"/>
      <c r="BU33" s="2540"/>
      <c r="BV33" s="2543"/>
      <c r="BW33" s="2537"/>
      <c r="BX33" s="2540"/>
      <c r="BY33" s="2543"/>
      <c r="BZ33" s="2537"/>
      <c r="CA33" s="2540"/>
      <c r="CB33" s="2623"/>
      <c r="CC33" s="2620"/>
      <c r="CD33" s="2623"/>
      <c r="CE33" s="2606"/>
      <c r="CF33" s="2604"/>
      <c r="CG33" s="2606"/>
      <c r="CH33" s="2604"/>
      <c r="CI33" s="2606"/>
      <c r="CJ33" s="2604"/>
      <c r="CK33" s="2606"/>
      <c r="CL33" s="2604"/>
      <c r="CM33" s="2620"/>
      <c r="CN33" s="2553"/>
      <c r="CO33" s="2553"/>
      <c r="CP33" s="2553"/>
      <c r="CQ33" s="2661"/>
      <c r="CR33" s="2543"/>
      <c r="CS33" s="2537"/>
      <c r="CT33" s="2537"/>
      <c r="CU33" s="2540"/>
      <c r="CV33" s="2543"/>
      <c r="CW33" s="2537"/>
      <c r="CX33" s="2537"/>
      <c r="CY33" s="2540"/>
      <c r="CZ33" s="2543"/>
      <c r="DA33" s="2537"/>
      <c r="DB33" s="2537"/>
      <c r="DC33" s="2540"/>
      <c r="DD33" s="2543"/>
      <c r="DE33" s="2537"/>
      <c r="DF33" s="2537"/>
      <c r="DG33" s="2604"/>
      <c r="DH33" s="2543"/>
      <c r="DI33" s="2537"/>
      <c r="DJ33" s="2540"/>
      <c r="DK33" s="2543"/>
      <c r="DL33" s="2537"/>
      <c r="DM33" s="2540"/>
      <c r="DN33" s="2543"/>
      <c r="DO33" s="2537"/>
      <c r="DP33" s="2540"/>
      <c r="DQ33" s="2543"/>
      <c r="DR33" s="2537"/>
      <c r="DS33" s="2540"/>
      <c r="DT33" s="2543"/>
      <c r="DU33" s="2537"/>
      <c r="DV33" s="2540"/>
      <c r="DW33" s="2543"/>
      <c r="DX33" s="2537"/>
      <c r="DY33" s="2540"/>
      <c r="DZ33" s="2543"/>
      <c r="EA33" s="2537"/>
      <c r="EB33" s="2540"/>
      <c r="EC33" s="2543"/>
      <c r="ED33" s="2537"/>
      <c r="EE33" s="2540"/>
      <c r="EF33" s="2553"/>
      <c r="EG33" s="2543"/>
      <c r="EH33" s="2537"/>
      <c r="EI33" s="2537"/>
      <c r="EJ33" s="2656"/>
      <c r="EK33" s="500"/>
      <c r="EL33" s="500"/>
      <c r="EM33" s="500"/>
      <c r="EN33" s="500"/>
      <c r="EO33" s="500"/>
      <c r="EP33" s="500"/>
      <c r="EQ33" s="500"/>
      <c r="ER33" s="500"/>
      <c r="ES33" s="500"/>
      <c r="ET33" s="500"/>
      <c r="EU33" s="500"/>
      <c r="EV33" s="500"/>
      <c r="EW33" s="500"/>
      <c r="EX33" s="500"/>
      <c r="EY33" s="500"/>
      <c r="EZ33" s="500"/>
      <c r="FA33" s="500"/>
      <c r="FB33" s="500"/>
      <c r="FC33" s="500"/>
      <c r="FD33" s="500"/>
      <c r="FE33" s="500"/>
      <c r="FF33" s="500"/>
      <c r="FG33" s="500"/>
      <c r="FH33" s="500"/>
      <c r="FI33" s="500"/>
      <c r="FJ33" s="500"/>
      <c r="FK33" s="500"/>
      <c r="FL33" s="500"/>
      <c r="FM33" s="500"/>
      <c r="FN33" s="500"/>
      <c r="FO33" s="500"/>
      <c r="FP33" s="500"/>
      <c r="FQ33" s="500"/>
      <c r="FR33" s="500"/>
      <c r="FS33" s="500"/>
      <c r="FT33" s="500"/>
      <c r="FU33" s="500"/>
      <c r="FV33" s="500"/>
      <c r="FW33" s="503"/>
      <c r="FX33" s="503"/>
      <c r="GU33" s="500"/>
      <c r="GV33" s="500"/>
    </row>
    <row r="34" spans="1:204" ht="18" customHeight="1">
      <c r="A34" s="530"/>
      <c r="B34" s="2630"/>
      <c r="C34" s="2631"/>
      <c r="D34" s="2632"/>
      <c r="E34" s="2635"/>
      <c r="F34" s="2636"/>
      <c r="G34" s="2635"/>
      <c r="H34" s="2636"/>
      <c r="I34" s="2638"/>
      <c r="J34" s="2551"/>
      <c r="K34" s="2554"/>
      <c r="L34" s="2554"/>
      <c r="M34" s="2544"/>
      <c r="N34" s="2538"/>
      <c r="O34" s="2538"/>
      <c r="P34" s="2538"/>
      <c r="Q34" s="2541"/>
      <c r="R34" s="2544"/>
      <c r="S34" s="2538"/>
      <c r="T34" s="2538"/>
      <c r="U34" s="2541"/>
      <c r="V34" s="2554"/>
      <c r="W34" s="2544"/>
      <c r="X34" s="2538"/>
      <c r="Y34" s="2607"/>
      <c r="Z34" s="2608"/>
      <c r="AA34" s="2609"/>
      <c r="AB34" s="2616"/>
      <c r="AC34" s="2617"/>
      <c r="AD34" s="2618"/>
      <c r="AE34" s="2554"/>
      <c r="AF34" s="2587"/>
      <c r="AG34" s="2646" t="s">
        <v>1109</v>
      </c>
      <c r="AH34" s="2647"/>
      <c r="AI34" s="2648"/>
      <c r="AJ34" s="2649" t="s">
        <v>1109</v>
      </c>
      <c r="AK34" s="2650"/>
      <c r="AL34" s="2651"/>
      <c r="AM34" s="2604"/>
      <c r="AN34" s="2605"/>
      <c r="AO34" s="2620"/>
      <c r="AP34" s="2543"/>
      <c r="AQ34" s="2540"/>
      <c r="AR34" s="2578"/>
      <c r="AS34" s="2581"/>
      <c r="AT34" s="2583" t="s">
        <v>1110</v>
      </c>
      <c r="AU34" s="2583"/>
      <c r="AV34" s="2583"/>
      <c r="AW34" s="2583"/>
      <c r="AX34" s="711"/>
      <c r="AY34" s="710"/>
      <c r="AZ34" s="710"/>
      <c r="BA34" s="712"/>
      <c r="BB34" s="2578"/>
      <c r="BC34" s="2581"/>
      <c r="BD34" s="2583" t="s">
        <v>1111</v>
      </c>
      <c r="BE34" s="2583"/>
      <c r="BF34" s="2583"/>
      <c r="BG34" s="2584"/>
      <c r="BH34" s="2544"/>
      <c r="BI34" s="2538"/>
      <c r="BJ34" s="2541"/>
      <c r="BK34" s="2544"/>
      <c r="BL34" s="2541"/>
      <c r="BM34" s="2544"/>
      <c r="BN34" s="2541"/>
      <c r="BO34" s="2544"/>
      <c r="BP34" s="2607"/>
      <c r="BQ34" s="2608"/>
      <c r="BR34" s="2621"/>
      <c r="BS34" s="2544"/>
      <c r="BT34" s="2538"/>
      <c r="BU34" s="2541"/>
      <c r="BV34" s="2544"/>
      <c r="BW34" s="2538"/>
      <c r="BX34" s="2541"/>
      <c r="BY34" s="2544"/>
      <c r="BZ34" s="2538"/>
      <c r="CA34" s="2541"/>
      <c r="CB34" s="2624"/>
      <c r="CC34" s="2621"/>
      <c r="CD34" s="2624"/>
      <c r="CE34" s="2609"/>
      <c r="CF34" s="2607"/>
      <c r="CG34" s="2609"/>
      <c r="CH34" s="2607"/>
      <c r="CI34" s="2609"/>
      <c r="CJ34" s="2607"/>
      <c r="CK34" s="2609"/>
      <c r="CL34" s="2607"/>
      <c r="CM34" s="2621"/>
      <c r="CN34" s="2554"/>
      <c r="CO34" s="2554"/>
      <c r="CP34" s="2554"/>
      <c r="CQ34" s="2662"/>
      <c r="CR34" s="2544"/>
      <c r="CS34" s="2538"/>
      <c r="CT34" s="2538"/>
      <c r="CU34" s="2541"/>
      <c r="CV34" s="2544"/>
      <c r="CW34" s="2538"/>
      <c r="CX34" s="2538"/>
      <c r="CY34" s="2541"/>
      <c r="CZ34" s="2544"/>
      <c r="DA34" s="2538"/>
      <c r="DB34" s="2538"/>
      <c r="DC34" s="2541"/>
      <c r="DD34" s="2544"/>
      <c r="DE34" s="2538"/>
      <c r="DF34" s="2538"/>
      <c r="DG34" s="2607"/>
      <c r="DH34" s="2544"/>
      <c r="DI34" s="2538"/>
      <c r="DJ34" s="2541"/>
      <c r="DK34" s="2544"/>
      <c r="DL34" s="2538"/>
      <c r="DM34" s="2541"/>
      <c r="DN34" s="2544"/>
      <c r="DO34" s="2538"/>
      <c r="DP34" s="2541"/>
      <c r="DQ34" s="2544"/>
      <c r="DR34" s="2538"/>
      <c r="DS34" s="2541"/>
      <c r="DT34" s="2544"/>
      <c r="DU34" s="2538"/>
      <c r="DV34" s="2541"/>
      <c r="DW34" s="2544"/>
      <c r="DX34" s="2538"/>
      <c r="DY34" s="2541"/>
      <c r="DZ34" s="2544"/>
      <c r="EA34" s="2538"/>
      <c r="EB34" s="2541"/>
      <c r="EC34" s="2544"/>
      <c r="ED34" s="2538"/>
      <c r="EE34" s="2541"/>
      <c r="EF34" s="2554"/>
      <c r="EG34" s="2544"/>
      <c r="EH34" s="2538"/>
      <c r="EI34" s="2538"/>
      <c r="EJ34" s="2657"/>
      <c r="EK34" s="500"/>
      <c r="EL34" s="500"/>
      <c r="EM34" s="500"/>
      <c r="EN34" s="500"/>
      <c r="EO34" s="500"/>
      <c r="EP34" s="500"/>
      <c r="EQ34" s="500"/>
      <c r="ER34" s="500"/>
      <c r="ES34" s="500"/>
      <c r="ET34" s="500"/>
      <c r="EU34" s="500"/>
      <c r="EV34" s="500"/>
      <c r="EW34" s="500"/>
      <c r="EX34" s="500"/>
      <c r="EY34" s="500"/>
      <c r="EZ34" s="500"/>
      <c r="FA34" s="500"/>
      <c r="FB34" s="500"/>
      <c r="FC34" s="500"/>
      <c r="FD34" s="500"/>
      <c r="FE34" s="500"/>
      <c r="FF34" s="500"/>
      <c r="FG34" s="500"/>
      <c r="FH34" s="500"/>
      <c r="FI34" s="500"/>
      <c r="FJ34" s="500"/>
      <c r="FK34" s="500"/>
      <c r="FL34" s="500"/>
      <c r="FM34" s="500"/>
      <c r="FN34" s="500"/>
      <c r="FO34" s="500"/>
      <c r="FP34" s="500"/>
      <c r="FQ34" s="500"/>
      <c r="FR34" s="500"/>
      <c r="FS34" s="500"/>
      <c r="FT34" s="500"/>
      <c r="FU34" s="500"/>
      <c r="FV34" s="500"/>
      <c r="FW34" s="503"/>
      <c r="FX34" s="503"/>
      <c r="GU34" s="500"/>
      <c r="GV34" s="500"/>
    </row>
    <row r="35" spans="1:204" s="530" customFormat="1" ht="18" customHeight="1">
      <c r="B35" s="2681" t="s">
        <v>1112</v>
      </c>
      <c r="C35" s="2682"/>
      <c r="D35" s="2683"/>
      <c r="E35" s="2684"/>
      <c r="F35" s="2683"/>
      <c r="G35" s="2684" t="s">
        <v>1112</v>
      </c>
      <c r="H35" s="2683"/>
      <c r="I35" s="714" t="str">
        <f>IF(CG11&gt;0,"B"&amp;CG11&amp;"～"&amp;CA11,IF(CA11=3,"1～3",IF(CA11=2,"1～2","1")))</f>
        <v>1</v>
      </c>
      <c r="J35" s="715"/>
      <c r="K35" s="716"/>
      <c r="L35" s="717"/>
      <c r="M35" s="718"/>
      <c r="N35" s="719"/>
      <c r="O35" s="719"/>
      <c r="P35" s="719"/>
      <c r="Q35" s="720"/>
      <c r="R35" s="718"/>
      <c r="S35" s="719"/>
      <c r="T35" s="720"/>
      <c r="U35" s="719"/>
      <c r="V35" s="716"/>
      <c r="W35" s="721"/>
      <c r="X35" s="719"/>
      <c r="Y35" s="2676"/>
      <c r="Z35" s="2675"/>
      <c r="AA35" s="2677"/>
      <c r="AB35" s="2676"/>
      <c r="AC35" s="2675"/>
      <c r="AD35" s="2674"/>
      <c r="AE35" s="716"/>
      <c r="AF35" s="723">
        <f>劣化・維持!G41</f>
        <v>0</v>
      </c>
      <c r="AG35" s="2673"/>
      <c r="AH35" s="2675"/>
      <c r="AI35" s="2674"/>
      <c r="AJ35" s="2673"/>
      <c r="AK35" s="2675"/>
      <c r="AL35" s="2675"/>
      <c r="AM35" s="2676"/>
      <c r="AN35" s="2675"/>
      <c r="AO35" s="2674"/>
      <c r="AP35" s="718"/>
      <c r="AQ35" s="724"/>
      <c r="AR35" s="725">
        <f>断熱!G7</f>
        <v>0</v>
      </c>
      <c r="AS35" s="726">
        <f>断熱!D9</f>
        <v>0</v>
      </c>
      <c r="AT35" s="2678" t="str">
        <f>IF(AND(断熱!G7="7",断熱!T10="■"),断熱!T9,"")</f>
        <v/>
      </c>
      <c r="AU35" s="2678"/>
      <c r="AV35" s="2678"/>
      <c r="AW35" s="2678"/>
      <c r="AX35" s="2679" t="str">
        <f>IF(AND(断熱!G7="7",断熱!T13="■"),断熱!T9,"")</f>
        <v/>
      </c>
      <c r="AY35" s="2678"/>
      <c r="AZ35" s="2678"/>
      <c r="BA35" s="2680"/>
      <c r="BB35" s="725">
        <f>一次エネ!G7</f>
        <v>0</v>
      </c>
      <c r="BC35" s="726">
        <f>断熱!D9</f>
        <v>0</v>
      </c>
      <c r="BD35" s="2678" t="str">
        <f>IF(一次エネ!G7="6",断熱!T9,"")</f>
        <v/>
      </c>
      <c r="BE35" s="2678"/>
      <c r="BF35" s="2678"/>
      <c r="BG35" s="2680"/>
      <c r="BH35" s="718"/>
      <c r="BI35" s="719"/>
      <c r="BJ35" s="720"/>
      <c r="BK35" s="718"/>
      <c r="BL35" s="724"/>
      <c r="BM35" s="718"/>
      <c r="BN35" s="724"/>
      <c r="BO35" s="718"/>
      <c r="BP35" s="2676"/>
      <c r="BQ35" s="2675"/>
      <c r="BR35" s="2677"/>
      <c r="BS35" s="718"/>
      <c r="BT35" s="719"/>
      <c r="BU35" s="719"/>
      <c r="BV35" s="718"/>
      <c r="BW35" s="719"/>
      <c r="BX35" s="719"/>
      <c r="BY35" s="718"/>
      <c r="BZ35" s="719"/>
      <c r="CA35" s="719"/>
      <c r="CB35" s="2673"/>
      <c r="CC35" s="2674"/>
      <c r="CD35" s="2673"/>
      <c r="CE35" s="2675"/>
      <c r="CF35" s="2676"/>
      <c r="CG35" s="2677"/>
      <c r="CH35" s="2676"/>
      <c r="CI35" s="2677"/>
      <c r="CJ35" s="2676"/>
      <c r="CK35" s="2677"/>
      <c r="CL35" s="2676"/>
      <c r="CM35" s="2674"/>
      <c r="CN35" s="716"/>
      <c r="CO35" s="716"/>
      <c r="CP35" s="716"/>
      <c r="CQ35" s="727"/>
      <c r="CR35" s="721"/>
      <c r="CS35" s="719"/>
      <c r="CT35" s="719"/>
      <c r="CU35" s="728"/>
      <c r="CV35" s="718"/>
      <c r="CW35" s="719"/>
      <c r="CX35" s="719"/>
      <c r="CY35" s="728"/>
      <c r="CZ35" s="718"/>
      <c r="DA35" s="719"/>
      <c r="DB35" s="719"/>
      <c r="DC35" s="728"/>
      <c r="DD35" s="718"/>
      <c r="DE35" s="719"/>
      <c r="DF35" s="719"/>
      <c r="DG35" s="728"/>
      <c r="DH35" s="717"/>
      <c r="DI35" s="719"/>
      <c r="DJ35" s="720"/>
      <c r="DK35" s="718"/>
      <c r="DL35" s="719"/>
      <c r="DM35" s="719"/>
      <c r="DN35" s="718"/>
      <c r="DO35" s="720"/>
      <c r="DP35" s="720"/>
      <c r="DQ35" s="718"/>
      <c r="DR35" s="719"/>
      <c r="DS35" s="720"/>
      <c r="DT35" s="718"/>
      <c r="DU35" s="719"/>
      <c r="DV35" s="720"/>
      <c r="DW35" s="718"/>
      <c r="DX35" s="719"/>
      <c r="DY35" s="722"/>
      <c r="DZ35" s="718"/>
      <c r="EA35" s="719"/>
      <c r="EB35" s="720"/>
      <c r="EC35" s="718"/>
      <c r="ED35" s="729"/>
      <c r="EE35" s="730"/>
      <c r="EF35" s="716"/>
      <c r="EG35" s="722"/>
      <c r="EH35" s="719"/>
      <c r="EI35" s="719"/>
      <c r="EJ35" s="731" t="s">
        <v>868</v>
      </c>
    </row>
    <row r="36" spans="1:204" ht="18" customHeight="1">
      <c r="A36" s="530"/>
      <c r="B36" s="2681" t="s">
        <v>1113</v>
      </c>
      <c r="C36" s="2682"/>
      <c r="D36" s="2683"/>
      <c r="E36" s="2684"/>
      <c r="F36" s="2683"/>
      <c r="G36" s="2684"/>
      <c r="H36" s="2683"/>
      <c r="I36" s="732"/>
      <c r="J36" s="715"/>
      <c r="K36" s="716"/>
      <c r="L36" s="717"/>
      <c r="M36" s="718"/>
      <c r="N36" s="719"/>
      <c r="O36" s="719"/>
      <c r="P36" s="719"/>
      <c r="Q36" s="720"/>
      <c r="R36" s="718"/>
      <c r="S36" s="719"/>
      <c r="T36" s="720"/>
      <c r="U36" s="719"/>
      <c r="V36" s="716"/>
      <c r="W36" s="721"/>
      <c r="X36" s="719"/>
      <c r="Y36" s="2676"/>
      <c r="Z36" s="2675"/>
      <c r="AA36" s="2677"/>
      <c r="AB36" s="2676"/>
      <c r="AC36" s="2675"/>
      <c r="AD36" s="2674"/>
      <c r="AE36" s="716"/>
      <c r="AF36" s="723"/>
      <c r="AG36" s="2673"/>
      <c r="AH36" s="2675"/>
      <c r="AI36" s="2674"/>
      <c r="AJ36" s="2673"/>
      <c r="AK36" s="2675"/>
      <c r="AL36" s="2675"/>
      <c r="AM36" s="2676"/>
      <c r="AN36" s="2675"/>
      <c r="AO36" s="2674"/>
      <c r="AP36" s="718"/>
      <c r="AQ36" s="724"/>
      <c r="AR36" s="725"/>
      <c r="AS36" s="726"/>
      <c r="AT36" s="2678"/>
      <c r="AU36" s="2678"/>
      <c r="AV36" s="2678"/>
      <c r="AW36" s="2678"/>
      <c r="AX36" s="2679"/>
      <c r="AY36" s="2678"/>
      <c r="AZ36" s="2678"/>
      <c r="BA36" s="2680"/>
      <c r="BB36" s="725"/>
      <c r="BC36" s="726"/>
      <c r="BD36" s="2678"/>
      <c r="BE36" s="2678"/>
      <c r="BF36" s="2678"/>
      <c r="BG36" s="2680"/>
      <c r="BH36" s="718"/>
      <c r="BI36" s="719"/>
      <c r="BJ36" s="720"/>
      <c r="BK36" s="718"/>
      <c r="BL36" s="724"/>
      <c r="BM36" s="718"/>
      <c r="BN36" s="724"/>
      <c r="BO36" s="718"/>
      <c r="BP36" s="2676"/>
      <c r="BQ36" s="2675"/>
      <c r="BR36" s="2677"/>
      <c r="BS36" s="718"/>
      <c r="BT36" s="719"/>
      <c r="BU36" s="719"/>
      <c r="BV36" s="718"/>
      <c r="BW36" s="719"/>
      <c r="BX36" s="719"/>
      <c r="BY36" s="718"/>
      <c r="BZ36" s="719"/>
      <c r="CA36" s="719"/>
      <c r="CB36" s="2685"/>
      <c r="CC36" s="2686"/>
      <c r="CD36" s="2685"/>
      <c r="CE36" s="2682"/>
      <c r="CF36" s="2684"/>
      <c r="CG36" s="2683"/>
      <c r="CH36" s="2684"/>
      <c r="CI36" s="2683"/>
      <c r="CJ36" s="2684"/>
      <c r="CK36" s="2683"/>
      <c r="CL36" s="2684"/>
      <c r="CM36" s="2686"/>
      <c r="CN36" s="716"/>
      <c r="CO36" s="716"/>
      <c r="CP36" s="716"/>
      <c r="CQ36" s="727"/>
      <c r="CR36" s="721"/>
      <c r="CS36" s="719"/>
      <c r="CT36" s="719"/>
      <c r="CU36" s="728"/>
      <c r="CV36" s="718"/>
      <c r="CW36" s="719"/>
      <c r="CX36" s="719"/>
      <c r="CY36" s="728"/>
      <c r="CZ36" s="718"/>
      <c r="DA36" s="719"/>
      <c r="DB36" s="719"/>
      <c r="DC36" s="728"/>
      <c r="DD36" s="718"/>
      <c r="DE36" s="719"/>
      <c r="DF36" s="719"/>
      <c r="DG36" s="728"/>
      <c r="DH36" s="717"/>
      <c r="DI36" s="719"/>
      <c r="DJ36" s="720"/>
      <c r="DK36" s="718"/>
      <c r="DL36" s="719"/>
      <c r="DM36" s="719"/>
      <c r="DN36" s="718"/>
      <c r="DO36" s="720"/>
      <c r="DP36" s="720"/>
      <c r="DQ36" s="718"/>
      <c r="DR36" s="719"/>
      <c r="DS36" s="720"/>
      <c r="DT36" s="718"/>
      <c r="DU36" s="719"/>
      <c r="DV36" s="720"/>
      <c r="DW36" s="718"/>
      <c r="DX36" s="719"/>
      <c r="DY36" s="722"/>
      <c r="DZ36" s="718"/>
      <c r="EA36" s="719"/>
      <c r="EB36" s="720"/>
      <c r="EC36" s="718"/>
      <c r="ED36" s="729"/>
      <c r="EE36" s="730"/>
      <c r="EF36" s="716"/>
      <c r="EG36" s="722"/>
      <c r="EH36" s="719"/>
      <c r="EI36" s="719"/>
      <c r="EJ36" s="731"/>
    </row>
    <row r="37" spans="1:204" ht="18" customHeight="1">
      <c r="B37" s="2681" t="s">
        <v>1114</v>
      </c>
      <c r="C37" s="2682"/>
      <c r="D37" s="2683"/>
      <c r="E37" s="2684"/>
      <c r="F37" s="2683"/>
      <c r="G37" s="2684"/>
      <c r="H37" s="2683"/>
      <c r="I37" s="732"/>
      <c r="J37" s="715"/>
      <c r="K37" s="716"/>
      <c r="L37" s="717"/>
      <c r="M37" s="718"/>
      <c r="N37" s="719"/>
      <c r="O37" s="719"/>
      <c r="P37" s="719"/>
      <c r="Q37" s="720"/>
      <c r="R37" s="718"/>
      <c r="S37" s="719"/>
      <c r="T37" s="720"/>
      <c r="U37" s="719"/>
      <c r="V37" s="716"/>
      <c r="W37" s="721"/>
      <c r="X37" s="719"/>
      <c r="Y37" s="2676"/>
      <c r="Z37" s="2675"/>
      <c r="AA37" s="2677"/>
      <c r="AB37" s="2676"/>
      <c r="AC37" s="2675"/>
      <c r="AD37" s="2674"/>
      <c r="AE37" s="716"/>
      <c r="AF37" s="723"/>
      <c r="AG37" s="2673"/>
      <c r="AH37" s="2675"/>
      <c r="AI37" s="2674"/>
      <c r="AJ37" s="2673"/>
      <c r="AK37" s="2675"/>
      <c r="AL37" s="2675"/>
      <c r="AM37" s="2676"/>
      <c r="AN37" s="2675"/>
      <c r="AO37" s="2674"/>
      <c r="AP37" s="718"/>
      <c r="AQ37" s="724"/>
      <c r="AR37" s="725"/>
      <c r="AS37" s="726"/>
      <c r="AT37" s="2678"/>
      <c r="AU37" s="2678"/>
      <c r="AV37" s="2678"/>
      <c r="AW37" s="2678"/>
      <c r="AX37" s="2679"/>
      <c r="AY37" s="2678"/>
      <c r="AZ37" s="2678"/>
      <c r="BA37" s="2680"/>
      <c r="BB37" s="725"/>
      <c r="BC37" s="726"/>
      <c r="BD37" s="2678"/>
      <c r="BE37" s="2678"/>
      <c r="BF37" s="2678"/>
      <c r="BG37" s="2680"/>
      <c r="BH37" s="718"/>
      <c r="BI37" s="719"/>
      <c r="BJ37" s="720"/>
      <c r="BK37" s="718"/>
      <c r="BL37" s="724"/>
      <c r="BM37" s="718"/>
      <c r="BN37" s="724"/>
      <c r="BO37" s="718"/>
      <c r="BP37" s="2676"/>
      <c r="BQ37" s="2675"/>
      <c r="BR37" s="2677"/>
      <c r="BS37" s="718"/>
      <c r="BT37" s="719"/>
      <c r="BU37" s="719"/>
      <c r="BV37" s="718"/>
      <c r="BW37" s="719"/>
      <c r="BX37" s="719"/>
      <c r="BY37" s="718"/>
      <c r="BZ37" s="719"/>
      <c r="CA37" s="719"/>
      <c r="CB37" s="2685"/>
      <c r="CC37" s="2686"/>
      <c r="CD37" s="2685"/>
      <c r="CE37" s="2682"/>
      <c r="CF37" s="2684"/>
      <c r="CG37" s="2683"/>
      <c r="CH37" s="2684"/>
      <c r="CI37" s="2683"/>
      <c r="CJ37" s="2684"/>
      <c r="CK37" s="2683"/>
      <c r="CL37" s="2684"/>
      <c r="CM37" s="2686"/>
      <c r="CN37" s="716"/>
      <c r="CO37" s="716"/>
      <c r="CP37" s="716"/>
      <c r="CQ37" s="727"/>
      <c r="CR37" s="721"/>
      <c r="CS37" s="719"/>
      <c r="CT37" s="719"/>
      <c r="CU37" s="728"/>
      <c r="CV37" s="718"/>
      <c r="CW37" s="719"/>
      <c r="CX37" s="719"/>
      <c r="CY37" s="728"/>
      <c r="CZ37" s="718"/>
      <c r="DA37" s="719"/>
      <c r="DB37" s="719"/>
      <c r="DC37" s="728"/>
      <c r="DD37" s="718"/>
      <c r="DE37" s="719"/>
      <c r="DF37" s="719"/>
      <c r="DG37" s="728"/>
      <c r="DH37" s="717"/>
      <c r="DI37" s="719"/>
      <c r="DJ37" s="720"/>
      <c r="DK37" s="718"/>
      <c r="DL37" s="719"/>
      <c r="DM37" s="719"/>
      <c r="DN37" s="718"/>
      <c r="DO37" s="720"/>
      <c r="DP37" s="720"/>
      <c r="DQ37" s="718"/>
      <c r="DR37" s="719"/>
      <c r="DS37" s="720"/>
      <c r="DT37" s="718"/>
      <c r="DU37" s="719"/>
      <c r="DV37" s="720"/>
      <c r="DW37" s="718"/>
      <c r="DX37" s="719"/>
      <c r="DY37" s="722"/>
      <c r="DZ37" s="718"/>
      <c r="EA37" s="719"/>
      <c r="EB37" s="720"/>
      <c r="EC37" s="718"/>
      <c r="ED37" s="729"/>
      <c r="EE37" s="730"/>
      <c r="EF37" s="716"/>
      <c r="EG37" s="722"/>
      <c r="EH37" s="719"/>
      <c r="EI37" s="719"/>
      <c r="EJ37" s="731"/>
      <c r="EK37" s="500"/>
      <c r="EL37" s="500"/>
      <c r="EM37" s="500"/>
      <c r="EN37" s="500"/>
      <c r="EO37" s="500"/>
      <c r="EP37" s="500"/>
      <c r="EQ37" s="500"/>
      <c r="ER37" s="500"/>
      <c r="ES37" s="500"/>
      <c r="ET37" s="500"/>
      <c r="EU37" s="500"/>
      <c r="EV37" s="500"/>
      <c r="EW37" s="500"/>
      <c r="EX37" s="500"/>
      <c r="EY37" s="500"/>
      <c r="EZ37" s="500"/>
      <c r="FA37" s="500"/>
      <c r="FB37" s="500"/>
      <c r="FC37" s="500"/>
      <c r="FD37" s="500"/>
      <c r="FE37" s="500"/>
      <c r="FF37" s="500"/>
      <c r="FG37" s="500"/>
      <c r="FH37" s="500"/>
      <c r="FI37" s="500"/>
      <c r="FJ37" s="500"/>
      <c r="FK37" s="500"/>
      <c r="FL37" s="500"/>
      <c r="FM37" s="500"/>
      <c r="FN37" s="500"/>
      <c r="FO37" s="500"/>
      <c r="FP37" s="500"/>
      <c r="FQ37" s="500"/>
      <c r="FR37" s="500"/>
      <c r="FS37" s="500"/>
      <c r="FT37" s="500"/>
      <c r="FU37" s="500"/>
      <c r="FV37" s="500"/>
    </row>
    <row r="38" spans="1:204" ht="18" customHeight="1">
      <c r="B38" s="2681" t="s">
        <v>1115</v>
      </c>
      <c r="C38" s="2682"/>
      <c r="D38" s="2683"/>
      <c r="E38" s="2684"/>
      <c r="F38" s="2683"/>
      <c r="G38" s="2684"/>
      <c r="H38" s="2683"/>
      <c r="I38" s="732"/>
      <c r="J38" s="715"/>
      <c r="K38" s="716"/>
      <c r="L38" s="717"/>
      <c r="M38" s="718"/>
      <c r="N38" s="719"/>
      <c r="O38" s="719"/>
      <c r="P38" s="719"/>
      <c r="Q38" s="720"/>
      <c r="R38" s="718"/>
      <c r="S38" s="719"/>
      <c r="T38" s="720"/>
      <c r="U38" s="719"/>
      <c r="V38" s="716"/>
      <c r="W38" s="721"/>
      <c r="X38" s="719"/>
      <c r="Y38" s="2676"/>
      <c r="Z38" s="2675"/>
      <c r="AA38" s="2677"/>
      <c r="AB38" s="2676"/>
      <c r="AC38" s="2675"/>
      <c r="AD38" s="2674"/>
      <c r="AE38" s="716"/>
      <c r="AF38" s="723"/>
      <c r="AG38" s="2673"/>
      <c r="AH38" s="2675"/>
      <c r="AI38" s="2674"/>
      <c r="AJ38" s="2673"/>
      <c r="AK38" s="2675"/>
      <c r="AL38" s="2675"/>
      <c r="AM38" s="2676"/>
      <c r="AN38" s="2675"/>
      <c r="AO38" s="2674"/>
      <c r="AP38" s="718"/>
      <c r="AQ38" s="724"/>
      <c r="AR38" s="725"/>
      <c r="AS38" s="726"/>
      <c r="AT38" s="2678"/>
      <c r="AU38" s="2678"/>
      <c r="AV38" s="2678"/>
      <c r="AW38" s="2678"/>
      <c r="AX38" s="2679"/>
      <c r="AY38" s="2678"/>
      <c r="AZ38" s="2678"/>
      <c r="BA38" s="2680"/>
      <c r="BB38" s="725"/>
      <c r="BC38" s="726"/>
      <c r="BD38" s="2678"/>
      <c r="BE38" s="2678"/>
      <c r="BF38" s="2678"/>
      <c r="BG38" s="2680"/>
      <c r="BH38" s="718"/>
      <c r="BI38" s="719"/>
      <c r="BJ38" s="720"/>
      <c r="BK38" s="718"/>
      <c r="BL38" s="724"/>
      <c r="BM38" s="718"/>
      <c r="BN38" s="724"/>
      <c r="BO38" s="718"/>
      <c r="BP38" s="2676"/>
      <c r="BQ38" s="2675"/>
      <c r="BR38" s="2677"/>
      <c r="BS38" s="718"/>
      <c r="BT38" s="719"/>
      <c r="BU38" s="719"/>
      <c r="BV38" s="718"/>
      <c r="BW38" s="719"/>
      <c r="BX38" s="719"/>
      <c r="BY38" s="718"/>
      <c r="BZ38" s="719"/>
      <c r="CA38" s="719"/>
      <c r="CB38" s="2685"/>
      <c r="CC38" s="2686"/>
      <c r="CD38" s="2685"/>
      <c r="CE38" s="2682"/>
      <c r="CF38" s="2684"/>
      <c r="CG38" s="2683"/>
      <c r="CH38" s="2684"/>
      <c r="CI38" s="2683"/>
      <c r="CJ38" s="2684"/>
      <c r="CK38" s="2683"/>
      <c r="CL38" s="2684"/>
      <c r="CM38" s="2686"/>
      <c r="CN38" s="716"/>
      <c r="CO38" s="716"/>
      <c r="CP38" s="716"/>
      <c r="CQ38" s="727"/>
      <c r="CR38" s="721"/>
      <c r="CS38" s="719"/>
      <c r="CT38" s="719"/>
      <c r="CU38" s="728"/>
      <c r="CV38" s="718"/>
      <c r="CW38" s="719"/>
      <c r="CX38" s="719"/>
      <c r="CY38" s="728"/>
      <c r="CZ38" s="718"/>
      <c r="DA38" s="719"/>
      <c r="DB38" s="719"/>
      <c r="DC38" s="728"/>
      <c r="DD38" s="718"/>
      <c r="DE38" s="719"/>
      <c r="DF38" s="719"/>
      <c r="DG38" s="728"/>
      <c r="DH38" s="717"/>
      <c r="DI38" s="719"/>
      <c r="DJ38" s="720"/>
      <c r="DK38" s="718"/>
      <c r="DL38" s="719"/>
      <c r="DM38" s="719"/>
      <c r="DN38" s="718"/>
      <c r="DO38" s="720"/>
      <c r="DP38" s="720"/>
      <c r="DQ38" s="718"/>
      <c r="DR38" s="719"/>
      <c r="DS38" s="720"/>
      <c r="DT38" s="718"/>
      <c r="DU38" s="719"/>
      <c r="DV38" s="720"/>
      <c r="DW38" s="718"/>
      <c r="DX38" s="719"/>
      <c r="DY38" s="722"/>
      <c r="DZ38" s="718"/>
      <c r="EA38" s="719"/>
      <c r="EB38" s="720"/>
      <c r="EC38" s="718"/>
      <c r="ED38" s="729"/>
      <c r="EE38" s="730"/>
      <c r="EF38" s="716"/>
      <c r="EG38" s="722"/>
      <c r="EH38" s="719"/>
      <c r="EI38" s="719"/>
      <c r="EJ38" s="731"/>
    </row>
    <row r="39" spans="1:204" ht="18" customHeight="1">
      <c r="B39" s="2681" t="s">
        <v>1116</v>
      </c>
      <c r="C39" s="2682"/>
      <c r="D39" s="2683"/>
      <c r="E39" s="2684"/>
      <c r="F39" s="2683"/>
      <c r="G39" s="2684"/>
      <c r="H39" s="2683"/>
      <c r="I39" s="732"/>
      <c r="J39" s="715"/>
      <c r="K39" s="716"/>
      <c r="L39" s="717"/>
      <c r="M39" s="718"/>
      <c r="N39" s="719"/>
      <c r="O39" s="719"/>
      <c r="P39" s="719"/>
      <c r="Q39" s="720"/>
      <c r="R39" s="718"/>
      <c r="S39" s="719"/>
      <c r="T39" s="720"/>
      <c r="U39" s="719"/>
      <c r="V39" s="716"/>
      <c r="W39" s="721"/>
      <c r="X39" s="719"/>
      <c r="Y39" s="2676"/>
      <c r="Z39" s="2675"/>
      <c r="AA39" s="2677"/>
      <c r="AB39" s="2676"/>
      <c r="AC39" s="2675"/>
      <c r="AD39" s="2674"/>
      <c r="AE39" s="716"/>
      <c r="AF39" s="723"/>
      <c r="AG39" s="2673"/>
      <c r="AH39" s="2675"/>
      <c r="AI39" s="2674"/>
      <c r="AJ39" s="2673"/>
      <c r="AK39" s="2675"/>
      <c r="AL39" s="2675"/>
      <c r="AM39" s="2676"/>
      <c r="AN39" s="2675"/>
      <c r="AO39" s="2674"/>
      <c r="AP39" s="718"/>
      <c r="AQ39" s="724"/>
      <c r="AR39" s="725"/>
      <c r="AS39" s="726"/>
      <c r="AT39" s="2678"/>
      <c r="AU39" s="2678"/>
      <c r="AV39" s="2678"/>
      <c r="AW39" s="2678"/>
      <c r="AX39" s="2679"/>
      <c r="AY39" s="2678"/>
      <c r="AZ39" s="2678"/>
      <c r="BA39" s="2680"/>
      <c r="BB39" s="725"/>
      <c r="BC39" s="726"/>
      <c r="BD39" s="2678"/>
      <c r="BE39" s="2678"/>
      <c r="BF39" s="2678"/>
      <c r="BG39" s="2680"/>
      <c r="BH39" s="718"/>
      <c r="BI39" s="719"/>
      <c r="BJ39" s="720"/>
      <c r="BK39" s="718"/>
      <c r="BL39" s="724"/>
      <c r="BM39" s="718"/>
      <c r="BN39" s="724"/>
      <c r="BO39" s="718"/>
      <c r="BP39" s="2676"/>
      <c r="BQ39" s="2675"/>
      <c r="BR39" s="2677"/>
      <c r="BS39" s="718"/>
      <c r="BT39" s="719"/>
      <c r="BU39" s="719"/>
      <c r="BV39" s="718"/>
      <c r="BW39" s="719"/>
      <c r="BX39" s="719"/>
      <c r="BY39" s="718"/>
      <c r="BZ39" s="719"/>
      <c r="CA39" s="719"/>
      <c r="CB39" s="2685"/>
      <c r="CC39" s="2686"/>
      <c r="CD39" s="2685"/>
      <c r="CE39" s="2682"/>
      <c r="CF39" s="2684"/>
      <c r="CG39" s="2683"/>
      <c r="CH39" s="2684"/>
      <c r="CI39" s="2683"/>
      <c r="CJ39" s="2684"/>
      <c r="CK39" s="2683"/>
      <c r="CL39" s="2684"/>
      <c r="CM39" s="2686"/>
      <c r="CN39" s="716"/>
      <c r="CO39" s="716"/>
      <c r="CP39" s="716"/>
      <c r="CQ39" s="727"/>
      <c r="CR39" s="721"/>
      <c r="CS39" s="719"/>
      <c r="CT39" s="719"/>
      <c r="CU39" s="728"/>
      <c r="CV39" s="718"/>
      <c r="CW39" s="719"/>
      <c r="CX39" s="719"/>
      <c r="CY39" s="728"/>
      <c r="CZ39" s="718"/>
      <c r="DA39" s="719"/>
      <c r="DB39" s="719"/>
      <c r="DC39" s="728"/>
      <c r="DD39" s="718"/>
      <c r="DE39" s="719"/>
      <c r="DF39" s="719"/>
      <c r="DG39" s="728"/>
      <c r="DH39" s="717"/>
      <c r="DI39" s="719"/>
      <c r="DJ39" s="720"/>
      <c r="DK39" s="718"/>
      <c r="DL39" s="719"/>
      <c r="DM39" s="719"/>
      <c r="DN39" s="718"/>
      <c r="DO39" s="720"/>
      <c r="DP39" s="720"/>
      <c r="DQ39" s="718"/>
      <c r="DR39" s="719"/>
      <c r="DS39" s="720"/>
      <c r="DT39" s="718"/>
      <c r="DU39" s="719"/>
      <c r="DV39" s="720"/>
      <c r="DW39" s="718"/>
      <c r="DX39" s="719"/>
      <c r="DY39" s="722"/>
      <c r="DZ39" s="718"/>
      <c r="EA39" s="719"/>
      <c r="EB39" s="720"/>
      <c r="EC39" s="718"/>
      <c r="ED39" s="729"/>
      <c r="EE39" s="730"/>
      <c r="EF39" s="716"/>
      <c r="EG39" s="722"/>
      <c r="EH39" s="719"/>
      <c r="EI39" s="719"/>
      <c r="EJ39" s="731"/>
    </row>
    <row r="40" spans="1:204" ht="18" customHeight="1">
      <c r="B40" s="2681" t="s">
        <v>1117</v>
      </c>
      <c r="C40" s="2682"/>
      <c r="D40" s="2683"/>
      <c r="E40" s="2684"/>
      <c r="F40" s="2683"/>
      <c r="G40" s="2684"/>
      <c r="H40" s="2683"/>
      <c r="I40" s="732"/>
      <c r="J40" s="715"/>
      <c r="K40" s="716"/>
      <c r="L40" s="717"/>
      <c r="M40" s="718"/>
      <c r="N40" s="719"/>
      <c r="O40" s="719"/>
      <c r="P40" s="719"/>
      <c r="Q40" s="720"/>
      <c r="R40" s="718"/>
      <c r="S40" s="719"/>
      <c r="T40" s="720"/>
      <c r="U40" s="719"/>
      <c r="V40" s="716"/>
      <c r="W40" s="721"/>
      <c r="X40" s="719"/>
      <c r="Y40" s="2676"/>
      <c r="Z40" s="2675"/>
      <c r="AA40" s="2677"/>
      <c r="AB40" s="2676"/>
      <c r="AC40" s="2675"/>
      <c r="AD40" s="2674"/>
      <c r="AE40" s="716"/>
      <c r="AF40" s="723"/>
      <c r="AG40" s="2673"/>
      <c r="AH40" s="2675"/>
      <c r="AI40" s="2674"/>
      <c r="AJ40" s="2673"/>
      <c r="AK40" s="2675"/>
      <c r="AL40" s="2675"/>
      <c r="AM40" s="2676"/>
      <c r="AN40" s="2675"/>
      <c r="AO40" s="2674"/>
      <c r="AP40" s="718"/>
      <c r="AQ40" s="724"/>
      <c r="AR40" s="725"/>
      <c r="AS40" s="726"/>
      <c r="AT40" s="2678"/>
      <c r="AU40" s="2678"/>
      <c r="AV40" s="2678"/>
      <c r="AW40" s="2678"/>
      <c r="AX40" s="2679"/>
      <c r="AY40" s="2678"/>
      <c r="AZ40" s="2678"/>
      <c r="BA40" s="2680"/>
      <c r="BB40" s="725"/>
      <c r="BC40" s="726"/>
      <c r="BD40" s="2678"/>
      <c r="BE40" s="2678"/>
      <c r="BF40" s="2678"/>
      <c r="BG40" s="2680"/>
      <c r="BH40" s="718"/>
      <c r="BI40" s="719"/>
      <c r="BJ40" s="720"/>
      <c r="BK40" s="718"/>
      <c r="BL40" s="724"/>
      <c r="BM40" s="718"/>
      <c r="BN40" s="724"/>
      <c r="BO40" s="718"/>
      <c r="BP40" s="2676"/>
      <c r="BQ40" s="2675"/>
      <c r="BR40" s="2677"/>
      <c r="BS40" s="718"/>
      <c r="BT40" s="719"/>
      <c r="BU40" s="719"/>
      <c r="BV40" s="718"/>
      <c r="BW40" s="719"/>
      <c r="BX40" s="719"/>
      <c r="BY40" s="718"/>
      <c r="BZ40" s="719"/>
      <c r="CA40" s="719"/>
      <c r="CB40" s="2685"/>
      <c r="CC40" s="2686"/>
      <c r="CD40" s="2685"/>
      <c r="CE40" s="2682"/>
      <c r="CF40" s="2684"/>
      <c r="CG40" s="2683"/>
      <c r="CH40" s="2684"/>
      <c r="CI40" s="2683"/>
      <c r="CJ40" s="2684"/>
      <c r="CK40" s="2683"/>
      <c r="CL40" s="2684"/>
      <c r="CM40" s="2686"/>
      <c r="CN40" s="716"/>
      <c r="CO40" s="716"/>
      <c r="CP40" s="716"/>
      <c r="CQ40" s="727"/>
      <c r="CR40" s="721"/>
      <c r="CS40" s="719"/>
      <c r="CT40" s="719"/>
      <c r="CU40" s="728"/>
      <c r="CV40" s="718"/>
      <c r="CW40" s="719"/>
      <c r="CX40" s="719"/>
      <c r="CY40" s="728"/>
      <c r="CZ40" s="718"/>
      <c r="DA40" s="719"/>
      <c r="DB40" s="719"/>
      <c r="DC40" s="728"/>
      <c r="DD40" s="718"/>
      <c r="DE40" s="719"/>
      <c r="DF40" s="719"/>
      <c r="DG40" s="728"/>
      <c r="DH40" s="717"/>
      <c r="DI40" s="719"/>
      <c r="DJ40" s="720"/>
      <c r="DK40" s="718"/>
      <c r="DL40" s="719"/>
      <c r="DM40" s="719"/>
      <c r="DN40" s="718"/>
      <c r="DO40" s="720"/>
      <c r="DP40" s="720"/>
      <c r="DQ40" s="718"/>
      <c r="DR40" s="719"/>
      <c r="DS40" s="720"/>
      <c r="DT40" s="718"/>
      <c r="DU40" s="719"/>
      <c r="DV40" s="720"/>
      <c r="DW40" s="718"/>
      <c r="DX40" s="719"/>
      <c r="DY40" s="722"/>
      <c r="DZ40" s="718"/>
      <c r="EA40" s="719"/>
      <c r="EB40" s="720"/>
      <c r="EC40" s="718"/>
      <c r="ED40" s="729"/>
      <c r="EE40" s="730"/>
      <c r="EF40" s="716"/>
      <c r="EG40" s="722"/>
      <c r="EH40" s="719"/>
      <c r="EI40" s="719"/>
      <c r="EJ40" s="731"/>
    </row>
    <row r="41" spans="1:204" ht="18" customHeight="1">
      <c r="B41" s="2681" t="s">
        <v>1118</v>
      </c>
      <c r="C41" s="2682"/>
      <c r="D41" s="2683"/>
      <c r="E41" s="2684"/>
      <c r="F41" s="2683"/>
      <c r="G41" s="2684"/>
      <c r="H41" s="2683"/>
      <c r="I41" s="732"/>
      <c r="J41" s="715"/>
      <c r="K41" s="716"/>
      <c r="L41" s="717"/>
      <c r="M41" s="718"/>
      <c r="N41" s="719"/>
      <c r="O41" s="719"/>
      <c r="P41" s="719"/>
      <c r="Q41" s="720"/>
      <c r="R41" s="718"/>
      <c r="S41" s="719"/>
      <c r="T41" s="720"/>
      <c r="U41" s="719"/>
      <c r="V41" s="716"/>
      <c r="W41" s="721"/>
      <c r="X41" s="719"/>
      <c r="Y41" s="2676"/>
      <c r="Z41" s="2675"/>
      <c r="AA41" s="2677"/>
      <c r="AB41" s="2676"/>
      <c r="AC41" s="2675"/>
      <c r="AD41" s="2674"/>
      <c r="AE41" s="716"/>
      <c r="AF41" s="723"/>
      <c r="AG41" s="2673"/>
      <c r="AH41" s="2675"/>
      <c r="AI41" s="2674"/>
      <c r="AJ41" s="2673"/>
      <c r="AK41" s="2675"/>
      <c r="AL41" s="2675"/>
      <c r="AM41" s="2676"/>
      <c r="AN41" s="2675"/>
      <c r="AO41" s="2674"/>
      <c r="AP41" s="718"/>
      <c r="AQ41" s="724"/>
      <c r="AR41" s="725"/>
      <c r="AS41" s="726"/>
      <c r="AT41" s="2678"/>
      <c r="AU41" s="2678"/>
      <c r="AV41" s="2678"/>
      <c r="AW41" s="2678"/>
      <c r="AX41" s="2679"/>
      <c r="AY41" s="2678"/>
      <c r="AZ41" s="2678"/>
      <c r="BA41" s="2680"/>
      <c r="BB41" s="725"/>
      <c r="BC41" s="726"/>
      <c r="BD41" s="2678"/>
      <c r="BE41" s="2678"/>
      <c r="BF41" s="2678"/>
      <c r="BG41" s="2680"/>
      <c r="BH41" s="718"/>
      <c r="BI41" s="719"/>
      <c r="BJ41" s="720"/>
      <c r="BK41" s="718"/>
      <c r="BL41" s="724"/>
      <c r="BM41" s="718"/>
      <c r="BN41" s="724"/>
      <c r="BO41" s="718"/>
      <c r="BP41" s="2676"/>
      <c r="BQ41" s="2675"/>
      <c r="BR41" s="2677"/>
      <c r="BS41" s="718"/>
      <c r="BT41" s="719"/>
      <c r="BU41" s="719"/>
      <c r="BV41" s="718"/>
      <c r="BW41" s="719"/>
      <c r="BX41" s="719"/>
      <c r="BY41" s="718"/>
      <c r="BZ41" s="719"/>
      <c r="CA41" s="719"/>
      <c r="CB41" s="2685"/>
      <c r="CC41" s="2686"/>
      <c r="CD41" s="2685"/>
      <c r="CE41" s="2682"/>
      <c r="CF41" s="2684"/>
      <c r="CG41" s="2683"/>
      <c r="CH41" s="2684"/>
      <c r="CI41" s="2683"/>
      <c r="CJ41" s="2684"/>
      <c r="CK41" s="2683"/>
      <c r="CL41" s="2684"/>
      <c r="CM41" s="2686"/>
      <c r="CN41" s="716"/>
      <c r="CO41" s="716"/>
      <c r="CP41" s="716"/>
      <c r="CQ41" s="727"/>
      <c r="CR41" s="721"/>
      <c r="CS41" s="719"/>
      <c r="CT41" s="719"/>
      <c r="CU41" s="728"/>
      <c r="CV41" s="718"/>
      <c r="CW41" s="719"/>
      <c r="CX41" s="719"/>
      <c r="CY41" s="728"/>
      <c r="CZ41" s="718"/>
      <c r="DA41" s="719"/>
      <c r="DB41" s="719"/>
      <c r="DC41" s="728"/>
      <c r="DD41" s="718"/>
      <c r="DE41" s="719"/>
      <c r="DF41" s="719"/>
      <c r="DG41" s="728"/>
      <c r="DH41" s="717"/>
      <c r="DI41" s="719"/>
      <c r="DJ41" s="720"/>
      <c r="DK41" s="718"/>
      <c r="DL41" s="719"/>
      <c r="DM41" s="719"/>
      <c r="DN41" s="718"/>
      <c r="DO41" s="720"/>
      <c r="DP41" s="720"/>
      <c r="DQ41" s="718"/>
      <c r="DR41" s="719"/>
      <c r="DS41" s="720"/>
      <c r="DT41" s="718"/>
      <c r="DU41" s="719"/>
      <c r="DV41" s="720"/>
      <c r="DW41" s="718"/>
      <c r="DX41" s="719"/>
      <c r="DY41" s="722"/>
      <c r="DZ41" s="718"/>
      <c r="EA41" s="719"/>
      <c r="EB41" s="720"/>
      <c r="EC41" s="718"/>
      <c r="ED41" s="729"/>
      <c r="EE41" s="730"/>
      <c r="EF41" s="716"/>
      <c r="EG41" s="722"/>
      <c r="EH41" s="719"/>
      <c r="EI41" s="719"/>
      <c r="EJ41" s="731"/>
    </row>
    <row r="42" spans="1:204" ht="18" customHeight="1">
      <c r="B42" s="2681" t="s">
        <v>1119</v>
      </c>
      <c r="C42" s="2682"/>
      <c r="D42" s="2683"/>
      <c r="E42" s="2684"/>
      <c r="F42" s="2683"/>
      <c r="G42" s="2684"/>
      <c r="H42" s="2683"/>
      <c r="I42" s="732"/>
      <c r="J42" s="715"/>
      <c r="K42" s="716"/>
      <c r="L42" s="717"/>
      <c r="M42" s="718"/>
      <c r="N42" s="719"/>
      <c r="O42" s="719"/>
      <c r="P42" s="719"/>
      <c r="Q42" s="720"/>
      <c r="R42" s="718"/>
      <c r="S42" s="719"/>
      <c r="T42" s="720"/>
      <c r="U42" s="719"/>
      <c r="V42" s="716"/>
      <c r="W42" s="721"/>
      <c r="X42" s="719"/>
      <c r="Y42" s="2676"/>
      <c r="Z42" s="2675"/>
      <c r="AA42" s="2677"/>
      <c r="AB42" s="2676"/>
      <c r="AC42" s="2675"/>
      <c r="AD42" s="2674"/>
      <c r="AE42" s="716"/>
      <c r="AF42" s="723"/>
      <c r="AG42" s="2673"/>
      <c r="AH42" s="2675"/>
      <c r="AI42" s="2674"/>
      <c r="AJ42" s="2673"/>
      <c r="AK42" s="2675"/>
      <c r="AL42" s="2675"/>
      <c r="AM42" s="2676"/>
      <c r="AN42" s="2675"/>
      <c r="AO42" s="2674"/>
      <c r="AP42" s="718"/>
      <c r="AQ42" s="724"/>
      <c r="AR42" s="725"/>
      <c r="AS42" s="726"/>
      <c r="AT42" s="2678"/>
      <c r="AU42" s="2678"/>
      <c r="AV42" s="2678"/>
      <c r="AW42" s="2678"/>
      <c r="AX42" s="2679"/>
      <c r="AY42" s="2678"/>
      <c r="AZ42" s="2678"/>
      <c r="BA42" s="2680"/>
      <c r="BB42" s="725"/>
      <c r="BC42" s="726"/>
      <c r="BD42" s="2678"/>
      <c r="BE42" s="2678"/>
      <c r="BF42" s="2678"/>
      <c r="BG42" s="2680"/>
      <c r="BH42" s="718"/>
      <c r="BI42" s="719"/>
      <c r="BJ42" s="720"/>
      <c r="BK42" s="718"/>
      <c r="BL42" s="724"/>
      <c r="BM42" s="718"/>
      <c r="BN42" s="724"/>
      <c r="BO42" s="718"/>
      <c r="BP42" s="2676"/>
      <c r="BQ42" s="2675"/>
      <c r="BR42" s="2677"/>
      <c r="BS42" s="718"/>
      <c r="BT42" s="719"/>
      <c r="BU42" s="719"/>
      <c r="BV42" s="718"/>
      <c r="BW42" s="719"/>
      <c r="BX42" s="719"/>
      <c r="BY42" s="718"/>
      <c r="BZ42" s="719"/>
      <c r="CA42" s="719"/>
      <c r="CB42" s="2685"/>
      <c r="CC42" s="2686"/>
      <c r="CD42" s="2685"/>
      <c r="CE42" s="2682"/>
      <c r="CF42" s="2684"/>
      <c r="CG42" s="2683"/>
      <c r="CH42" s="2684"/>
      <c r="CI42" s="2683"/>
      <c r="CJ42" s="2684"/>
      <c r="CK42" s="2683"/>
      <c r="CL42" s="2684"/>
      <c r="CM42" s="2686"/>
      <c r="CN42" s="716"/>
      <c r="CO42" s="716"/>
      <c r="CP42" s="716"/>
      <c r="CQ42" s="727"/>
      <c r="CR42" s="721"/>
      <c r="CS42" s="719"/>
      <c r="CT42" s="719"/>
      <c r="CU42" s="728"/>
      <c r="CV42" s="718"/>
      <c r="CW42" s="719"/>
      <c r="CX42" s="719"/>
      <c r="CY42" s="728"/>
      <c r="CZ42" s="718"/>
      <c r="DA42" s="719"/>
      <c r="DB42" s="719"/>
      <c r="DC42" s="728"/>
      <c r="DD42" s="718"/>
      <c r="DE42" s="719"/>
      <c r="DF42" s="719"/>
      <c r="DG42" s="728"/>
      <c r="DH42" s="717"/>
      <c r="DI42" s="719"/>
      <c r="DJ42" s="720"/>
      <c r="DK42" s="718"/>
      <c r="DL42" s="719"/>
      <c r="DM42" s="719"/>
      <c r="DN42" s="718"/>
      <c r="DO42" s="720"/>
      <c r="DP42" s="720"/>
      <c r="DQ42" s="718"/>
      <c r="DR42" s="719"/>
      <c r="DS42" s="720"/>
      <c r="DT42" s="718"/>
      <c r="DU42" s="719"/>
      <c r="DV42" s="720"/>
      <c r="DW42" s="718"/>
      <c r="DX42" s="719"/>
      <c r="DY42" s="722"/>
      <c r="DZ42" s="718"/>
      <c r="EA42" s="719"/>
      <c r="EB42" s="720"/>
      <c r="EC42" s="718"/>
      <c r="ED42" s="729"/>
      <c r="EE42" s="730"/>
      <c r="EF42" s="716"/>
      <c r="EG42" s="722"/>
      <c r="EH42" s="719"/>
      <c r="EI42" s="719"/>
      <c r="EJ42" s="731"/>
    </row>
    <row r="43" spans="1:204" ht="18" customHeight="1">
      <c r="B43" s="2681" t="s">
        <v>1120</v>
      </c>
      <c r="C43" s="2682"/>
      <c r="D43" s="2683"/>
      <c r="E43" s="2684"/>
      <c r="F43" s="2683"/>
      <c r="G43" s="2684"/>
      <c r="H43" s="2683"/>
      <c r="I43" s="732"/>
      <c r="J43" s="715"/>
      <c r="K43" s="716"/>
      <c r="L43" s="717"/>
      <c r="M43" s="718"/>
      <c r="N43" s="719"/>
      <c r="O43" s="719"/>
      <c r="P43" s="719"/>
      <c r="Q43" s="720"/>
      <c r="R43" s="718"/>
      <c r="S43" s="719"/>
      <c r="T43" s="720"/>
      <c r="U43" s="719"/>
      <c r="V43" s="716"/>
      <c r="W43" s="721"/>
      <c r="X43" s="719"/>
      <c r="Y43" s="2676"/>
      <c r="Z43" s="2675"/>
      <c r="AA43" s="2677"/>
      <c r="AB43" s="2676"/>
      <c r="AC43" s="2675"/>
      <c r="AD43" s="2674"/>
      <c r="AE43" s="716"/>
      <c r="AF43" s="723"/>
      <c r="AG43" s="2673"/>
      <c r="AH43" s="2675"/>
      <c r="AI43" s="2674"/>
      <c r="AJ43" s="2673"/>
      <c r="AK43" s="2675"/>
      <c r="AL43" s="2675"/>
      <c r="AM43" s="2676"/>
      <c r="AN43" s="2675"/>
      <c r="AO43" s="2674"/>
      <c r="AP43" s="718"/>
      <c r="AQ43" s="724"/>
      <c r="AR43" s="725"/>
      <c r="AS43" s="726"/>
      <c r="AT43" s="2678"/>
      <c r="AU43" s="2678"/>
      <c r="AV43" s="2678"/>
      <c r="AW43" s="2678"/>
      <c r="AX43" s="2679"/>
      <c r="AY43" s="2678"/>
      <c r="AZ43" s="2678"/>
      <c r="BA43" s="2680"/>
      <c r="BB43" s="725"/>
      <c r="BC43" s="726"/>
      <c r="BD43" s="2678"/>
      <c r="BE43" s="2678"/>
      <c r="BF43" s="2678"/>
      <c r="BG43" s="2680"/>
      <c r="BH43" s="718"/>
      <c r="BI43" s="719"/>
      <c r="BJ43" s="720"/>
      <c r="BK43" s="718"/>
      <c r="BL43" s="724"/>
      <c r="BM43" s="718"/>
      <c r="BN43" s="724"/>
      <c r="BO43" s="718"/>
      <c r="BP43" s="2676"/>
      <c r="BQ43" s="2675"/>
      <c r="BR43" s="2677"/>
      <c r="BS43" s="718"/>
      <c r="BT43" s="719"/>
      <c r="BU43" s="719"/>
      <c r="BV43" s="718"/>
      <c r="BW43" s="719"/>
      <c r="BX43" s="719"/>
      <c r="BY43" s="718"/>
      <c r="BZ43" s="719"/>
      <c r="CA43" s="719"/>
      <c r="CB43" s="2685"/>
      <c r="CC43" s="2686"/>
      <c r="CD43" s="2685"/>
      <c r="CE43" s="2682"/>
      <c r="CF43" s="2684"/>
      <c r="CG43" s="2683"/>
      <c r="CH43" s="2684"/>
      <c r="CI43" s="2683"/>
      <c r="CJ43" s="2684"/>
      <c r="CK43" s="2683"/>
      <c r="CL43" s="2684"/>
      <c r="CM43" s="2686"/>
      <c r="CN43" s="716"/>
      <c r="CO43" s="716"/>
      <c r="CP43" s="716"/>
      <c r="CQ43" s="727"/>
      <c r="CR43" s="721"/>
      <c r="CS43" s="719"/>
      <c r="CT43" s="719"/>
      <c r="CU43" s="728"/>
      <c r="CV43" s="718"/>
      <c r="CW43" s="719"/>
      <c r="CX43" s="719"/>
      <c r="CY43" s="728"/>
      <c r="CZ43" s="718"/>
      <c r="DA43" s="719"/>
      <c r="DB43" s="719"/>
      <c r="DC43" s="728"/>
      <c r="DD43" s="718"/>
      <c r="DE43" s="719"/>
      <c r="DF43" s="719"/>
      <c r="DG43" s="728"/>
      <c r="DH43" s="717"/>
      <c r="DI43" s="719"/>
      <c r="DJ43" s="720"/>
      <c r="DK43" s="718"/>
      <c r="DL43" s="719"/>
      <c r="DM43" s="719"/>
      <c r="DN43" s="718"/>
      <c r="DO43" s="720"/>
      <c r="DP43" s="720"/>
      <c r="DQ43" s="718"/>
      <c r="DR43" s="719"/>
      <c r="DS43" s="720"/>
      <c r="DT43" s="718"/>
      <c r="DU43" s="719"/>
      <c r="DV43" s="720"/>
      <c r="DW43" s="718"/>
      <c r="DX43" s="719"/>
      <c r="DY43" s="722"/>
      <c r="DZ43" s="718"/>
      <c r="EA43" s="719"/>
      <c r="EB43" s="720"/>
      <c r="EC43" s="718"/>
      <c r="ED43" s="729"/>
      <c r="EE43" s="730"/>
      <c r="EF43" s="716"/>
      <c r="EG43" s="722"/>
      <c r="EH43" s="719"/>
      <c r="EI43" s="719"/>
      <c r="EJ43" s="731"/>
    </row>
    <row r="44" spans="1:204" ht="18" customHeight="1">
      <c r="B44" s="2681" t="s">
        <v>1121</v>
      </c>
      <c r="C44" s="2682"/>
      <c r="D44" s="2683"/>
      <c r="E44" s="2684"/>
      <c r="F44" s="2683"/>
      <c r="G44" s="2684"/>
      <c r="H44" s="2683"/>
      <c r="I44" s="732"/>
      <c r="J44" s="715"/>
      <c r="K44" s="716"/>
      <c r="L44" s="717"/>
      <c r="M44" s="718"/>
      <c r="N44" s="719"/>
      <c r="O44" s="719"/>
      <c r="P44" s="719"/>
      <c r="Q44" s="720"/>
      <c r="R44" s="718"/>
      <c r="S44" s="719"/>
      <c r="T44" s="720"/>
      <c r="U44" s="719"/>
      <c r="V44" s="716"/>
      <c r="W44" s="721"/>
      <c r="X44" s="719"/>
      <c r="Y44" s="2676"/>
      <c r="Z44" s="2675"/>
      <c r="AA44" s="2677"/>
      <c r="AB44" s="2676"/>
      <c r="AC44" s="2675"/>
      <c r="AD44" s="2674"/>
      <c r="AE44" s="716"/>
      <c r="AF44" s="723"/>
      <c r="AG44" s="2673"/>
      <c r="AH44" s="2675"/>
      <c r="AI44" s="2674"/>
      <c r="AJ44" s="2673"/>
      <c r="AK44" s="2675"/>
      <c r="AL44" s="2675"/>
      <c r="AM44" s="2676"/>
      <c r="AN44" s="2675"/>
      <c r="AO44" s="2674"/>
      <c r="AP44" s="718"/>
      <c r="AQ44" s="724"/>
      <c r="AR44" s="725"/>
      <c r="AS44" s="726"/>
      <c r="AT44" s="2678"/>
      <c r="AU44" s="2678"/>
      <c r="AV44" s="2678"/>
      <c r="AW44" s="2678"/>
      <c r="AX44" s="2679"/>
      <c r="AY44" s="2678"/>
      <c r="AZ44" s="2678"/>
      <c r="BA44" s="2680"/>
      <c r="BB44" s="725"/>
      <c r="BC44" s="726"/>
      <c r="BD44" s="2678"/>
      <c r="BE44" s="2678"/>
      <c r="BF44" s="2678"/>
      <c r="BG44" s="2680"/>
      <c r="BH44" s="718"/>
      <c r="BI44" s="719"/>
      <c r="BJ44" s="720"/>
      <c r="BK44" s="718"/>
      <c r="BL44" s="724"/>
      <c r="BM44" s="718"/>
      <c r="BN44" s="724"/>
      <c r="BO44" s="718"/>
      <c r="BP44" s="2676"/>
      <c r="BQ44" s="2675"/>
      <c r="BR44" s="2677"/>
      <c r="BS44" s="718"/>
      <c r="BT44" s="719"/>
      <c r="BU44" s="719"/>
      <c r="BV44" s="718"/>
      <c r="BW44" s="719"/>
      <c r="BX44" s="719"/>
      <c r="BY44" s="718"/>
      <c r="BZ44" s="719"/>
      <c r="CA44" s="719"/>
      <c r="CB44" s="2685"/>
      <c r="CC44" s="2686"/>
      <c r="CD44" s="2685"/>
      <c r="CE44" s="2682"/>
      <c r="CF44" s="2684"/>
      <c r="CG44" s="2683"/>
      <c r="CH44" s="2684"/>
      <c r="CI44" s="2683"/>
      <c r="CJ44" s="2684"/>
      <c r="CK44" s="2683"/>
      <c r="CL44" s="2684"/>
      <c r="CM44" s="2686"/>
      <c r="CN44" s="716"/>
      <c r="CO44" s="716"/>
      <c r="CP44" s="716"/>
      <c r="CQ44" s="727"/>
      <c r="CR44" s="721"/>
      <c r="CS44" s="719"/>
      <c r="CT44" s="719"/>
      <c r="CU44" s="728"/>
      <c r="CV44" s="718"/>
      <c r="CW44" s="719"/>
      <c r="CX44" s="719"/>
      <c r="CY44" s="728"/>
      <c r="CZ44" s="718"/>
      <c r="DA44" s="719"/>
      <c r="DB44" s="719"/>
      <c r="DC44" s="728"/>
      <c r="DD44" s="718"/>
      <c r="DE44" s="719"/>
      <c r="DF44" s="719"/>
      <c r="DG44" s="728"/>
      <c r="DH44" s="717"/>
      <c r="DI44" s="719"/>
      <c r="DJ44" s="720"/>
      <c r="DK44" s="718"/>
      <c r="DL44" s="719"/>
      <c r="DM44" s="719"/>
      <c r="DN44" s="718"/>
      <c r="DO44" s="720"/>
      <c r="DP44" s="720"/>
      <c r="DQ44" s="718"/>
      <c r="DR44" s="719"/>
      <c r="DS44" s="720"/>
      <c r="DT44" s="718"/>
      <c r="DU44" s="719"/>
      <c r="DV44" s="720"/>
      <c r="DW44" s="718"/>
      <c r="DX44" s="719"/>
      <c r="DY44" s="722"/>
      <c r="DZ44" s="718"/>
      <c r="EA44" s="719"/>
      <c r="EB44" s="720"/>
      <c r="EC44" s="718"/>
      <c r="ED44" s="729"/>
      <c r="EE44" s="730"/>
      <c r="EF44" s="716"/>
      <c r="EG44" s="722"/>
      <c r="EH44" s="719"/>
      <c r="EI44" s="719"/>
      <c r="EJ44" s="731"/>
    </row>
    <row r="45" spans="1:204" ht="18" customHeight="1">
      <c r="B45" s="2681" t="s">
        <v>1122</v>
      </c>
      <c r="C45" s="2682"/>
      <c r="D45" s="2683"/>
      <c r="E45" s="2684"/>
      <c r="F45" s="2683"/>
      <c r="G45" s="2684"/>
      <c r="H45" s="2683"/>
      <c r="I45" s="732"/>
      <c r="J45" s="715"/>
      <c r="K45" s="716"/>
      <c r="L45" s="717"/>
      <c r="M45" s="718"/>
      <c r="N45" s="719"/>
      <c r="O45" s="719"/>
      <c r="P45" s="719"/>
      <c r="Q45" s="720"/>
      <c r="R45" s="718"/>
      <c r="S45" s="719"/>
      <c r="T45" s="720"/>
      <c r="U45" s="719"/>
      <c r="V45" s="716"/>
      <c r="W45" s="721"/>
      <c r="X45" s="719"/>
      <c r="Y45" s="2676"/>
      <c r="Z45" s="2675"/>
      <c r="AA45" s="2677"/>
      <c r="AB45" s="2676"/>
      <c r="AC45" s="2675"/>
      <c r="AD45" s="2674"/>
      <c r="AE45" s="716"/>
      <c r="AF45" s="723"/>
      <c r="AG45" s="2673"/>
      <c r="AH45" s="2675"/>
      <c r="AI45" s="2674"/>
      <c r="AJ45" s="2673"/>
      <c r="AK45" s="2675"/>
      <c r="AL45" s="2675"/>
      <c r="AM45" s="2676"/>
      <c r="AN45" s="2675"/>
      <c r="AO45" s="2674"/>
      <c r="AP45" s="718"/>
      <c r="AQ45" s="724"/>
      <c r="AR45" s="725"/>
      <c r="AS45" s="726"/>
      <c r="AT45" s="2678"/>
      <c r="AU45" s="2678"/>
      <c r="AV45" s="2678"/>
      <c r="AW45" s="2678"/>
      <c r="AX45" s="2679"/>
      <c r="AY45" s="2678"/>
      <c r="AZ45" s="2678"/>
      <c r="BA45" s="2680"/>
      <c r="BB45" s="725"/>
      <c r="BC45" s="726"/>
      <c r="BD45" s="2678"/>
      <c r="BE45" s="2678"/>
      <c r="BF45" s="2678"/>
      <c r="BG45" s="2680"/>
      <c r="BH45" s="718"/>
      <c r="BI45" s="719"/>
      <c r="BJ45" s="720"/>
      <c r="BK45" s="718"/>
      <c r="BL45" s="724"/>
      <c r="BM45" s="718"/>
      <c r="BN45" s="724"/>
      <c r="BO45" s="718"/>
      <c r="BP45" s="2676"/>
      <c r="BQ45" s="2675"/>
      <c r="BR45" s="2677"/>
      <c r="BS45" s="718"/>
      <c r="BT45" s="719"/>
      <c r="BU45" s="719"/>
      <c r="BV45" s="718"/>
      <c r="BW45" s="719"/>
      <c r="BX45" s="719"/>
      <c r="BY45" s="718"/>
      <c r="BZ45" s="719"/>
      <c r="CA45" s="719"/>
      <c r="CB45" s="2685"/>
      <c r="CC45" s="2686"/>
      <c r="CD45" s="2685"/>
      <c r="CE45" s="2682"/>
      <c r="CF45" s="2684"/>
      <c r="CG45" s="2683"/>
      <c r="CH45" s="2684"/>
      <c r="CI45" s="2683"/>
      <c r="CJ45" s="2684"/>
      <c r="CK45" s="2683"/>
      <c r="CL45" s="2684"/>
      <c r="CM45" s="2686"/>
      <c r="CN45" s="716"/>
      <c r="CO45" s="716"/>
      <c r="CP45" s="716"/>
      <c r="CQ45" s="727"/>
      <c r="CR45" s="721"/>
      <c r="CS45" s="719"/>
      <c r="CT45" s="719"/>
      <c r="CU45" s="728"/>
      <c r="CV45" s="718"/>
      <c r="CW45" s="719"/>
      <c r="CX45" s="719"/>
      <c r="CY45" s="728"/>
      <c r="CZ45" s="718"/>
      <c r="DA45" s="719"/>
      <c r="DB45" s="719"/>
      <c r="DC45" s="728"/>
      <c r="DD45" s="718"/>
      <c r="DE45" s="719"/>
      <c r="DF45" s="719"/>
      <c r="DG45" s="728"/>
      <c r="DH45" s="717"/>
      <c r="DI45" s="719"/>
      <c r="DJ45" s="720"/>
      <c r="DK45" s="718"/>
      <c r="DL45" s="719"/>
      <c r="DM45" s="719"/>
      <c r="DN45" s="718"/>
      <c r="DO45" s="720"/>
      <c r="DP45" s="720"/>
      <c r="DQ45" s="718"/>
      <c r="DR45" s="719"/>
      <c r="DS45" s="720"/>
      <c r="DT45" s="718"/>
      <c r="DU45" s="719"/>
      <c r="DV45" s="720"/>
      <c r="DW45" s="718"/>
      <c r="DX45" s="719"/>
      <c r="DY45" s="722"/>
      <c r="DZ45" s="718"/>
      <c r="EA45" s="719"/>
      <c r="EB45" s="720"/>
      <c r="EC45" s="718"/>
      <c r="ED45" s="729"/>
      <c r="EE45" s="730"/>
      <c r="EF45" s="716"/>
      <c r="EG45" s="722"/>
      <c r="EH45" s="719"/>
      <c r="EI45" s="719"/>
      <c r="EJ45" s="731"/>
    </row>
    <row r="46" spans="1:204" ht="18" customHeight="1">
      <c r="B46" s="2681" t="s">
        <v>1123</v>
      </c>
      <c r="C46" s="2682"/>
      <c r="D46" s="2683"/>
      <c r="E46" s="2684"/>
      <c r="F46" s="2683"/>
      <c r="G46" s="2684"/>
      <c r="H46" s="2683"/>
      <c r="I46" s="732"/>
      <c r="J46" s="715"/>
      <c r="K46" s="716"/>
      <c r="L46" s="717"/>
      <c r="M46" s="718"/>
      <c r="N46" s="719"/>
      <c r="O46" s="719"/>
      <c r="P46" s="719"/>
      <c r="Q46" s="720"/>
      <c r="R46" s="718"/>
      <c r="S46" s="719"/>
      <c r="T46" s="720"/>
      <c r="U46" s="719"/>
      <c r="V46" s="716"/>
      <c r="W46" s="721"/>
      <c r="X46" s="719"/>
      <c r="Y46" s="2676"/>
      <c r="Z46" s="2675"/>
      <c r="AA46" s="2677"/>
      <c r="AB46" s="2676"/>
      <c r="AC46" s="2675"/>
      <c r="AD46" s="2674"/>
      <c r="AE46" s="716"/>
      <c r="AF46" s="723"/>
      <c r="AG46" s="2673"/>
      <c r="AH46" s="2675"/>
      <c r="AI46" s="2674"/>
      <c r="AJ46" s="2673"/>
      <c r="AK46" s="2675"/>
      <c r="AL46" s="2675"/>
      <c r="AM46" s="2676"/>
      <c r="AN46" s="2675"/>
      <c r="AO46" s="2674"/>
      <c r="AP46" s="718"/>
      <c r="AQ46" s="724"/>
      <c r="AR46" s="725"/>
      <c r="AS46" s="726"/>
      <c r="AT46" s="2678"/>
      <c r="AU46" s="2678"/>
      <c r="AV46" s="2678"/>
      <c r="AW46" s="2678"/>
      <c r="AX46" s="2679"/>
      <c r="AY46" s="2678"/>
      <c r="AZ46" s="2678"/>
      <c r="BA46" s="2680"/>
      <c r="BB46" s="725"/>
      <c r="BC46" s="726"/>
      <c r="BD46" s="2678"/>
      <c r="BE46" s="2678"/>
      <c r="BF46" s="2678"/>
      <c r="BG46" s="2680"/>
      <c r="BH46" s="718"/>
      <c r="BI46" s="719"/>
      <c r="BJ46" s="720"/>
      <c r="BK46" s="718"/>
      <c r="BL46" s="724"/>
      <c r="BM46" s="718"/>
      <c r="BN46" s="724"/>
      <c r="BO46" s="718"/>
      <c r="BP46" s="2676"/>
      <c r="BQ46" s="2675"/>
      <c r="BR46" s="2677"/>
      <c r="BS46" s="718"/>
      <c r="BT46" s="719"/>
      <c r="BU46" s="719"/>
      <c r="BV46" s="718"/>
      <c r="BW46" s="719"/>
      <c r="BX46" s="719"/>
      <c r="BY46" s="718"/>
      <c r="BZ46" s="719"/>
      <c r="CA46" s="719"/>
      <c r="CB46" s="2685"/>
      <c r="CC46" s="2686"/>
      <c r="CD46" s="2685"/>
      <c r="CE46" s="2682"/>
      <c r="CF46" s="2684"/>
      <c r="CG46" s="2683"/>
      <c r="CH46" s="2684"/>
      <c r="CI46" s="2683"/>
      <c r="CJ46" s="2684"/>
      <c r="CK46" s="2683"/>
      <c r="CL46" s="2684"/>
      <c r="CM46" s="2686"/>
      <c r="CN46" s="716"/>
      <c r="CO46" s="716"/>
      <c r="CP46" s="716"/>
      <c r="CQ46" s="727"/>
      <c r="CR46" s="721"/>
      <c r="CS46" s="719"/>
      <c r="CT46" s="719"/>
      <c r="CU46" s="728"/>
      <c r="CV46" s="718"/>
      <c r="CW46" s="719"/>
      <c r="CX46" s="719"/>
      <c r="CY46" s="728"/>
      <c r="CZ46" s="718"/>
      <c r="DA46" s="719"/>
      <c r="DB46" s="719"/>
      <c r="DC46" s="728"/>
      <c r="DD46" s="718"/>
      <c r="DE46" s="719"/>
      <c r="DF46" s="719"/>
      <c r="DG46" s="728"/>
      <c r="DH46" s="717"/>
      <c r="DI46" s="719"/>
      <c r="DJ46" s="720"/>
      <c r="DK46" s="718"/>
      <c r="DL46" s="719"/>
      <c r="DM46" s="719"/>
      <c r="DN46" s="718"/>
      <c r="DO46" s="720"/>
      <c r="DP46" s="720"/>
      <c r="DQ46" s="718"/>
      <c r="DR46" s="719"/>
      <c r="DS46" s="720"/>
      <c r="DT46" s="718"/>
      <c r="DU46" s="719"/>
      <c r="DV46" s="720"/>
      <c r="DW46" s="718"/>
      <c r="DX46" s="719"/>
      <c r="DY46" s="722"/>
      <c r="DZ46" s="718"/>
      <c r="EA46" s="719"/>
      <c r="EB46" s="720"/>
      <c r="EC46" s="718"/>
      <c r="ED46" s="729"/>
      <c r="EE46" s="730"/>
      <c r="EF46" s="716"/>
      <c r="EG46" s="722"/>
      <c r="EH46" s="719"/>
      <c r="EI46" s="719"/>
      <c r="EJ46" s="731"/>
    </row>
    <row r="47" spans="1:204" ht="18" customHeight="1">
      <c r="B47" s="2681" t="s">
        <v>1124</v>
      </c>
      <c r="C47" s="2682"/>
      <c r="D47" s="2683"/>
      <c r="E47" s="2684"/>
      <c r="F47" s="2683"/>
      <c r="G47" s="2684"/>
      <c r="H47" s="2683"/>
      <c r="I47" s="732"/>
      <c r="J47" s="715"/>
      <c r="K47" s="716"/>
      <c r="L47" s="717"/>
      <c r="M47" s="718"/>
      <c r="N47" s="719"/>
      <c r="O47" s="719"/>
      <c r="P47" s="719"/>
      <c r="Q47" s="720"/>
      <c r="R47" s="718"/>
      <c r="S47" s="719"/>
      <c r="T47" s="720"/>
      <c r="U47" s="719"/>
      <c r="V47" s="716"/>
      <c r="W47" s="721"/>
      <c r="X47" s="719"/>
      <c r="Y47" s="2676"/>
      <c r="Z47" s="2675"/>
      <c r="AA47" s="2677"/>
      <c r="AB47" s="2676"/>
      <c r="AC47" s="2675"/>
      <c r="AD47" s="2674"/>
      <c r="AE47" s="716"/>
      <c r="AF47" s="723"/>
      <c r="AG47" s="2673"/>
      <c r="AH47" s="2675"/>
      <c r="AI47" s="2674"/>
      <c r="AJ47" s="2673"/>
      <c r="AK47" s="2675"/>
      <c r="AL47" s="2675"/>
      <c r="AM47" s="2676"/>
      <c r="AN47" s="2675"/>
      <c r="AO47" s="2674"/>
      <c r="AP47" s="718"/>
      <c r="AQ47" s="724"/>
      <c r="AR47" s="725"/>
      <c r="AS47" s="726"/>
      <c r="AT47" s="2678"/>
      <c r="AU47" s="2678"/>
      <c r="AV47" s="2678"/>
      <c r="AW47" s="2678"/>
      <c r="AX47" s="2679"/>
      <c r="AY47" s="2678"/>
      <c r="AZ47" s="2678"/>
      <c r="BA47" s="2680"/>
      <c r="BB47" s="725"/>
      <c r="BC47" s="726"/>
      <c r="BD47" s="2678"/>
      <c r="BE47" s="2678"/>
      <c r="BF47" s="2678"/>
      <c r="BG47" s="2680"/>
      <c r="BH47" s="718"/>
      <c r="BI47" s="719"/>
      <c r="BJ47" s="720"/>
      <c r="BK47" s="718"/>
      <c r="BL47" s="724"/>
      <c r="BM47" s="718"/>
      <c r="BN47" s="724"/>
      <c r="BO47" s="718"/>
      <c r="BP47" s="2676"/>
      <c r="BQ47" s="2675"/>
      <c r="BR47" s="2677"/>
      <c r="BS47" s="718"/>
      <c r="BT47" s="719"/>
      <c r="BU47" s="719"/>
      <c r="BV47" s="718"/>
      <c r="BW47" s="719"/>
      <c r="BX47" s="719"/>
      <c r="BY47" s="718"/>
      <c r="BZ47" s="719"/>
      <c r="CA47" s="719"/>
      <c r="CB47" s="2685"/>
      <c r="CC47" s="2686"/>
      <c r="CD47" s="2685"/>
      <c r="CE47" s="2682"/>
      <c r="CF47" s="2684"/>
      <c r="CG47" s="2683"/>
      <c r="CH47" s="2684"/>
      <c r="CI47" s="2683"/>
      <c r="CJ47" s="2684"/>
      <c r="CK47" s="2683"/>
      <c r="CL47" s="2684"/>
      <c r="CM47" s="2686"/>
      <c r="CN47" s="716"/>
      <c r="CO47" s="716"/>
      <c r="CP47" s="716"/>
      <c r="CQ47" s="727"/>
      <c r="CR47" s="721"/>
      <c r="CS47" s="719"/>
      <c r="CT47" s="719"/>
      <c r="CU47" s="728"/>
      <c r="CV47" s="718"/>
      <c r="CW47" s="719"/>
      <c r="CX47" s="719"/>
      <c r="CY47" s="728"/>
      <c r="CZ47" s="718"/>
      <c r="DA47" s="719"/>
      <c r="DB47" s="719"/>
      <c r="DC47" s="728"/>
      <c r="DD47" s="718"/>
      <c r="DE47" s="719"/>
      <c r="DF47" s="719"/>
      <c r="DG47" s="728"/>
      <c r="DH47" s="717"/>
      <c r="DI47" s="719"/>
      <c r="DJ47" s="720"/>
      <c r="DK47" s="718"/>
      <c r="DL47" s="719"/>
      <c r="DM47" s="719"/>
      <c r="DN47" s="718"/>
      <c r="DO47" s="720"/>
      <c r="DP47" s="720"/>
      <c r="DQ47" s="718"/>
      <c r="DR47" s="719"/>
      <c r="DS47" s="720"/>
      <c r="DT47" s="718"/>
      <c r="DU47" s="719"/>
      <c r="DV47" s="720"/>
      <c r="DW47" s="718"/>
      <c r="DX47" s="719"/>
      <c r="DY47" s="722"/>
      <c r="DZ47" s="718"/>
      <c r="EA47" s="719"/>
      <c r="EB47" s="720"/>
      <c r="EC47" s="718"/>
      <c r="ED47" s="729"/>
      <c r="EE47" s="730"/>
      <c r="EF47" s="716"/>
      <c r="EG47" s="722"/>
      <c r="EH47" s="719"/>
      <c r="EI47" s="719"/>
      <c r="EJ47" s="731"/>
    </row>
    <row r="48" spans="1:204" ht="18" customHeight="1">
      <c r="B48" s="2681" t="s">
        <v>1125</v>
      </c>
      <c r="C48" s="2682"/>
      <c r="D48" s="2683"/>
      <c r="E48" s="2684"/>
      <c r="F48" s="2683"/>
      <c r="G48" s="2684"/>
      <c r="H48" s="2683"/>
      <c r="I48" s="732"/>
      <c r="J48" s="715"/>
      <c r="K48" s="716"/>
      <c r="L48" s="717"/>
      <c r="M48" s="718"/>
      <c r="N48" s="719"/>
      <c r="O48" s="719"/>
      <c r="P48" s="719"/>
      <c r="Q48" s="720"/>
      <c r="R48" s="718"/>
      <c r="S48" s="719"/>
      <c r="T48" s="720"/>
      <c r="U48" s="719"/>
      <c r="V48" s="716"/>
      <c r="W48" s="721"/>
      <c r="X48" s="719"/>
      <c r="Y48" s="2676"/>
      <c r="Z48" s="2675"/>
      <c r="AA48" s="2677"/>
      <c r="AB48" s="2676"/>
      <c r="AC48" s="2675"/>
      <c r="AD48" s="2674"/>
      <c r="AE48" s="716"/>
      <c r="AF48" s="723"/>
      <c r="AG48" s="2673"/>
      <c r="AH48" s="2675"/>
      <c r="AI48" s="2674"/>
      <c r="AJ48" s="2673"/>
      <c r="AK48" s="2675"/>
      <c r="AL48" s="2675"/>
      <c r="AM48" s="2676"/>
      <c r="AN48" s="2675"/>
      <c r="AO48" s="2674"/>
      <c r="AP48" s="718"/>
      <c r="AQ48" s="724"/>
      <c r="AR48" s="725"/>
      <c r="AS48" s="726"/>
      <c r="AT48" s="2678"/>
      <c r="AU48" s="2678"/>
      <c r="AV48" s="2678"/>
      <c r="AW48" s="2678"/>
      <c r="AX48" s="2679"/>
      <c r="AY48" s="2678"/>
      <c r="AZ48" s="2678"/>
      <c r="BA48" s="2680"/>
      <c r="BB48" s="725"/>
      <c r="BC48" s="726"/>
      <c r="BD48" s="2678"/>
      <c r="BE48" s="2678"/>
      <c r="BF48" s="2678"/>
      <c r="BG48" s="2680"/>
      <c r="BH48" s="718"/>
      <c r="BI48" s="719"/>
      <c r="BJ48" s="720"/>
      <c r="BK48" s="718"/>
      <c r="BL48" s="724"/>
      <c r="BM48" s="718"/>
      <c r="BN48" s="724"/>
      <c r="BO48" s="718"/>
      <c r="BP48" s="2676"/>
      <c r="BQ48" s="2675"/>
      <c r="BR48" s="2677"/>
      <c r="BS48" s="718"/>
      <c r="BT48" s="719"/>
      <c r="BU48" s="719"/>
      <c r="BV48" s="718"/>
      <c r="BW48" s="719"/>
      <c r="BX48" s="719"/>
      <c r="BY48" s="718"/>
      <c r="BZ48" s="719"/>
      <c r="CA48" s="719"/>
      <c r="CB48" s="2685"/>
      <c r="CC48" s="2686"/>
      <c r="CD48" s="2685"/>
      <c r="CE48" s="2682"/>
      <c r="CF48" s="2684"/>
      <c r="CG48" s="2683"/>
      <c r="CH48" s="2684"/>
      <c r="CI48" s="2683"/>
      <c r="CJ48" s="2684"/>
      <c r="CK48" s="2683"/>
      <c r="CL48" s="2684"/>
      <c r="CM48" s="2686"/>
      <c r="CN48" s="716"/>
      <c r="CO48" s="716"/>
      <c r="CP48" s="716"/>
      <c r="CQ48" s="727"/>
      <c r="CR48" s="721"/>
      <c r="CS48" s="719"/>
      <c r="CT48" s="719"/>
      <c r="CU48" s="728"/>
      <c r="CV48" s="718"/>
      <c r="CW48" s="719"/>
      <c r="CX48" s="719"/>
      <c r="CY48" s="728"/>
      <c r="CZ48" s="718"/>
      <c r="DA48" s="719"/>
      <c r="DB48" s="719"/>
      <c r="DC48" s="728"/>
      <c r="DD48" s="718"/>
      <c r="DE48" s="719"/>
      <c r="DF48" s="719"/>
      <c r="DG48" s="728"/>
      <c r="DH48" s="717"/>
      <c r="DI48" s="719"/>
      <c r="DJ48" s="720"/>
      <c r="DK48" s="718"/>
      <c r="DL48" s="719"/>
      <c r="DM48" s="719"/>
      <c r="DN48" s="718"/>
      <c r="DO48" s="720"/>
      <c r="DP48" s="720"/>
      <c r="DQ48" s="718"/>
      <c r="DR48" s="719"/>
      <c r="DS48" s="720"/>
      <c r="DT48" s="718"/>
      <c r="DU48" s="719"/>
      <c r="DV48" s="720"/>
      <c r="DW48" s="718"/>
      <c r="DX48" s="719"/>
      <c r="DY48" s="722"/>
      <c r="DZ48" s="718"/>
      <c r="EA48" s="719"/>
      <c r="EB48" s="720"/>
      <c r="EC48" s="718"/>
      <c r="ED48" s="729"/>
      <c r="EE48" s="730"/>
      <c r="EF48" s="716"/>
      <c r="EG48" s="722"/>
      <c r="EH48" s="719"/>
      <c r="EI48" s="719"/>
      <c r="EJ48" s="731"/>
    </row>
    <row r="49" spans="2:140" ht="18" customHeight="1">
      <c r="B49" s="2681" t="s">
        <v>1126</v>
      </c>
      <c r="C49" s="2682"/>
      <c r="D49" s="2683"/>
      <c r="E49" s="2684"/>
      <c r="F49" s="2683"/>
      <c r="G49" s="2684"/>
      <c r="H49" s="2683"/>
      <c r="I49" s="732"/>
      <c r="J49" s="715"/>
      <c r="K49" s="716"/>
      <c r="L49" s="717"/>
      <c r="M49" s="718"/>
      <c r="N49" s="719"/>
      <c r="O49" s="719"/>
      <c r="P49" s="719"/>
      <c r="Q49" s="720"/>
      <c r="R49" s="718"/>
      <c r="S49" s="719"/>
      <c r="T49" s="720"/>
      <c r="U49" s="719"/>
      <c r="V49" s="716"/>
      <c r="W49" s="721"/>
      <c r="X49" s="719"/>
      <c r="Y49" s="2676"/>
      <c r="Z49" s="2675"/>
      <c r="AA49" s="2677"/>
      <c r="AB49" s="2676"/>
      <c r="AC49" s="2675"/>
      <c r="AD49" s="2674"/>
      <c r="AE49" s="716"/>
      <c r="AF49" s="723"/>
      <c r="AG49" s="2673"/>
      <c r="AH49" s="2675"/>
      <c r="AI49" s="2674"/>
      <c r="AJ49" s="2673"/>
      <c r="AK49" s="2675"/>
      <c r="AL49" s="2675"/>
      <c r="AM49" s="2676"/>
      <c r="AN49" s="2675"/>
      <c r="AO49" s="2674"/>
      <c r="AP49" s="718"/>
      <c r="AQ49" s="724"/>
      <c r="AR49" s="725"/>
      <c r="AS49" s="726"/>
      <c r="AT49" s="2678"/>
      <c r="AU49" s="2678"/>
      <c r="AV49" s="2678"/>
      <c r="AW49" s="2678"/>
      <c r="AX49" s="2679"/>
      <c r="AY49" s="2678"/>
      <c r="AZ49" s="2678"/>
      <c r="BA49" s="2680"/>
      <c r="BB49" s="725"/>
      <c r="BC49" s="726"/>
      <c r="BD49" s="2678"/>
      <c r="BE49" s="2678"/>
      <c r="BF49" s="2678"/>
      <c r="BG49" s="2680"/>
      <c r="BH49" s="718"/>
      <c r="BI49" s="719"/>
      <c r="BJ49" s="720"/>
      <c r="BK49" s="718"/>
      <c r="BL49" s="724"/>
      <c r="BM49" s="718"/>
      <c r="BN49" s="724"/>
      <c r="BO49" s="718"/>
      <c r="BP49" s="2676"/>
      <c r="BQ49" s="2675"/>
      <c r="BR49" s="2677"/>
      <c r="BS49" s="718"/>
      <c r="BT49" s="719"/>
      <c r="BU49" s="719"/>
      <c r="BV49" s="718"/>
      <c r="BW49" s="719"/>
      <c r="BX49" s="719"/>
      <c r="BY49" s="718"/>
      <c r="BZ49" s="719"/>
      <c r="CA49" s="719"/>
      <c r="CB49" s="2685"/>
      <c r="CC49" s="2686"/>
      <c r="CD49" s="2685"/>
      <c r="CE49" s="2682"/>
      <c r="CF49" s="2684"/>
      <c r="CG49" s="2683"/>
      <c r="CH49" s="2684"/>
      <c r="CI49" s="2683"/>
      <c r="CJ49" s="2684"/>
      <c r="CK49" s="2683"/>
      <c r="CL49" s="2684"/>
      <c r="CM49" s="2686"/>
      <c r="CN49" s="716"/>
      <c r="CO49" s="716"/>
      <c r="CP49" s="716"/>
      <c r="CQ49" s="727"/>
      <c r="CR49" s="721"/>
      <c r="CS49" s="719"/>
      <c r="CT49" s="719"/>
      <c r="CU49" s="728"/>
      <c r="CV49" s="718"/>
      <c r="CW49" s="719"/>
      <c r="CX49" s="719"/>
      <c r="CY49" s="728"/>
      <c r="CZ49" s="718"/>
      <c r="DA49" s="719"/>
      <c r="DB49" s="719"/>
      <c r="DC49" s="728"/>
      <c r="DD49" s="718"/>
      <c r="DE49" s="719"/>
      <c r="DF49" s="719"/>
      <c r="DG49" s="728"/>
      <c r="DH49" s="717"/>
      <c r="DI49" s="719"/>
      <c r="DJ49" s="720"/>
      <c r="DK49" s="718"/>
      <c r="DL49" s="719"/>
      <c r="DM49" s="719"/>
      <c r="DN49" s="718"/>
      <c r="DO49" s="720"/>
      <c r="DP49" s="720"/>
      <c r="DQ49" s="718"/>
      <c r="DR49" s="719"/>
      <c r="DS49" s="720"/>
      <c r="DT49" s="718"/>
      <c r="DU49" s="719"/>
      <c r="DV49" s="720"/>
      <c r="DW49" s="718"/>
      <c r="DX49" s="719"/>
      <c r="DY49" s="722"/>
      <c r="DZ49" s="718"/>
      <c r="EA49" s="719"/>
      <c r="EB49" s="720"/>
      <c r="EC49" s="718"/>
      <c r="ED49" s="729"/>
      <c r="EE49" s="730"/>
      <c r="EF49" s="716"/>
      <c r="EG49" s="722"/>
      <c r="EH49" s="719"/>
      <c r="EI49" s="719"/>
      <c r="EJ49" s="731"/>
    </row>
    <row r="50" spans="2:140" ht="18" customHeight="1">
      <c r="B50" s="2681" t="s">
        <v>1127</v>
      </c>
      <c r="C50" s="2682"/>
      <c r="D50" s="2683"/>
      <c r="E50" s="2684"/>
      <c r="F50" s="2683"/>
      <c r="G50" s="2684"/>
      <c r="H50" s="2683"/>
      <c r="I50" s="732"/>
      <c r="J50" s="715"/>
      <c r="K50" s="716"/>
      <c r="L50" s="717"/>
      <c r="M50" s="718"/>
      <c r="N50" s="719"/>
      <c r="O50" s="719"/>
      <c r="P50" s="719"/>
      <c r="Q50" s="720"/>
      <c r="R50" s="718"/>
      <c r="S50" s="719"/>
      <c r="T50" s="720"/>
      <c r="U50" s="719"/>
      <c r="V50" s="716"/>
      <c r="W50" s="721"/>
      <c r="X50" s="719"/>
      <c r="Y50" s="2676"/>
      <c r="Z50" s="2675"/>
      <c r="AA50" s="2677"/>
      <c r="AB50" s="2676"/>
      <c r="AC50" s="2675"/>
      <c r="AD50" s="2674"/>
      <c r="AE50" s="716"/>
      <c r="AF50" s="723"/>
      <c r="AG50" s="2673"/>
      <c r="AH50" s="2675"/>
      <c r="AI50" s="2674"/>
      <c r="AJ50" s="2673"/>
      <c r="AK50" s="2675"/>
      <c r="AL50" s="2675"/>
      <c r="AM50" s="2676"/>
      <c r="AN50" s="2675"/>
      <c r="AO50" s="2674"/>
      <c r="AP50" s="718"/>
      <c r="AQ50" s="724"/>
      <c r="AR50" s="725"/>
      <c r="AS50" s="726"/>
      <c r="AT50" s="2678"/>
      <c r="AU50" s="2678"/>
      <c r="AV50" s="2678"/>
      <c r="AW50" s="2678"/>
      <c r="AX50" s="2679"/>
      <c r="AY50" s="2678"/>
      <c r="AZ50" s="2678"/>
      <c r="BA50" s="2680"/>
      <c r="BB50" s="725"/>
      <c r="BC50" s="726"/>
      <c r="BD50" s="2678"/>
      <c r="BE50" s="2678"/>
      <c r="BF50" s="2678"/>
      <c r="BG50" s="2680"/>
      <c r="BH50" s="718"/>
      <c r="BI50" s="719"/>
      <c r="BJ50" s="720"/>
      <c r="BK50" s="718"/>
      <c r="BL50" s="724"/>
      <c r="BM50" s="718"/>
      <c r="BN50" s="724"/>
      <c r="BO50" s="718"/>
      <c r="BP50" s="2676"/>
      <c r="BQ50" s="2675"/>
      <c r="BR50" s="2677"/>
      <c r="BS50" s="718"/>
      <c r="BT50" s="719"/>
      <c r="BU50" s="719"/>
      <c r="BV50" s="718"/>
      <c r="BW50" s="719"/>
      <c r="BX50" s="719"/>
      <c r="BY50" s="718"/>
      <c r="BZ50" s="719"/>
      <c r="CA50" s="719"/>
      <c r="CB50" s="2685"/>
      <c r="CC50" s="2686"/>
      <c r="CD50" s="2685"/>
      <c r="CE50" s="2682"/>
      <c r="CF50" s="2684"/>
      <c r="CG50" s="2683"/>
      <c r="CH50" s="2684"/>
      <c r="CI50" s="2683"/>
      <c r="CJ50" s="2684"/>
      <c r="CK50" s="2683"/>
      <c r="CL50" s="2684"/>
      <c r="CM50" s="2686"/>
      <c r="CN50" s="716"/>
      <c r="CO50" s="716"/>
      <c r="CP50" s="716"/>
      <c r="CQ50" s="727"/>
      <c r="CR50" s="721"/>
      <c r="CS50" s="719"/>
      <c r="CT50" s="719"/>
      <c r="CU50" s="728"/>
      <c r="CV50" s="718"/>
      <c r="CW50" s="719"/>
      <c r="CX50" s="719"/>
      <c r="CY50" s="728"/>
      <c r="CZ50" s="718"/>
      <c r="DA50" s="719"/>
      <c r="DB50" s="719"/>
      <c r="DC50" s="728"/>
      <c r="DD50" s="718"/>
      <c r="DE50" s="719"/>
      <c r="DF50" s="719"/>
      <c r="DG50" s="728"/>
      <c r="DH50" s="717"/>
      <c r="DI50" s="719"/>
      <c r="DJ50" s="720"/>
      <c r="DK50" s="718"/>
      <c r="DL50" s="719"/>
      <c r="DM50" s="719"/>
      <c r="DN50" s="718"/>
      <c r="DO50" s="720"/>
      <c r="DP50" s="720"/>
      <c r="DQ50" s="718"/>
      <c r="DR50" s="719"/>
      <c r="DS50" s="720"/>
      <c r="DT50" s="718"/>
      <c r="DU50" s="719"/>
      <c r="DV50" s="720"/>
      <c r="DW50" s="718"/>
      <c r="DX50" s="719"/>
      <c r="DY50" s="722"/>
      <c r="DZ50" s="718"/>
      <c r="EA50" s="719"/>
      <c r="EB50" s="720"/>
      <c r="EC50" s="718"/>
      <c r="ED50" s="729"/>
      <c r="EE50" s="730"/>
      <c r="EF50" s="716"/>
      <c r="EG50" s="722"/>
      <c r="EH50" s="719"/>
      <c r="EI50" s="719"/>
      <c r="EJ50" s="731"/>
    </row>
    <row r="51" spans="2:140" ht="18" customHeight="1">
      <c r="B51" s="2681" t="s">
        <v>1128</v>
      </c>
      <c r="C51" s="2682"/>
      <c r="D51" s="2683"/>
      <c r="E51" s="2684"/>
      <c r="F51" s="2683"/>
      <c r="G51" s="2684"/>
      <c r="H51" s="2683"/>
      <c r="I51" s="732"/>
      <c r="J51" s="715"/>
      <c r="K51" s="716"/>
      <c r="L51" s="717"/>
      <c r="M51" s="718"/>
      <c r="N51" s="719"/>
      <c r="O51" s="719"/>
      <c r="P51" s="719"/>
      <c r="Q51" s="720"/>
      <c r="R51" s="718"/>
      <c r="S51" s="719"/>
      <c r="T51" s="720"/>
      <c r="U51" s="719"/>
      <c r="V51" s="716"/>
      <c r="W51" s="721"/>
      <c r="X51" s="719"/>
      <c r="Y51" s="2676"/>
      <c r="Z51" s="2675"/>
      <c r="AA51" s="2677"/>
      <c r="AB51" s="2676"/>
      <c r="AC51" s="2675"/>
      <c r="AD51" s="2674"/>
      <c r="AE51" s="716"/>
      <c r="AF51" s="723"/>
      <c r="AG51" s="2673"/>
      <c r="AH51" s="2675"/>
      <c r="AI51" s="2674"/>
      <c r="AJ51" s="2673"/>
      <c r="AK51" s="2675"/>
      <c r="AL51" s="2675"/>
      <c r="AM51" s="2676"/>
      <c r="AN51" s="2675"/>
      <c r="AO51" s="2674"/>
      <c r="AP51" s="718"/>
      <c r="AQ51" s="724"/>
      <c r="AR51" s="725"/>
      <c r="AS51" s="726"/>
      <c r="AT51" s="2678"/>
      <c r="AU51" s="2678"/>
      <c r="AV51" s="2678"/>
      <c r="AW51" s="2678"/>
      <c r="AX51" s="2679"/>
      <c r="AY51" s="2678"/>
      <c r="AZ51" s="2678"/>
      <c r="BA51" s="2680"/>
      <c r="BB51" s="725"/>
      <c r="BC51" s="726"/>
      <c r="BD51" s="2678"/>
      <c r="BE51" s="2678"/>
      <c r="BF51" s="2678"/>
      <c r="BG51" s="2680"/>
      <c r="BH51" s="718"/>
      <c r="BI51" s="719"/>
      <c r="BJ51" s="720"/>
      <c r="BK51" s="718"/>
      <c r="BL51" s="724"/>
      <c r="BM51" s="718"/>
      <c r="BN51" s="724"/>
      <c r="BO51" s="718"/>
      <c r="BP51" s="2676"/>
      <c r="BQ51" s="2675"/>
      <c r="BR51" s="2677"/>
      <c r="BS51" s="718"/>
      <c r="BT51" s="719"/>
      <c r="BU51" s="719"/>
      <c r="BV51" s="718"/>
      <c r="BW51" s="719"/>
      <c r="BX51" s="719"/>
      <c r="BY51" s="718"/>
      <c r="BZ51" s="719"/>
      <c r="CA51" s="719"/>
      <c r="CB51" s="2685"/>
      <c r="CC51" s="2686"/>
      <c r="CD51" s="2685"/>
      <c r="CE51" s="2682"/>
      <c r="CF51" s="2684"/>
      <c r="CG51" s="2683"/>
      <c r="CH51" s="2684"/>
      <c r="CI51" s="2683"/>
      <c r="CJ51" s="2684"/>
      <c r="CK51" s="2683"/>
      <c r="CL51" s="2684"/>
      <c r="CM51" s="2686"/>
      <c r="CN51" s="716"/>
      <c r="CO51" s="716"/>
      <c r="CP51" s="716"/>
      <c r="CQ51" s="727"/>
      <c r="CR51" s="721"/>
      <c r="CS51" s="719"/>
      <c r="CT51" s="719"/>
      <c r="CU51" s="728"/>
      <c r="CV51" s="718"/>
      <c r="CW51" s="719"/>
      <c r="CX51" s="719"/>
      <c r="CY51" s="728"/>
      <c r="CZ51" s="718"/>
      <c r="DA51" s="719"/>
      <c r="DB51" s="719"/>
      <c r="DC51" s="728"/>
      <c r="DD51" s="718"/>
      <c r="DE51" s="719"/>
      <c r="DF51" s="719"/>
      <c r="DG51" s="728"/>
      <c r="DH51" s="717"/>
      <c r="DI51" s="719"/>
      <c r="DJ51" s="720"/>
      <c r="DK51" s="718"/>
      <c r="DL51" s="719"/>
      <c r="DM51" s="719"/>
      <c r="DN51" s="718"/>
      <c r="DO51" s="720"/>
      <c r="DP51" s="720"/>
      <c r="DQ51" s="718"/>
      <c r="DR51" s="719"/>
      <c r="DS51" s="720"/>
      <c r="DT51" s="718"/>
      <c r="DU51" s="719"/>
      <c r="DV51" s="720"/>
      <c r="DW51" s="718"/>
      <c r="DX51" s="719"/>
      <c r="DY51" s="722"/>
      <c r="DZ51" s="718"/>
      <c r="EA51" s="719"/>
      <c r="EB51" s="720"/>
      <c r="EC51" s="718"/>
      <c r="ED51" s="729"/>
      <c r="EE51" s="730"/>
      <c r="EF51" s="716"/>
      <c r="EG51" s="722"/>
      <c r="EH51" s="719"/>
      <c r="EI51" s="719"/>
      <c r="EJ51" s="731"/>
    </row>
    <row r="52" spans="2:140" ht="18" customHeight="1">
      <c r="B52" s="2681" t="s">
        <v>1129</v>
      </c>
      <c r="C52" s="2682"/>
      <c r="D52" s="2683"/>
      <c r="E52" s="2684"/>
      <c r="F52" s="2683"/>
      <c r="G52" s="2684"/>
      <c r="H52" s="2683"/>
      <c r="I52" s="732"/>
      <c r="J52" s="715"/>
      <c r="K52" s="716"/>
      <c r="L52" s="717"/>
      <c r="M52" s="718"/>
      <c r="N52" s="719"/>
      <c r="O52" s="719"/>
      <c r="P52" s="719"/>
      <c r="Q52" s="720"/>
      <c r="R52" s="718"/>
      <c r="S52" s="719"/>
      <c r="T52" s="720"/>
      <c r="U52" s="719"/>
      <c r="V52" s="716"/>
      <c r="W52" s="721"/>
      <c r="X52" s="719"/>
      <c r="Y52" s="2676"/>
      <c r="Z52" s="2675"/>
      <c r="AA52" s="2677"/>
      <c r="AB52" s="2676"/>
      <c r="AC52" s="2675"/>
      <c r="AD52" s="2674"/>
      <c r="AE52" s="716"/>
      <c r="AF52" s="723"/>
      <c r="AG52" s="2673"/>
      <c r="AH52" s="2675"/>
      <c r="AI52" s="2674"/>
      <c r="AJ52" s="2673"/>
      <c r="AK52" s="2675"/>
      <c r="AL52" s="2675"/>
      <c r="AM52" s="2676"/>
      <c r="AN52" s="2675"/>
      <c r="AO52" s="2674"/>
      <c r="AP52" s="718"/>
      <c r="AQ52" s="724"/>
      <c r="AR52" s="725"/>
      <c r="AS52" s="726"/>
      <c r="AT52" s="2678"/>
      <c r="AU52" s="2678"/>
      <c r="AV52" s="2678"/>
      <c r="AW52" s="2678"/>
      <c r="AX52" s="2679"/>
      <c r="AY52" s="2678"/>
      <c r="AZ52" s="2678"/>
      <c r="BA52" s="2680"/>
      <c r="BB52" s="725"/>
      <c r="BC52" s="726"/>
      <c r="BD52" s="2678"/>
      <c r="BE52" s="2678"/>
      <c r="BF52" s="2678"/>
      <c r="BG52" s="2680"/>
      <c r="BH52" s="718"/>
      <c r="BI52" s="719"/>
      <c r="BJ52" s="720"/>
      <c r="BK52" s="718"/>
      <c r="BL52" s="724"/>
      <c r="BM52" s="718"/>
      <c r="BN52" s="724"/>
      <c r="BO52" s="718"/>
      <c r="BP52" s="2676"/>
      <c r="BQ52" s="2675"/>
      <c r="BR52" s="2677"/>
      <c r="BS52" s="718"/>
      <c r="BT52" s="719"/>
      <c r="BU52" s="719"/>
      <c r="BV52" s="718"/>
      <c r="BW52" s="719"/>
      <c r="BX52" s="719"/>
      <c r="BY52" s="718"/>
      <c r="BZ52" s="719"/>
      <c r="CA52" s="719"/>
      <c r="CB52" s="2685"/>
      <c r="CC52" s="2686"/>
      <c r="CD52" s="2685"/>
      <c r="CE52" s="2682"/>
      <c r="CF52" s="2684"/>
      <c r="CG52" s="2683"/>
      <c r="CH52" s="2684"/>
      <c r="CI52" s="2683"/>
      <c r="CJ52" s="2684"/>
      <c r="CK52" s="2683"/>
      <c r="CL52" s="2684"/>
      <c r="CM52" s="2686"/>
      <c r="CN52" s="716"/>
      <c r="CO52" s="716"/>
      <c r="CP52" s="716"/>
      <c r="CQ52" s="727"/>
      <c r="CR52" s="721"/>
      <c r="CS52" s="719"/>
      <c r="CT52" s="719"/>
      <c r="CU52" s="728"/>
      <c r="CV52" s="718"/>
      <c r="CW52" s="719"/>
      <c r="CX52" s="719"/>
      <c r="CY52" s="728"/>
      <c r="CZ52" s="718"/>
      <c r="DA52" s="719"/>
      <c r="DB52" s="719"/>
      <c r="DC52" s="728"/>
      <c r="DD52" s="718"/>
      <c r="DE52" s="719"/>
      <c r="DF52" s="719"/>
      <c r="DG52" s="728"/>
      <c r="DH52" s="717"/>
      <c r="DI52" s="719"/>
      <c r="DJ52" s="720"/>
      <c r="DK52" s="718"/>
      <c r="DL52" s="719"/>
      <c r="DM52" s="719"/>
      <c r="DN52" s="718"/>
      <c r="DO52" s="720"/>
      <c r="DP52" s="720"/>
      <c r="DQ52" s="718"/>
      <c r="DR52" s="719"/>
      <c r="DS52" s="720"/>
      <c r="DT52" s="718"/>
      <c r="DU52" s="719"/>
      <c r="DV52" s="720"/>
      <c r="DW52" s="718"/>
      <c r="DX52" s="719"/>
      <c r="DY52" s="722"/>
      <c r="DZ52" s="718"/>
      <c r="EA52" s="719"/>
      <c r="EB52" s="720"/>
      <c r="EC52" s="718"/>
      <c r="ED52" s="729"/>
      <c r="EE52" s="730"/>
      <c r="EF52" s="716"/>
      <c r="EG52" s="722"/>
      <c r="EH52" s="719"/>
      <c r="EI52" s="719"/>
      <c r="EJ52" s="731"/>
    </row>
    <row r="53" spans="2:140" ht="18" customHeight="1">
      <c r="B53" s="2681" t="s">
        <v>1130</v>
      </c>
      <c r="C53" s="2682"/>
      <c r="D53" s="2683"/>
      <c r="E53" s="2684"/>
      <c r="F53" s="2683"/>
      <c r="G53" s="2684"/>
      <c r="H53" s="2683"/>
      <c r="I53" s="732"/>
      <c r="J53" s="715"/>
      <c r="K53" s="716"/>
      <c r="L53" s="717"/>
      <c r="M53" s="718"/>
      <c r="N53" s="719"/>
      <c r="O53" s="719"/>
      <c r="P53" s="719"/>
      <c r="Q53" s="720"/>
      <c r="R53" s="718"/>
      <c r="S53" s="719"/>
      <c r="T53" s="720"/>
      <c r="U53" s="719"/>
      <c r="V53" s="716"/>
      <c r="W53" s="721"/>
      <c r="X53" s="719"/>
      <c r="Y53" s="2676"/>
      <c r="Z53" s="2675"/>
      <c r="AA53" s="2677"/>
      <c r="AB53" s="2676"/>
      <c r="AC53" s="2675"/>
      <c r="AD53" s="2674"/>
      <c r="AE53" s="716"/>
      <c r="AF53" s="723"/>
      <c r="AG53" s="2673"/>
      <c r="AH53" s="2675"/>
      <c r="AI53" s="2674"/>
      <c r="AJ53" s="2673"/>
      <c r="AK53" s="2675"/>
      <c r="AL53" s="2675"/>
      <c r="AM53" s="2676"/>
      <c r="AN53" s="2675"/>
      <c r="AO53" s="2674"/>
      <c r="AP53" s="718"/>
      <c r="AQ53" s="724"/>
      <c r="AR53" s="725"/>
      <c r="AS53" s="726"/>
      <c r="AT53" s="2678"/>
      <c r="AU53" s="2678"/>
      <c r="AV53" s="2678"/>
      <c r="AW53" s="2678"/>
      <c r="AX53" s="2679"/>
      <c r="AY53" s="2678"/>
      <c r="AZ53" s="2678"/>
      <c r="BA53" s="2680"/>
      <c r="BB53" s="725"/>
      <c r="BC53" s="726"/>
      <c r="BD53" s="2678"/>
      <c r="BE53" s="2678"/>
      <c r="BF53" s="2678"/>
      <c r="BG53" s="2680"/>
      <c r="BH53" s="718"/>
      <c r="BI53" s="719"/>
      <c r="BJ53" s="720"/>
      <c r="BK53" s="718"/>
      <c r="BL53" s="724"/>
      <c r="BM53" s="718"/>
      <c r="BN53" s="724"/>
      <c r="BO53" s="718"/>
      <c r="BP53" s="2676"/>
      <c r="BQ53" s="2675"/>
      <c r="BR53" s="2677"/>
      <c r="BS53" s="718"/>
      <c r="BT53" s="719"/>
      <c r="BU53" s="719"/>
      <c r="BV53" s="718"/>
      <c r="BW53" s="719"/>
      <c r="BX53" s="719"/>
      <c r="BY53" s="718"/>
      <c r="BZ53" s="719"/>
      <c r="CA53" s="719"/>
      <c r="CB53" s="2685"/>
      <c r="CC53" s="2686"/>
      <c r="CD53" s="2685"/>
      <c r="CE53" s="2682"/>
      <c r="CF53" s="2684"/>
      <c r="CG53" s="2683"/>
      <c r="CH53" s="2684"/>
      <c r="CI53" s="2683"/>
      <c r="CJ53" s="2684"/>
      <c r="CK53" s="2683"/>
      <c r="CL53" s="2684"/>
      <c r="CM53" s="2686"/>
      <c r="CN53" s="716"/>
      <c r="CO53" s="716"/>
      <c r="CP53" s="716"/>
      <c r="CQ53" s="727"/>
      <c r="CR53" s="721"/>
      <c r="CS53" s="719"/>
      <c r="CT53" s="719"/>
      <c r="CU53" s="728"/>
      <c r="CV53" s="718"/>
      <c r="CW53" s="719"/>
      <c r="CX53" s="719"/>
      <c r="CY53" s="728"/>
      <c r="CZ53" s="718"/>
      <c r="DA53" s="719"/>
      <c r="DB53" s="719"/>
      <c r="DC53" s="728"/>
      <c r="DD53" s="718"/>
      <c r="DE53" s="719"/>
      <c r="DF53" s="719"/>
      <c r="DG53" s="728"/>
      <c r="DH53" s="717"/>
      <c r="DI53" s="719"/>
      <c r="DJ53" s="720"/>
      <c r="DK53" s="718"/>
      <c r="DL53" s="719"/>
      <c r="DM53" s="719"/>
      <c r="DN53" s="718"/>
      <c r="DO53" s="720"/>
      <c r="DP53" s="720"/>
      <c r="DQ53" s="718"/>
      <c r="DR53" s="719"/>
      <c r="DS53" s="720"/>
      <c r="DT53" s="718"/>
      <c r="DU53" s="719"/>
      <c r="DV53" s="720"/>
      <c r="DW53" s="718"/>
      <c r="DX53" s="719"/>
      <c r="DY53" s="722"/>
      <c r="DZ53" s="718"/>
      <c r="EA53" s="719"/>
      <c r="EB53" s="720"/>
      <c r="EC53" s="718"/>
      <c r="ED53" s="729"/>
      <c r="EE53" s="730"/>
      <c r="EF53" s="716"/>
      <c r="EG53" s="722"/>
      <c r="EH53" s="719"/>
      <c r="EI53" s="719"/>
      <c r="EJ53" s="731"/>
    </row>
    <row r="54" spans="2:140" ht="18" customHeight="1">
      <c r="B54" s="2681" t="s">
        <v>1131</v>
      </c>
      <c r="C54" s="2682"/>
      <c r="D54" s="2683"/>
      <c r="E54" s="2684"/>
      <c r="F54" s="2683"/>
      <c r="G54" s="2684"/>
      <c r="H54" s="2683"/>
      <c r="I54" s="732"/>
      <c r="J54" s="715"/>
      <c r="K54" s="716"/>
      <c r="L54" s="717"/>
      <c r="M54" s="718"/>
      <c r="N54" s="719"/>
      <c r="O54" s="719"/>
      <c r="P54" s="719"/>
      <c r="Q54" s="720"/>
      <c r="R54" s="718"/>
      <c r="S54" s="719"/>
      <c r="T54" s="720"/>
      <c r="U54" s="719"/>
      <c r="V54" s="716"/>
      <c r="W54" s="721"/>
      <c r="X54" s="719"/>
      <c r="Y54" s="2676"/>
      <c r="Z54" s="2675"/>
      <c r="AA54" s="2677"/>
      <c r="AB54" s="2676"/>
      <c r="AC54" s="2675"/>
      <c r="AD54" s="2674"/>
      <c r="AE54" s="716"/>
      <c r="AF54" s="723"/>
      <c r="AG54" s="2673"/>
      <c r="AH54" s="2675"/>
      <c r="AI54" s="2674"/>
      <c r="AJ54" s="2673"/>
      <c r="AK54" s="2675"/>
      <c r="AL54" s="2675"/>
      <c r="AM54" s="2676"/>
      <c r="AN54" s="2675"/>
      <c r="AO54" s="2674"/>
      <c r="AP54" s="718"/>
      <c r="AQ54" s="724"/>
      <c r="AR54" s="725"/>
      <c r="AS54" s="726"/>
      <c r="AT54" s="2678"/>
      <c r="AU54" s="2678"/>
      <c r="AV54" s="2678"/>
      <c r="AW54" s="2678"/>
      <c r="AX54" s="2679"/>
      <c r="AY54" s="2678"/>
      <c r="AZ54" s="2678"/>
      <c r="BA54" s="2680"/>
      <c r="BB54" s="725"/>
      <c r="BC54" s="726"/>
      <c r="BD54" s="2678"/>
      <c r="BE54" s="2678"/>
      <c r="BF54" s="2678"/>
      <c r="BG54" s="2680"/>
      <c r="BH54" s="718"/>
      <c r="BI54" s="719"/>
      <c r="BJ54" s="720"/>
      <c r="BK54" s="718"/>
      <c r="BL54" s="724"/>
      <c r="BM54" s="718"/>
      <c r="BN54" s="724"/>
      <c r="BO54" s="718"/>
      <c r="BP54" s="2676"/>
      <c r="BQ54" s="2675"/>
      <c r="BR54" s="2677"/>
      <c r="BS54" s="718"/>
      <c r="BT54" s="719"/>
      <c r="BU54" s="719"/>
      <c r="BV54" s="718"/>
      <c r="BW54" s="719"/>
      <c r="BX54" s="719"/>
      <c r="BY54" s="718"/>
      <c r="BZ54" s="719"/>
      <c r="CA54" s="719"/>
      <c r="CB54" s="2685"/>
      <c r="CC54" s="2686"/>
      <c r="CD54" s="2685"/>
      <c r="CE54" s="2682"/>
      <c r="CF54" s="2684"/>
      <c r="CG54" s="2683"/>
      <c r="CH54" s="2684"/>
      <c r="CI54" s="2683"/>
      <c r="CJ54" s="2684"/>
      <c r="CK54" s="2683"/>
      <c r="CL54" s="2684"/>
      <c r="CM54" s="2686"/>
      <c r="CN54" s="716"/>
      <c r="CO54" s="716"/>
      <c r="CP54" s="716"/>
      <c r="CQ54" s="727"/>
      <c r="CR54" s="721"/>
      <c r="CS54" s="719"/>
      <c r="CT54" s="719"/>
      <c r="CU54" s="728"/>
      <c r="CV54" s="718"/>
      <c r="CW54" s="719"/>
      <c r="CX54" s="719"/>
      <c r="CY54" s="728"/>
      <c r="CZ54" s="718"/>
      <c r="DA54" s="719"/>
      <c r="DB54" s="719"/>
      <c r="DC54" s="728"/>
      <c r="DD54" s="718"/>
      <c r="DE54" s="719"/>
      <c r="DF54" s="719"/>
      <c r="DG54" s="728"/>
      <c r="DH54" s="717"/>
      <c r="DI54" s="719"/>
      <c r="DJ54" s="720"/>
      <c r="DK54" s="718"/>
      <c r="DL54" s="719"/>
      <c r="DM54" s="719"/>
      <c r="DN54" s="718"/>
      <c r="DO54" s="720"/>
      <c r="DP54" s="720"/>
      <c r="DQ54" s="718"/>
      <c r="DR54" s="719"/>
      <c r="DS54" s="720"/>
      <c r="DT54" s="718"/>
      <c r="DU54" s="719"/>
      <c r="DV54" s="720"/>
      <c r="DW54" s="718"/>
      <c r="DX54" s="719"/>
      <c r="DY54" s="722"/>
      <c r="DZ54" s="718"/>
      <c r="EA54" s="719"/>
      <c r="EB54" s="720"/>
      <c r="EC54" s="718"/>
      <c r="ED54" s="729"/>
      <c r="EE54" s="730"/>
      <c r="EF54" s="716"/>
      <c r="EG54" s="722"/>
      <c r="EH54" s="719"/>
      <c r="EI54" s="719"/>
      <c r="EJ54" s="731"/>
    </row>
    <row r="55" spans="2:140" ht="18" customHeight="1">
      <c r="B55" s="2681" t="s">
        <v>1132</v>
      </c>
      <c r="C55" s="2682"/>
      <c r="D55" s="2683"/>
      <c r="E55" s="2684"/>
      <c r="F55" s="2683"/>
      <c r="G55" s="2684"/>
      <c r="H55" s="2683"/>
      <c r="I55" s="732"/>
      <c r="J55" s="715"/>
      <c r="K55" s="716"/>
      <c r="L55" s="717"/>
      <c r="M55" s="718"/>
      <c r="N55" s="719"/>
      <c r="O55" s="719"/>
      <c r="P55" s="719"/>
      <c r="Q55" s="720"/>
      <c r="R55" s="718"/>
      <c r="S55" s="719"/>
      <c r="T55" s="720"/>
      <c r="U55" s="719"/>
      <c r="V55" s="716"/>
      <c r="W55" s="721"/>
      <c r="X55" s="719"/>
      <c r="Y55" s="2676"/>
      <c r="Z55" s="2675"/>
      <c r="AA55" s="2677"/>
      <c r="AB55" s="2676"/>
      <c r="AC55" s="2675"/>
      <c r="AD55" s="2674"/>
      <c r="AE55" s="716"/>
      <c r="AF55" s="723"/>
      <c r="AG55" s="2673"/>
      <c r="AH55" s="2675"/>
      <c r="AI55" s="2674"/>
      <c r="AJ55" s="2673"/>
      <c r="AK55" s="2675"/>
      <c r="AL55" s="2675"/>
      <c r="AM55" s="2676"/>
      <c r="AN55" s="2675"/>
      <c r="AO55" s="2674"/>
      <c r="AP55" s="718"/>
      <c r="AQ55" s="724"/>
      <c r="AR55" s="725"/>
      <c r="AS55" s="726"/>
      <c r="AT55" s="2678"/>
      <c r="AU55" s="2678"/>
      <c r="AV55" s="2678"/>
      <c r="AW55" s="2678"/>
      <c r="AX55" s="2679"/>
      <c r="AY55" s="2678"/>
      <c r="AZ55" s="2678"/>
      <c r="BA55" s="2680"/>
      <c r="BB55" s="725"/>
      <c r="BC55" s="726"/>
      <c r="BD55" s="2678"/>
      <c r="BE55" s="2678"/>
      <c r="BF55" s="2678"/>
      <c r="BG55" s="2680"/>
      <c r="BH55" s="718"/>
      <c r="BI55" s="719"/>
      <c r="BJ55" s="720"/>
      <c r="BK55" s="718"/>
      <c r="BL55" s="724"/>
      <c r="BM55" s="718"/>
      <c r="BN55" s="724"/>
      <c r="BO55" s="718"/>
      <c r="BP55" s="2676"/>
      <c r="BQ55" s="2675"/>
      <c r="BR55" s="2677"/>
      <c r="BS55" s="718"/>
      <c r="BT55" s="719"/>
      <c r="BU55" s="719"/>
      <c r="BV55" s="718"/>
      <c r="BW55" s="719"/>
      <c r="BX55" s="719"/>
      <c r="BY55" s="718"/>
      <c r="BZ55" s="719"/>
      <c r="CA55" s="719"/>
      <c r="CB55" s="2685"/>
      <c r="CC55" s="2686"/>
      <c r="CD55" s="2685"/>
      <c r="CE55" s="2682"/>
      <c r="CF55" s="2684"/>
      <c r="CG55" s="2683"/>
      <c r="CH55" s="2684"/>
      <c r="CI55" s="2683"/>
      <c r="CJ55" s="2684"/>
      <c r="CK55" s="2683"/>
      <c r="CL55" s="2684"/>
      <c r="CM55" s="2686"/>
      <c r="CN55" s="716"/>
      <c r="CO55" s="716"/>
      <c r="CP55" s="716"/>
      <c r="CQ55" s="727"/>
      <c r="CR55" s="721"/>
      <c r="CS55" s="719"/>
      <c r="CT55" s="719"/>
      <c r="CU55" s="728"/>
      <c r="CV55" s="718"/>
      <c r="CW55" s="719"/>
      <c r="CX55" s="719"/>
      <c r="CY55" s="728"/>
      <c r="CZ55" s="718"/>
      <c r="DA55" s="719"/>
      <c r="DB55" s="719"/>
      <c r="DC55" s="728"/>
      <c r="DD55" s="718"/>
      <c r="DE55" s="719"/>
      <c r="DF55" s="719"/>
      <c r="DG55" s="728"/>
      <c r="DH55" s="717"/>
      <c r="DI55" s="719"/>
      <c r="DJ55" s="720"/>
      <c r="DK55" s="718"/>
      <c r="DL55" s="719"/>
      <c r="DM55" s="719"/>
      <c r="DN55" s="718"/>
      <c r="DO55" s="720"/>
      <c r="DP55" s="720"/>
      <c r="DQ55" s="718"/>
      <c r="DR55" s="719"/>
      <c r="DS55" s="720"/>
      <c r="DT55" s="718"/>
      <c r="DU55" s="719"/>
      <c r="DV55" s="720"/>
      <c r="DW55" s="718"/>
      <c r="DX55" s="719"/>
      <c r="DY55" s="722"/>
      <c r="DZ55" s="718"/>
      <c r="EA55" s="719"/>
      <c r="EB55" s="720"/>
      <c r="EC55" s="718"/>
      <c r="ED55" s="729"/>
      <c r="EE55" s="730"/>
      <c r="EF55" s="716"/>
      <c r="EG55" s="722"/>
      <c r="EH55" s="719"/>
      <c r="EI55" s="719"/>
      <c r="EJ55" s="731"/>
    </row>
    <row r="56" spans="2:140" ht="18" customHeight="1">
      <c r="B56" s="2681" t="s">
        <v>1133</v>
      </c>
      <c r="C56" s="2682"/>
      <c r="D56" s="2683"/>
      <c r="E56" s="2684"/>
      <c r="F56" s="2683"/>
      <c r="G56" s="2684"/>
      <c r="H56" s="2683"/>
      <c r="I56" s="732"/>
      <c r="J56" s="715"/>
      <c r="K56" s="716"/>
      <c r="L56" s="717"/>
      <c r="M56" s="718"/>
      <c r="N56" s="719"/>
      <c r="O56" s="719"/>
      <c r="P56" s="719"/>
      <c r="Q56" s="720"/>
      <c r="R56" s="718"/>
      <c r="S56" s="719"/>
      <c r="T56" s="720"/>
      <c r="U56" s="719"/>
      <c r="V56" s="716"/>
      <c r="W56" s="721"/>
      <c r="X56" s="719"/>
      <c r="Y56" s="2676"/>
      <c r="Z56" s="2675"/>
      <c r="AA56" s="2677"/>
      <c r="AB56" s="2676"/>
      <c r="AC56" s="2675"/>
      <c r="AD56" s="2674"/>
      <c r="AE56" s="716"/>
      <c r="AF56" s="723"/>
      <c r="AG56" s="2673"/>
      <c r="AH56" s="2675"/>
      <c r="AI56" s="2674"/>
      <c r="AJ56" s="2673"/>
      <c r="AK56" s="2675"/>
      <c r="AL56" s="2675"/>
      <c r="AM56" s="2676"/>
      <c r="AN56" s="2675"/>
      <c r="AO56" s="2674"/>
      <c r="AP56" s="718"/>
      <c r="AQ56" s="724"/>
      <c r="AR56" s="725"/>
      <c r="AS56" s="726"/>
      <c r="AT56" s="2678"/>
      <c r="AU56" s="2678"/>
      <c r="AV56" s="2678"/>
      <c r="AW56" s="2678"/>
      <c r="AX56" s="2679"/>
      <c r="AY56" s="2678"/>
      <c r="AZ56" s="2678"/>
      <c r="BA56" s="2680"/>
      <c r="BB56" s="725"/>
      <c r="BC56" s="726"/>
      <c r="BD56" s="2678"/>
      <c r="BE56" s="2678"/>
      <c r="BF56" s="2678"/>
      <c r="BG56" s="2680"/>
      <c r="BH56" s="718"/>
      <c r="BI56" s="719"/>
      <c r="BJ56" s="720"/>
      <c r="BK56" s="718"/>
      <c r="BL56" s="724"/>
      <c r="BM56" s="718"/>
      <c r="BN56" s="724"/>
      <c r="BO56" s="718"/>
      <c r="BP56" s="2676"/>
      <c r="BQ56" s="2675"/>
      <c r="BR56" s="2677"/>
      <c r="BS56" s="718"/>
      <c r="BT56" s="719"/>
      <c r="BU56" s="719"/>
      <c r="BV56" s="718"/>
      <c r="BW56" s="719"/>
      <c r="BX56" s="719"/>
      <c r="BY56" s="718"/>
      <c r="BZ56" s="719"/>
      <c r="CA56" s="719"/>
      <c r="CB56" s="2685"/>
      <c r="CC56" s="2686"/>
      <c r="CD56" s="2685"/>
      <c r="CE56" s="2682"/>
      <c r="CF56" s="2684"/>
      <c r="CG56" s="2683"/>
      <c r="CH56" s="2684"/>
      <c r="CI56" s="2683"/>
      <c r="CJ56" s="2684"/>
      <c r="CK56" s="2683"/>
      <c r="CL56" s="2684"/>
      <c r="CM56" s="2686"/>
      <c r="CN56" s="716"/>
      <c r="CO56" s="716"/>
      <c r="CP56" s="716"/>
      <c r="CQ56" s="727"/>
      <c r="CR56" s="721"/>
      <c r="CS56" s="719"/>
      <c r="CT56" s="719"/>
      <c r="CU56" s="728"/>
      <c r="CV56" s="718"/>
      <c r="CW56" s="719"/>
      <c r="CX56" s="719"/>
      <c r="CY56" s="728"/>
      <c r="CZ56" s="718"/>
      <c r="DA56" s="719"/>
      <c r="DB56" s="719"/>
      <c r="DC56" s="728"/>
      <c r="DD56" s="718"/>
      <c r="DE56" s="719"/>
      <c r="DF56" s="719"/>
      <c r="DG56" s="728"/>
      <c r="DH56" s="717"/>
      <c r="DI56" s="719"/>
      <c r="DJ56" s="720"/>
      <c r="DK56" s="718"/>
      <c r="DL56" s="719"/>
      <c r="DM56" s="719"/>
      <c r="DN56" s="718"/>
      <c r="DO56" s="720"/>
      <c r="DP56" s="720"/>
      <c r="DQ56" s="718"/>
      <c r="DR56" s="719"/>
      <c r="DS56" s="720"/>
      <c r="DT56" s="718"/>
      <c r="DU56" s="719"/>
      <c r="DV56" s="720"/>
      <c r="DW56" s="718"/>
      <c r="DX56" s="719"/>
      <c r="DY56" s="722"/>
      <c r="DZ56" s="718"/>
      <c r="EA56" s="719"/>
      <c r="EB56" s="720"/>
      <c r="EC56" s="718"/>
      <c r="ED56" s="729"/>
      <c r="EE56" s="730"/>
      <c r="EF56" s="716"/>
      <c r="EG56" s="722"/>
      <c r="EH56" s="719"/>
      <c r="EI56" s="719"/>
      <c r="EJ56" s="731"/>
    </row>
    <row r="57" spans="2:140" ht="18" customHeight="1">
      <c r="B57" s="2681" t="s">
        <v>1134</v>
      </c>
      <c r="C57" s="2682"/>
      <c r="D57" s="2683"/>
      <c r="E57" s="2684"/>
      <c r="F57" s="2683"/>
      <c r="G57" s="2684"/>
      <c r="H57" s="2683"/>
      <c r="I57" s="732"/>
      <c r="J57" s="715"/>
      <c r="K57" s="716"/>
      <c r="L57" s="717"/>
      <c r="M57" s="718"/>
      <c r="N57" s="719"/>
      <c r="O57" s="719"/>
      <c r="P57" s="719"/>
      <c r="Q57" s="720"/>
      <c r="R57" s="718"/>
      <c r="S57" s="719"/>
      <c r="T57" s="720"/>
      <c r="U57" s="719"/>
      <c r="V57" s="716"/>
      <c r="W57" s="721"/>
      <c r="X57" s="719"/>
      <c r="Y57" s="2676"/>
      <c r="Z57" s="2675"/>
      <c r="AA57" s="2677"/>
      <c r="AB57" s="2676"/>
      <c r="AC57" s="2675"/>
      <c r="AD57" s="2674"/>
      <c r="AE57" s="716"/>
      <c r="AF57" s="723"/>
      <c r="AG57" s="2673"/>
      <c r="AH57" s="2675"/>
      <c r="AI57" s="2674"/>
      <c r="AJ57" s="2673"/>
      <c r="AK57" s="2675"/>
      <c r="AL57" s="2675"/>
      <c r="AM57" s="2676"/>
      <c r="AN57" s="2675"/>
      <c r="AO57" s="2674"/>
      <c r="AP57" s="718"/>
      <c r="AQ57" s="724"/>
      <c r="AR57" s="725"/>
      <c r="AS57" s="726"/>
      <c r="AT57" s="2678"/>
      <c r="AU57" s="2678"/>
      <c r="AV57" s="2678"/>
      <c r="AW57" s="2678"/>
      <c r="AX57" s="2679"/>
      <c r="AY57" s="2678"/>
      <c r="AZ57" s="2678"/>
      <c r="BA57" s="2680"/>
      <c r="BB57" s="725"/>
      <c r="BC57" s="726"/>
      <c r="BD57" s="2678"/>
      <c r="BE57" s="2678"/>
      <c r="BF57" s="2678"/>
      <c r="BG57" s="2680"/>
      <c r="BH57" s="718"/>
      <c r="BI57" s="719"/>
      <c r="BJ57" s="720"/>
      <c r="BK57" s="718"/>
      <c r="BL57" s="724"/>
      <c r="BM57" s="718"/>
      <c r="BN57" s="724"/>
      <c r="BO57" s="718"/>
      <c r="BP57" s="2676"/>
      <c r="BQ57" s="2675"/>
      <c r="BR57" s="2677"/>
      <c r="BS57" s="718"/>
      <c r="BT57" s="719"/>
      <c r="BU57" s="719"/>
      <c r="BV57" s="718"/>
      <c r="BW57" s="719"/>
      <c r="BX57" s="719"/>
      <c r="BY57" s="718"/>
      <c r="BZ57" s="719"/>
      <c r="CA57" s="719"/>
      <c r="CB57" s="2685"/>
      <c r="CC57" s="2686"/>
      <c r="CD57" s="2685"/>
      <c r="CE57" s="2682"/>
      <c r="CF57" s="2684"/>
      <c r="CG57" s="2683"/>
      <c r="CH57" s="2684"/>
      <c r="CI57" s="2683"/>
      <c r="CJ57" s="2684"/>
      <c r="CK57" s="2683"/>
      <c r="CL57" s="2684"/>
      <c r="CM57" s="2686"/>
      <c r="CN57" s="716"/>
      <c r="CO57" s="716"/>
      <c r="CP57" s="716"/>
      <c r="CQ57" s="727"/>
      <c r="CR57" s="721"/>
      <c r="CS57" s="719"/>
      <c r="CT57" s="719"/>
      <c r="CU57" s="728"/>
      <c r="CV57" s="718"/>
      <c r="CW57" s="719"/>
      <c r="CX57" s="719"/>
      <c r="CY57" s="728"/>
      <c r="CZ57" s="718"/>
      <c r="DA57" s="719"/>
      <c r="DB57" s="719"/>
      <c r="DC57" s="728"/>
      <c r="DD57" s="718"/>
      <c r="DE57" s="719"/>
      <c r="DF57" s="719"/>
      <c r="DG57" s="728"/>
      <c r="DH57" s="717"/>
      <c r="DI57" s="719"/>
      <c r="DJ57" s="720"/>
      <c r="DK57" s="718"/>
      <c r="DL57" s="719"/>
      <c r="DM57" s="719"/>
      <c r="DN57" s="718"/>
      <c r="DO57" s="720"/>
      <c r="DP57" s="720"/>
      <c r="DQ57" s="718"/>
      <c r="DR57" s="719"/>
      <c r="DS57" s="720"/>
      <c r="DT57" s="718"/>
      <c r="DU57" s="719"/>
      <c r="DV57" s="720"/>
      <c r="DW57" s="718"/>
      <c r="DX57" s="719"/>
      <c r="DY57" s="722"/>
      <c r="DZ57" s="718"/>
      <c r="EA57" s="719"/>
      <c r="EB57" s="720"/>
      <c r="EC57" s="718"/>
      <c r="ED57" s="729"/>
      <c r="EE57" s="730"/>
      <c r="EF57" s="716"/>
      <c r="EG57" s="722"/>
      <c r="EH57" s="719"/>
      <c r="EI57" s="719"/>
      <c r="EJ57" s="731"/>
    </row>
    <row r="58" spans="2:140" ht="18" customHeight="1">
      <c r="B58" s="2681" t="s">
        <v>1135</v>
      </c>
      <c r="C58" s="2682"/>
      <c r="D58" s="2683"/>
      <c r="E58" s="2684"/>
      <c r="F58" s="2683"/>
      <c r="G58" s="2684"/>
      <c r="H58" s="2683"/>
      <c r="I58" s="732"/>
      <c r="J58" s="715"/>
      <c r="K58" s="716"/>
      <c r="L58" s="717"/>
      <c r="M58" s="718"/>
      <c r="N58" s="719"/>
      <c r="O58" s="719"/>
      <c r="P58" s="719"/>
      <c r="Q58" s="720"/>
      <c r="R58" s="718"/>
      <c r="S58" s="719"/>
      <c r="T58" s="720"/>
      <c r="U58" s="719"/>
      <c r="V58" s="716"/>
      <c r="W58" s="721"/>
      <c r="X58" s="719"/>
      <c r="Y58" s="2676"/>
      <c r="Z58" s="2675"/>
      <c r="AA58" s="2677"/>
      <c r="AB58" s="2676"/>
      <c r="AC58" s="2675"/>
      <c r="AD58" s="2674"/>
      <c r="AE58" s="716"/>
      <c r="AF58" s="723"/>
      <c r="AG58" s="2673"/>
      <c r="AH58" s="2675"/>
      <c r="AI58" s="2674"/>
      <c r="AJ58" s="2673"/>
      <c r="AK58" s="2675"/>
      <c r="AL58" s="2675"/>
      <c r="AM58" s="2676"/>
      <c r="AN58" s="2675"/>
      <c r="AO58" s="2674"/>
      <c r="AP58" s="718"/>
      <c r="AQ58" s="724"/>
      <c r="AR58" s="725"/>
      <c r="AS58" s="726"/>
      <c r="AT58" s="2678"/>
      <c r="AU58" s="2678"/>
      <c r="AV58" s="2678"/>
      <c r="AW58" s="2678"/>
      <c r="AX58" s="2679"/>
      <c r="AY58" s="2678"/>
      <c r="AZ58" s="2678"/>
      <c r="BA58" s="2680"/>
      <c r="BB58" s="725"/>
      <c r="BC58" s="726"/>
      <c r="BD58" s="2678"/>
      <c r="BE58" s="2678"/>
      <c r="BF58" s="2678"/>
      <c r="BG58" s="2680"/>
      <c r="BH58" s="718"/>
      <c r="BI58" s="719"/>
      <c r="BJ58" s="720"/>
      <c r="BK58" s="718"/>
      <c r="BL58" s="724"/>
      <c r="BM58" s="718"/>
      <c r="BN58" s="724"/>
      <c r="BO58" s="718"/>
      <c r="BP58" s="2676"/>
      <c r="BQ58" s="2675"/>
      <c r="BR58" s="2677"/>
      <c r="BS58" s="718"/>
      <c r="BT58" s="719"/>
      <c r="BU58" s="719"/>
      <c r="BV58" s="718"/>
      <c r="BW58" s="719"/>
      <c r="BX58" s="719"/>
      <c r="BY58" s="718"/>
      <c r="BZ58" s="719"/>
      <c r="CA58" s="719"/>
      <c r="CB58" s="2685"/>
      <c r="CC58" s="2686"/>
      <c r="CD58" s="2685"/>
      <c r="CE58" s="2682"/>
      <c r="CF58" s="2684"/>
      <c r="CG58" s="2683"/>
      <c r="CH58" s="2684"/>
      <c r="CI58" s="2683"/>
      <c r="CJ58" s="2684"/>
      <c r="CK58" s="2683"/>
      <c r="CL58" s="2684"/>
      <c r="CM58" s="2686"/>
      <c r="CN58" s="716"/>
      <c r="CO58" s="716"/>
      <c r="CP58" s="716"/>
      <c r="CQ58" s="727"/>
      <c r="CR58" s="721"/>
      <c r="CS58" s="719"/>
      <c r="CT58" s="719"/>
      <c r="CU58" s="728"/>
      <c r="CV58" s="718"/>
      <c r="CW58" s="719"/>
      <c r="CX58" s="719"/>
      <c r="CY58" s="728"/>
      <c r="CZ58" s="718"/>
      <c r="DA58" s="719"/>
      <c r="DB58" s="719"/>
      <c r="DC58" s="728"/>
      <c r="DD58" s="718"/>
      <c r="DE58" s="719"/>
      <c r="DF58" s="719"/>
      <c r="DG58" s="728"/>
      <c r="DH58" s="717"/>
      <c r="DI58" s="719"/>
      <c r="DJ58" s="720"/>
      <c r="DK58" s="718"/>
      <c r="DL58" s="719"/>
      <c r="DM58" s="719"/>
      <c r="DN58" s="718"/>
      <c r="DO58" s="720"/>
      <c r="DP58" s="720"/>
      <c r="DQ58" s="718"/>
      <c r="DR58" s="719"/>
      <c r="DS58" s="720"/>
      <c r="DT58" s="718"/>
      <c r="DU58" s="719"/>
      <c r="DV58" s="720"/>
      <c r="DW58" s="718"/>
      <c r="DX58" s="719"/>
      <c r="DY58" s="722"/>
      <c r="DZ58" s="718"/>
      <c r="EA58" s="719"/>
      <c r="EB58" s="720"/>
      <c r="EC58" s="718"/>
      <c r="ED58" s="729"/>
      <c r="EE58" s="730"/>
      <c r="EF58" s="716"/>
      <c r="EG58" s="722"/>
      <c r="EH58" s="719"/>
      <c r="EI58" s="719"/>
      <c r="EJ58" s="731"/>
    </row>
    <row r="59" spans="2:140" ht="18" customHeight="1">
      <c r="B59" s="2681" t="s">
        <v>1136</v>
      </c>
      <c r="C59" s="2682"/>
      <c r="D59" s="2683"/>
      <c r="E59" s="2684"/>
      <c r="F59" s="2683"/>
      <c r="G59" s="2684"/>
      <c r="H59" s="2683"/>
      <c r="I59" s="732"/>
      <c r="J59" s="715"/>
      <c r="K59" s="716"/>
      <c r="L59" s="717"/>
      <c r="M59" s="718"/>
      <c r="N59" s="719"/>
      <c r="O59" s="719"/>
      <c r="P59" s="719"/>
      <c r="Q59" s="720"/>
      <c r="R59" s="718"/>
      <c r="S59" s="719"/>
      <c r="T59" s="720"/>
      <c r="U59" s="719"/>
      <c r="V59" s="716"/>
      <c r="W59" s="721"/>
      <c r="X59" s="719"/>
      <c r="Y59" s="2676"/>
      <c r="Z59" s="2675"/>
      <c r="AA59" s="2677"/>
      <c r="AB59" s="2676"/>
      <c r="AC59" s="2675"/>
      <c r="AD59" s="2674"/>
      <c r="AE59" s="716"/>
      <c r="AF59" s="723"/>
      <c r="AG59" s="2673"/>
      <c r="AH59" s="2675"/>
      <c r="AI59" s="2674"/>
      <c r="AJ59" s="2673"/>
      <c r="AK59" s="2675"/>
      <c r="AL59" s="2675"/>
      <c r="AM59" s="2676"/>
      <c r="AN59" s="2675"/>
      <c r="AO59" s="2674"/>
      <c r="AP59" s="718"/>
      <c r="AQ59" s="724"/>
      <c r="AR59" s="725"/>
      <c r="AS59" s="726"/>
      <c r="AT59" s="2678"/>
      <c r="AU59" s="2678"/>
      <c r="AV59" s="2678"/>
      <c r="AW59" s="2678"/>
      <c r="AX59" s="2679"/>
      <c r="AY59" s="2678"/>
      <c r="AZ59" s="2678"/>
      <c r="BA59" s="2680"/>
      <c r="BB59" s="725"/>
      <c r="BC59" s="726"/>
      <c r="BD59" s="2678"/>
      <c r="BE59" s="2678"/>
      <c r="BF59" s="2678"/>
      <c r="BG59" s="2680"/>
      <c r="BH59" s="718"/>
      <c r="BI59" s="719"/>
      <c r="BJ59" s="720"/>
      <c r="BK59" s="718"/>
      <c r="BL59" s="724"/>
      <c r="BM59" s="718"/>
      <c r="BN59" s="724"/>
      <c r="BO59" s="718"/>
      <c r="BP59" s="2676"/>
      <c r="BQ59" s="2675"/>
      <c r="BR59" s="2677"/>
      <c r="BS59" s="718"/>
      <c r="BT59" s="719"/>
      <c r="BU59" s="719"/>
      <c r="BV59" s="718"/>
      <c r="BW59" s="719"/>
      <c r="BX59" s="719"/>
      <c r="BY59" s="718"/>
      <c r="BZ59" s="719"/>
      <c r="CA59" s="719"/>
      <c r="CB59" s="2685"/>
      <c r="CC59" s="2686"/>
      <c r="CD59" s="2685"/>
      <c r="CE59" s="2682"/>
      <c r="CF59" s="2684"/>
      <c r="CG59" s="2683"/>
      <c r="CH59" s="2684"/>
      <c r="CI59" s="2683"/>
      <c r="CJ59" s="2684"/>
      <c r="CK59" s="2683"/>
      <c r="CL59" s="2684"/>
      <c r="CM59" s="2686"/>
      <c r="CN59" s="716"/>
      <c r="CO59" s="716"/>
      <c r="CP59" s="716"/>
      <c r="CQ59" s="727"/>
      <c r="CR59" s="721"/>
      <c r="CS59" s="719"/>
      <c r="CT59" s="719"/>
      <c r="CU59" s="728"/>
      <c r="CV59" s="718"/>
      <c r="CW59" s="719"/>
      <c r="CX59" s="719"/>
      <c r="CY59" s="728"/>
      <c r="CZ59" s="718"/>
      <c r="DA59" s="719"/>
      <c r="DB59" s="719"/>
      <c r="DC59" s="728"/>
      <c r="DD59" s="718"/>
      <c r="DE59" s="719"/>
      <c r="DF59" s="719"/>
      <c r="DG59" s="728"/>
      <c r="DH59" s="717"/>
      <c r="DI59" s="719"/>
      <c r="DJ59" s="720"/>
      <c r="DK59" s="718"/>
      <c r="DL59" s="719"/>
      <c r="DM59" s="719"/>
      <c r="DN59" s="718"/>
      <c r="DO59" s="720"/>
      <c r="DP59" s="720"/>
      <c r="DQ59" s="718"/>
      <c r="DR59" s="719"/>
      <c r="DS59" s="720"/>
      <c r="DT59" s="718"/>
      <c r="DU59" s="719"/>
      <c r="DV59" s="720"/>
      <c r="DW59" s="718"/>
      <c r="DX59" s="719"/>
      <c r="DY59" s="722"/>
      <c r="DZ59" s="718"/>
      <c r="EA59" s="719"/>
      <c r="EB59" s="720"/>
      <c r="EC59" s="718"/>
      <c r="ED59" s="729"/>
      <c r="EE59" s="730"/>
      <c r="EF59" s="716"/>
      <c r="EG59" s="722"/>
      <c r="EH59" s="719"/>
      <c r="EI59" s="719"/>
      <c r="EJ59" s="731"/>
    </row>
    <row r="60" spans="2:140" ht="18" customHeight="1">
      <c r="B60" s="2681" t="s">
        <v>1137</v>
      </c>
      <c r="C60" s="2682"/>
      <c r="D60" s="2683"/>
      <c r="E60" s="2684"/>
      <c r="F60" s="2683"/>
      <c r="G60" s="2684"/>
      <c r="H60" s="2683"/>
      <c r="I60" s="732"/>
      <c r="J60" s="715"/>
      <c r="K60" s="716"/>
      <c r="L60" s="717"/>
      <c r="M60" s="718"/>
      <c r="N60" s="719"/>
      <c r="O60" s="719"/>
      <c r="P60" s="719"/>
      <c r="Q60" s="720"/>
      <c r="R60" s="718"/>
      <c r="S60" s="719"/>
      <c r="T60" s="720"/>
      <c r="U60" s="719"/>
      <c r="V60" s="716"/>
      <c r="W60" s="721"/>
      <c r="X60" s="719"/>
      <c r="Y60" s="2676"/>
      <c r="Z60" s="2675"/>
      <c r="AA60" s="2677"/>
      <c r="AB60" s="2676"/>
      <c r="AC60" s="2675"/>
      <c r="AD60" s="2674"/>
      <c r="AE60" s="716"/>
      <c r="AF60" s="723"/>
      <c r="AG60" s="2673"/>
      <c r="AH60" s="2675"/>
      <c r="AI60" s="2674"/>
      <c r="AJ60" s="2673"/>
      <c r="AK60" s="2675"/>
      <c r="AL60" s="2675"/>
      <c r="AM60" s="2676"/>
      <c r="AN60" s="2675"/>
      <c r="AO60" s="2674"/>
      <c r="AP60" s="718"/>
      <c r="AQ60" s="724"/>
      <c r="AR60" s="725"/>
      <c r="AS60" s="726"/>
      <c r="AT60" s="2678"/>
      <c r="AU60" s="2678"/>
      <c r="AV60" s="2678"/>
      <c r="AW60" s="2678"/>
      <c r="AX60" s="2679"/>
      <c r="AY60" s="2678"/>
      <c r="AZ60" s="2678"/>
      <c r="BA60" s="2680"/>
      <c r="BB60" s="725"/>
      <c r="BC60" s="726"/>
      <c r="BD60" s="2678"/>
      <c r="BE60" s="2678"/>
      <c r="BF60" s="2678"/>
      <c r="BG60" s="2680"/>
      <c r="BH60" s="718"/>
      <c r="BI60" s="719"/>
      <c r="BJ60" s="720"/>
      <c r="BK60" s="718"/>
      <c r="BL60" s="724"/>
      <c r="BM60" s="718"/>
      <c r="BN60" s="724"/>
      <c r="BO60" s="718"/>
      <c r="BP60" s="2676"/>
      <c r="BQ60" s="2675"/>
      <c r="BR60" s="2677"/>
      <c r="BS60" s="718"/>
      <c r="BT60" s="719"/>
      <c r="BU60" s="719"/>
      <c r="BV60" s="718"/>
      <c r="BW60" s="719"/>
      <c r="BX60" s="719"/>
      <c r="BY60" s="718"/>
      <c r="BZ60" s="719"/>
      <c r="CA60" s="719"/>
      <c r="CB60" s="2685"/>
      <c r="CC60" s="2686"/>
      <c r="CD60" s="2685"/>
      <c r="CE60" s="2682"/>
      <c r="CF60" s="2684"/>
      <c r="CG60" s="2683"/>
      <c r="CH60" s="2684"/>
      <c r="CI60" s="2683"/>
      <c r="CJ60" s="2684"/>
      <c r="CK60" s="2683"/>
      <c r="CL60" s="2684"/>
      <c r="CM60" s="2686"/>
      <c r="CN60" s="716"/>
      <c r="CO60" s="716"/>
      <c r="CP60" s="716"/>
      <c r="CQ60" s="727"/>
      <c r="CR60" s="721"/>
      <c r="CS60" s="719"/>
      <c r="CT60" s="719"/>
      <c r="CU60" s="728"/>
      <c r="CV60" s="718"/>
      <c r="CW60" s="719"/>
      <c r="CX60" s="719"/>
      <c r="CY60" s="728"/>
      <c r="CZ60" s="718"/>
      <c r="DA60" s="719"/>
      <c r="DB60" s="719"/>
      <c r="DC60" s="728"/>
      <c r="DD60" s="718"/>
      <c r="DE60" s="719"/>
      <c r="DF60" s="719"/>
      <c r="DG60" s="728"/>
      <c r="DH60" s="717"/>
      <c r="DI60" s="719"/>
      <c r="DJ60" s="720"/>
      <c r="DK60" s="718"/>
      <c r="DL60" s="719"/>
      <c r="DM60" s="719"/>
      <c r="DN60" s="718"/>
      <c r="DO60" s="720"/>
      <c r="DP60" s="720"/>
      <c r="DQ60" s="718"/>
      <c r="DR60" s="719"/>
      <c r="DS60" s="720"/>
      <c r="DT60" s="718"/>
      <c r="DU60" s="719"/>
      <c r="DV60" s="720"/>
      <c r="DW60" s="718"/>
      <c r="DX60" s="719"/>
      <c r="DY60" s="722"/>
      <c r="DZ60" s="718"/>
      <c r="EA60" s="719"/>
      <c r="EB60" s="720"/>
      <c r="EC60" s="718"/>
      <c r="ED60" s="729"/>
      <c r="EE60" s="730"/>
      <c r="EF60" s="716"/>
      <c r="EG60" s="722"/>
      <c r="EH60" s="719"/>
      <c r="EI60" s="719"/>
      <c r="EJ60" s="731"/>
    </row>
    <row r="61" spans="2:140" ht="18" customHeight="1">
      <c r="B61" s="2681" t="s">
        <v>1138</v>
      </c>
      <c r="C61" s="2682"/>
      <c r="D61" s="2683"/>
      <c r="E61" s="2684"/>
      <c r="F61" s="2683"/>
      <c r="G61" s="2684"/>
      <c r="H61" s="2683"/>
      <c r="I61" s="732"/>
      <c r="J61" s="715"/>
      <c r="K61" s="716"/>
      <c r="L61" s="717"/>
      <c r="M61" s="718"/>
      <c r="N61" s="719"/>
      <c r="O61" s="719"/>
      <c r="P61" s="719"/>
      <c r="Q61" s="720"/>
      <c r="R61" s="718"/>
      <c r="S61" s="719"/>
      <c r="T61" s="720"/>
      <c r="U61" s="719"/>
      <c r="V61" s="716"/>
      <c r="W61" s="721"/>
      <c r="X61" s="719"/>
      <c r="Y61" s="2676"/>
      <c r="Z61" s="2675"/>
      <c r="AA61" s="2677"/>
      <c r="AB61" s="2676"/>
      <c r="AC61" s="2675"/>
      <c r="AD61" s="2674"/>
      <c r="AE61" s="716"/>
      <c r="AF61" s="723"/>
      <c r="AG61" s="2673"/>
      <c r="AH61" s="2675"/>
      <c r="AI61" s="2674"/>
      <c r="AJ61" s="2673"/>
      <c r="AK61" s="2675"/>
      <c r="AL61" s="2675"/>
      <c r="AM61" s="2676"/>
      <c r="AN61" s="2675"/>
      <c r="AO61" s="2674"/>
      <c r="AP61" s="718"/>
      <c r="AQ61" s="724"/>
      <c r="AR61" s="725"/>
      <c r="AS61" s="726"/>
      <c r="AT61" s="2678"/>
      <c r="AU61" s="2678"/>
      <c r="AV61" s="2678"/>
      <c r="AW61" s="2678"/>
      <c r="AX61" s="2679"/>
      <c r="AY61" s="2678"/>
      <c r="AZ61" s="2678"/>
      <c r="BA61" s="2680"/>
      <c r="BB61" s="725"/>
      <c r="BC61" s="726"/>
      <c r="BD61" s="2678"/>
      <c r="BE61" s="2678"/>
      <c r="BF61" s="2678"/>
      <c r="BG61" s="2680"/>
      <c r="BH61" s="718"/>
      <c r="BI61" s="719"/>
      <c r="BJ61" s="720"/>
      <c r="BK61" s="718"/>
      <c r="BL61" s="724"/>
      <c r="BM61" s="718"/>
      <c r="BN61" s="724"/>
      <c r="BO61" s="718"/>
      <c r="BP61" s="2676"/>
      <c r="BQ61" s="2675"/>
      <c r="BR61" s="2677"/>
      <c r="BS61" s="718"/>
      <c r="BT61" s="719"/>
      <c r="BU61" s="719"/>
      <c r="BV61" s="718"/>
      <c r="BW61" s="719"/>
      <c r="BX61" s="719"/>
      <c r="BY61" s="718"/>
      <c r="BZ61" s="719"/>
      <c r="CA61" s="719"/>
      <c r="CB61" s="2685"/>
      <c r="CC61" s="2686"/>
      <c r="CD61" s="2685"/>
      <c r="CE61" s="2682"/>
      <c r="CF61" s="2684"/>
      <c r="CG61" s="2683"/>
      <c r="CH61" s="2684"/>
      <c r="CI61" s="2683"/>
      <c r="CJ61" s="2684"/>
      <c r="CK61" s="2683"/>
      <c r="CL61" s="2684"/>
      <c r="CM61" s="2686"/>
      <c r="CN61" s="716"/>
      <c r="CO61" s="716"/>
      <c r="CP61" s="716"/>
      <c r="CQ61" s="727"/>
      <c r="CR61" s="721"/>
      <c r="CS61" s="719"/>
      <c r="CT61" s="719"/>
      <c r="CU61" s="728"/>
      <c r="CV61" s="718"/>
      <c r="CW61" s="719"/>
      <c r="CX61" s="719"/>
      <c r="CY61" s="728"/>
      <c r="CZ61" s="718"/>
      <c r="DA61" s="719"/>
      <c r="DB61" s="719"/>
      <c r="DC61" s="728"/>
      <c r="DD61" s="718"/>
      <c r="DE61" s="719"/>
      <c r="DF61" s="719"/>
      <c r="DG61" s="728"/>
      <c r="DH61" s="717"/>
      <c r="DI61" s="719"/>
      <c r="DJ61" s="720"/>
      <c r="DK61" s="718"/>
      <c r="DL61" s="719"/>
      <c r="DM61" s="719"/>
      <c r="DN61" s="718"/>
      <c r="DO61" s="720"/>
      <c r="DP61" s="720"/>
      <c r="DQ61" s="718"/>
      <c r="DR61" s="719"/>
      <c r="DS61" s="720"/>
      <c r="DT61" s="718"/>
      <c r="DU61" s="719"/>
      <c r="DV61" s="720"/>
      <c r="DW61" s="718"/>
      <c r="DX61" s="719"/>
      <c r="DY61" s="722"/>
      <c r="DZ61" s="718"/>
      <c r="EA61" s="719"/>
      <c r="EB61" s="720"/>
      <c r="EC61" s="718"/>
      <c r="ED61" s="729"/>
      <c r="EE61" s="730"/>
      <c r="EF61" s="716"/>
      <c r="EG61" s="722"/>
      <c r="EH61" s="719"/>
      <c r="EI61" s="719"/>
      <c r="EJ61" s="731"/>
    </row>
    <row r="62" spans="2:140" ht="18" customHeight="1">
      <c r="B62" s="2681" t="s">
        <v>1139</v>
      </c>
      <c r="C62" s="2682"/>
      <c r="D62" s="2683"/>
      <c r="E62" s="2684"/>
      <c r="F62" s="2683"/>
      <c r="G62" s="2684"/>
      <c r="H62" s="2683"/>
      <c r="I62" s="732"/>
      <c r="J62" s="715"/>
      <c r="K62" s="716"/>
      <c r="L62" s="717"/>
      <c r="M62" s="718"/>
      <c r="N62" s="719"/>
      <c r="O62" s="719"/>
      <c r="P62" s="719"/>
      <c r="Q62" s="720"/>
      <c r="R62" s="718"/>
      <c r="S62" s="719"/>
      <c r="T62" s="720"/>
      <c r="U62" s="719"/>
      <c r="V62" s="716"/>
      <c r="W62" s="721"/>
      <c r="X62" s="719"/>
      <c r="Y62" s="2676"/>
      <c r="Z62" s="2675"/>
      <c r="AA62" s="2677"/>
      <c r="AB62" s="2676"/>
      <c r="AC62" s="2675"/>
      <c r="AD62" s="2674"/>
      <c r="AE62" s="716"/>
      <c r="AF62" s="723"/>
      <c r="AG62" s="2673"/>
      <c r="AH62" s="2675"/>
      <c r="AI62" s="2674"/>
      <c r="AJ62" s="2673"/>
      <c r="AK62" s="2675"/>
      <c r="AL62" s="2675"/>
      <c r="AM62" s="2676"/>
      <c r="AN62" s="2675"/>
      <c r="AO62" s="2674"/>
      <c r="AP62" s="718"/>
      <c r="AQ62" s="724"/>
      <c r="AR62" s="725"/>
      <c r="AS62" s="726"/>
      <c r="AT62" s="2678"/>
      <c r="AU62" s="2678"/>
      <c r="AV62" s="2678"/>
      <c r="AW62" s="2678"/>
      <c r="AX62" s="2679"/>
      <c r="AY62" s="2678"/>
      <c r="AZ62" s="2678"/>
      <c r="BA62" s="2680"/>
      <c r="BB62" s="725"/>
      <c r="BC62" s="726"/>
      <c r="BD62" s="2678"/>
      <c r="BE62" s="2678"/>
      <c r="BF62" s="2678"/>
      <c r="BG62" s="2680"/>
      <c r="BH62" s="718"/>
      <c r="BI62" s="719"/>
      <c r="BJ62" s="720"/>
      <c r="BK62" s="718"/>
      <c r="BL62" s="724"/>
      <c r="BM62" s="718"/>
      <c r="BN62" s="724"/>
      <c r="BO62" s="718"/>
      <c r="BP62" s="2676"/>
      <c r="BQ62" s="2675"/>
      <c r="BR62" s="2677"/>
      <c r="BS62" s="718"/>
      <c r="BT62" s="719"/>
      <c r="BU62" s="719"/>
      <c r="BV62" s="718"/>
      <c r="BW62" s="719"/>
      <c r="BX62" s="719"/>
      <c r="BY62" s="718"/>
      <c r="BZ62" s="719"/>
      <c r="CA62" s="719"/>
      <c r="CB62" s="2685"/>
      <c r="CC62" s="2686"/>
      <c r="CD62" s="2685"/>
      <c r="CE62" s="2682"/>
      <c r="CF62" s="2684"/>
      <c r="CG62" s="2683"/>
      <c r="CH62" s="2684"/>
      <c r="CI62" s="2683"/>
      <c r="CJ62" s="2684"/>
      <c r="CK62" s="2683"/>
      <c r="CL62" s="2684"/>
      <c r="CM62" s="2686"/>
      <c r="CN62" s="716"/>
      <c r="CO62" s="716"/>
      <c r="CP62" s="716"/>
      <c r="CQ62" s="727"/>
      <c r="CR62" s="721"/>
      <c r="CS62" s="719"/>
      <c r="CT62" s="719"/>
      <c r="CU62" s="728"/>
      <c r="CV62" s="718"/>
      <c r="CW62" s="719"/>
      <c r="CX62" s="719"/>
      <c r="CY62" s="728"/>
      <c r="CZ62" s="718"/>
      <c r="DA62" s="719"/>
      <c r="DB62" s="719"/>
      <c r="DC62" s="728"/>
      <c r="DD62" s="718"/>
      <c r="DE62" s="719"/>
      <c r="DF62" s="719"/>
      <c r="DG62" s="728"/>
      <c r="DH62" s="717"/>
      <c r="DI62" s="719"/>
      <c r="DJ62" s="720"/>
      <c r="DK62" s="718"/>
      <c r="DL62" s="719"/>
      <c r="DM62" s="719"/>
      <c r="DN62" s="718"/>
      <c r="DO62" s="720"/>
      <c r="DP62" s="720"/>
      <c r="DQ62" s="718"/>
      <c r="DR62" s="719"/>
      <c r="DS62" s="720"/>
      <c r="DT62" s="718"/>
      <c r="DU62" s="719"/>
      <c r="DV62" s="720"/>
      <c r="DW62" s="718"/>
      <c r="DX62" s="719"/>
      <c r="DY62" s="722"/>
      <c r="DZ62" s="718"/>
      <c r="EA62" s="719"/>
      <c r="EB62" s="720"/>
      <c r="EC62" s="718"/>
      <c r="ED62" s="729"/>
      <c r="EE62" s="730"/>
      <c r="EF62" s="716"/>
      <c r="EG62" s="722"/>
      <c r="EH62" s="719"/>
      <c r="EI62" s="719"/>
      <c r="EJ62" s="731"/>
    </row>
    <row r="63" spans="2:140" ht="18" customHeight="1">
      <c r="B63" s="2681" t="s">
        <v>1140</v>
      </c>
      <c r="C63" s="2682"/>
      <c r="D63" s="2683"/>
      <c r="E63" s="2684"/>
      <c r="F63" s="2683"/>
      <c r="G63" s="2684"/>
      <c r="H63" s="2683"/>
      <c r="I63" s="732"/>
      <c r="J63" s="715"/>
      <c r="K63" s="716"/>
      <c r="L63" s="717"/>
      <c r="M63" s="718"/>
      <c r="N63" s="719"/>
      <c r="O63" s="719"/>
      <c r="P63" s="719"/>
      <c r="Q63" s="720"/>
      <c r="R63" s="718"/>
      <c r="S63" s="719"/>
      <c r="T63" s="720"/>
      <c r="U63" s="719"/>
      <c r="V63" s="716"/>
      <c r="W63" s="721"/>
      <c r="X63" s="719"/>
      <c r="Y63" s="2676"/>
      <c r="Z63" s="2675"/>
      <c r="AA63" s="2677"/>
      <c r="AB63" s="2676"/>
      <c r="AC63" s="2675"/>
      <c r="AD63" s="2674"/>
      <c r="AE63" s="716"/>
      <c r="AF63" s="723"/>
      <c r="AG63" s="2673"/>
      <c r="AH63" s="2675"/>
      <c r="AI63" s="2674"/>
      <c r="AJ63" s="2673"/>
      <c r="AK63" s="2675"/>
      <c r="AL63" s="2675"/>
      <c r="AM63" s="2676"/>
      <c r="AN63" s="2675"/>
      <c r="AO63" s="2674"/>
      <c r="AP63" s="718"/>
      <c r="AQ63" s="724"/>
      <c r="AR63" s="725"/>
      <c r="AS63" s="726"/>
      <c r="AT63" s="2678"/>
      <c r="AU63" s="2678"/>
      <c r="AV63" s="2678"/>
      <c r="AW63" s="2678"/>
      <c r="AX63" s="2679"/>
      <c r="AY63" s="2678"/>
      <c r="AZ63" s="2678"/>
      <c r="BA63" s="2680"/>
      <c r="BB63" s="725"/>
      <c r="BC63" s="726"/>
      <c r="BD63" s="2678"/>
      <c r="BE63" s="2678"/>
      <c r="BF63" s="2678"/>
      <c r="BG63" s="2680"/>
      <c r="BH63" s="718"/>
      <c r="BI63" s="719"/>
      <c r="BJ63" s="720"/>
      <c r="BK63" s="718"/>
      <c r="BL63" s="724"/>
      <c r="BM63" s="718"/>
      <c r="BN63" s="724"/>
      <c r="BO63" s="718"/>
      <c r="BP63" s="2676"/>
      <c r="BQ63" s="2675"/>
      <c r="BR63" s="2677"/>
      <c r="BS63" s="718"/>
      <c r="BT63" s="719"/>
      <c r="BU63" s="719"/>
      <c r="BV63" s="718"/>
      <c r="BW63" s="719"/>
      <c r="BX63" s="719"/>
      <c r="BY63" s="718"/>
      <c r="BZ63" s="719"/>
      <c r="CA63" s="719"/>
      <c r="CB63" s="2685"/>
      <c r="CC63" s="2686"/>
      <c r="CD63" s="2685"/>
      <c r="CE63" s="2682"/>
      <c r="CF63" s="2684"/>
      <c r="CG63" s="2683"/>
      <c r="CH63" s="2684"/>
      <c r="CI63" s="2683"/>
      <c r="CJ63" s="2684"/>
      <c r="CK63" s="2683"/>
      <c r="CL63" s="2684"/>
      <c r="CM63" s="2686"/>
      <c r="CN63" s="716"/>
      <c r="CO63" s="716"/>
      <c r="CP63" s="716"/>
      <c r="CQ63" s="727"/>
      <c r="CR63" s="721"/>
      <c r="CS63" s="719"/>
      <c r="CT63" s="719"/>
      <c r="CU63" s="728"/>
      <c r="CV63" s="718"/>
      <c r="CW63" s="719"/>
      <c r="CX63" s="719"/>
      <c r="CY63" s="728"/>
      <c r="CZ63" s="718"/>
      <c r="DA63" s="719"/>
      <c r="DB63" s="719"/>
      <c r="DC63" s="728"/>
      <c r="DD63" s="718"/>
      <c r="DE63" s="719"/>
      <c r="DF63" s="719"/>
      <c r="DG63" s="728"/>
      <c r="DH63" s="717"/>
      <c r="DI63" s="719"/>
      <c r="DJ63" s="720"/>
      <c r="DK63" s="718"/>
      <c r="DL63" s="719"/>
      <c r="DM63" s="719"/>
      <c r="DN63" s="718"/>
      <c r="DO63" s="720"/>
      <c r="DP63" s="720"/>
      <c r="DQ63" s="718"/>
      <c r="DR63" s="719"/>
      <c r="DS63" s="720"/>
      <c r="DT63" s="718"/>
      <c r="DU63" s="719"/>
      <c r="DV63" s="720"/>
      <c r="DW63" s="718"/>
      <c r="DX63" s="719"/>
      <c r="DY63" s="722"/>
      <c r="DZ63" s="718"/>
      <c r="EA63" s="719"/>
      <c r="EB63" s="720"/>
      <c r="EC63" s="718"/>
      <c r="ED63" s="729"/>
      <c r="EE63" s="730"/>
      <c r="EF63" s="716"/>
      <c r="EG63" s="722"/>
      <c r="EH63" s="719"/>
      <c r="EI63" s="719"/>
      <c r="EJ63" s="731"/>
    </row>
    <row r="64" spans="2:140" ht="18" customHeight="1">
      <c r="B64" s="2681" t="s">
        <v>1141</v>
      </c>
      <c r="C64" s="2682"/>
      <c r="D64" s="2683"/>
      <c r="E64" s="2684"/>
      <c r="F64" s="2683"/>
      <c r="G64" s="2684"/>
      <c r="H64" s="2683"/>
      <c r="I64" s="732"/>
      <c r="J64" s="715"/>
      <c r="K64" s="716"/>
      <c r="L64" s="717"/>
      <c r="M64" s="718"/>
      <c r="N64" s="719"/>
      <c r="O64" s="719"/>
      <c r="P64" s="719"/>
      <c r="Q64" s="720"/>
      <c r="R64" s="718"/>
      <c r="S64" s="719"/>
      <c r="T64" s="720"/>
      <c r="U64" s="719"/>
      <c r="V64" s="716"/>
      <c r="W64" s="721"/>
      <c r="X64" s="719"/>
      <c r="Y64" s="2676"/>
      <c r="Z64" s="2675"/>
      <c r="AA64" s="2677"/>
      <c r="AB64" s="2676"/>
      <c r="AC64" s="2675"/>
      <c r="AD64" s="2674"/>
      <c r="AE64" s="716"/>
      <c r="AF64" s="723"/>
      <c r="AG64" s="2673"/>
      <c r="AH64" s="2675"/>
      <c r="AI64" s="2674"/>
      <c r="AJ64" s="2673"/>
      <c r="AK64" s="2675"/>
      <c r="AL64" s="2675"/>
      <c r="AM64" s="2676"/>
      <c r="AN64" s="2675"/>
      <c r="AO64" s="2674"/>
      <c r="AP64" s="718"/>
      <c r="AQ64" s="724"/>
      <c r="AR64" s="725"/>
      <c r="AS64" s="726"/>
      <c r="AT64" s="2678"/>
      <c r="AU64" s="2678"/>
      <c r="AV64" s="2678"/>
      <c r="AW64" s="2678"/>
      <c r="AX64" s="2679"/>
      <c r="AY64" s="2678"/>
      <c r="AZ64" s="2678"/>
      <c r="BA64" s="2680"/>
      <c r="BB64" s="725"/>
      <c r="BC64" s="726"/>
      <c r="BD64" s="2678"/>
      <c r="BE64" s="2678"/>
      <c r="BF64" s="2678"/>
      <c r="BG64" s="2680"/>
      <c r="BH64" s="718"/>
      <c r="BI64" s="719"/>
      <c r="BJ64" s="720"/>
      <c r="BK64" s="718"/>
      <c r="BL64" s="724"/>
      <c r="BM64" s="718"/>
      <c r="BN64" s="724"/>
      <c r="BO64" s="718"/>
      <c r="BP64" s="2676"/>
      <c r="BQ64" s="2675"/>
      <c r="BR64" s="2677"/>
      <c r="BS64" s="718"/>
      <c r="BT64" s="719"/>
      <c r="BU64" s="719"/>
      <c r="BV64" s="718"/>
      <c r="BW64" s="719"/>
      <c r="BX64" s="719"/>
      <c r="BY64" s="718"/>
      <c r="BZ64" s="719"/>
      <c r="CA64" s="719"/>
      <c r="CB64" s="2685"/>
      <c r="CC64" s="2686"/>
      <c r="CD64" s="2685"/>
      <c r="CE64" s="2682"/>
      <c r="CF64" s="2684"/>
      <c r="CG64" s="2683"/>
      <c r="CH64" s="2684"/>
      <c r="CI64" s="2683"/>
      <c r="CJ64" s="2684"/>
      <c r="CK64" s="2683"/>
      <c r="CL64" s="2684"/>
      <c r="CM64" s="2686"/>
      <c r="CN64" s="716"/>
      <c r="CO64" s="716"/>
      <c r="CP64" s="716"/>
      <c r="CQ64" s="727"/>
      <c r="CR64" s="721"/>
      <c r="CS64" s="719"/>
      <c r="CT64" s="719"/>
      <c r="CU64" s="728"/>
      <c r="CV64" s="718"/>
      <c r="CW64" s="719"/>
      <c r="CX64" s="719"/>
      <c r="CY64" s="728"/>
      <c r="CZ64" s="718"/>
      <c r="DA64" s="719"/>
      <c r="DB64" s="719"/>
      <c r="DC64" s="728"/>
      <c r="DD64" s="718"/>
      <c r="DE64" s="719"/>
      <c r="DF64" s="719"/>
      <c r="DG64" s="728"/>
      <c r="DH64" s="717"/>
      <c r="DI64" s="719"/>
      <c r="DJ64" s="720"/>
      <c r="DK64" s="718"/>
      <c r="DL64" s="719"/>
      <c r="DM64" s="719"/>
      <c r="DN64" s="718"/>
      <c r="DO64" s="720"/>
      <c r="DP64" s="720"/>
      <c r="DQ64" s="718"/>
      <c r="DR64" s="719"/>
      <c r="DS64" s="720"/>
      <c r="DT64" s="718"/>
      <c r="DU64" s="719"/>
      <c r="DV64" s="720"/>
      <c r="DW64" s="718"/>
      <c r="DX64" s="719"/>
      <c r="DY64" s="722"/>
      <c r="DZ64" s="718"/>
      <c r="EA64" s="719"/>
      <c r="EB64" s="720"/>
      <c r="EC64" s="718"/>
      <c r="ED64" s="729"/>
      <c r="EE64" s="730"/>
      <c r="EF64" s="716"/>
      <c r="EG64" s="722"/>
      <c r="EH64" s="719"/>
      <c r="EI64" s="719"/>
      <c r="EJ64" s="731"/>
    </row>
    <row r="65" spans="2:140" ht="18" customHeight="1">
      <c r="B65" s="2681" t="s">
        <v>1142</v>
      </c>
      <c r="C65" s="2682"/>
      <c r="D65" s="2683"/>
      <c r="E65" s="2684"/>
      <c r="F65" s="2683"/>
      <c r="G65" s="2684"/>
      <c r="H65" s="2683"/>
      <c r="I65" s="732"/>
      <c r="J65" s="715"/>
      <c r="K65" s="716"/>
      <c r="L65" s="717"/>
      <c r="M65" s="718"/>
      <c r="N65" s="719"/>
      <c r="O65" s="719"/>
      <c r="P65" s="719"/>
      <c r="Q65" s="720"/>
      <c r="R65" s="718"/>
      <c r="S65" s="719"/>
      <c r="T65" s="720"/>
      <c r="U65" s="719"/>
      <c r="V65" s="716"/>
      <c r="W65" s="721"/>
      <c r="X65" s="719"/>
      <c r="Y65" s="2676"/>
      <c r="Z65" s="2675"/>
      <c r="AA65" s="2677"/>
      <c r="AB65" s="2676"/>
      <c r="AC65" s="2675"/>
      <c r="AD65" s="2674"/>
      <c r="AE65" s="716"/>
      <c r="AF65" s="723"/>
      <c r="AG65" s="2673"/>
      <c r="AH65" s="2675"/>
      <c r="AI65" s="2674"/>
      <c r="AJ65" s="2673"/>
      <c r="AK65" s="2675"/>
      <c r="AL65" s="2675"/>
      <c r="AM65" s="2676"/>
      <c r="AN65" s="2675"/>
      <c r="AO65" s="2674"/>
      <c r="AP65" s="718"/>
      <c r="AQ65" s="724"/>
      <c r="AR65" s="725"/>
      <c r="AS65" s="726"/>
      <c r="AT65" s="2678"/>
      <c r="AU65" s="2678"/>
      <c r="AV65" s="2678"/>
      <c r="AW65" s="2678"/>
      <c r="AX65" s="2679"/>
      <c r="AY65" s="2678"/>
      <c r="AZ65" s="2678"/>
      <c r="BA65" s="2680"/>
      <c r="BB65" s="725"/>
      <c r="BC65" s="726"/>
      <c r="BD65" s="2678"/>
      <c r="BE65" s="2678"/>
      <c r="BF65" s="2678"/>
      <c r="BG65" s="2680"/>
      <c r="BH65" s="718"/>
      <c r="BI65" s="719"/>
      <c r="BJ65" s="720"/>
      <c r="BK65" s="718"/>
      <c r="BL65" s="724"/>
      <c r="BM65" s="718"/>
      <c r="BN65" s="724"/>
      <c r="BO65" s="718"/>
      <c r="BP65" s="2676"/>
      <c r="BQ65" s="2675"/>
      <c r="BR65" s="2677"/>
      <c r="BS65" s="718"/>
      <c r="BT65" s="719"/>
      <c r="BU65" s="719"/>
      <c r="BV65" s="718"/>
      <c r="BW65" s="719"/>
      <c r="BX65" s="719"/>
      <c r="BY65" s="718"/>
      <c r="BZ65" s="719"/>
      <c r="CA65" s="719"/>
      <c r="CB65" s="2685"/>
      <c r="CC65" s="2686"/>
      <c r="CD65" s="2685"/>
      <c r="CE65" s="2682"/>
      <c r="CF65" s="2684"/>
      <c r="CG65" s="2683"/>
      <c r="CH65" s="2684"/>
      <c r="CI65" s="2683"/>
      <c r="CJ65" s="2684"/>
      <c r="CK65" s="2683"/>
      <c r="CL65" s="2684"/>
      <c r="CM65" s="2686"/>
      <c r="CN65" s="716"/>
      <c r="CO65" s="716"/>
      <c r="CP65" s="716"/>
      <c r="CQ65" s="727"/>
      <c r="CR65" s="721"/>
      <c r="CS65" s="719"/>
      <c r="CT65" s="719"/>
      <c r="CU65" s="728"/>
      <c r="CV65" s="718"/>
      <c r="CW65" s="719"/>
      <c r="CX65" s="719"/>
      <c r="CY65" s="728"/>
      <c r="CZ65" s="718"/>
      <c r="DA65" s="719"/>
      <c r="DB65" s="719"/>
      <c r="DC65" s="728"/>
      <c r="DD65" s="718"/>
      <c r="DE65" s="719"/>
      <c r="DF65" s="719"/>
      <c r="DG65" s="728"/>
      <c r="DH65" s="717"/>
      <c r="DI65" s="719"/>
      <c r="DJ65" s="720"/>
      <c r="DK65" s="718"/>
      <c r="DL65" s="719"/>
      <c r="DM65" s="719"/>
      <c r="DN65" s="718"/>
      <c r="DO65" s="720"/>
      <c r="DP65" s="720"/>
      <c r="DQ65" s="718"/>
      <c r="DR65" s="719"/>
      <c r="DS65" s="720"/>
      <c r="DT65" s="718"/>
      <c r="DU65" s="719"/>
      <c r="DV65" s="720"/>
      <c r="DW65" s="718"/>
      <c r="DX65" s="719"/>
      <c r="DY65" s="722"/>
      <c r="DZ65" s="718"/>
      <c r="EA65" s="719"/>
      <c r="EB65" s="720"/>
      <c r="EC65" s="718"/>
      <c r="ED65" s="729"/>
      <c r="EE65" s="730"/>
      <c r="EF65" s="716"/>
      <c r="EG65" s="722"/>
      <c r="EH65" s="719"/>
      <c r="EI65" s="719"/>
      <c r="EJ65" s="731"/>
    </row>
    <row r="66" spans="2:140" ht="18" customHeight="1">
      <c r="B66" s="2681" t="s">
        <v>1143</v>
      </c>
      <c r="C66" s="2682"/>
      <c r="D66" s="2683"/>
      <c r="E66" s="2684"/>
      <c r="F66" s="2683"/>
      <c r="G66" s="2684"/>
      <c r="H66" s="2683"/>
      <c r="I66" s="732"/>
      <c r="J66" s="715"/>
      <c r="K66" s="716"/>
      <c r="L66" s="717"/>
      <c r="M66" s="718"/>
      <c r="N66" s="719"/>
      <c r="O66" s="719"/>
      <c r="P66" s="719"/>
      <c r="Q66" s="720"/>
      <c r="R66" s="718"/>
      <c r="S66" s="719"/>
      <c r="T66" s="720"/>
      <c r="U66" s="719"/>
      <c r="V66" s="716"/>
      <c r="W66" s="721"/>
      <c r="X66" s="719"/>
      <c r="Y66" s="2676"/>
      <c r="Z66" s="2675"/>
      <c r="AA66" s="2677"/>
      <c r="AB66" s="2676"/>
      <c r="AC66" s="2675"/>
      <c r="AD66" s="2674"/>
      <c r="AE66" s="716"/>
      <c r="AF66" s="723"/>
      <c r="AG66" s="2673"/>
      <c r="AH66" s="2675"/>
      <c r="AI66" s="2674"/>
      <c r="AJ66" s="2673"/>
      <c r="AK66" s="2675"/>
      <c r="AL66" s="2675"/>
      <c r="AM66" s="2676"/>
      <c r="AN66" s="2675"/>
      <c r="AO66" s="2674"/>
      <c r="AP66" s="718"/>
      <c r="AQ66" s="724"/>
      <c r="AR66" s="725"/>
      <c r="AS66" s="726"/>
      <c r="AT66" s="2678"/>
      <c r="AU66" s="2678"/>
      <c r="AV66" s="2678"/>
      <c r="AW66" s="2678"/>
      <c r="AX66" s="2679"/>
      <c r="AY66" s="2678"/>
      <c r="AZ66" s="2678"/>
      <c r="BA66" s="2680"/>
      <c r="BB66" s="725"/>
      <c r="BC66" s="726"/>
      <c r="BD66" s="2678"/>
      <c r="BE66" s="2678"/>
      <c r="BF66" s="2678"/>
      <c r="BG66" s="2680"/>
      <c r="BH66" s="718"/>
      <c r="BI66" s="719"/>
      <c r="BJ66" s="720"/>
      <c r="BK66" s="718"/>
      <c r="BL66" s="724"/>
      <c r="BM66" s="718"/>
      <c r="BN66" s="724"/>
      <c r="BO66" s="718"/>
      <c r="BP66" s="2676"/>
      <c r="BQ66" s="2675"/>
      <c r="BR66" s="2677"/>
      <c r="BS66" s="718"/>
      <c r="BT66" s="719"/>
      <c r="BU66" s="719"/>
      <c r="BV66" s="718"/>
      <c r="BW66" s="719"/>
      <c r="BX66" s="719"/>
      <c r="BY66" s="718"/>
      <c r="BZ66" s="719"/>
      <c r="CA66" s="719"/>
      <c r="CB66" s="2685"/>
      <c r="CC66" s="2686"/>
      <c r="CD66" s="2685"/>
      <c r="CE66" s="2682"/>
      <c r="CF66" s="2684"/>
      <c r="CG66" s="2683"/>
      <c r="CH66" s="2684"/>
      <c r="CI66" s="2683"/>
      <c r="CJ66" s="2684"/>
      <c r="CK66" s="2683"/>
      <c r="CL66" s="2684"/>
      <c r="CM66" s="2686"/>
      <c r="CN66" s="716"/>
      <c r="CO66" s="716"/>
      <c r="CP66" s="716"/>
      <c r="CQ66" s="727"/>
      <c r="CR66" s="721"/>
      <c r="CS66" s="719"/>
      <c r="CT66" s="719"/>
      <c r="CU66" s="728"/>
      <c r="CV66" s="718"/>
      <c r="CW66" s="719"/>
      <c r="CX66" s="719"/>
      <c r="CY66" s="728"/>
      <c r="CZ66" s="718"/>
      <c r="DA66" s="719"/>
      <c r="DB66" s="719"/>
      <c r="DC66" s="728"/>
      <c r="DD66" s="718"/>
      <c r="DE66" s="719"/>
      <c r="DF66" s="719"/>
      <c r="DG66" s="728"/>
      <c r="DH66" s="717"/>
      <c r="DI66" s="719"/>
      <c r="DJ66" s="720"/>
      <c r="DK66" s="718"/>
      <c r="DL66" s="719"/>
      <c r="DM66" s="719"/>
      <c r="DN66" s="718"/>
      <c r="DO66" s="720"/>
      <c r="DP66" s="720"/>
      <c r="DQ66" s="718"/>
      <c r="DR66" s="719"/>
      <c r="DS66" s="720"/>
      <c r="DT66" s="718"/>
      <c r="DU66" s="719"/>
      <c r="DV66" s="720"/>
      <c r="DW66" s="718"/>
      <c r="DX66" s="719"/>
      <c r="DY66" s="722"/>
      <c r="DZ66" s="718"/>
      <c r="EA66" s="719"/>
      <c r="EB66" s="720"/>
      <c r="EC66" s="718"/>
      <c r="ED66" s="729"/>
      <c r="EE66" s="730"/>
      <c r="EF66" s="716"/>
      <c r="EG66" s="722"/>
      <c r="EH66" s="719"/>
      <c r="EI66" s="719"/>
      <c r="EJ66" s="731"/>
    </row>
    <row r="67" spans="2:140" ht="18" customHeight="1">
      <c r="B67" s="2681" t="s">
        <v>1144</v>
      </c>
      <c r="C67" s="2682"/>
      <c r="D67" s="2683"/>
      <c r="E67" s="2684"/>
      <c r="F67" s="2683"/>
      <c r="G67" s="2684"/>
      <c r="H67" s="2683"/>
      <c r="I67" s="732"/>
      <c r="J67" s="715"/>
      <c r="K67" s="716"/>
      <c r="L67" s="717"/>
      <c r="M67" s="718"/>
      <c r="N67" s="719"/>
      <c r="O67" s="719"/>
      <c r="P67" s="719"/>
      <c r="Q67" s="720"/>
      <c r="R67" s="718"/>
      <c r="S67" s="719"/>
      <c r="T67" s="720"/>
      <c r="U67" s="719"/>
      <c r="V67" s="716"/>
      <c r="W67" s="721"/>
      <c r="X67" s="719"/>
      <c r="Y67" s="2676"/>
      <c r="Z67" s="2675"/>
      <c r="AA67" s="2677"/>
      <c r="AB67" s="2676"/>
      <c r="AC67" s="2675"/>
      <c r="AD67" s="2674"/>
      <c r="AE67" s="716"/>
      <c r="AF67" s="723"/>
      <c r="AG67" s="2673"/>
      <c r="AH67" s="2675"/>
      <c r="AI67" s="2674"/>
      <c r="AJ67" s="2673"/>
      <c r="AK67" s="2675"/>
      <c r="AL67" s="2675"/>
      <c r="AM67" s="2676"/>
      <c r="AN67" s="2675"/>
      <c r="AO67" s="2674"/>
      <c r="AP67" s="718"/>
      <c r="AQ67" s="724"/>
      <c r="AR67" s="725"/>
      <c r="AS67" s="726"/>
      <c r="AT67" s="2678"/>
      <c r="AU67" s="2678"/>
      <c r="AV67" s="2678"/>
      <c r="AW67" s="2678"/>
      <c r="AX67" s="2679"/>
      <c r="AY67" s="2678"/>
      <c r="AZ67" s="2678"/>
      <c r="BA67" s="2680"/>
      <c r="BB67" s="725"/>
      <c r="BC67" s="726"/>
      <c r="BD67" s="2678"/>
      <c r="BE67" s="2678"/>
      <c r="BF67" s="2678"/>
      <c r="BG67" s="2680"/>
      <c r="BH67" s="718"/>
      <c r="BI67" s="719"/>
      <c r="BJ67" s="720"/>
      <c r="BK67" s="718"/>
      <c r="BL67" s="724"/>
      <c r="BM67" s="718"/>
      <c r="BN67" s="724"/>
      <c r="BO67" s="718"/>
      <c r="BP67" s="2676"/>
      <c r="BQ67" s="2675"/>
      <c r="BR67" s="2677"/>
      <c r="BS67" s="718"/>
      <c r="BT67" s="719"/>
      <c r="BU67" s="719"/>
      <c r="BV67" s="718"/>
      <c r="BW67" s="719"/>
      <c r="BX67" s="719"/>
      <c r="BY67" s="718"/>
      <c r="BZ67" s="719"/>
      <c r="CA67" s="719"/>
      <c r="CB67" s="2685"/>
      <c r="CC67" s="2686"/>
      <c r="CD67" s="2685"/>
      <c r="CE67" s="2682"/>
      <c r="CF67" s="2684"/>
      <c r="CG67" s="2683"/>
      <c r="CH67" s="2684"/>
      <c r="CI67" s="2683"/>
      <c r="CJ67" s="2684"/>
      <c r="CK67" s="2683"/>
      <c r="CL67" s="2684"/>
      <c r="CM67" s="2686"/>
      <c r="CN67" s="716"/>
      <c r="CO67" s="716"/>
      <c r="CP67" s="716"/>
      <c r="CQ67" s="727"/>
      <c r="CR67" s="721"/>
      <c r="CS67" s="719"/>
      <c r="CT67" s="719"/>
      <c r="CU67" s="728"/>
      <c r="CV67" s="718"/>
      <c r="CW67" s="719"/>
      <c r="CX67" s="719"/>
      <c r="CY67" s="728"/>
      <c r="CZ67" s="718"/>
      <c r="DA67" s="719"/>
      <c r="DB67" s="719"/>
      <c r="DC67" s="728"/>
      <c r="DD67" s="718"/>
      <c r="DE67" s="719"/>
      <c r="DF67" s="719"/>
      <c r="DG67" s="728"/>
      <c r="DH67" s="717"/>
      <c r="DI67" s="719"/>
      <c r="DJ67" s="720"/>
      <c r="DK67" s="718"/>
      <c r="DL67" s="719"/>
      <c r="DM67" s="719"/>
      <c r="DN67" s="718"/>
      <c r="DO67" s="720"/>
      <c r="DP67" s="720"/>
      <c r="DQ67" s="718"/>
      <c r="DR67" s="719"/>
      <c r="DS67" s="720"/>
      <c r="DT67" s="718"/>
      <c r="DU67" s="719"/>
      <c r="DV67" s="720"/>
      <c r="DW67" s="718"/>
      <c r="DX67" s="719"/>
      <c r="DY67" s="722"/>
      <c r="DZ67" s="718"/>
      <c r="EA67" s="719"/>
      <c r="EB67" s="720"/>
      <c r="EC67" s="718"/>
      <c r="ED67" s="729"/>
      <c r="EE67" s="730"/>
      <c r="EF67" s="716"/>
      <c r="EG67" s="722"/>
      <c r="EH67" s="719"/>
      <c r="EI67" s="719"/>
      <c r="EJ67" s="731"/>
    </row>
    <row r="68" spans="2:140" ht="18" customHeight="1">
      <c r="B68" s="2681" t="s">
        <v>1145</v>
      </c>
      <c r="C68" s="2682"/>
      <c r="D68" s="2683"/>
      <c r="E68" s="2684"/>
      <c r="F68" s="2683"/>
      <c r="G68" s="2684"/>
      <c r="H68" s="2683"/>
      <c r="I68" s="732"/>
      <c r="J68" s="715"/>
      <c r="K68" s="716"/>
      <c r="L68" s="717"/>
      <c r="M68" s="718"/>
      <c r="N68" s="719"/>
      <c r="O68" s="719"/>
      <c r="P68" s="719"/>
      <c r="Q68" s="720"/>
      <c r="R68" s="718"/>
      <c r="S68" s="719"/>
      <c r="T68" s="720"/>
      <c r="U68" s="719"/>
      <c r="V68" s="716"/>
      <c r="W68" s="721"/>
      <c r="X68" s="719"/>
      <c r="Y68" s="2676"/>
      <c r="Z68" s="2675"/>
      <c r="AA68" s="2677"/>
      <c r="AB68" s="2676"/>
      <c r="AC68" s="2675"/>
      <c r="AD68" s="2674"/>
      <c r="AE68" s="716"/>
      <c r="AF68" s="723"/>
      <c r="AG68" s="2673"/>
      <c r="AH68" s="2675"/>
      <c r="AI68" s="2674"/>
      <c r="AJ68" s="2673"/>
      <c r="AK68" s="2675"/>
      <c r="AL68" s="2675"/>
      <c r="AM68" s="2676"/>
      <c r="AN68" s="2675"/>
      <c r="AO68" s="2674"/>
      <c r="AP68" s="718"/>
      <c r="AQ68" s="724"/>
      <c r="AR68" s="725"/>
      <c r="AS68" s="726"/>
      <c r="AT68" s="2678"/>
      <c r="AU68" s="2678"/>
      <c r="AV68" s="2678"/>
      <c r="AW68" s="2678"/>
      <c r="AX68" s="2679"/>
      <c r="AY68" s="2678"/>
      <c r="AZ68" s="2678"/>
      <c r="BA68" s="2680"/>
      <c r="BB68" s="725"/>
      <c r="BC68" s="726"/>
      <c r="BD68" s="2678"/>
      <c r="BE68" s="2678"/>
      <c r="BF68" s="2678"/>
      <c r="BG68" s="2680"/>
      <c r="BH68" s="718"/>
      <c r="BI68" s="719"/>
      <c r="BJ68" s="720"/>
      <c r="BK68" s="718"/>
      <c r="BL68" s="724"/>
      <c r="BM68" s="718"/>
      <c r="BN68" s="724"/>
      <c r="BO68" s="718"/>
      <c r="BP68" s="2676"/>
      <c r="BQ68" s="2675"/>
      <c r="BR68" s="2677"/>
      <c r="BS68" s="718"/>
      <c r="BT68" s="719"/>
      <c r="BU68" s="719"/>
      <c r="BV68" s="718"/>
      <c r="BW68" s="719"/>
      <c r="BX68" s="719"/>
      <c r="BY68" s="718"/>
      <c r="BZ68" s="719"/>
      <c r="CA68" s="719"/>
      <c r="CB68" s="2685"/>
      <c r="CC68" s="2686"/>
      <c r="CD68" s="2685"/>
      <c r="CE68" s="2682"/>
      <c r="CF68" s="2684"/>
      <c r="CG68" s="2683"/>
      <c r="CH68" s="2684"/>
      <c r="CI68" s="2683"/>
      <c r="CJ68" s="2684"/>
      <c r="CK68" s="2683"/>
      <c r="CL68" s="2684"/>
      <c r="CM68" s="2686"/>
      <c r="CN68" s="716"/>
      <c r="CO68" s="716"/>
      <c r="CP68" s="716"/>
      <c r="CQ68" s="727"/>
      <c r="CR68" s="721"/>
      <c r="CS68" s="719"/>
      <c r="CT68" s="719"/>
      <c r="CU68" s="728"/>
      <c r="CV68" s="718"/>
      <c r="CW68" s="719"/>
      <c r="CX68" s="719"/>
      <c r="CY68" s="728"/>
      <c r="CZ68" s="718"/>
      <c r="DA68" s="719"/>
      <c r="DB68" s="719"/>
      <c r="DC68" s="728"/>
      <c r="DD68" s="718"/>
      <c r="DE68" s="719"/>
      <c r="DF68" s="719"/>
      <c r="DG68" s="728"/>
      <c r="DH68" s="717"/>
      <c r="DI68" s="719"/>
      <c r="DJ68" s="720"/>
      <c r="DK68" s="718"/>
      <c r="DL68" s="719"/>
      <c r="DM68" s="719"/>
      <c r="DN68" s="718"/>
      <c r="DO68" s="720"/>
      <c r="DP68" s="720"/>
      <c r="DQ68" s="718"/>
      <c r="DR68" s="719"/>
      <c r="DS68" s="720"/>
      <c r="DT68" s="718"/>
      <c r="DU68" s="719"/>
      <c r="DV68" s="720"/>
      <c r="DW68" s="718"/>
      <c r="DX68" s="719"/>
      <c r="DY68" s="722"/>
      <c r="DZ68" s="718"/>
      <c r="EA68" s="719"/>
      <c r="EB68" s="720"/>
      <c r="EC68" s="718"/>
      <c r="ED68" s="729"/>
      <c r="EE68" s="730"/>
      <c r="EF68" s="716"/>
      <c r="EG68" s="722"/>
      <c r="EH68" s="719"/>
      <c r="EI68" s="719"/>
      <c r="EJ68" s="731"/>
    </row>
    <row r="69" spans="2:140" ht="18" customHeight="1">
      <c r="B69" s="2681" t="s">
        <v>1146</v>
      </c>
      <c r="C69" s="2682"/>
      <c r="D69" s="2683"/>
      <c r="E69" s="2684"/>
      <c r="F69" s="2683"/>
      <c r="G69" s="2684"/>
      <c r="H69" s="2683"/>
      <c r="I69" s="732"/>
      <c r="J69" s="715"/>
      <c r="K69" s="716"/>
      <c r="L69" s="717"/>
      <c r="M69" s="718"/>
      <c r="N69" s="719"/>
      <c r="O69" s="719"/>
      <c r="P69" s="719"/>
      <c r="Q69" s="720"/>
      <c r="R69" s="718"/>
      <c r="S69" s="719"/>
      <c r="T69" s="720"/>
      <c r="U69" s="719"/>
      <c r="V69" s="716"/>
      <c r="W69" s="721"/>
      <c r="X69" s="719"/>
      <c r="Y69" s="2676"/>
      <c r="Z69" s="2675"/>
      <c r="AA69" s="2677"/>
      <c r="AB69" s="2676"/>
      <c r="AC69" s="2675"/>
      <c r="AD69" s="2674"/>
      <c r="AE69" s="716"/>
      <c r="AF69" s="723"/>
      <c r="AG69" s="2673"/>
      <c r="AH69" s="2675"/>
      <c r="AI69" s="2674"/>
      <c r="AJ69" s="2673"/>
      <c r="AK69" s="2675"/>
      <c r="AL69" s="2675"/>
      <c r="AM69" s="2676"/>
      <c r="AN69" s="2675"/>
      <c r="AO69" s="2674"/>
      <c r="AP69" s="718"/>
      <c r="AQ69" s="724"/>
      <c r="AR69" s="725"/>
      <c r="AS69" s="726"/>
      <c r="AT69" s="2678"/>
      <c r="AU69" s="2678"/>
      <c r="AV69" s="2678"/>
      <c r="AW69" s="2678"/>
      <c r="AX69" s="2679"/>
      <c r="AY69" s="2678"/>
      <c r="AZ69" s="2678"/>
      <c r="BA69" s="2680"/>
      <c r="BB69" s="725"/>
      <c r="BC69" s="726"/>
      <c r="BD69" s="2678"/>
      <c r="BE69" s="2678"/>
      <c r="BF69" s="2678"/>
      <c r="BG69" s="2680"/>
      <c r="BH69" s="718"/>
      <c r="BI69" s="719"/>
      <c r="BJ69" s="720"/>
      <c r="BK69" s="718"/>
      <c r="BL69" s="724"/>
      <c r="BM69" s="718"/>
      <c r="BN69" s="724"/>
      <c r="BO69" s="718"/>
      <c r="BP69" s="2676"/>
      <c r="BQ69" s="2675"/>
      <c r="BR69" s="2677"/>
      <c r="BS69" s="718"/>
      <c r="BT69" s="719"/>
      <c r="BU69" s="719"/>
      <c r="BV69" s="718"/>
      <c r="BW69" s="719"/>
      <c r="BX69" s="719"/>
      <c r="BY69" s="718"/>
      <c r="BZ69" s="719"/>
      <c r="CA69" s="719"/>
      <c r="CB69" s="2685"/>
      <c r="CC69" s="2686"/>
      <c r="CD69" s="2685"/>
      <c r="CE69" s="2682"/>
      <c r="CF69" s="2684"/>
      <c r="CG69" s="2683"/>
      <c r="CH69" s="2684"/>
      <c r="CI69" s="2683"/>
      <c r="CJ69" s="2684"/>
      <c r="CK69" s="2683"/>
      <c r="CL69" s="2684"/>
      <c r="CM69" s="2686"/>
      <c r="CN69" s="716"/>
      <c r="CO69" s="716"/>
      <c r="CP69" s="716"/>
      <c r="CQ69" s="727"/>
      <c r="CR69" s="721"/>
      <c r="CS69" s="719"/>
      <c r="CT69" s="719"/>
      <c r="CU69" s="728"/>
      <c r="CV69" s="718"/>
      <c r="CW69" s="719"/>
      <c r="CX69" s="719"/>
      <c r="CY69" s="728"/>
      <c r="CZ69" s="718"/>
      <c r="DA69" s="719"/>
      <c r="DB69" s="719"/>
      <c r="DC69" s="728"/>
      <c r="DD69" s="718"/>
      <c r="DE69" s="719"/>
      <c r="DF69" s="719"/>
      <c r="DG69" s="728"/>
      <c r="DH69" s="717"/>
      <c r="DI69" s="719"/>
      <c r="DJ69" s="720"/>
      <c r="DK69" s="718"/>
      <c r="DL69" s="719"/>
      <c r="DM69" s="719"/>
      <c r="DN69" s="718"/>
      <c r="DO69" s="720"/>
      <c r="DP69" s="720"/>
      <c r="DQ69" s="718"/>
      <c r="DR69" s="719"/>
      <c r="DS69" s="720"/>
      <c r="DT69" s="718"/>
      <c r="DU69" s="719"/>
      <c r="DV69" s="720"/>
      <c r="DW69" s="718"/>
      <c r="DX69" s="719"/>
      <c r="DY69" s="722"/>
      <c r="DZ69" s="718"/>
      <c r="EA69" s="719"/>
      <c r="EB69" s="720"/>
      <c r="EC69" s="718"/>
      <c r="ED69" s="729"/>
      <c r="EE69" s="730"/>
      <c r="EF69" s="716"/>
      <c r="EG69" s="722"/>
      <c r="EH69" s="719"/>
      <c r="EI69" s="719"/>
      <c r="EJ69" s="731"/>
    </row>
    <row r="70" spans="2:140" ht="18" customHeight="1">
      <c r="B70" s="2681" t="s">
        <v>1147</v>
      </c>
      <c r="C70" s="2682"/>
      <c r="D70" s="2683"/>
      <c r="E70" s="2684"/>
      <c r="F70" s="2683"/>
      <c r="G70" s="2684"/>
      <c r="H70" s="2683"/>
      <c r="I70" s="732"/>
      <c r="J70" s="715"/>
      <c r="K70" s="716"/>
      <c r="L70" s="717"/>
      <c r="M70" s="718"/>
      <c r="N70" s="719"/>
      <c r="O70" s="719"/>
      <c r="P70" s="719"/>
      <c r="Q70" s="720"/>
      <c r="R70" s="718"/>
      <c r="S70" s="719"/>
      <c r="T70" s="720"/>
      <c r="U70" s="719"/>
      <c r="V70" s="716"/>
      <c r="W70" s="721"/>
      <c r="X70" s="719"/>
      <c r="Y70" s="2676"/>
      <c r="Z70" s="2675"/>
      <c r="AA70" s="2677"/>
      <c r="AB70" s="2676"/>
      <c r="AC70" s="2675"/>
      <c r="AD70" s="2674"/>
      <c r="AE70" s="716"/>
      <c r="AF70" s="723"/>
      <c r="AG70" s="2673"/>
      <c r="AH70" s="2675"/>
      <c r="AI70" s="2674"/>
      <c r="AJ70" s="2673"/>
      <c r="AK70" s="2675"/>
      <c r="AL70" s="2675"/>
      <c r="AM70" s="2676"/>
      <c r="AN70" s="2675"/>
      <c r="AO70" s="2674"/>
      <c r="AP70" s="718"/>
      <c r="AQ70" s="724"/>
      <c r="AR70" s="725"/>
      <c r="AS70" s="726"/>
      <c r="AT70" s="2678"/>
      <c r="AU70" s="2678"/>
      <c r="AV70" s="2678"/>
      <c r="AW70" s="2678"/>
      <c r="AX70" s="2679"/>
      <c r="AY70" s="2678"/>
      <c r="AZ70" s="2678"/>
      <c r="BA70" s="2680"/>
      <c r="BB70" s="725"/>
      <c r="BC70" s="726"/>
      <c r="BD70" s="2678"/>
      <c r="BE70" s="2678"/>
      <c r="BF70" s="2678"/>
      <c r="BG70" s="2680"/>
      <c r="BH70" s="718"/>
      <c r="BI70" s="719"/>
      <c r="BJ70" s="720"/>
      <c r="BK70" s="718"/>
      <c r="BL70" s="724"/>
      <c r="BM70" s="718"/>
      <c r="BN70" s="724"/>
      <c r="BO70" s="718"/>
      <c r="BP70" s="2676"/>
      <c r="BQ70" s="2675"/>
      <c r="BR70" s="2677"/>
      <c r="BS70" s="718"/>
      <c r="BT70" s="719"/>
      <c r="BU70" s="719"/>
      <c r="BV70" s="718"/>
      <c r="BW70" s="719"/>
      <c r="BX70" s="719"/>
      <c r="BY70" s="718"/>
      <c r="BZ70" s="719"/>
      <c r="CA70" s="719"/>
      <c r="CB70" s="2685"/>
      <c r="CC70" s="2686"/>
      <c r="CD70" s="2685"/>
      <c r="CE70" s="2682"/>
      <c r="CF70" s="2684"/>
      <c r="CG70" s="2683"/>
      <c r="CH70" s="2684"/>
      <c r="CI70" s="2683"/>
      <c r="CJ70" s="2684"/>
      <c r="CK70" s="2683"/>
      <c r="CL70" s="2684"/>
      <c r="CM70" s="2686"/>
      <c r="CN70" s="716"/>
      <c r="CO70" s="716"/>
      <c r="CP70" s="716"/>
      <c r="CQ70" s="727"/>
      <c r="CR70" s="721"/>
      <c r="CS70" s="719"/>
      <c r="CT70" s="719"/>
      <c r="CU70" s="728"/>
      <c r="CV70" s="718"/>
      <c r="CW70" s="719"/>
      <c r="CX70" s="719"/>
      <c r="CY70" s="728"/>
      <c r="CZ70" s="718"/>
      <c r="DA70" s="719"/>
      <c r="DB70" s="719"/>
      <c r="DC70" s="728"/>
      <c r="DD70" s="718"/>
      <c r="DE70" s="719"/>
      <c r="DF70" s="719"/>
      <c r="DG70" s="728"/>
      <c r="DH70" s="717"/>
      <c r="DI70" s="719"/>
      <c r="DJ70" s="720"/>
      <c r="DK70" s="718"/>
      <c r="DL70" s="719"/>
      <c r="DM70" s="719"/>
      <c r="DN70" s="718"/>
      <c r="DO70" s="720"/>
      <c r="DP70" s="720"/>
      <c r="DQ70" s="718"/>
      <c r="DR70" s="719"/>
      <c r="DS70" s="720"/>
      <c r="DT70" s="718"/>
      <c r="DU70" s="719"/>
      <c r="DV70" s="720"/>
      <c r="DW70" s="718"/>
      <c r="DX70" s="719"/>
      <c r="DY70" s="722"/>
      <c r="DZ70" s="718"/>
      <c r="EA70" s="719"/>
      <c r="EB70" s="720"/>
      <c r="EC70" s="718"/>
      <c r="ED70" s="729"/>
      <c r="EE70" s="730"/>
      <c r="EF70" s="716"/>
      <c r="EG70" s="722"/>
      <c r="EH70" s="719"/>
      <c r="EI70" s="719"/>
      <c r="EJ70" s="731"/>
    </row>
    <row r="71" spans="2:140" ht="18" customHeight="1">
      <c r="B71" s="2681" t="s">
        <v>1148</v>
      </c>
      <c r="C71" s="2682"/>
      <c r="D71" s="2683"/>
      <c r="E71" s="2684"/>
      <c r="F71" s="2683"/>
      <c r="G71" s="2684"/>
      <c r="H71" s="2683"/>
      <c r="I71" s="732"/>
      <c r="J71" s="715"/>
      <c r="K71" s="716"/>
      <c r="L71" s="717"/>
      <c r="M71" s="718"/>
      <c r="N71" s="719"/>
      <c r="O71" s="719"/>
      <c r="P71" s="719"/>
      <c r="Q71" s="720"/>
      <c r="R71" s="718"/>
      <c r="S71" s="719"/>
      <c r="T71" s="720"/>
      <c r="U71" s="719"/>
      <c r="V71" s="716"/>
      <c r="W71" s="721"/>
      <c r="X71" s="719"/>
      <c r="Y71" s="2676"/>
      <c r="Z71" s="2675"/>
      <c r="AA71" s="2677"/>
      <c r="AB71" s="2676"/>
      <c r="AC71" s="2675"/>
      <c r="AD71" s="2674"/>
      <c r="AE71" s="716"/>
      <c r="AF71" s="723"/>
      <c r="AG71" s="2673"/>
      <c r="AH71" s="2675"/>
      <c r="AI71" s="2674"/>
      <c r="AJ71" s="2673"/>
      <c r="AK71" s="2675"/>
      <c r="AL71" s="2675"/>
      <c r="AM71" s="2676"/>
      <c r="AN71" s="2675"/>
      <c r="AO71" s="2674"/>
      <c r="AP71" s="718"/>
      <c r="AQ71" s="724"/>
      <c r="AR71" s="725"/>
      <c r="AS71" s="726"/>
      <c r="AT71" s="2678"/>
      <c r="AU71" s="2678"/>
      <c r="AV71" s="2678"/>
      <c r="AW71" s="2678"/>
      <c r="AX71" s="2679"/>
      <c r="AY71" s="2678"/>
      <c r="AZ71" s="2678"/>
      <c r="BA71" s="2680"/>
      <c r="BB71" s="725"/>
      <c r="BC71" s="726"/>
      <c r="BD71" s="2678"/>
      <c r="BE71" s="2678"/>
      <c r="BF71" s="2678"/>
      <c r="BG71" s="2680"/>
      <c r="BH71" s="718"/>
      <c r="BI71" s="719"/>
      <c r="BJ71" s="720"/>
      <c r="BK71" s="718"/>
      <c r="BL71" s="724"/>
      <c r="BM71" s="718"/>
      <c r="BN71" s="724"/>
      <c r="BO71" s="718"/>
      <c r="BP71" s="2676"/>
      <c r="BQ71" s="2675"/>
      <c r="BR71" s="2677"/>
      <c r="BS71" s="718"/>
      <c r="BT71" s="719"/>
      <c r="BU71" s="719"/>
      <c r="BV71" s="718"/>
      <c r="BW71" s="719"/>
      <c r="BX71" s="719"/>
      <c r="BY71" s="718"/>
      <c r="BZ71" s="719"/>
      <c r="CA71" s="719"/>
      <c r="CB71" s="2685"/>
      <c r="CC71" s="2686"/>
      <c r="CD71" s="2685"/>
      <c r="CE71" s="2682"/>
      <c r="CF71" s="2684"/>
      <c r="CG71" s="2683"/>
      <c r="CH71" s="2684"/>
      <c r="CI71" s="2683"/>
      <c r="CJ71" s="2684"/>
      <c r="CK71" s="2683"/>
      <c r="CL71" s="2684"/>
      <c r="CM71" s="2686"/>
      <c r="CN71" s="716"/>
      <c r="CO71" s="716"/>
      <c r="CP71" s="716"/>
      <c r="CQ71" s="727"/>
      <c r="CR71" s="721"/>
      <c r="CS71" s="719"/>
      <c r="CT71" s="719"/>
      <c r="CU71" s="728"/>
      <c r="CV71" s="718"/>
      <c r="CW71" s="719"/>
      <c r="CX71" s="719"/>
      <c r="CY71" s="728"/>
      <c r="CZ71" s="718"/>
      <c r="DA71" s="719"/>
      <c r="DB71" s="719"/>
      <c r="DC71" s="728"/>
      <c r="DD71" s="718"/>
      <c r="DE71" s="719"/>
      <c r="DF71" s="719"/>
      <c r="DG71" s="728"/>
      <c r="DH71" s="717"/>
      <c r="DI71" s="719"/>
      <c r="DJ71" s="720"/>
      <c r="DK71" s="718"/>
      <c r="DL71" s="719"/>
      <c r="DM71" s="719"/>
      <c r="DN71" s="718"/>
      <c r="DO71" s="720"/>
      <c r="DP71" s="720"/>
      <c r="DQ71" s="718"/>
      <c r="DR71" s="719"/>
      <c r="DS71" s="720"/>
      <c r="DT71" s="718"/>
      <c r="DU71" s="719"/>
      <c r="DV71" s="720"/>
      <c r="DW71" s="718"/>
      <c r="DX71" s="719"/>
      <c r="DY71" s="722"/>
      <c r="DZ71" s="718"/>
      <c r="EA71" s="719"/>
      <c r="EB71" s="720"/>
      <c r="EC71" s="718"/>
      <c r="ED71" s="729"/>
      <c r="EE71" s="730"/>
      <c r="EF71" s="716"/>
      <c r="EG71" s="722"/>
      <c r="EH71" s="719"/>
      <c r="EI71" s="719"/>
      <c r="EJ71" s="731"/>
    </row>
    <row r="72" spans="2:140" ht="18" customHeight="1">
      <c r="B72" s="2681" t="s">
        <v>1149</v>
      </c>
      <c r="C72" s="2682"/>
      <c r="D72" s="2683"/>
      <c r="E72" s="2684"/>
      <c r="F72" s="2683"/>
      <c r="G72" s="2684"/>
      <c r="H72" s="2683"/>
      <c r="I72" s="732"/>
      <c r="J72" s="715"/>
      <c r="K72" s="716"/>
      <c r="L72" s="717"/>
      <c r="M72" s="718"/>
      <c r="N72" s="719"/>
      <c r="O72" s="719"/>
      <c r="P72" s="719"/>
      <c r="Q72" s="720"/>
      <c r="R72" s="718"/>
      <c r="S72" s="719"/>
      <c r="T72" s="720"/>
      <c r="U72" s="719"/>
      <c r="V72" s="716"/>
      <c r="W72" s="721"/>
      <c r="X72" s="719"/>
      <c r="Y72" s="2676"/>
      <c r="Z72" s="2675"/>
      <c r="AA72" s="2677"/>
      <c r="AB72" s="2676"/>
      <c r="AC72" s="2675"/>
      <c r="AD72" s="2674"/>
      <c r="AE72" s="716"/>
      <c r="AF72" s="723"/>
      <c r="AG72" s="2673"/>
      <c r="AH72" s="2675"/>
      <c r="AI72" s="2674"/>
      <c r="AJ72" s="2673"/>
      <c r="AK72" s="2675"/>
      <c r="AL72" s="2675"/>
      <c r="AM72" s="2676"/>
      <c r="AN72" s="2675"/>
      <c r="AO72" s="2674"/>
      <c r="AP72" s="718"/>
      <c r="AQ72" s="724"/>
      <c r="AR72" s="725"/>
      <c r="AS72" s="726"/>
      <c r="AT72" s="2678"/>
      <c r="AU72" s="2678"/>
      <c r="AV72" s="2678"/>
      <c r="AW72" s="2678"/>
      <c r="AX72" s="2679"/>
      <c r="AY72" s="2678"/>
      <c r="AZ72" s="2678"/>
      <c r="BA72" s="2680"/>
      <c r="BB72" s="725"/>
      <c r="BC72" s="726"/>
      <c r="BD72" s="2678"/>
      <c r="BE72" s="2678"/>
      <c r="BF72" s="2678"/>
      <c r="BG72" s="2680"/>
      <c r="BH72" s="718"/>
      <c r="BI72" s="719"/>
      <c r="BJ72" s="720"/>
      <c r="BK72" s="718"/>
      <c r="BL72" s="724"/>
      <c r="BM72" s="718"/>
      <c r="BN72" s="724"/>
      <c r="BO72" s="718"/>
      <c r="BP72" s="2676"/>
      <c r="BQ72" s="2675"/>
      <c r="BR72" s="2677"/>
      <c r="BS72" s="718"/>
      <c r="BT72" s="719"/>
      <c r="BU72" s="719"/>
      <c r="BV72" s="718"/>
      <c r="BW72" s="719"/>
      <c r="BX72" s="719"/>
      <c r="BY72" s="718"/>
      <c r="BZ72" s="719"/>
      <c r="CA72" s="719"/>
      <c r="CB72" s="2685"/>
      <c r="CC72" s="2686"/>
      <c r="CD72" s="2685"/>
      <c r="CE72" s="2682"/>
      <c r="CF72" s="2684"/>
      <c r="CG72" s="2683"/>
      <c r="CH72" s="2684"/>
      <c r="CI72" s="2683"/>
      <c r="CJ72" s="2684"/>
      <c r="CK72" s="2683"/>
      <c r="CL72" s="2684"/>
      <c r="CM72" s="2686"/>
      <c r="CN72" s="716"/>
      <c r="CO72" s="716"/>
      <c r="CP72" s="716"/>
      <c r="CQ72" s="727"/>
      <c r="CR72" s="721"/>
      <c r="CS72" s="719"/>
      <c r="CT72" s="719"/>
      <c r="CU72" s="728"/>
      <c r="CV72" s="718"/>
      <c r="CW72" s="719"/>
      <c r="CX72" s="719"/>
      <c r="CY72" s="728"/>
      <c r="CZ72" s="718"/>
      <c r="DA72" s="719"/>
      <c r="DB72" s="719"/>
      <c r="DC72" s="728"/>
      <c r="DD72" s="718"/>
      <c r="DE72" s="719"/>
      <c r="DF72" s="719"/>
      <c r="DG72" s="728"/>
      <c r="DH72" s="717"/>
      <c r="DI72" s="719"/>
      <c r="DJ72" s="720"/>
      <c r="DK72" s="718"/>
      <c r="DL72" s="719"/>
      <c r="DM72" s="719"/>
      <c r="DN72" s="718"/>
      <c r="DO72" s="720"/>
      <c r="DP72" s="720"/>
      <c r="DQ72" s="718"/>
      <c r="DR72" s="719"/>
      <c r="DS72" s="720"/>
      <c r="DT72" s="718"/>
      <c r="DU72" s="719"/>
      <c r="DV72" s="720"/>
      <c r="DW72" s="718"/>
      <c r="DX72" s="719"/>
      <c r="DY72" s="722"/>
      <c r="DZ72" s="718"/>
      <c r="EA72" s="719"/>
      <c r="EB72" s="720"/>
      <c r="EC72" s="718"/>
      <c r="ED72" s="729"/>
      <c r="EE72" s="730"/>
      <c r="EF72" s="716"/>
      <c r="EG72" s="722"/>
      <c r="EH72" s="719"/>
      <c r="EI72" s="719"/>
      <c r="EJ72" s="731"/>
    </row>
    <row r="73" spans="2:140" ht="18" customHeight="1">
      <c r="B73" s="2681" t="s">
        <v>1150</v>
      </c>
      <c r="C73" s="2682"/>
      <c r="D73" s="2683"/>
      <c r="E73" s="2684"/>
      <c r="F73" s="2683"/>
      <c r="G73" s="2684"/>
      <c r="H73" s="2683"/>
      <c r="I73" s="732"/>
      <c r="J73" s="715"/>
      <c r="K73" s="716"/>
      <c r="L73" s="717"/>
      <c r="M73" s="718"/>
      <c r="N73" s="719"/>
      <c r="O73" s="719"/>
      <c r="P73" s="719"/>
      <c r="Q73" s="720"/>
      <c r="R73" s="718"/>
      <c r="S73" s="719"/>
      <c r="T73" s="720"/>
      <c r="U73" s="719"/>
      <c r="V73" s="716"/>
      <c r="W73" s="721"/>
      <c r="X73" s="719"/>
      <c r="Y73" s="2676"/>
      <c r="Z73" s="2675"/>
      <c r="AA73" s="2677"/>
      <c r="AB73" s="2676"/>
      <c r="AC73" s="2675"/>
      <c r="AD73" s="2674"/>
      <c r="AE73" s="716"/>
      <c r="AF73" s="723"/>
      <c r="AG73" s="2673"/>
      <c r="AH73" s="2675"/>
      <c r="AI73" s="2674"/>
      <c r="AJ73" s="2673"/>
      <c r="AK73" s="2675"/>
      <c r="AL73" s="2675"/>
      <c r="AM73" s="2676"/>
      <c r="AN73" s="2675"/>
      <c r="AO73" s="2674"/>
      <c r="AP73" s="718"/>
      <c r="AQ73" s="724"/>
      <c r="AR73" s="725"/>
      <c r="AS73" s="726"/>
      <c r="AT73" s="2678"/>
      <c r="AU73" s="2678"/>
      <c r="AV73" s="2678"/>
      <c r="AW73" s="2678"/>
      <c r="AX73" s="2679"/>
      <c r="AY73" s="2678"/>
      <c r="AZ73" s="2678"/>
      <c r="BA73" s="2680"/>
      <c r="BB73" s="725"/>
      <c r="BC73" s="726"/>
      <c r="BD73" s="2678"/>
      <c r="BE73" s="2678"/>
      <c r="BF73" s="2678"/>
      <c r="BG73" s="2680"/>
      <c r="BH73" s="718"/>
      <c r="BI73" s="719"/>
      <c r="BJ73" s="720"/>
      <c r="BK73" s="718"/>
      <c r="BL73" s="724"/>
      <c r="BM73" s="718"/>
      <c r="BN73" s="724"/>
      <c r="BO73" s="718"/>
      <c r="BP73" s="2676"/>
      <c r="BQ73" s="2675"/>
      <c r="BR73" s="2677"/>
      <c r="BS73" s="718"/>
      <c r="BT73" s="719"/>
      <c r="BU73" s="719"/>
      <c r="BV73" s="718"/>
      <c r="BW73" s="719"/>
      <c r="BX73" s="719"/>
      <c r="BY73" s="718"/>
      <c r="BZ73" s="719"/>
      <c r="CA73" s="719"/>
      <c r="CB73" s="2685"/>
      <c r="CC73" s="2686"/>
      <c r="CD73" s="2685"/>
      <c r="CE73" s="2682"/>
      <c r="CF73" s="2684"/>
      <c r="CG73" s="2683"/>
      <c r="CH73" s="2684"/>
      <c r="CI73" s="2683"/>
      <c r="CJ73" s="2684"/>
      <c r="CK73" s="2683"/>
      <c r="CL73" s="2684"/>
      <c r="CM73" s="2686"/>
      <c r="CN73" s="716"/>
      <c r="CO73" s="716"/>
      <c r="CP73" s="716"/>
      <c r="CQ73" s="727"/>
      <c r="CR73" s="721"/>
      <c r="CS73" s="719"/>
      <c r="CT73" s="719"/>
      <c r="CU73" s="728"/>
      <c r="CV73" s="718"/>
      <c r="CW73" s="719"/>
      <c r="CX73" s="719"/>
      <c r="CY73" s="728"/>
      <c r="CZ73" s="718"/>
      <c r="DA73" s="719"/>
      <c r="DB73" s="719"/>
      <c r="DC73" s="728"/>
      <c r="DD73" s="718"/>
      <c r="DE73" s="719"/>
      <c r="DF73" s="719"/>
      <c r="DG73" s="728"/>
      <c r="DH73" s="717"/>
      <c r="DI73" s="719"/>
      <c r="DJ73" s="720"/>
      <c r="DK73" s="718"/>
      <c r="DL73" s="719"/>
      <c r="DM73" s="719"/>
      <c r="DN73" s="718"/>
      <c r="DO73" s="720"/>
      <c r="DP73" s="720"/>
      <c r="DQ73" s="718"/>
      <c r="DR73" s="719"/>
      <c r="DS73" s="720"/>
      <c r="DT73" s="718"/>
      <c r="DU73" s="719"/>
      <c r="DV73" s="720"/>
      <c r="DW73" s="718"/>
      <c r="DX73" s="719"/>
      <c r="DY73" s="722"/>
      <c r="DZ73" s="718"/>
      <c r="EA73" s="719"/>
      <c r="EB73" s="720"/>
      <c r="EC73" s="718"/>
      <c r="ED73" s="729"/>
      <c r="EE73" s="730"/>
      <c r="EF73" s="716"/>
      <c r="EG73" s="722"/>
      <c r="EH73" s="719"/>
      <c r="EI73" s="719"/>
      <c r="EJ73" s="731"/>
    </row>
    <row r="74" spans="2:140" ht="18" customHeight="1">
      <c r="B74" s="2681" t="s">
        <v>1151</v>
      </c>
      <c r="C74" s="2682"/>
      <c r="D74" s="2683"/>
      <c r="E74" s="2684"/>
      <c r="F74" s="2683"/>
      <c r="G74" s="2684"/>
      <c r="H74" s="2683"/>
      <c r="I74" s="732"/>
      <c r="J74" s="715"/>
      <c r="K74" s="716"/>
      <c r="L74" s="717"/>
      <c r="M74" s="718"/>
      <c r="N74" s="719"/>
      <c r="O74" s="719"/>
      <c r="P74" s="719"/>
      <c r="Q74" s="720"/>
      <c r="R74" s="718"/>
      <c r="S74" s="719"/>
      <c r="T74" s="720"/>
      <c r="U74" s="719"/>
      <c r="V74" s="716"/>
      <c r="W74" s="721"/>
      <c r="X74" s="719"/>
      <c r="Y74" s="2676"/>
      <c r="Z74" s="2675"/>
      <c r="AA74" s="2677"/>
      <c r="AB74" s="2676"/>
      <c r="AC74" s="2675"/>
      <c r="AD74" s="2674"/>
      <c r="AE74" s="716"/>
      <c r="AF74" s="723"/>
      <c r="AG74" s="2673"/>
      <c r="AH74" s="2675"/>
      <c r="AI74" s="2674"/>
      <c r="AJ74" s="2673"/>
      <c r="AK74" s="2675"/>
      <c r="AL74" s="2675"/>
      <c r="AM74" s="2676"/>
      <c r="AN74" s="2675"/>
      <c r="AO74" s="2674"/>
      <c r="AP74" s="718"/>
      <c r="AQ74" s="724"/>
      <c r="AR74" s="725"/>
      <c r="AS74" s="726"/>
      <c r="AT74" s="2678"/>
      <c r="AU74" s="2678"/>
      <c r="AV74" s="2678"/>
      <c r="AW74" s="2678"/>
      <c r="AX74" s="2679"/>
      <c r="AY74" s="2678"/>
      <c r="AZ74" s="2678"/>
      <c r="BA74" s="2680"/>
      <c r="BB74" s="725"/>
      <c r="BC74" s="726"/>
      <c r="BD74" s="2678"/>
      <c r="BE74" s="2678"/>
      <c r="BF74" s="2678"/>
      <c r="BG74" s="2680"/>
      <c r="BH74" s="718"/>
      <c r="BI74" s="719"/>
      <c r="BJ74" s="720"/>
      <c r="BK74" s="718"/>
      <c r="BL74" s="724"/>
      <c r="BM74" s="718"/>
      <c r="BN74" s="724"/>
      <c r="BO74" s="718"/>
      <c r="BP74" s="2676"/>
      <c r="BQ74" s="2675"/>
      <c r="BR74" s="2677"/>
      <c r="BS74" s="718"/>
      <c r="BT74" s="719"/>
      <c r="BU74" s="719"/>
      <c r="BV74" s="718"/>
      <c r="BW74" s="719"/>
      <c r="BX74" s="719"/>
      <c r="BY74" s="718"/>
      <c r="BZ74" s="719"/>
      <c r="CA74" s="719"/>
      <c r="CB74" s="2685"/>
      <c r="CC74" s="2686"/>
      <c r="CD74" s="2685"/>
      <c r="CE74" s="2682"/>
      <c r="CF74" s="2684"/>
      <c r="CG74" s="2683"/>
      <c r="CH74" s="2684"/>
      <c r="CI74" s="2683"/>
      <c r="CJ74" s="2684"/>
      <c r="CK74" s="2683"/>
      <c r="CL74" s="2684"/>
      <c r="CM74" s="2686"/>
      <c r="CN74" s="716"/>
      <c r="CO74" s="716"/>
      <c r="CP74" s="716"/>
      <c r="CQ74" s="727"/>
      <c r="CR74" s="721"/>
      <c r="CS74" s="719"/>
      <c r="CT74" s="719"/>
      <c r="CU74" s="728"/>
      <c r="CV74" s="718"/>
      <c r="CW74" s="719"/>
      <c r="CX74" s="719"/>
      <c r="CY74" s="728"/>
      <c r="CZ74" s="718"/>
      <c r="DA74" s="719"/>
      <c r="DB74" s="719"/>
      <c r="DC74" s="728"/>
      <c r="DD74" s="718"/>
      <c r="DE74" s="719"/>
      <c r="DF74" s="719"/>
      <c r="DG74" s="728"/>
      <c r="DH74" s="717"/>
      <c r="DI74" s="719"/>
      <c r="DJ74" s="720"/>
      <c r="DK74" s="718"/>
      <c r="DL74" s="719"/>
      <c r="DM74" s="719"/>
      <c r="DN74" s="718"/>
      <c r="DO74" s="720"/>
      <c r="DP74" s="720"/>
      <c r="DQ74" s="718"/>
      <c r="DR74" s="719"/>
      <c r="DS74" s="720"/>
      <c r="DT74" s="718"/>
      <c r="DU74" s="719"/>
      <c r="DV74" s="720"/>
      <c r="DW74" s="718"/>
      <c r="DX74" s="719"/>
      <c r="DY74" s="722"/>
      <c r="DZ74" s="718"/>
      <c r="EA74" s="719"/>
      <c r="EB74" s="720"/>
      <c r="EC74" s="718"/>
      <c r="ED74" s="729"/>
      <c r="EE74" s="730"/>
      <c r="EF74" s="716"/>
      <c r="EG74" s="722"/>
      <c r="EH74" s="719"/>
      <c r="EI74" s="719"/>
      <c r="EJ74" s="731"/>
    </row>
    <row r="75" spans="2:140" ht="18" customHeight="1">
      <c r="B75" s="2681" t="s">
        <v>1152</v>
      </c>
      <c r="C75" s="2682"/>
      <c r="D75" s="2683"/>
      <c r="E75" s="2684"/>
      <c r="F75" s="2683"/>
      <c r="G75" s="2684"/>
      <c r="H75" s="2683"/>
      <c r="I75" s="732"/>
      <c r="J75" s="715"/>
      <c r="K75" s="716"/>
      <c r="L75" s="717"/>
      <c r="M75" s="718"/>
      <c r="N75" s="719"/>
      <c r="O75" s="719"/>
      <c r="P75" s="719"/>
      <c r="Q75" s="720"/>
      <c r="R75" s="718"/>
      <c r="S75" s="719"/>
      <c r="T75" s="720"/>
      <c r="U75" s="719"/>
      <c r="V75" s="716"/>
      <c r="W75" s="721"/>
      <c r="X75" s="719"/>
      <c r="Y75" s="2676"/>
      <c r="Z75" s="2675"/>
      <c r="AA75" s="2677"/>
      <c r="AB75" s="2676"/>
      <c r="AC75" s="2675"/>
      <c r="AD75" s="2674"/>
      <c r="AE75" s="716"/>
      <c r="AF75" s="723"/>
      <c r="AG75" s="2673"/>
      <c r="AH75" s="2675"/>
      <c r="AI75" s="2674"/>
      <c r="AJ75" s="2673"/>
      <c r="AK75" s="2675"/>
      <c r="AL75" s="2675"/>
      <c r="AM75" s="2676"/>
      <c r="AN75" s="2675"/>
      <c r="AO75" s="2674"/>
      <c r="AP75" s="718"/>
      <c r="AQ75" s="724"/>
      <c r="AR75" s="725"/>
      <c r="AS75" s="726"/>
      <c r="AT75" s="2678"/>
      <c r="AU75" s="2678"/>
      <c r="AV75" s="2678"/>
      <c r="AW75" s="2678"/>
      <c r="AX75" s="2679"/>
      <c r="AY75" s="2678"/>
      <c r="AZ75" s="2678"/>
      <c r="BA75" s="2680"/>
      <c r="BB75" s="725"/>
      <c r="BC75" s="726"/>
      <c r="BD75" s="2678"/>
      <c r="BE75" s="2678"/>
      <c r="BF75" s="2678"/>
      <c r="BG75" s="2680"/>
      <c r="BH75" s="718"/>
      <c r="BI75" s="719"/>
      <c r="BJ75" s="720"/>
      <c r="BK75" s="718"/>
      <c r="BL75" s="724"/>
      <c r="BM75" s="718"/>
      <c r="BN75" s="724"/>
      <c r="BO75" s="718"/>
      <c r="BP75" s="2676"/>
      <c r="BQ75" s="2675"/>
      <c r="BR75" s="2677"/>
      <c r="BS75" s="718"/>
      <c r="BT75" s="719"/>
      <c r="BU75" s="719"/>
      <c r="BV75" s="718"/>
      <c r="BW75" s="719"/>
      <c r="BX75" s="719"/>
      <c r="BY75" s="718"/>
      <c r="BZ75" s="719"/>
      <c r="CA75" s="719"/>
      <c r="CB75" s="2685"/>
      <c r="CC75" s="2686"/>
      <c r="CD75" s="2685"/>
      <c r="CE75" s="2682"/>
      <c r="CF75" s="2684"/>
      <c r="CG75" s="2683"/>
      <c r="CH75" s="2684"/>
      <c r="CI75" s="2683"/>
      <c r="CJ75" s="2684"/>
      <c r="CK75" s="2683"/>
      <c r="CL75" s="2684"/>
      <c r="CM75" s="2686"/>
      <c r="CN75" s="716"/>
      <c r="CO75" s="716"/>
      <c r="CP75" s="716"/>
      <c r="CQ75" s="727"/>
      <c r="CR75" s="721"/>
      <c r="CS75" s="719"/>
      <c r="CT75" s="719"/>
      <c r="CU75" s="728"/>
      <c r="CV75" s="718"/>
      <c r="CW75" s="719"/>
      <c r="CX75" s="719"/>
      <c r="CY75" s="728"/>
      <c r="CZ75" s="718"/>
      <c r="DA75" s="719"/>
      <c r="DB75" s="719"/>
      <c r="DC75" s="728"/>
      <c r="DD75" s="718"/>
      <c r="DE75" s="719"/>
      <c r="DF75" s="719"/>
      <c r="DG75" s="728"/>
      <c r="DH75" s="717"/>
      <c r="DI75" s="719"/>
      <c r="DJ75" s="720"/>
      <c r="DK75" s="718"/>
      <c r="DL75" s="719"/>
      <c r="DM75" s="719"/>
      <c r="DN75" s="718"/>
      <c r="DO75" s="720"/>
      <c r="DP75" s="720"/>
      <c r="DQ75" s="718"/>
      <c r="DR75" s="719"/>
      <c r="DS75" s="720"/>
      <c r="DT75" s="718"/>
      <c r="DU75" s="719"/>
      <c r="DV75" s="720"/>
      <c r="DW75" s="718"/>
      <c r="DX75" s="719"/>
      <c r="DY75" s="722"/>
      <c r="DZ75" s="718"/>
      <c r="EA75" s="719"/>
      <c r="EB75" s="720"/>
      <c r="EC75" s="718"/>
      <c r="ED75" s="729"/>
      <c r="EE75" s="730"/>
      <c r="EF75" s="716"/>
      <c r="EG75" s="722"/>
      <c r="EH75" s="719"/>
      <c r="EI75" s="719"/>
      <c r="EJ75" s="731"/>
    </row>
    <row r="76" spans="2:140" ht="18" customHeight="1">
      <c r="B76" s="2681" t="s">
        <v>1153</v>
      </c>
      <c r="C76" s="2682"/>
      <c r="D76" s="2683"/>
      <c r="E76" s="2684"/>
      <c r="F76" s="2683"/>
      <c r="G76" s="2684"/>
      <c r="H76" s="2683"/>
      <c r="I76" s="732"/>
      <c r="J76" s="715"/>
      <c r="K76" s="716"/>
      <c r="L76" s="717"/>
      <c r="M76" s="718"/>
      <c r="N76" s="719"/>
      <c r="O76" s="719"/>
      <c r="P76" s="719"/>
      <c r="Q76" s="720"/>
      <c r="R76" s="718"/>
      <c r="S76" s="719"/>
      <c r="T76" s="720"/>
      <c r="U76" s="719"/>
      <c r="V76" s="716"/>
      <c r="W76" s="721"/>
      <c r="X76" s="719"/>
      <c r="Y76" s="2676"/>
      <c r="Z76" s="2675"/>
      <c r="AA76" s="2677"/>
      <c r="AB76" s="2676"/>
      <c r="AC76" s="2675"/>
      <c r="AD76" s="2674"/>
      <c r="AE76" s="716"/>
      <c r="AF76" s="723"/>
      <c r="AG76" s="2673"/>
      <c r="AH76" s="2675"/>
      <c r="AI76" s="2674"/>
      <c r="AJ76" s="2673"/>
      <c r="AK76" s="2675"/>
      <c r="AL76" s="2675"/>
      <c r="AM76" s="2676"/>
      <c r="AN76" s="2675"/>
      <c r="AO76" s="2674"/>
      <c r="AP76" s="718"/>
      <c r="AQ76" s="724"/>
      <c r="AR76" s="725"/>
      <c r="AS76" s="726"/>
      <c r="AT76" s="2678"/>
      <c r="AU76" s="2678"/>
      <c r="AV76" s="2678"/>
      <c r="AW76" s="2678"/>
      <c r="AX76" s="2679"/>
      <c r="AY76" s="2678"/>
      <c r="AZ76" s="2678"/>
      <c r="BA76" s="2680"/>
      <c r="BB76" s="725"/>
      <c r="BC76" s="726"/>
      <c r="BD76" s="2678"/>
      <c r="BE76" s="2678"/>
      <c r="BF76" s="2678"/>
      <c r="BG76" s="2680"/>
      <c r="BH76" s="718"/>
      <c r="BI76" s="719"/>
      <c r="BJ76" s="720"/>
      <c r="BK76" s="718"/>
      <c r="BL76" s="724"/>
      <c r="BM76" s="718"/>
      <c r="BN76" s="724"/>
      <c r="BO76" s="718"/>
      <c r="BP76" s="2676"/>
      <c r="BQ76" s="2675"/>
      <c r="BR76" s="2677"/>
      <c r="BS76" s="718"/>
      <c r="BT76" s="719"/>
      <c r="BU76" s="719"/>
      <c r="BV76" s="718"/>
      <c r="BW76" s="719"/>
      <c r="BX76" s="719"/>
      <c r="BY76" s="718"/>
      <c r="BZ76" s="719"/>
      <c r="CA76" s="719"/>
      <c r="CB76" s="2685"/>
      <c r="CC76" s="2686"/>
      <c r="CD76" s="2685"/>
      <c r="CE76" s="2682"/>
      <c r="CF76" s="2684"/>
      <c r="CG76" s="2683"/>
      <c r="CH76" s="2684"/>
      <c r="CI76" s="2683"/>
      <c r="CJ76" s="2684"/>
      <c r="CK76" s="2683"/>
      <c r="CL76" s="2684"/>
      <c r="CM76" s="2686"/>
      <c r="CN76" s="716"/>
      <c r="CO76" s="716"/>
      <c r="CP76" s="716"/>
      <c r="CQ76" s="727"/>
      <c r="CR76" s="721"/>
      <c r="CS76" s="719"/>
      <c r="CT76" s="719"/>
      <c r="CU76" s="728"/>
      <c r="CV76" s="718"/>
      <c r="CW76" s="719"/>
      <c r="CX76" s="719"/>
      <c r="CY76" s="728"/>
      <c r="CZ76" s="718"/>
      <c r="DA76" s="719"/>
      <c r="DB76" s="719"/>
      <c r="DC76" s="728"/>
      <c r="DD76" s="718"/>
      <c r="DE76" s="719"/>
      <c r="DF76" s="719"/>
      <c r="DG76" s="728"/>
      <c r="DH76" s="717"/>
      <c r="DI76" s="719"/>
      <c r="DJ76" s="720"/>
      <c r="DK76" s="718"/>
      <c r="DL76" s="719"/>
      <c r="DM76" s="719"/>
      <c r="DN76" s="718"/>
      <c r="DO76" s="720"/>
      <c r="DP76" s="720"/>
      <c r="DQ76" s="718"/>
      <c r="DR76" s="719"/>
      <c r="DS76" s="720"/>
      <c r="DT76" s="718"/>
      <c r="DU76" s="719"/>
      <c r="DV76" s="720"/>
      <c r="DW76" s="718"/>
      <c r="DX76" s="719"/>
      <c r="DY76" s="722"/>
      <c r="DZ76" s="718"/>
      <c r="EA76" s="719"/>
      <c r="EB76" s="720"/>
      <c r="EC76" s="718"/>
      <c r="ED76" s="729"/>
      <c r="EE76" s="730"/>
      <c r="EF76" s="716"/>
      <c r="EG76" s="722"/>
      <c r="EH76" s="719"/>
      <c r="EI76" s="719"/>
      <c r="EJ76" s="731"/>
    </row>
    <row r="77" spans="2:140" ht="18" customHeight="1">
      <c r="B77" s="2681" t="s">
        <v>1154</v>
      </c>
      <c r="C77" s="2682"/>
      <c r="D77" s="2683"/>
      <c r="E77" s="2684"/>
      <c r="F77" s="2683"/>
      <c r="G77" s="2684"/>
      <c r="H77" s="2683"/>
      <c r="I77" s="732"/>
      <c r="J77" s="715"/>
      <c r="K77" s="716"/>
      <c r="L77" s="717"/>
      <c r="M77" s="718"/>
      <c r="N77" s="719"/>
      <c r="O77" s="719"/>
      <c r="P77" s="719"/>
      <c r="Q77" s="720"/>
      <c r="R77" s="718"/>
      <c r="S77" s="719"/>
      <c r="T77" s="720"/>
      <c r="U77" s="719"/>
      <c r="V77" s="716"/>
      <c r="W77" s="721"/>
      <c r="X77" s="719"/>
      <c r="Y77" s="2676"/>
      <c r="Z77" s="2675"/>
      <c r="AA77" s="2677"/>
      <c r="AB77" s="2676"/>
      <c r="AC77" s="2675"/>
      <c r="AD77" s="2674"/>
      <c r="AE77" s="716"/>
      <c r="AF77" s="723"/>
      <c r="AG77" s="2673"/>
      <c r="AH77" s="2675"/>
      <c r="AI77" s="2674"/>
      <c r="AJ77" s="2673"/>
      <c r="AK77" s="2675"/>
      <c r="AL77" s="2675"/>
      <c r="AM77" s="2676"/>
      <c r="AN77" s="2675"/>
      <c r="AO77" s="2674"/>
      <c r="AP77" s="718"/>
      <c r="AQ77" s="724"/>
      <c r="AR77" s="725"/>
      <c r="AS77" s="726"/>
      <c r="AT77" s="2678"/>
      <c r="AU77" s="2678"/>
      <c r="AV77" s="2678"/>
      <c r="AW77" s="2678"/>
      <c r="AX77" s="2679"/>
      <c r="AY77" s="2678"/>
      <c r="AZ77" s="2678"/>
      <c r="BA77" s="2680"/>
      <c r="BB77" s="725"/>
      <c r="BC77" s="726"/>
      <c r="BD77" s="2678"/>
      <c r="BE77" s="2678"/>
      <c r="BF77" s="2678"/>
      <c r="BG77" s="2680"/>
      <c r="BH77" s="718"/>
      <c r="BI77" s="719"/>
      <c r="BJ77" s="720"/>
      <c r="BK77" s="718"/>
      <c r="BL77" s="724"/>
      <c r="BM77" s="718"/>
      <c r="BN77" s="724"/>
      <c r="BO77" s="718"/>
      <c r="BP77" s="2676"/>
      <c r="BQ77" s="2675"/>
      <c r="BR77" s="2677"/>
      <c r="BS77" s="718"/>
      <c r="BT77" s="719"/>
      <c r="BU77" s="719"/>
      <c r="BV77" s="718"/>
      <c r="BW77" s="719"/>
      <c r="BX77" s="719"/>
      <c r="BY77" s="718"/>
      <c r="BZ77" s="719"/>
      <c r="CA77" s="719"/>
      <c r="CB77" s="2685"/>
      <c r="CC77" s="2686"/>
      <c r="CD77" s="2685"/>
      <c r="CE77" s="2682"/>
      <c r="CF77" s="2684"/>
      <c r="CG77" s="2683"/>
      <c r="CH77" s="2684"/>
      <c r="CI77" s="2683"/>
      <c r="CJ77" s="2684"/>
      <c r="CK77" s="2683"/>
      <c r="CL77" s="2684"/>
      <c r="CM77" s="2686"/>
      <c r="CN77" s="716"/>
      <c r="CO77" s="716"/>
      <c r="CP77" s="716"/>
      <c r="CQ77" s="727"/>
      <c r="CR77" s="721"/>
      <c r="CS77" s="719"/>
      <c r="CT77" s="719"/>
      <c r="CU77" s="728"/>
      <c r="CV77" s="718"/>
      <c r="CW77" s="719"/>
      <c r="CX77" s="719"/>
      <c r="CY77" s="728"/>
      <c r="CZ77" s="718"/>
      <c r="DA77" s="719"/>
      <c r="DB77" s="719"/>
      <c r="DC77" s="728"/>
      <c r="DD77" s="718"/>
      <c r="DE77" s="719"/>
      <c r="DF77" s="719"/>
      <c r="DG77" s="728"/>
      <c r="DH77" s="717"/>
      <c r="DI77" s="719"/>
      <c r="DJ77" s="720"/>
      <c r="DK77" s="718"/>
      <c r="DL77" s="719"/>
      <c r="DM77" s="719"/>
      <c r="DN77" s="718"/>
      <c r="DO77" s="720"/>
      <c r="DP77" s="720"/>
      <c r="DQ77" s="718"/>
      <c r="DR77" s="719"/>
      <c r="DS77" s="720"/>
      <c r="DT77" s="718"/>
      <c r="DU77" s="719"/>
      <c r="DV77" s="720"/>
      <c r="DW77" s="718"/>
      <c r="DX77" s="719"/>
      <c r="DY77" s="722"/>
      <c r="DZ77" s="718"/>
      <c r="EA77" s="719"/>
      <c r="EB77" s="720"/>
      <c r="EC77" s="718"/>
      <c r="ED77" s="729"/>
      <c r="EE77" s="730"/>
      <c r="EF77" s="716"/>
      <c r="EG77" s="722"/>
      <c r="EH77" s="719"/>
      <c r="EI77" s="719"/>
      <c r="EJ77" s="731"/>
    </row>
    <row r="78" spans="2:140" ht="18" customHeight="1">
      <c r="B78" s="2681" t="s">
        <v>1155</v>
      </c>
      <c r="C78" s="2682"/>
      <c r="D78" s="2683"/>
      <c r="E78" s="2684"/>
      <c r="F78" s="2683"/>
      <c r="G78" s="2684"/>
      <c r="H78" s="2683"/>
      <c r="I78" s="732"/>
      <c r="J78" s="715"/>
      <c r="K78" s="716"/>
      <c r="L78" s="717"/>
      <c r="M78" s="718"/>
      <c r="N78" s="719"/>
      <c r="O78" s="719"/>
      <c r="P78" s="719"/>
      <c r="Q78" s="720"/>
      <c r="R78" s="718"/>
      <c r="S78" s="719"/>
      <c r="T78" s="720"/>
      <c r="U78" s="719"/>
      <c r="V78" s="716"/>
      <c r="W78" s="721"/>
      <c r="X78" s="719"/>
      <c r="Y78" s="2676"/>
      <c r="Z78" s="2675"/>
      <c r="AA78" s="2677"/>
      <c r="AB78" s="2676"/>
      <c r="AC78" s="2675"/>
      <c r="AD78" s="2674"/>
      <c r="AE78" s="716"/>
      <c r="AF78" s="723"/>
      <c r="AG78" s="2673"/>
      <c r="AH78" s="2675"/>
      <c r="AI78" s="2674"/>
      <c r="AJ78" s="2673"/>
      <c r="AK78" s="2675"/>
      <c r="AL78" s="2675"/>
      <c r="AM78" s="2676"/>
      <c r="AN78" s="2675"/>
      <c r="AO78" s="2674"/>
      <c r="AP78" s="718"/>
      <c r="AQ78" s="724"/>
      <c r="AR78" s="725"/>
      <c r="AS78" s="726"/>
      <c r="AT78" s="2678"/>
      <c r="AU78" s="2678"/>
      <c r="AV78" s="2678"/>
      <c r="AW78" s="2678"/>
      <c r="AX78" s="2679"/>
      <c r="AY78" s="2678"/>
      <c r="AZ78" s="2678"/>
      <c r="BA78" s="2680"/>
      <c r="BB78" s="725"/>
      <c r="BC78" s="726"/>
      <c r="BD78" s="2678"/>
      <c r="BE78" s="2678"/>
      <c r="BF78" s="2678"/>
      <c r="BG78" s="2680"/>
      <c r="BH78" s="718"/>
      <c r="BI78" s="719"/>
      <c r="BJ78" s="720"/>
      <c r="BK78" s="718"/>
      <c r="BL78" s="724"/>
      <c r="BM78" s="718"/>
      <c r="BN78" s="724"/>
      <c r="BO78" s="718"/>
      <c r="BP78" s="2676"/>
      <c r="BQ78" s="2675"/>
      <c r="BR78" s="2677"/>
      <c r="BS78" s="718"/>
      <c r="BT78" s="719"/>
      <c r="BU78" s="719"/>
      <c r="BV78" s="718"/>
      <c r="BW78" s="719"/>
      <c r="BX78" s="719"/>
      <c r="BY78" s="718"/>
      <c r="BZ78" s="719"/>
      <c r="CA78" s="719"/>
      <c r="CB78" s="2685"/>
      <c r="CC78" s="2686"/>
      <c r="CD78" s="2685"/>
      <c r="CE78" s="2682"/>
      <c r="CF78" s="2684"/>
      <c r="CG78" s="2683"/>
      <c r="CH78" s="2684"/>
      <c r="CI78" s="2683"/>
      <c r="CJ78" s="2684"/>
      <c r="CK78" s="2683"/>
      <c r="CL78" s="2684"/>
      <c r="CM78" s="2686"/>
      <c r="CN78" s="716"/>
      <c r="CO78" s="716"/>
      <c r="CP78" s="716"/>
      <c r="CQ78" s="727"/>
      <c r="CR78" s="721"/>
      <c r="CS78" s="719"/>
      <c r="CT78" s="719"/>
      <c r="CU78" s="728"/>
      <c r="CV78" s="718"/>
      <c r="CW78" s="719"/>
      <c r="CX78" s="719"/>
      <c r="CY78" s="728"/>
      <c r="CZ78" s="718"/>
      <c r="DA78" s="719"/>
      <c r="DB78" s="719"/>
      <c r="DC78" s="728"/>
      <c r="DD78" s="718"/>
      <c r="DE78" s="719"/>
      <c r="DF78" s="719"/>
      <c r="DG78" s="728"/>
      <c r="DH78" s="717"/>
      <c r="DI78" s="719"/>
      <c r="DJ78" s="720"/>
      <c r="DK78" s="718"/>
      <c r="DL78" s="719"/>
      <c r="DM78" s="719"/>
      <c r="DN78" s="718"/>
      <c r="DO78" s="720"/>
      <c r="DP78" s="720"/>
      <c r="DQ78" s="718"/>
      <c r="DR78" s="719"/>
      <c r="DS78" s="720"/>
      <c r="DT78" s="718"/>
      <c r="DU78" s="719"/>
      <c r="DV78" s="720"/>
      <c r="DW78" s="718"/>
      <c r="DX78" s="719"/>
      <c r="DY78" s="722"/>
      <c r="DZ78" s="718"/>
      <c r="EA78" s="719"/>
      <c r="EB78" s="720"/>
      <c r="EC78" s="718"/>
      <c r="ED78" s="729"/>
      <c r="EE78" s="730"/>
      <c r="EF78" s="716"/>
      <c r="EG78" s="722"/>
      <c r="EH78" s="719"/>
      <c r="EI78" s="719"/>
      <c r="EJ78" s="731"/>
    </row>
    <row r="79" spans="2:140" ht="18" customHeight="1">
      <c r="B79" s="2681" t="s">
        <v>1156</v>
      </c>
      <c r="C79" s="2682"/>
      <c r="D79" s="2683"/>
      <c r="E79" s="2684"/>
      <c r="F79" s="2683"/>
      <c r="G79" s="2684"/>
      <c r="H79" s="2683"/>
      <c r="I79" s="732"/>
      <c r="J79" s="715"/>
      <c r="K79" s="716"/>
      <c r="L79" s="717"/>
      <c r="M79" s="718"/>
      <c r="N79" s="719"/>
      <c r="O79" s="719"/>
      <c r="P79" s="719"/>
      <c r="Q79" s="720"/>
      <c r="R79" s="718"/>
      <c r="S79" s="719"/>
      <c r="T79" s="720"/>
      <c r="U79" s="719"/>
      <c r="V79" s="716"/>
      <c r="W79" s="721"/>
      <c r="X79" s="719"/>
      <c r="Y79" s="2676"/>
      <c r="Z79" s="2675"/>
      <c r="AA79" s="2677"/>
      <c r="AB79" s="2676"/>
      <c r="AC79" s="2675"/>
      <c r="AD79" s="2674"/>
      <c r="AE79" s="716"/>
      <c r="AF79" s="723"/>
      <c r="AG79" s="2673"/>
      <c r="AH79" s="2675"/>
      <c r="AI79" s="2674"/>
      <c r="AJ79" s="2673"/>
      <c r="AK79" s="2675"/>
      <c r="AL79" s="2675"/>
      <c r="AM79" s="2676"/>
      <c r="AN79" s="2675"/>
      <c r="AO79" s="2674"/>
      <c r="AP79" s="718"/>
      <c r="AQ79" s="724"/>
      <c r="AR79" s="725"/>
      <c r="AS79" s="726"/>
      <c r="AT79" s="2678"/>
      <c r="AU79" s="2678"/>
      <c r="AV79" s="2678"/>
      <c r="AW79" s="2678"/>
      <c r="AX79" s="2679"/>
      <c r="AY79" s="2678"/>
      <c r="AZ79" s="2678"/>
      <c r="BA79" s="2680"/>
      <c r="BB79" s="725"/>
      <c r="BC79" s="726"/>
      <c r="BD79" s="2678"/>
      <c r="BE79" s="2678"/>
      <c r="BF79" s="2678"/>
      <c r="BG79" s="2680"/>
      <c r="BH79" s="718"/>
      <c r="BI79" s="719"/>
      <c r="BJ79" s="720"/>
      <c r="BK79" s="718"/>
      <c r="BL79" s="724"/>
      <c r="BM79" s="718"/>
      <c r="BN79" s="724"/>
      <c r="BO79" s="718"/>
      <c r="BP79" s="2676"/>
      <c r="BQ79" s="2675"/>
      <c r="BR79" s="2677"/>
      <c r="BS79" s="718"/>
      <c r="BT79" s="719"/>
      <c r="BU79" s="719"/>
      <c r="BV79" s="718"/>
      <c r="BW79" s="719"/>
      <c r="BX79" s="719"/>
      <c r="BY79" s="718"/>
      <c r="BZ79" s="719"/>
      <c r="CA79" s="719"/>
      <c r="CB79" s="2685"/>
      <c r="CC79" s="2686"/>
      <c r="CD79" s="2685"/>
      <c r="CE79" s="2682"/>
      <c r="CF79" s="2684"/>
      <c r="CG79" s="2683"/>
      <c r="CH79" s="2684"/>
      <c r="CI79" s="2683"/>
      <c r="CJ79" s="2684"/>
      <c r="CK79" s="2683"/>
      <c r="CL79" s="2684"/>
      <c r="CM79" s="2686"/>
      <c r="CN79" s="716"/>
      <c r="CO79" s="716"/>
      <c r="CP79" s="716"/>
      <c r="CQ79" s="727"/>
      <c r="CR79" s="721"/>
      <c r="CS79" s="719"/>
      <c r="CT79" s="719"/>
      <c r="CU79" s="728"/>
      <c r="CV79" s="718"/>
      <c r="CW79" s="719"/>
      <c r="CX79" s="719"/>
      <c r="CY79" s="728"/>
      <c r="CZ79" s="718"/>
      <c r="DA79" s="719"/>
      <c r="DB79" s="719"/>
      <c r="DC79" s="728"/>
      <c r="DD79" s="718"/>
      <c r="DE79" s="719"/>
      <c r="DF79" s="719"/>
      <c r="DG79" s="728"/>
      <c r="DH79" s="717"/>
      <c r="DI79" s="719"/>
      <c r="DJ79" s="720"/>
      <c r="DK79" s="718"/>
      <c r="DL79" s="719"/>
      <c r="DM79" s="719"/>
      <c r="DN79" s="718"/>
      <c r="DO79" s="720"/>
      <c r="DP79" s="720"/>
      <c r="DQ79" s="718"/>
      <c r="DR79" s="719"/>
      <c r="DS79" s="720"/>
      <c r="DT79" s="718"/>
      <c r="DU79" s="719"/>
      <c r="DV79" s="720"/>
      <c r="DW79" s="718"/>
      <c r="DX79" s="719"/>
      <c r="DY79" s="722"/>
      <c r="DZ79" s="718"/>
      <c r="EA79" s="719"/>
      <c r="EB79" s="720"/>
      <c r="EC79" s="718"/>
      <c r="ED79" s="729"/>
      <c r="EE79" s="730"/>
      <c r="EF79" s="716"/>
      <c r="EG79" s="722"/>
      <c r="EH79" s="719"/>
      <c r="EI79" s="719"/>
      <c r="EJ79" s="731"/>
    </row>
    <row r="80" spans="2:140" ht="18" customHeight="1">
      <c r="B80" s="2681" t="s">
        <v>1157</v>
      </c>
      <c r="C80" s="2682"/>
      <c r="D80" s="2683"/>
      <c r="E80" s="2684"/>
      <c r="F80" s="2683"/>
      <c r="G80" s="2684"/>
      <c r="H80" s="2683"/>
      <c r="I80" s="732"/>
      <c r="J80" s="715"/>
      <c r="K80" s="716"/>
      <c r="L80" s="717"/>
      <c r="M80" s="718"/>
      <c r="N80" s="719"/>
      <c r="O80" s="719"/>
      <c r="P80" s="719"/>
      <c r="Q80" s="720"/>
      <c r="R80" s="718"/>
      <c r="S80" s="719"/>
      <c r="T80" s="720"/>
      <c r="U80" s="719"/>
      <c r="V80" s="716"/>
      <c r="W80" s="721"/>
      <c r="X80" s="719"/>
      <c r="Y80" s="2676"/>
      <c r="Z80" s="2675"/>
      <c r="AA80" s="2677"/>
      <c r="AB80" s="2676"/>
      <c r="AC80" s="2675"/>
      <c r="AD80" s="2674"/>
      <c r="AE80" s="716"/>
      <c r="AF80" s="723"/>
      <c r="AG80" s="2673"/>
      <c r="AH80" s="2675"/>
      <c r="AI80" s="2674"/>
      <c r="AJ80" s="2673"/>
      <c r="AK80" s="2675"/>
      <c r="AL80" s="2675"/>
      <c r="AM80" s="2676"/>
      <c r="AN80" s="2675"/>
      <c r="AO80" s="2674"/>
      <c r="AP80" s="718"/>
      <c r="AQ80" s="724"/>
      <c r="AR80" s="725"/>
      <c r="AS80" s="726"/>
      <c r="AT80" s="2678"/>
      <c r="AU80" s="2678"/>
      <c r="AV80" s="2678"/>
      <c r="AW80" s="2678"/>
      <c r="AX80" s="2679"/>
      <c r="AY80" s="2678"/>
      <c r="AZ80" s="2678"/>
      <c r="BA80" s="2680"/>
      <c r="BB80" s="725"/>
      <c r="BC80" s="726"/>
      <c r="BD80" s="2678"/>
      <c r="BE80" s="2678"/>
      <c r="BF80" s="2678"/>
      <c r="BG80" s="2680"/>
      <c r="BH80" s="718"/>
      <c r="BI80" s="719"/>
      <c r="BJ80" s="720"/>
      <c r="BK80" s="718"/>
      <c r="BL80" s="724"/>
      <c r="BM80" s="718"/>
      <c r="BN80" s="724"/>
      <c r="BO80" s="718"/>
      <c r="BP80" s="2676"/>
      <c r="BQ80" s="2675"/>
      <c r="BR80" s="2677"/>
      <c r="BS80" s="718"/>
      <c r="BT80" s="719"/>
      <c r="BU80" s="719"/>
      <c r="BV80" s="718"/>
      <c r="BW80" s="719"/>
      <c r="BX80" s="719"/>
      <c r="BY80" s="718"/>
      <c r="BZ80" s="719"/>
      <c r="CA80" s="719"/>
      <c r="CB80" s="2685"/>
      <c r="CC80" s="2686"/>
      <c r="CD80" s="2685"/>
      <c r="CE80" s="2682"/>
      <c r="CF80" s="2684"/>
      <c r="CG80" s="2683"/>
      <c r="CH80" s="2684"/>
      <c r="CI80" s="2683"/>
      <c r="CJ80" s="2684"/>
      <c r="CK80" s="2683"/>
      <c r="CL80" s="2684"/>
      <c r="CM80" s="2686"/>
      <c r="CN80" s="716"/>
      <c r="CO80" s="716"/>
      <c r="CP80" s="716"/>
      <c r="CQ80" s="727"/>
      <c r="CR80" s="721"/>
      <c r="CS80" s="719"/>
      <c r="CT80" s="719"/>
      <c r="CU80" s="728"/>
      <c r="CV80" s="718"/>
      <c r="CW80" s="719"/>
      <c r="CX80" s="719"/>
      <c r="CY80" s="728"/>
      <c r="CZ80" s="718"/>
      <c r="DA80" s="719"/>
      <c r="DB80" s="719"/>
      <c r="DC80" s="728"/>
      <c r="DD80" s="718"/>
      <c r="DE80" s="719"/>
      <c r="DF80" s="719"/>
      <c r="DG80" s="728"/>
      <c r="DH80" s="717"/>
      <c r="DI80" s="719"/>
      <c r="DJ80" s="720"/>
      <c r="DK80" s="718"/>
      <c r="DL80" s="719"/>
      <c r="DM80" s="719"/>
      <c r="DN80" s="718"/>
      <c r="DO80" s="720"/>
      <c r="DP80" s="720"/>
      <c r="DQ80" s="718"/>
      <c r="DR80" s="719"/>
      <c r="DS80" s="720"/>
      <c r="DT80" s="718"/>
      <c r="DU80" s="719"/>
      <c r="DV80" s="720"/>
      <c r="DW80" s="718"/>
      <c r="DX80" s="719"/>
      <c r="DY80" s="722"/>
      <c r="DZ80" s="718"/>
      <c r="EA80" s="719"/>
      <c r="EB80" s="720"/>
      <c r="EC80" s="718"/>
      <c r="ED80" s="729"/>
      <c r="EE80" s="730"/>
      <c r="EF80" s="716"/>
      <c r="EG80" s="722"/>
      <c r="EH80" s="719"/>
      <c r="EI80" s="719"/>
      <c r="EJ80" s="731"/>
    </row>
    <row r="81" spans="2:140" ht="18" customHeight="1">
      <c r="B81" s="2681" t="s">
        <v>1158</v>
      </c>
      <c r="C81" s="2682"/>
      <c r="D81" s="2683"/>
      <c r="E81" s="2684"/>
      <c r="F81" s="2683"/>
      <c r="G81" s="2684"/>
      <c r="H81" s="2683"/>
      <c r="I81" s="732"/>
      <c r="J81" s="715"/>
      <c r="K81" s="716"/>
      <c r="L81" s="717"/>
      <c r="M81" s="718"/>
      <c r="N81" s="719"/>
      <c r="O81" s="719"/>
      <c r="P81" s="719"/>
      <c r="Q81" s="720"/>
      <c r="R81" s="718"/>
      <c r="S81" s="719"/>
      <c r="T81" s="720"/>
      <c r="U81" s="719"/>
      <c r="V81" s="716"/>
      <c r="W81" s="721"/>
      <c r="X81" s="719"/>
      <c r="Y81" s="2676"/>
      <c r="Z81" s="2675"/>
      <c r="AA81" s="2677"/>
      <c r="AB81" s="2676"/>
      <c r="AC81" s="2675"/>
      <c r="AD81" s="2674"/>
      <c r="AE81" s="716"/>
      <c r="AF81" s="723"/>
      <c r="AG81" s="2673"/>
      <c r="AH81" s="2675"/>
      <c r="AI81" s="2674"/>
      <c r="AJ81" s="2673"/>
      <c r="AK81" s="2675"/>
      <c r="AL81" s="2675"/>
      <c r="AM81" s="2676"/>
      <c r="AN81" s="2675"/>
      <c r="AO81" s="2674"/>
      <c r="AP81" s="718"/>
      <c r="AQ81" s="724"/>
      <c r="AR81" s="725"/>
      <c r="AS81" s="726"/>
      <c r="AT81" s="2678"/>
      <c r="AU81" s="2678"/>
      <c r="AV81" s="2678"/>
      <c r="AW81" s="2678"/>
      <c r="AX81" s="2679"/>
      <c r="AY81" s="2678"/>
      <c r="AZ81" s="2678"/>
      <c r="BA81" s="2680"/>
      <c r="BB81" s="725"/>
      <c r="BC81" s="726"/>
      <c r="BD81" s="2678"/>
      <c r="BE81" s="2678"/>
      <c r="BF81" s="2678"/>
      <c r="BG81" s="2680"/>
      <c r="BH81" s="718"/>
      <c r="BI81" s="719"/>
      <c r="BJ81" s="720"/>
      <c r="BK81" s="718"/>
      <c r="BL81" s="724"/>
      <c r="BM81" s="718"/>
      <c r="BN81" s="724"/>
      <c r="BO81" s="718"/>
      <c r="BP81" s="2676"/>
      <c r="BQ81" s="2675"/>
      <c r="BR81" s="2677"/>
      <c r="BS81" s="718"/>
      <c r="BT81" s="719"/>
      <c r="BU81" s="719"/>
      <c r="BV81" s="718"/>
      <c r="BW81" s="719"/>
      <c r="BX81" s="719"/>
      <c r="BY81" s="718"/>
      <c r="BZ81" s="719"/>
      <c r="CA81" s="719"/>
      <c r="CB81" s="2685"/>
      <c r="CC81" s="2686"/>
      <c r="CD81" s="2685"/>
      <c r="CE81" s="2682"/>
      <c r="CF81" s="2684"/>
      <c r="CG81" s="2683"/>
      <c r="CH81" s="2684"/>
      <c r="CI81" s="2683"/>
      <c r="CJ81" s="2684"/>
      <c r="CK81" s="2683"/>
      <c r="CL81" s="2684"/>
      <c r="CM81" s="2686"/>
      <c r="CN81" s="716"/>
      <c r="CO81" s="716"/>
      <c r="CP81" s="716"/>
      <c r="CQ81" s="727"/>
      <c r="CR81" s="721"/>
      <c r="CS81" s="719"/>
      <c r="CT81" s="719"/>
      <c r="CU81" s="728"/>
      <c r="CV81" s="718"/>
      <c r="CW81" s="719"/>
      <c r="CX81" s="719"/>
      <c r="CY81" s="728"/>
      <c r="CZ81" s="718"/>
      <c r="DA81" s="719"/>
      <c r="DB81" s="719"/>
      <c r="DC81" s="728"/>
      <c r="DD81" s="718"/>
      <c r="DE81" s="719"/>
      <c r="DF81" s="719"/>
      <c r="DG81" s="728"/>
      <c r="DH81" s="717"/>
      <c r="DI81" s="719"/>
      <c r="DJ81" s="720"/>
      <c r="DK81" s="718"/>
      <c r="DL81" s="719"/>
      <c r="DM81" s="719"/>
      <c r="DN81" s="718"/>
      <c r="DO81" s="720"/>
      <c r="DP81" s="720"/>
      <c r="DQ81" s="718"/>
      <c r="DR81" s="719"/>
      <c r="DS81" s="720"/>
      <c r="DT81" s="718"/>
      <c r="DU81" s="719"/>
      <c r="DV81" s="720"/>
      <c r="DW81" s="718"/>
      <c r="DX81" s="719"/>
      <c r="DY81" s="722"/>
      <c r="DZ81" s="718"/>
      <c r="EA81" s="719"/>
      <c r="EB81" s="720"/>
      <c r="EC81" s="718"/>
      <c r="ED81" s="729"/>
      <c r="EE81" s="730"/>
      <c r="EF81" s="716"/>
      <c r="EG81" s="722"/>
      <c r="EH81" s="719"/>
      <c r="EI81" s="719"/>
      <c r="EJ81" s="731"/>
    </row>
    <row r="82" spans="2:140" ht="18" customHeight="1">
      <c r="B82" s="2681" t="s">
        <v>1159</v>
      </c>
      <c r="C82" s="2682"/>
      <c r="D82" s="2683"/>
      <c r="E82" s="2684"/>
      <c r="F82" s="2683"/>
      <c r="G82" s="2684"/>
      <c r="H82" s="2683"/>
      <c r="I82" s="732"/>
      <c r="J82" s="715"/>
      <c r="K82" s="716"/>
      <c r="L82" s="717"/>
      <c r="M82" s="718"/>
      <c r="N82" s="719"/>
      <c r="O82" s="719"/>
      <c r="P82" s="719"/>
      <c r="Q82" s="720"/>
      <c r="R82" s="718"/>
      <c r="S82" s="719"/>
      <c r="T82" s="720"/>
      <c r="U82" s="719"/>
      <c r="V82" s="716"/>
      <c r="W82" s="721"/>
      <c r="X82" s="719"/>
      <c r="Y82" s="2676"/>
      <c r="Z82" s="2675"/>
      <c r="AA82" s="2677"/>
      <c r="AB82" s="2676"/>
      <c r="AC82" s="2675"/>
      <c r="AD82" s="2674"/>
      <c r="AE82" s="716"/>
      <c r="AF82" s="723"/>
      <c r="AG82" s="2673"/>
      <c r="AH82" s="2675"/>
      <c r="AI82" s="2674"/>
      <c r="AJ82" s="2673"/>
      <c r="AK82" s="2675"/>
      <c r="AL82" s="2675"/>
      <c r="AM82" s="2676"/>
      <c r="AN82" s="2675"/>
      <c r="AO82" s="2674"/>
      <c r="AP82" s="718"/>
      <c r="AQ82" s="724"/>
      <c r="AR82" s="725"/>
      <c r="AS82" s="726"/>
      <c r="AT82" s="2678"/>
      <c r="AU82" s="2678"/>
      <c r="AV82" s="2678"/>
      <c r="AW82" s="2678"/>
      <c r="AX82" s="2679"/>
      <c r="AY82" s="2678"/>
      <c r="AZ82" s="2678"/>
      <c r="BA82" s="2680"/>
      <c r="BB82" s="725"/>
      <c r="BC82" s="726"/>
      <c r="BD82" s="2678"/>
      <c r="BE82" s="2678"/>
      <c r="BF82" s="2678"/>
      <c r="BG82" s="2680"/>
      <c r="BH82" s="718"/>
      <c r="BI82" s="719"/>
      <c r="BJ82" s="720"/>
      <c r="BK82" s="718"/>
      <c r="BL82" s="724"/>
      <c r="BM82" s="718"/>
      <c r="BN82" s="724"/>
      <c r="BO82" s="718"/>
      <c r="BP82" s="2676"/>
      <c r="BQ82" s="2675"/>
      <c r="BR82" s="2677"/>
      <c r="BS82" s="718"/>
      <c r="BT82" s="719"/>
      <c r="BU82" s="719"/>
      <c r="BV82" s="718"/>
      <c r="BW82" s="719"/>
      <c r="BX82" s="719"/>
      <c r="BY82" s="718"/>
      <c r="BZ82" s="719"/>
      <c r="CA82" s="719"/>
      <c r="CB82" s="2685"/>
      <c r="CC82" s="2686"/>
      <c r="CD82" s="2685"/>
      <c r="CE82" s="2682"/>
      <c r="CF82" s="2684"/>
      <c r="CG82" s="2683"/>
      <c r="CH82" s="2684"/>
      <c r="CI82" s="2683"/>
      <c r="CJ82" s="2684"/>
      <c r="CK82" s="2683"/>
      <c r="CL82" s="2684"/>
      <c r="CM82" s="2686"/>
      <c r="CN82" s="716"/>
      <c r="CO82" s="716"/>
      <c r="CP82" s="716"/>
      <c r="CQ82" s="727"/>
      <c r="CR82" s="721"/>
      <c r="CS82" s="719"/>
      <c r="CT82" s="719"/>
      <c r="CU82" s="728"/>
      <c r="CV82" s="718"/>
      <c r="CW82" s="719"/>
      <c r="CX82" s="719"/>
      <c r="CY82" s="728"/>
      <c r="CZ82" s="718"/>
      <c r="DA82" s="719"/>
      <c r="DB82" s="719"/>
      <c r="DC82" s="728"/>
      <c r="DD82" s="718"/>
      <c r="DE82" s="719"/>
      <c r="DF82" s="719"/>
      <c r="DG82" s="728"/>
      <c r="DH82" s="717"/>
      <c r="DI82" s="719"/>
      <c r="DJ82" s="720"/>
      <c r="DK82" s="718"/>
      <c r="DL82" s="719"/>
      <c r="DM82" s="719"/>
      <c r="DN82" s="718"/>
      <c r="DO82" s="720"/>
      <c r="DP82" s="720"/>
      <c r="DQ82" s="718"/>
      <c r="DR82" s="719"/>
      <c r="DS82" s="720"/>
      <c r="DT82" s="718"/>
      <c r="DU82" s="719"/>
      <c r="DV82" s="720"/>
      <c r="DW82" s="718"/>
      <c r="DX82" s="719"/>
      <c r="DY82" s="722"/>
      <c r="DZ82" s="718"/>
      <c r="EA82" s="719"/>
      <c r="EB82" s="720"/>
      <c r="EC82" s="718"/>
      <c r="ED82" s="729"/>
      <c r="EE82" s="730"/>
      <c r="EF82" s="716"/>
      <c r="EG82" s="722"/>
      <c r="EH82" s="719"/>
      <c r="EI82" s="719"/>
      <c r="EJ82" s="731"/>
    </row>
    <row r="83" spans="2:140" ht="18" customHeight="1">
      <c r="B83" s="2681" t="s">
        <v>1160</v>
      </c>
      <c r="C83" s="2682"/>
      <c r="D83" s="2683"/>
      <c r="E83" s="2684"/>
      <c r="F83" s="2683"/>
      <c r="G83" s="2684"/>
      <c r="H83" s="2683"/>
      <c r="I83" s="732"/>
      <c r="J83" s="715"/>
      <c r="K83" s="716"/>
      <c r="L83" s="717"/>
      <c r="M83" s="718"/>
      <c r="N83" s="719"/>
      <c r="O83" s="719"/>
      <c r="P83" s="719"/>
      <c r="Q83" s="720"/>
      <c r="R83" s="718"/>
      <c r="S83" s="719"/>
      <c r="T83" s="720"/>
      <c r="U83" s="719"/>
      <c r="V83" s="716"/>
      <c r="W83" s="721"/>
      <c r="X83" s="719"/>
      <c r="Y83" s="2676"/>
      <c r="Z83" s="2675"/>
      <c r="AA83" s="2677"/>
      <c r="AB83" s="2676"/>
      <c r="AC83" s="2675"/>
      <c r="AD83" s="2674"/>
      <c r="AE83" s="716"/>
      <c r="AF83" s="723"/>
      <c r="AG83" s="2673"/>
      <c r="AH83" s="2675"/>
      <c r="AI83" s="2674"/>
      <c r="AJ83" s="2673"/>
      <c r="AK83" s="2675"/>
      <c r="AL83" s="2675"/>
      <c r="AM83" s="2676"/>
      <c r="AN83" s="2675"/>
      <c r="AO83" s="2674"/>
      <c r="AP83" s="718"/>
      <c r="AQ83" s="724"/>
      <c r="AR83" s="725"/>
      <c r="AS83" s="726"/>
      <c r="AT83" s="2678"/>
      <c r="AU83" s="2678"/>
      <c r="AV83" s="2678"/>
      <c r="AW83" s="2678"/>
      <c r="AX83" s="2679"/>
      <c r="AY83" s="2678"/>
      <c r="AZ83" s="2678"/>
      <c r="BA83" s="2680"/>
      <c r="BB83" s="725"/>
      <c r="BC83" s="726"/>
      <c r="BD83" s="2678"/>
      <c r="BE83" s="2678"/>
      <c r="BF83" s="2678"/>
      <c r="BG83" s="2680"/>
      <c r="BH83" s="718"/>
      <c r="BI83" s="719"/>
      <c r="BJ83" s="720"/>
      <c r="BK83" s="718"/>
      <c r="BL83" s="724"/>
      <c r="BM83" s="718"/>
      <c r="BN83" s="724"/>
      <c r="BO83" s="718"/>
      <c r="BP83" s="2676"/>
      <c r="BQ83" s="2675"/>
      <c r="BR83" s="2677"/>
      <c r="BS83" s="718"/>
      <c r="BT83" s="719"/>
      <c r="BU83" s="719"/>
      <c r="BV83" s="718"/>
      <c r="BW83" s="719"/>
      <c r="BX83" s="719"/>
      <c r="BY83" s="718"/>
      <c r="BZ83" s="719"/>
      <c r="CA83" s="719"/>
      <c r="CB83" s="2685"/>
      <c r="CC83" s="2686"/>
      <c r="CD83" s="2685"/>
      <c r="CE83" s="2682"/>
      <c r="CF83" s="2684"/>
      <c r="CG83" s="2683"/>
      <c r="CH83" s="2684"/>
      <c r="CI83" s="2683"/>
      <c r="CJ83" s="2684"/>
      <c r="CK83" s="2683"/>
      <c r="CL83" s="2684"/>
      <c r="CM83" s="2686"/>
      <c r="CN83" s="716"/>
      <c r="CO83" s="716"/>
      <c r="CP83" s="716"/>
      <c r="CQ83" s="727"/>
      <c r="CR83" s="721"/>
      <c r="CS83" s="719"/>
      <c r="CT83" s="719"/>
      <c r="CU83" s="728"/>
      <c r="CV83" s="718"/>
      <c r="CW83" s="719"/>
      <c r="CX83" s="719"/>
      <c r="CY83" s="728"/>
      <c r="CZ83" s="718"/>
      <c r="DA83" s="719"/>
      <c r="DB83" s="719"/>
      <c r="DC83" s="728"/>
      <c r="DD83" s="718"/>
      <c r="DE83" s="719"/>
      <c r="DF83" s="719"/>
      <c r="DG83" s="728"/>
      <c r="DH83" s="717"/>
      <c r="DI83" s="719"/>
      <c r="DJ83" s="720"/>
      <c r="DK83" s="718"/>
      <c r="DL83" s="719"/>
      <c r="DM83" s="719"/>
      <c r="DN83" s="718"/>
      <c r="DO83" s="720"/>
      <c r="DP83" s="720"/>
      <c r="DQ83" s="718"/>
      <c r="DR83" s="719"/>
      <c r="DS83" s="720"/>
      <c r="DT83" s="718"/>
      <c r="DU83" s="719"/>
      <c r="DV83" s="720"/>
      <c r="DW83" s="718"/>
      <c r="DX83" s="719"/>
      <c r="DY83" s="722"/>
      <c r="DZ83" s="718"/>
      <c r="EA83" s="719"/>
      <c r="EB83" s="720"/>
      <c r="EC83" s="718"/>
      <c r="ED83" s="729"/>
      <c r="EE83" s="730"/>
      <c r="EF83" s="716"/>
      <c r="EG83" s="722"/>
      <c r="EH83" s="719"/>
      <c r="EI83" s="719"/>
      <c r="EJ83" s="731"/>
    </row>
    <row r="84" spans="2:140" ht="18" customHeight="1">
      <c r="B84" s="2681" t="s">
        <v>1161</v>
      </c>
      <c r="C84" s="2682"/>
      <c r="D84" s="2683"/>
      <c r="E84" s="2684"/>
      <c r="F84" s="2683"/>
      <c r="G84" s="2684"/>
      <c r="H84" s="2683"/>
      <c r="I84" s="732"/>
      <c r="J84" s="715"/>
      <c r="K84" s="716"/>
      <c r="L84" s="717"/>
      <c r="M84" s="718"/>
      <c r="N84" s="719"/>
      <c r="O84" s="719"/>
      <c r="P84" s="719"/>
      <c r="Q84" s="720"/>
      <c r="R84" s="718"/>
      <c r="S84" s="719"/>
      <c r="T84" s="720"/>
      <c r="U84" s="719"/>
      <c r="V84" s="716"/>
      <c r="W84" s="721"/>
      <c r="X84" s="719"/>
      <c r="Y84" s="2676"/>
      <c r="Z84" s="2675"/>
      <c r="AA84" s="2677"/>
      <c r="AB84" s="2676"/>
      <c r="AC84" s="2675"/>
      <c r="AD84" s="2674"/>
      <c r="AE84" s="716"/>
      <c r="AF84" s="723"/>
      <c r="AG84" s="2673"/>
      <c r="AH84" s="2675"/>
      <c r="AI84" s="2674"/>
      <c r="AJ84" s="2673"/>
      <c r="AK84" s="2675"/>
      <c r="AL84" s="2675"/>
      <c r="AM84" s="2676"/>
      <c r="AN84" s="2675"/>
      <c r="AO84" s="2674"/>
      <c r="AP84" s="718"/>
      <c r="AQ84" s="724"/>
      <c r="AR84" s="725"/>
      <c r="AS84" s="726"/>
      <c r="AT84" s="2678"/>
      <c r="AU84" s="2678"/>
      <c r="AV84" s="2678"/>
      <c r="AW84" s="2678"/>
      <c r="AX84" s="2679"/>
      <c r="AY84" s="2678"/>
      <c r="AZ84" s="2678"/>
      <c r="BA84" s="2680"/>
      <c r="BB84" s="725"/>
      <c r="BC84" s="726"/>
      <c r="BD84" s="2678"/>
      <c r="BE84" s="2678"/>
      <c r="BF84" s="2678"/>
      <c r="BG84" s="2680"/>
      <c r="BH84" s="718"/>
      <c r="BI84" s="719"/>
      <c r="BJ84" s="720"/>
      <c r="BK84" s="718"/>
      <c r="BL84" s="724"/>
      <c r="BM84" s="718"/>
      <c r="BN84" s="724"/>
      <c r="BO84" s="718"/>
      <c r="BP84" s="2676"/>
      <c r="BQ84" s="2675"/>
      <c r="BR84" s="2677"/>
      <c r="BS84" s="718"/>
      <c r="BT84" s="719"/>
      <c r="BU84" s="719"/>
      <c r="BV84" s="718"/>
      <c r="BW84" s="719"/>
      <c r="BX84" s="719"/>
      <c r="BY84" s="718"/>
      <c r="BZ84" s="719"/>
      <c r="CA84" s="719"/>
      <c r="CB84" s="2685"/>
      <c r="CC84" s="2686"/>
      <c r="CD84" s="2685"/>
      <c r="CE84" s="2682"/>
      <c r="CF84" s="2684"/>
      <c r="CG84" s="2683"/>
      <c r="CH84" s="2684"/>
      <c r="CI84" s="2683"/>
      <c r="CJ84" s="2684"/>
      <c r="CK84" s="2683"/>
      <c r="CL84" s="2684"/>
      <c r="CM84" s="2686"/>
      <c r="CN84" s="716"/>
      <c r="CO84" s="716"/>
      <c r="CP84" s="716"/>
      <c r="CQ84" s="727"/>
      <c r="CR84" s="721"/>
      <c r="CS84" s="719"/>
      <c r="CT84" s="719"/>
      <c r="CU84" s="728"/>
      <c r="CV84" s="718"/>
      <c r="CW84" s="719"/>
      <c r="CX84" s="719"/>
      <c r="CY84" s="728"/>
      <c r="CZ84" s="718"/>
      <c r="DA84" s="719"/>
      <c r="DB84" s="719"/>
      <c r="DC84" s="728"/>
      <c r="DD84" s="718"/>
      <c r="DE84" s="719"/>
      <c r="DF84" s="719"/>
      <c r="DG84" s="728"/>
      <c r="DH84" s="717"/>
      <c r="DI84" s="719"/>
      <c r="DJ84" s="720"/>
      <c r="DK84" s="718"/>
      <c r="DL84" s="719"/>
      <c r="DM84" s="719"/>
      <c r="DN84" s="718"/>
      <c r="DO84" s="720"/>
      <c r="DP84" s="720"/>
      <c r="DQ84" s="718"/>
      <c r="DR84" s="719"/>
      <c r="DS84" s="720"/>
      <c r="DT84" s="718"/>
      <c r="DU84" s="719"/>
      <c r="DV84" s="720"/>
      <c r="DW84" s="718"/>
      <c r="DX84" s="719"/>
      <c r="DY84" s="722"/>
      <c r="DZ84" s="718"/>
      <c r="EA84" s="719"/>
      <c r="EB84" s="720"/>
      <c r="EC84" s="718"/>
      <c r="ED84" s="729"/>
      <c r="EE84" s="730"/>
      <c r="EF84" s="716"/>
      <c r="EG84" s="722"/>
      <c r="EH84" s="719"/>
      <c r="EI84" s="719"/>
      <c r="EJ84" s="731"/>
    </row>
    <row r="85" spans="2:140" ht="18" customHeight="1">
      <c r="B85" s="2681" t="s">
        <v>1162</v>
      </c>
      <c r="C85" s="2682"/>
      <c r="D85" s="2683"/>
      <c r="E85" s="2684"/>
      <c r="F85" s="2683"/>
      <c r="G85" s="2684"/>
      <c r="H85" s="2683"/>
      <c r="I85" s="732"/>
      <c r="J85" s="715"/>
      <c r="K85" s="716"/>
      <c r="L85" s="717"/>
      <c r="M85" s="718"/>
      <c r="N85" s="719"/>
      <c r="O85" s="719"/>
      <c r="P85" s="719"/>
      <c r="Q85" s="720"/>
      <c r="R85" s="718"/>
      <c r="S85" s="719"/>
      <c r="T85" s="720"/>
      <c r="U85" s="719"/>
      <c r="V85" s="716"/>
      <c r="W85" s="721"/>
      <c r="X85" s="719"/>
      <c r="Y85" s="2676"/>
      <c r="Z85" s="2675"/>
      <c r="AA85" s="2677"/>
      <c r="AB85" s="2676"/>
      <c r="AC85" s="2675"/>
      <c r="AD85" s="2674"/>
      <c r="AE85" s="716"/>
      <c r="AF85" s="723"/>
      <c r="AG85" s="2673"/>
      <c r="AH85" s="2675"/>
      <c r="AI85" s="2674"/>
      <c r="AJ85" s="2673"/>
      <c r="AK85" s="2675"/>
      <c r="AL85" s="2675"/>
      <c r="AM85" s="2676"/>
      <c r="AN85" s="2675"/>
      <c r="AO85" s="2674"/>
      <c r="AP85" s="718"/>
      <c r="AQ85" s="724"/>
      <c r="AR85" s="725"/>
      <c r="AS85" s="726"/>
      <c r="AT85" s="2678"/>
      <c r="AU85" s="2678"/>
      <c r="AV85" s="2678"/>
      <c r="AW85" s="2678"/>
      <c r="AX85" s="2679"/>
      <c r="AY85" s="2678"/>
      <c r="AZ85" s="2678"/>
      <c r="BA85" s="2680"/>
      <c r="BB85" s="725"/>
      <c r="BC85" s="726"/>
      <c r="BD85" s="2678"/>
      <c r="BE85" s="2678"/>
      <c r="BF85" s="2678"/>
      <c r="BG85" s="2680"/>
      <c r="BH85" s="718"/>
      <c r="BI85" s="719"/>
      <c r="BJ85" s="720"/>
      <c r="BK85" s="718"/>
      <c r="BL85" s="724"/>
      <c r="BM85" s="718"/>
      <c r="BN85" s="724"/>
      <c r="BO85" s="718"/>
      <c r="BP85" s="2676"/>
      <c r="BQ85" s="2675"/>
      <c r="BR85" s="2677"/>
      <c r="BS85" s="718"/>
      <c r="BT85" s="719"/>
      <c r="BU85" s="719"/>
      <c r="BV85" s="718"/>
      <c r="BW85" s="719"/>
      <c r="BX85" s="719"/>
      <c r="BY85" s="718"/>
      <c r="BZ85" s="719"/>
      <c r="CA85" s="719"/>
      <c r="CB85" s="2685"/>
      <c r="CC85" s="2686"/>
      <c r="CD85" s="2685"/>
      <c r="CE85" s="2682"/>
      <c r="CF85" s="2684"/>
      <c r="CG85" s="2683"/>
      <c r="CH85" s="2684"/>
      <c r="CI85" s="2683"/>
      <c r="CJ85" s="2684"/>
      <c r="CK85" s="2683"/>
      <c r="CL85" s="2684"/>
      <c r="CM85" s="2686"/>
      <c r="CN85" s="716"/>
      <c r="CO85" s="716"/>
      <c r="CP85" s="716"/>
      <c r="CQ85" s="727"/>
      <c r="CR85" s="721"/>
      <c r="CS85" s="719"/>
      <c r="CT85" s="719"/>
      <c r="CU85" s="728"/>
      <c r="CV85" s="718"/>
      <c r="CW85" s="719"/>
      <c r="CX85" s="719"/>
      <c r="CY85" s="728"/>
      <c r="CZ85" s="718"/>
      <c r="DA85" s="719"/>
      <c r="DB85" s="719"/>
      <c r="DC85" s="728"/>
      <c r="DD85" s="718"/>
      <c r="DE85" s="719"/>
      <c r="DF85" s="719"/>
      <c r="DG85" s="728"/>
      <c r="DH85" s="717"/>
      <c r="DI85" s="719"/>
      <c r="DJ85" s="720"/>
      <c r="DK85" s="718"/>
      <c r="DL85" s="719"/>
      <c r="DM85" s="719"/>
      <c r="DN85" s="718"/>
      <c r="DO85" s="720"/>
      <c r="DP85" s="720"/>
      <c r="DQ85" s="718"/>
      <c r="DR85" s="719"/>
      <c r="DS85" s="720"/>
      <c r="DT85" s="718"/>
      <c r="DU85" s="719"/>
      <c r="DV85" s="720"/>
      <c r="DW85" s="718"/>
      <c r="DX85" s="719"/>
      <c r="DY85" s="722"/>
      <c r="DZ85" s="718"/>
      <c r="EA85" s="719"/>
      <c r="EB85" s="720"/>
      <c r="EC85" s="718"/>
      <c r="ED85" s="729"/>
      <c r="EE85" s="730"/>
      <c r="EF85" s="716"/>
      <c r="EG85" s="722"/>
      <c r="EH85" s="719"/>
      <c r="EI85" s="719"/>
      <c r="EJ85" s="731"/>
    </row>
    <row r="86" spans="2:140" ht="18" customHeight="1">
      <c r="B86" s="2681" t="s">
        <v>1163</v>
      </c>
      <c r="C86" s="2682"/>
      <c r="D86" s="2683"/>
      <c r="E86" s="2684"/>
      <c r="F86" s="2683"/>
      <c r="G86" s="2684"/>
      <c r="H86" s="2683"/>
      <c r="I86" s="732"/>
      <c r="J86" s="715"/>
      <c r="K86" s="716"/>
      <c r="L86" s="717"/>
      <c r="M86" s="718"/>
      <c r="N86" s="719"/>
      <c r="O86" s="719"/>
      <c r="P86" s="719"/>
      <c r="Q86" s="720"/>
      <c r="R86" s="718"/>
      <c r="S86" s="719"/>
      <c r="T86" s="720"/>
      <c r="U86" s="719"/>
      <c r="V86" s="716"/>
      <c r="W86" s="721"/>
      <c r="X86" s="719"/>
      <c r="Y86" s="2676"/>
      <c r="Z86" s="2675"/>
      <c r="AA86" s="2677"/>
      <c r="AB86" s="2676"/>
      <c r="AC86" s="2675"/>
      <c r="AD86" s="2674"/>
      <c r="AE86" s="716"/>
      <c r="AF86" s="723"/>
      <c r="AG86" s="2673"/>
      <c r="AH86" s="2675"/>
      <c r="AI86" s="2674"/>
      <c r="AJ86" s="2673"/>
      <c r="AK86" s="2675"/>
      <c r="AL86" s="2675"/>
      <c r="AM86" s="2676"/>
      <c r="AN86" s="2675"/>
      <c r="AO86" s="2674"/>
      <c r="AP86" s="718"/>
      <c r="AQ86" s="724"/>
      <c r="AR86" s="725"/>
      <c r="AS86" s="726"/>
      <c r="AT86" s="2678"/>
      <c r="AU86" s="2678"/>
      <c r="AV86" s="2678"/>
      <c r="AW86" s="2678"/>
      <c r="AX86" s="2679"/>
      <c r="AY86" s="2678"/>
      <c r="AZ86" s="2678"/>
      <c r="BA86" s="2680"/>
      <c r="BB86" s="725"/>
      <c r="BC86" s="726"/>
      <c r="BD86" s="2678"/>
      <c r="BE86" s="2678"/>
      <c r="BF86" s="2678"/>
      <c r="BG86" s="2680"/>
      <c r="BH86" s="718"/>
      <c r="BI86" s="719"/>
      <c r="BJ86" s="720"/>
      <c r="BK86" s="718"/>
      <c r="BL86" s="724"/>
      <c r="BM86" s="718"/>
      <c r="BN86" s="724"/>
      <c r="BO86" s="718"/>
      <c r="BP86" s="2676"/>
      <c r="BQ86" s="2675"/>
      <c r="BR86" s="2677"/>
      <c r="BS86" s="718"/>
      <c r="BT86" s="719"/>
      <c r="BU86" s="719"/>
      <c r="BV86" s="718"/>
      <c r="BW86" s="719"/>
      <c r="BX86" s="719"/>
      <c r="BY86" s="718"/>
      <c r="BZ86" s="719"/>
      <c r="CA86" s="719"/>
      <c r="CB86" s="2685"/>
      <c r="CC86" s="2686"/>
      <c r="CD86" s="2685"/>
      <c r="CE86" s="2682"/>
      <c r="CF86" s="2684"/>
      <c r="CG86" s="2683"/>
      <c r="CH86" s="2684"/>
      <c r="CI86" s="2683"/>
      <c r="CJ86" s="2684"/>
      <c r="CK86" s="2683"/>
      <c r="CL86" s="2684"/>
      <c r="CM86" s="2686"/>
      <c r="CN86" s="716"/>
      <c r="CO86" s="716"/>
      <c r="CP86" s="716"/>
      <c r="CQ86" s="727"/>
      <c r="CR86" s="721"/>
      <c r="CS86" s="719"/>
      <c r="CT86" s="719"/>
      <c r="CU86" s="728"/>
      <c r="CV86" s="718"/>
      <c r="CW86" s="719"/>
      <c r="CX86" s="719"/>
      <c r="CY86" s="728"/>
      <c r="CZ86" s="718"/>
      <c r="DA86" s="719"/>
      <c r="DB86" s="719"/>
      <c r="DC86" s="728"/>
      <c r="DD86" s="718"/>
      <c r="DE86" s="719"/>
      <c r="DF86" s="719"/>
      <c r="DG86" s="728"/>
      <c r="DH86" s="717"/>
      <c r="DI86" s="719"/>
      <c r="DJ86" s="720"/>
      <c r="DK86" s="718"/>
      <c r="DL86" s="719"/>
      <c r="DM86" s="719"/>
      <c r="DN86" s="718"/>
      <c r="DO86" s="720"/>
      <c r="DP86" s="720"/>
      <c r="DQ86" s="718"/>
      <c r="DR86" s="719"/>
      <c r="DS86" s="720"/>
      <c r="DT86" s="718"/>
      <c r="DU86" s="719"/>
      <c r="DV86" s="720"/>
      <c r="DW86" s="718"/>
      <c r="DX86" s="719"/>
      <c r="DY86" s="722"/>
      <c r="DZ86" s="718"/>
      <c r="EA86" s="719"/>
      <c r="EB86" s="720"/>
      <c r="EC86" s="718"/>
      <c r="ED86" s="729"/>
      <c r="EE86" s="730"/>
      <c r="EF86" s="716"/>
      <c r="EG86" s="722"/>
      <c r="EH86" s="719"/>
      <c r="EI86" s="719"/>
      <c r="EJ86" s="731"/>
    </row>
    <row r="87" spans="2:140" ht="18" customHeight="1">
      <c r="B87" s="2681" t="s">
        <v>1164</v>
      </c>
      <c r="C87" s="2682"/>
      <c r="D87" s="2683"/>
      <c r="E87" s="2684"/>
      <c r="F87" s="2683"/>
      <c r="G87" s="2684"/>
      <c r="H87" s="2683"/>
      <c r="I87" s="732"/>
      <c r="J87" s="715"/>
      <c r="K87" s="716"/>
      <c r="L87" s="717"/>
      <c r="M87" s="718"/>
      <c r="N87" s="719"/>
      <c r="O87" s="719"/>
      <c r="P87" s="719"/>
      <c r="Q87" s="720"/>
      <c r="R87" s="718"/>
      <c r="S87" s="719"/>
      <c r="T87" s="720"/>
      <c r="U87" s="719"/>
      <c r="V87" s="716"/>
      <c r="W87" s="721"/>
      <c r="X87" s="719"/>
      <c r="Y87" s="2676"/>
      <c r="Z87" s="2675"/>
      <c r="AA87" s="2677"/>
      <c r="AB87" s="2676"/>
      <c r="AC87" s="2675"/>
      <c r="AD87" s="2674"/>
      <c r="AE87" s="716"/>
      <c r="AF87" s="723"/>
      <c r="AG87" s="2673"/>
      <c r="AH87" s="2675"/>
      <c r="AI87" s="2674"/>
      <c r="AJ87" s="2673"/>
      <c r="AK87" s="2675"/>
      <c r="AL87" s="2675"/>
      <c r="AM87" s="2676"/>
      <c r="AN87" s="2675"/>
      <c r="AO87" s="2674"/>
      <c r="AP87" s="718"/>
      <c r="AQ87" s="724"/>
      <c r="AR87" s="725"/>
      <c r="AS87" s="726"/>
      <c r="AT87" s="2678"/>
      <c r="AU87" s="2678"/>
      <c r="AV87" s="2678"/>
      <c r="AW87" s="2678"/>
      <c r="AX87" s="2679"/>
      <c r="AY87" s="2678"/>
      <c r="AZ87" s="2678"/>
      <c r="BA87" s="2680"/>
      <c r="BB87" s="725"/>
      <c r="BC87" s="726"/>
      <c r="BD87" s="2678"/>
      <c r="BE87" s="2678"/>
      <c r="BF87" s="2678"/>
      <c r="BG87" s="2680"/>
      <c r="BH87" s="718"/>
      <c r="BI87" s="719"/>
      <c r="BJ87" s="720"/>
      <c r="BK87" s="718"/>
      <c r="BL87" s="724"/>
      <c r="BM87" s="718"/>
      <c r="BN87" s="724"/>
      <c r="BO87" s="718"/>
      <c r="BP87" s="2676"/>
      <c r="BQ87" s="2675"/>
      <c r="BR87" s="2677"/>
      <c r="BS87" s="718"/>
      <c r="BT87" s="719"/>
      <c r="BU87" s="719"/>
      <c r="BV87" s="718"/>
      <c r="BW87" s="719"/>
      <c r="BX87" s="719"/>
      <c r="BY87" s="718"/>
      <c r="BZ87" s="719"/>
      <c r="CA87" s="719"/>
      <c r="CB87" s="2685"/>
      <c r="CC87" s="2686"/>
      <c r="CD87" s="2685"/>
      <c r="CE87" s="2682"/>
      <c r="CF87" s="2684"/>
      <c r="CG87" s="2683"/>
      <c r="CH87" s="2684"/>
      <c r="CI87" s="2683"/>
      <c r="CJ87" s="2684"/>
      <c r="CK87" s="2683"/>
      <c r="CL87" s="2684"/>
      <c r="CM87" s="2686"/>
      <c r="CN87" s="716"/>
      <c r="CO87" s="716"/>
      <c r="CP87" s="716"/>
      <c r="CQ87" s="727"/>
      <c r="CR87" s="721"/>
      <c r="CS87" s="719"/>
      <c r="CT87" s="719"/>
      <c r="CU87" s="728"/>
      <c r="CV87" s="718"/>
      <c r="CW87" s="719"/>
      <c r="CX87" s="719"/>
      <c r="CY87" s="728"/>
      <c r="CZ87" s="718"/>
      <c r="DA87" s="719"/>
      <c r="DB87" s="719"/>
      <c r="DC87" s="728"/>
      <c r="DD87" s="718"/>
      <c r="DE87" s="719"/>
      <c r="DF87" s="719"/>
      <c r="DG87" s="728"/>
      <c r="DH87" s="717"/>
      <c r="DI87" s="719"/>
      <c r="DJ87" s="720"/>
      <c r="DK87" s="718"/>
      <c r="DL87" s="719"/>
      <c r="DM87" s="719"/>
      <c r="DN87" s="718"/>
      <c r="DO87" s="720"/>
      <c r="DP87" s="720"/>
      <c r="DQ87" s="718"/>
      <c r="DR87" s="719"/>
      <c r="DS87" s="720"/>
      <c r="DT87" s="718"/>
      <c r="DU87" s="719"/>
      <c r="DV87" s="720"/>
      <c r="DW87" s="718"/>
      <c r="DX87" s="719"/>
      <c r="DY87" s="722"/>
      <c r="DZ87" s="718"/>
      <c r="EA87" s="719"/>
      <c r="EB87" s="720"/>
      <c r="EC87" s="718"/>
      <c r="ED87" s="729"/>
      <c r="EE87" s="730"/>
      <c r="EF87" s="716"/>
      <c r="EG87" s="722"/>
      <c r="EH87" s="719"/>
      <c r="EI87" s="719"/>
      <c r="EJ87" s="731"/>
    </row>
    <row r="88" spans="2:140" ht="18" customHeight="1">
      <c r="B88" s="2681" t="s">
        <v>1165</v>
      </c>
      <c r="C88" s="2682"/>
      <c r="D88" s="2683"/>
      <c r="E88" s="2684"/>
      <c r="F88" s="2683"/>
      <c r="G88" s="2684"/>
      <c r="H88" s="2683"/>
      <c r="I88" s="732"/>
      <c r="J88" s="715"/>
      <c r="K88" s="716"/>
      <c r="L88" s="717"/>
      <c r="M88" s="718"/>
      <c r="N88" s="719"/>
      <c r="O88" s="719"/>
      <c r="P88" s="719"/>
      <c r="Q88" s="720"/>
      <c r="R88" s="718"/>
      <c r="S88" s="719"/>
      <c r="T88" s="720"/>
      <c r="U88" s="719"/>
      <c r="V88" s="716"/>
      <c r="W88" s="721"/>
      <c r="X88" s="719"/>
      <c r="Y88" s="2676"/>
      <c r="Z88" s="2675"/>
      <c r="AA88" s="2677"/>
      <c r="AB88" s="2676"/>
      <c r="AC88" s="2675"/>
      <c r="AD88" s="2674"/>
      <c r="AE88" s="716"/>
      <c r="AF88" s="723"/>
      <c r="AG88" s="2673"/>
      <c r="AH88" s="2675"/>
      <c r="AI88" s="2674"/>
      <c r="AJ88" s="2673"/>
      <c r="AK88" s="2675"/>
      <c r="AL88" s="2675"/>
      <c r="AM88" s="2676"/>
      <c r="AN88" s="2675"/>
      <c r="AO88" s="2674"/>
      <c r="AP88" s="718"/>
      <c r="AQ88" s="724"/>
      <c r="AR88" s="725"/>
      <c r="AS88" s="726"/>
      <c r="AT88" s="2678"/>
      <c r="AU88" s="2678"/>
      <c r="AV88" s="2678"/>
      <c r="AW88" s="2678"/>
      <c r="AX88" s="2679"/>
      <c r="AY88" s="2678"/>
      <c r="AZ88" s="2678"/>
      <c r="BA88" s="2680"/>
      <c r="BB88" s="725"/>
      <c r="BC88" s="726"/>
      <c r="BD88" s="2678"/>
      <c r="BE88" s="2678"/>
      <c r="BF88" s="2678"/>
      <c r="BG88" s="2680"/>
      <c r="BH88" s="718"/>
      <c r="BI88" s="719"/>
      <c r="BJ88" s="720"/>
      <c r="BK88" s="718"/>
      <c r="BL88" s="724"/>
      <c r="BM88" s="718"/>
      <c r="BN88" s="724"/>
      <c r="BO88" s="718"/>
      <c r="BP88" s="2676"/>
      <c r="BQ88" s="2675"/>
      <c r="BR88" s="2677"/>
      <c r="BS88" s="718"/>
      <c r="BT88" s="719"/>
      <c r="BU88" s="719"/>
      <c r="BV88" s="718"/>
      <c r="BW88" s="719"/>
      <c r="BX88" s="719"/>
      <c r="BY88" s="718"/>
      <c r="BZ88" s="719"/>
      <c r="CA88" s="719"/>
      <c r="CB88" s="2685"/>
      <c r="CC88" s="2686"/>
      <c r="CD88" s="2685"/>
      <c r="CE88" s="2682"/>
      <c r="CF88" s="2684"/>
      <c r="CG88" s="2683"/>
      <c r="CH88" s="2684"/>
      <c r="CI88" s="2683"/>
      <c r="CJ88" s="2684"/>
      <c r="CK88" s="2683"/>
      <c r="CL88" s="2684"/>
      <c r="CM88" s="2686"/>
      <c r="CN88" s="716"/>
      <c r="CO88" s="716"/>
      <c r="CP88" s="716"/>
      <c r="CQ88" s="727"/>
      <c r="CR88" s="721"/>
      <c r="CS88" s="719"/>
      <c r="CT88" s="719"/>
      <c r="CU88" s="728"/>
      <c r="CV88" s="718"/>
      <c r="CW88" s="719"/>
      <c r="CX88" s="719"/>
      <c r="CY88" s="728"/>
      <c r="CZ88" s="718"/>
      <c r="DA88" s="719"/>
      <c r="DB88" s="719"/>
      <c r="DC88" s="728"/>
      <c r="DD88" s="718"/>
      <c r="DE88" s="719"/>
      <c r="DF88" s="719"/>
      <c r="DG88" s="728"/>
      <c r="DH88" s="717"/>
      <c r="DI88" s="719"/>
      <c r="DJ88" s="720"/>
      <c r="DK88" s="718"/>
      <c r="DL88" s="719"/>
      <c r="DM88" s="719"/>
      <c r="DN88" s="718"/>
      <c r="DO88" s="720"/>
      <c r="DP88" s="720"/>
      <c r="DQ88" s="718"/>
      <c r="DR88" s="719"/>
      <c r="DS88" s="720"/>
      <c r="DT88" s="718"/>
      <c r="DU88" s="719"/>
      <c r="DV88" s="720"/>
      <c r="DW88" s="718"/>
      <c r="DX88" s="719"/>
      <c r="DY88" s="722"/>
      <c r="DZ88" s="718"/>
      <c r="EA88" s="719"/>
      <c r="EB88" s="720"/>
      <c r="EC88" s="718"/>
      <c r="ED88" s="729"/>
      <c r="EE88" s="730"/>
      <c r="EF88" s="716"/>
      <c r="EG88" s="722"/>
      <c r="EH88" s="719"/>
      <c r="EI88" s="719"/>
      <c r="EJ88" s="731"/>
    </row>
    <row r="89" spans="2:140" ht="18" customHeight="1">
      <c r="B89" s="2681" t="s">
        <v>1166</v>
      </c>
      <c r="C89" s="2682"/>
      <c r="D89" s="2683"/>
      <c r="E89" s="2684"/>
      <c r="F89" s="2683"/>
      <c r="G89" s="2684"/>
      <c r="H89" s="2683"/>
      <c r="I89" s="732"/>
      <c r="J89" s="715"/>
      <c r="K89" s="716"/>
      <c r="L89" s="717"/>
      <c r="M89" s="718"/>
      <c r="N89" s="719"/>
      <c r="O89" s="719"/>
      <c r="P89" s="719"/>
      <c r="Q89" s="720"/>
      <c r="R89" s="718"/>
      <c r="S89" s="719"/>
      <c r="T89" s="720"/>
      <c r="U89" s="719"/>
      <c r="V89" s="716"/>
      <c r="W89" s="721"/>
      <c r="X89" s="719"/>
      <c r="Y89" s="2676"/>
      <c r="Z89" s="2675"/>
      <c r="AA89" s="2677"/>
      <c r="AB89" s="2676"/>
      <c r="AC89" s="2675"/>
      <c r="AD89" s="2674"/>
      <c r="AE89" s="716"/>
      <c r="AF89" s="723"/>
      <c r="AG89" s="2673"/>
      <c r="AH89" s="2675"/>
      <c r="AI89" s="2674"/>
      <c r="AJ89" s="2673"/>
      <c r="AK89" s="2675"/>
      <c r="AL89" s="2675"/>
      <c r="AM89" s="2676"/>
      <c r="AN89" s="2675"/>
      <c r="AO89" s="2674"/>
      <c r="AP89" s="718"/>
      <c r="AQ89" s="724"/>
      <c r="AR89" s="725"/>
      <c r="AS89" s="726"/>
      <c r="AT89" s="2678"/>
      <c r="AU89" s="2678"/>
      <c r="AV89" s="2678"/>
      <c r="AW89" s="2678"/>
      <c r="AX89" s="2679"/>
      <c r="AY89" s="2678"/>
      <c r="AZ89" s="2678"/>
      <c r="BA89" s="2680"/>
      <c r="BB89" s="725"/>
      <c r="BC89" s="726"/>
      <c r="BD89" s="2678"/>
      <c r="BE89" s="2678"/>
      <c r="BF89" s="2678"/>
      <c r="BG89" s="2680"/>
      <c r="BH89" s="718"/>
      <c r="BI89" s="719"/>
      <c r="BJ89" s="720"/>
      <c r="BK89" s="718"/>
      <c r="BL89" s="724"/>
      <c r="BM89" s="718"/>
      <c r="BN89" s="724"/>
      <c r="BO89" s="718"/>
      <c r="BP89" s="2676"/>
      <c r="BQ89" s="2675"/>
      <c r="BR89" s="2677"/>
      <c r="BS89" s="718"/>
      <c r="BT89" s="719"/>
      <c r="BU89" s="719"/>
      <c r="BV89" s="718"/>
      <c r="BW89" s="719"/>
      <c r="BX89" s="719"/>
      <c r="BY89" s="718"/>
      <c r="BZ89" s="719"/>
      <c r="CA89" s="719"/>
      <c r="CB89" s="2685"/>
      <c r="CC89" s="2686"/>
      <c r="CD89" s="2685"/>
      <c r="CE89" s="2682"/>
      <c r="CF89" s="2684"/>
      <c r="CG89" s="2683"/>
      <c r="CH89" s="2684"/>
      <c r="CI89" s="2683"/>
      <c r="CJ89" s="2684"/>
      <c r="CK89" s="2683"/>
      <c r="CL89" s="2684"/>
      <c r="CM89" s="2686"/>
      <c r="CN89" s="716"/>
      <c r="CO89" s="716"/>
      <c r="CP89" s="716"/>
      <c r="CQ89" s="727"/>
      <c r="CR89" s="721"/>
      <c r="CS89" s="719"/>
      <c r="CT89" s="719"/>
      <c r="CU89" s="728"/>
      <c r="CV89" s="718"/>
      <c r="CW89" s="719"/>
      <c r="CX89" s="719"/>
      <c r="CY89" s="728"/>
      <c r="CZ89" s="718"/>
      <c r="DA89" s="719"/>
      <c r="DB89" s="719"/>
      <c r="DC89" s="728"/>
      <c r="DD89" s="718"/>
      <c r="DE89" s="719"/>
      <c r="DF89" s="719"/>
      <c r="DG89" s="728"/>
      <c r="DH89" s="717"/>
      <c r="DI89" s="719"/>
      <c r="DJ89" s="720"/>
      <c r="DK89" s="718"/>
      <c r="DL89" s="719"/>
      <c r="DM89" s="719"/>
      <c r="DN89" s="718"/>
      <c r="DO89" s="720"/>
      <c r="DP89" s="720"/>
      <c r="DQ89" s="718"/>
      <c r="DR89" s="719"/>
      <c r="DS89" s="720"/>
      <c r="DT89" s="718"/>
      <c r="DU89" s="719"/>
      <c r="DV89" s="720"/>
      <c r="DW89" s="718"/>
      <c r="DX89" s="719"/>
      <c r="DY89" s="722"/>
      <c r="DZ89" s="718"/>
      <c r="EA89" s="719"/>
      <c r="EB89" s="720"/>
      <c r="EC89" s="718"/>
      <c r="ED89" s="729"/>
      <c r="EE89" s="730"/>
      <c r="EF89" s="716"/>
      <c r="EG89" s="722"/>
      <c r="EH89" s="719"/>
      <c r="EI89" s="719"/>
      <c r="EJ89" s="731"/>
    </row>
    <row r="90" spans="2:140" ht="18" customHeight="1">
      <c r="B90" s="2681" t="s">
        <v>1167</v>
      </c>
      <c r="C90" s="2682"/>
      <c r="D90" s="2683"/>
      <c r="E90" s="2684"/>
      <c r="F90" s="2683"/>
      <c r="G90" s="2684"/>
      <c r="H90" s="2683"/>
      <c r="I90" s="732"/>
      <c r="J90" s="715"/>
      <c r="K90" s="716"/>
      <c r="L90" s="717"/>
      <c r="M90" s="718"/>
      <c r="N90" s="719"/>
      <c r="O90" s="719"/>
      <c r="P90" s="719"/>
      <c r="Q90" s="720"/>
      <c r="R90" s="718"/>
      <c r="S90" s="719"/>
      <c r="T90" s="720"/>
      <c r="U90" s="719"/>
      <c r="V90" s="716"/>
      <c r="W90" s="721"/>
      <c r="X90" s="719"/>
      <c r="Y90" s="2676"/>
      <c r="Z90" s="2675"/>
      <c r="AA90" s="2677"/>
      <c r="AB90" s="2676"/>
      <c r="AC90" s="2675"/>
      <c r="AD90" s="2674"/>
      <c r="AE90" s="716"/>
      <c r="AF90" s="723"/>
      <c r="AG90" s="2673"/>
      <c r="AH90" s="2675"/>
      <c r="AI90" s="2674"/>
      <c r="AJ90" s="2673"/>
      <c r="AK90" s="2675"/>
      <c r="AL90" s="2675"/>
      <c r="AM90" s="2676"/>
      <c r="AN90" s="2675"/>
      <c r="AO90" s="2674"/>
      <c r="AP90" s="718"/>
      <c r="AQ90" s="724"/>
      <c r="AR90" s="725"/>
      <c r="AS90" s="726"/>
      <c r="AT90" s="2678"/>
      <c r="AU90" s="2678"/>
      <c r="AV90" s="2678"/>
      <c r="AW90" s="2678"/>
      <c r="AX90" s="2679"/>
      <c r="AY90" s="2678"/>
      <c r="AZ90" s="2678"/>
      <c r="BA90" s="2680"/>
      <c r="BB90" s="725"/>
      <c r="BC90" s="726"/>
      <c r="BD90" s="2678"/>
      <c r="BE90" s="2678"/>
      <c r="BF90" s="2678"/>
      <c r="BG90" s="2680"/>
      <c r="BH90" s="718"/>
      <c r="BI90" s="719"/>
      <c r="BJ90" s="720"/>
      <c r="BK90" s="718"/>
      <c r="BL90" s="724"/>
      <c r="BM90" s="718"/>
      <c r="BN90" s="724"/>
      <c r="BO90" s="718"/>
      <c r="BP90" s="2676"/>
      <c r="BQ90" s="2675"/>
      <c r="BR90" s="2677"/>
      <c r="BS90" s="718"/>
      <c r="BT90" s="719"/>
      <c r="BU90" s="719"/>
      <c r="BV90" s="718"/>
      <c r="BW90" s="719"/>
      <c r="BX90" s="719"/>
      <c r="BY90" s="718"/>
      <c r="BZ90" s="719"/>
      <c r="CA90" s="719"/>
      <c r="CB90" s="2685"/>
      <c r="CC90" s="2686"/>
      <c r="CD90" s="2685"/>
      <c r="CE90" s="2682"/>
      <c r="CF90" s="2684"/>
      <c r="CG90" s="2683"/>
      <c r="CH90" s="2684"/>
      <c r="CI90" s="2683"/>
      <c r="CJ90" s="2684"/>
      <c r="CK90" s="2683"/>
      <c r="CL90" s="2684"/>
      <c r="CM90" s="2686"/>
      <c r="CN90" s="716"/>
      <c r="CO90" s="716"/>
      <c r="CP90" s="716"/>
      <c r="CQ90" s="727"/>
      <c r="CR90" s="721"/>
      <c r="CS90" s="719"/>
      <c r="CT90" s="719"/>
      <c r="CU90" s="728"/>
      <c r="CV90" s="718"/>
      <c r="CW90" s="719"/>
      <c r="CX90" s="719"/>
      <c r="CY90" s="728"/>
      <c r="CZ90" s="718"/>
      <c r="DA90" s="719"/>
      <c r="DB90" s="719"/>
      <c r="DC90" s="728"/>
      <c r="DD90" s="718"/>
      <c r="DE90" s="719"/>
      <c r="DF90" s="719"/>
      <c r="DG90" s="728"/>
      <c r="DH90" s="717"/>
      <c r="DI90" s="719"/>
      <c r="DJ90" s="720"/>
      <c r="DK90" s="718"/>
      <c r="DL90" s="719"/>
      <c r="DM90" s="719"/>
      <c r="DN90" s="718"/>
      <c r="DO90" s="720"/>
      <c r="DP90" s="720"/>
      <c r="DQ90" s="718"/>
      <c r="DR90" s="719"/>
      <c r="DS90" s="720"/>
      <c r="DT90" s="718"/>
      <c r="DU90" s="719"/>
      <c r="DV90" s="720"/>
      <c r="DW90" s="718"/>
      <c r="DX90" s="719"/>
      <c r="DY90" s="722"/>
      <c r="DZ90" s="718"/>
      <c r="EA90" s="719"/>
      <c r="EB90" s="720"/>
      <c r="EC90" s="718"/>
      <c r="ED90" s="729"/>
      <c r="EE90" s="730"/>
      <c r="EF90" s="716"/>
      <c r="EG90" s="722"/>
      <c r="EH90" s="719"/>
      <c r="EI90" s="719"/>
      <c r="EJ90" s="731"/>
    </row>
    <row r="91" spans="2:140" ht="18" customHeight="1">
      <c r="B91" s="2681" t="s">
        <v>1168</v>
      </c>
      <c r="C91" s="2682"/>
      <c r="D91" s="2683"/>
      <c r="E91" s="2684"/>
      <c r="F91" s="2683"/>
      <c r="G91" s="2684"/>
      <c r="H91" s="2683"/>
      <c r="I91" s="732"/>
      <c r="J91" s="715"/>
      <c r="K91" s="716"/>
      <c r="L91" s="717"/>
      <c r="M91" s="718"/>
      <c r="N91" s="719"/>
      <c r="O91" s="719"/>
      <c r="P91" s="719"/>
      <c r="Q91" s="720"/>
      <c r="R91" s="718"/>
      <c r="S91" s="719"/>
      <c r="T91" s="720"/>
      <c r="U91" s="719"/>
      <c r="V91" s="716"/>
      <c r="W91" s="721"/>
      <c r="X91" s="719"/>
      <c r="Y91" s="2676"/>
      <c r="Z91" s="2675"/>
      <c r="AA91" s="2677"/>
      <c r="AB91" s="2676"/>
      <c r="AC91" s="2675"/>
      <c r="AD91" s="2674"/>
      <c r="AE91" s="716"/>
      <c r="AF91" s="723"/>
      <c r="AG91" s="2673"/>
      <c r="AH91" s="2675"/>
      <c r="AI91" s="2674"/>
      <c r="AJ91" s="2673"/>
      <c r="AK91" s="2675"/>
      <c r="AL91" s="2675"/>
      <c r="AM91" s="2676"/>
      <c r="AN91" s="2675"/>
      <c r="AO91" s="2674"/>
      <c r="AP91" s="718"/>
      <c r="AQ91" s="724"/>
      <c r="AR91" s="725"/>
      <c r="AS91" s="726"/>
      <c r="AT91" s="2678"/>
      <c r="AU91" s="2678"/>
      <c r="AV91" s="2678"/>
      <c r="AW91" s="2678"/>
      <c r="AX91" s="2679"/>
      <c r="AY91" s="2678"/>
      <c r="AZ91" s="2678"/>
      <c r="BA91" s="2680"/>
      <c r="BB91" s="725"/>
      <c r="BC91" s="726"/>
      <c r="BD91" s="2678"/>
      <c r="BE91" s="2678"/>
      <c r="BF91" s="2678"/>
      <c r="BG91" s="2680"/>
      <c r="BH91" s="718"/>
      <c r="BI91" s="719"/>
      <c r="BJ91" s="720"/>
      <c r="BK91" s="718"/>
      <c r="BL91" s="724"/>
      <c r="BM91" s="718"/>
      <c r="BN91" s="724"/>
      <c r="BO91" s="718"/>
      <c r="BP91" s="2676"/>
      <c r="BQ91" s="2675"/>
      <c r="BR91" s="2677"/>
      <c r="BS91" s="718"/>
      <c r="BT91" s="719"/>
      <c r="BU91" s="719"/>
      <c r="BV91" s="718"/>
      <c r="BW91" s="719"/>
      <c r="BX91" s="719"/>
      <c r="BY91" s="718"/>
      <c r="BZ91" s="719"/>
      <c r="CA91" s="719"/>
      <c r="CB91" s="2685"/>
      <c r="CC91" s="2686"/>
      <c r="CD91" s="2685"/>
      <c r="CE91" s="2682"/>
      <c r="CF91" s="2684"/>
      <c r="CG91" s="2683"/>
      <c r="CH91" s="2684"/>
      <c r="CI91" s="2683"/>
      <c r="CJ91" s="2684"/>
      <c r="CK91" s="2683"/>
      <c r="CL91" s="2684"/>
      <c r="CM91" s="2686"/>
      <c r="CN91" s="716"/>
      <c r="CO91" s="716"/>
      <c r="CP91" s="716"/>
      <c r="CQ91" s="727"/>
      <c r="CR91" s="721"/>
      <c r="CS91" s="719"/>
      <c r="CT91" s="719"/>
      <c r="CU91" s="728"/>
      <c r="CV91" s="718"/>
      <c r="CW91" s="719"/>
      <c r="CX91" s="719"/>
      <c r="CY91" s="728"/>
      <c r="CZ91" s="718"/>
      <c r="DA91" s="719"/>
      <c r="DB91" s="719"/>
      <c r="DC91" s="728"/>
      <c r="DD91" s="718"/>
      <c r="DE91" s="719"/>
      <c r="DF91" s="719"/>
      <c r="DG91" s="728"/>
      <c r="DH91" s="717"/>
      <c r="DI91" s="719"/>
      <c r="DJ91" s="720"/>
      <c r="DK91" s="718"/>
      <c r="DL91" s="719"/>
      <c r="DM91" s="719"/>
      <c r="DN91" s="718"/>
      <c r="DO91" s="720"/>
      <c r="DP91" s="720"/>
      <c r="DQ91" s="718"/>
      <c r="DR91" s="719"/>
      <c r="DS91" s="720"/>
      <c r="DT91" s="718"/>
      <c r="DU91" s="719"/>
      <c r="DV91" s="720"/>
      <c r="DW91" s="718"/>
      <c r="DX91" s="719"/>
      <c r="DY91" s="722"/>
      <c r="DZ91" s="718"/>
      <c r="EA91" s="719"/>
      <c r="EB91" s="720"/>
      <c r="EC91" s="718"/>
      <c r="ED91" s="729"/>
      <c r="EE91" s="730"/>
      <c r="EF91" s="716"/>
      <c r="EG91" s="722"/>
      <c r="EH91" s="719"/>
      <c r="EI91" s="719"/>
      <c r="EJ91" s="731"/>
    </row>
    <row r="92" spans="2:140" ht="18" customHeight="1">
      <c r="B92" s="2681" t="s">
        <v>1169</v>
      </c>
      <c r="C92" s="2682"/>
      <c r="D92" s="2683"/>
      <c r="E92" s="2684"/>
      <c r="F92" s="2683"/>
      <c r="G92" s="2684"/>
      <c r="H92" s="2683"/>
      <c r="I92" s="732"/>
      <c r="J92" s="715"/>
      <c r="K92" s="716"/>
      <c r="L92" s="717"/>
      <c r="M92" s="718"/>
      <c r="N92" s="719"/>
      <c r="O92" s="719"/>
      <c r="P92" s="719"/>
      <c r="Q92" s="720"/>
      <c r="R92" s="718"/>
      <c r="S92" s="719"/>
      <c r="T92" s="720"/>
      <c r="U92" s="719"/>
      <c r="V92" s="716"/>
      <c r="W92" s="721"/>
      <c r="X92" s="719"/>
      <c r="Y92" s="2676"/>
      <c r="Z92" s="2675"/>
      <c r="AA92" s="2677"/>
      <c r="AB92" s="2676"/>
      <c r="AC92" s="2675"/>
      <c r="AD92" s="2674"/>
      <c r="AE92" s="716"/>
      <c r="AF92" s="723"/>
      <c r="AG92" s="2673"/>
      <c r="AH92" s="2675"/>
      <c r="AI92" s="2674"/>
      <c r="AJ92" s="2673"/>
      <c r="AK92" s="2675"/>
      <c r="AL92" s="2675"/>
      <c r="AM92" s="2676"/>
      <c r="AN92" s="2675"/>
      <c r="AO92" s="2674"/>
      <c r="AP92" s="718"/>
      <c r="AQ92" s="724"/>
      <c r="AR92" s="725"/>
      <c r="AS92" s="726"/>
      <c r="AT92" s="2678"/>
      <c r="AU92" s="2678"/>
      <c r="AV92" s="2678"/>
      <c r="AW92" s="2678"/>
      <c r="AX92" s="2679"/>
      <c r="AY92" s="2678"/>
      <c r="AZ92" s="2678"/>
      <c r="BA92" s="2680"/>
      <c r="BB92" s="725"/>
      <c r="BC92" s="726"/>
      <c r="BD92" s="2678"/>
      <c r="BE92" s="2678"/>
      <c r="BF92" s="2678"/>
      <c r="BG92" s="2680"/>
      <c r="BH92" s="718"/>
      <c r="BI92" s="719"/>
      <c r="BJ92" s="720"/>
      <c r="BK92" s="718"/>
      <c r="BL92" s="724"/>
      <c r="BM92" s="718"/>
      <c r="BN92" s="724"/>
      <c r="BO92" s="718"/>
      <c r="BP92" s="2676"/>
      <c r="BQ92" s="2675"/>
      <c r="BR92" s="2677"/>
      <c r="BS92" s="718"/>
      <c r="BT92" s="719"/>
      <c r="BU92" s="719"/>
      <c r="BV92" s="718"/>
      <c r="BW92" s="719"/>
      <c r="BX92" s="719"/>
      <c r="BY92" s="718"/>
      <c r="BZ92" s="719"/>
      <c r="CA92" s="719"/>
      <c r="CB92" s="2685"/>
      <c r="CC92" s="2686"/>
      <c r="CD92" s="2685"/>
      <c r="CE92" s="2682"/>
      <c r="CF92" s="2684"/>
      <c r="CG92" s="2683"/>
      <c r="CH92" s="2684"/>
      <c r="CI92" s="2683"/>
      <c r="CJ92" s="2684"/>
      <c r="CK92" s="2683"/>
      <c r="CL92" s="2684"/>
      <c r="CM92" s="2686"/>
      <c r="CN92" s="716"/>
      <c r="CO92" s="716"/>
      <c r="CP92" s="716"/>
      <c r="CQ92" s="727"/>
      <c r="CR92" s="721"/>
      <c r="CS92" s="719"/>
      <c r="CT92" s="719"/>
      <c r="CU92" s="728"/>
      <c r="CV92" s="718"/>
      <c r="CW92" s="719"/>
      <c r="CX92" s="719"/>
      <c r="CY92" s="728"/>
      <c r="CZ92" s="718"/>
      <c r="DA92" s="719"/>
      <c r="DB92" s="719"/>
      <c r="DC92" s="728"/>
      <c r="DD92" s="718"/>
      <c r="DE92" s="719"/>
      <c r="DF92" s="719"/>
      <c r="DG92" s="728"/>
      <c r="DH92" s="717"/>
      <c r="DI92" s="719"/>
      <c r="DJ92" s="720"/>
      <c r="DK92" s="718"/>
      <c r="DL92" s="719"/>
      <c r="DM92" s="719"/>
      <c r="DN92" s="718"/>
      <c r="DO92" s="720"/>
      <c r="DP92" s="720"/>
      <c r="DQ92" s="718"/>
      <c r="DR92" s="719"/>
      <c r="DS92" s="720"/>
      <c r="DT92" s="718"/>
      <c r="DU92" s="719"/>
      <c r="DV92" s="720"/>
      <c r="DW92" s="718"/>
      <c r="DX92" s="719"/>
      <c r="DY92" s="722"/>
      <c r="DZ92" s="718"/>
      <c r="EA92" s="719"/>
      <c r="EB92" s="720"/>
      <c r="EC92" s="718"/>
      <c r="ED92" s="729"/>
      <c r="EE92" s="730"/>
      <c r="EF92" s="716"/>
      <c r="EG92" s="722"/>
      <c r="EH92" s="719"/>
      <c r="EI92" s="719"/>
      <c r="EJ92" s="731"/>
    </row>
    <row r="93" spans="2:140" ht="18" customHeight="1">
      <c r="B93" s="2681" t="s">
        <v>1170</v>
      </c>
      <c r="C93" s="2682"/>
      <c r="D93" s="2683"/>
      <c r="E93" s="2684"/>
      <c r="F93" s="2683"/>
      <c r="G93" s="2684"/>
      <c r="H93" s="2683"/>
      <c r="I93" s="732"/>
      <c r="J93" s="715"/>
      <c r="K93" s="716"/>
      <c r="L93" s="717"/>
      <c r="M93" s="718"/>
      <c r="N93" s="719"/>
      <c r="O93" s="719"/>
      <c r="P93" s="719"/>
      <c r="Q93" s="720"/>
      <c r="R93" s="718"/>
      <c r="S93" s="719"/>
      <c r="T93" s="720"/>
      <c r="U93" s="719"/>
      <c r="V93" s="716"/>
      <c r="W93" s="721"/>
      <c r="X93" s="719"/>
      <c r="Y93" s="2676"/>
      <c r="Z93" s="2675"/>
      <c r="AA93" s="2677"/>
      <c r="AB93" s="2676"/>
      <c r="AC93" s="2675"/>
      <c r="AD93" s="2674"/>
      <c r="AE93" s="716"/>
      <c r="AF93" s="723"/>
      <c r="AG93" s="2673"/>
      <c r="AH93" s="2675"/>
      <c r="AI93" s="2674"/>
      <c r="AJ93" s="2673"/>
      <c r="AK93" s="2675"/>
      <c r="AL93" s="2675"/>
      <c r="AM93" s="2676"/>
      <c r="AN93" s="2675"/>
      <c r="AO93" s="2674"/>
      <c r="AP93" s="718"/>
      <c r="AQ93" s="724"/>
      <c r="AR93" s="725"/>
      <c r="AS93" s="726"/>
      <c r="AT93" s="2678"/>
      <c r="AU93" s="2678"/>
      <c r="AV93" s="2678"/>
      <c r="AW93" s="2678"/>
      <c r="AX93" s="2679"/>
      <c r="AY93" s="2678"/>
      <c r="AZ93" s="2678"/>
      <c r="BA93" s="2680"/>
      <c r="BB93" s="725"/>
      <c r="BC93" s="726"/>
      <c r="BD93" s="2678"/>
      <c r="BE93" s="2678"/>
      <c r="BF93" s="2678"/>
      <c r="BG93" s="2680"/>
      <c r="BH93" s="718"/>
      <c r="BI93" s="719"/>
      <c r="BJ93" s="720"/>
      <c r="BK93" s="718"/>
      <c r="BL93" s="724"/>
      <c r="BM93" s="718"/>
      <c r="BN93" s="724"/>
      <c r="BO93" s="718"/>
      <c r="BP93" s="2676"/>
      <c r="BQ93" s="2675"/>
      <c r="BR93" s="2677"/>
      <c r="BS93" s="718"/>
      <c r="BT93" s="719"/>
      <c r="BU93" s="719"/>
      <c r="BV93" s="718"/>
      <c r="BW93" s="719"/>
      <c r="BX93" s="719"/>
      <c r="BY93" s="718"/>
      <c r="BZ93" s="719"/>
      <c r="CA93" s="719"/>
      <c r="CB93" s="2685"/>
      <c r="CC93" s="2686"/>
      <c r="CD93" s="2685"/>
      <c r="CE93" s="2682"/>
      <c r="CF93" s="2684"/>
      <c r="CG93" s="2683"/>
      <c r="CH93" s="2684"/>
      <c r="CI93" s="2683"/>
      <c r="CJ93" s="2684"/>
      <c r="CK93" s="2683"/>
      <c r="CL93" s="2684"/>
      <c r="CM93" s="2686"/>
      <c r="CN93" s="716"/>
      <c r="CO93" s="716"/>
      <c r="CP93" s="716"/>
      <c r="CQ93" s="727"/>
      <c r="CR93" s="721"/>
      <c r="CS93" s="719"/>
      <c r="CT93" s="719"/>
      <c r="CU93" s="728"/>
      <c r="CV93" s="718"/>
      <c r="CW93" s="719"/>
      <c r="CX93" s="719"/>
      <c r="CY93" s="728"/>
      <c r="CZ93" s="718"/>
      <c r="DA93" s="719"/>
      <c r="DB93" s="719"/>
      <c r="DC93" s="728"/>
      <c r="DD93" s="718"/>
      <c r="DE93" s="719"/>
      <c r="DF93" s="719"/>
      <c r="DG93" s="728"/>
      <c r="DH93" s="717"/>
      <c r="DI93" s="719"/>
      <c r="DJ93" s="720"/>
      <c r="DK93" s="718"/>
      <c r="DL93" s="719"/>
      <c r="DM93" s="719"/>
      <c r="DN93" s="718"/>
      <c r="DO93" s="720"/>
      <c r="DP93" s="720"/>
      <c r="DQ93" s="718"/>
      <c r="DR93" s="719"/>
      <c r="DS93" s="720"/>
      <c r="DT93" s="718"/>
      <c r="DU93" s="719"/>
      <c r="DV93" s="720"/>
      <c r="DW93" s="718"/>
      <c r="DX93" s="719"/>
      <c r="DY93" s="722"/>
      <c r="DZ93" s="718"/>
      <c r="EA93" s="719"/>
      <c r="EB93" s="720"/>
      <c r="EC93" s="718"/>
      <c r="ED93" s="729"/>
      <c r="EE93" s="730"/>
      <c r="EF93" s="716"/>
      <c r="EG93" s="722"/>
      <c r="EH93" s="719"/>
      <c r="EI93" s="719"/>
      <c r="EJ93" s="731"/>
    </row>
    <row r="94" spans="2:140" ht="18" customHeight="1">
      <c r="B94" s="2681" t="s">
        <v>1171</v>
      </c>
      <c r="C94" s="2682"/>
      <c r="D94" s="2683"/>
      <c r="E94" s="2684"/>
      <c r="F94" s="2683"/>
      <c r="G94" s="2684"/>
      <c r="H94" s="2683"/>
      <c r="I94" s="732"/>
      <c r="J94" s="715"/>
      <c r="K94" s="716"/>
      <c r="L94" s="717"/>
      <c r="M94" s="718"/>
      <c r="N94" s="719"/>
      <c r="O94" s="719"/>
      <c r="P94" s="719"/>
      <c r="Q94" s="720"/>
      <c r="R94" s="718"/>
      <c r="S94" s="719"/>
      <c r="T94" s="720"/>
      <c r="U94" s="719"/>
      <c r="V94" s="716"/>
      <c r="W94" s="721"/>
      <c r="X94" s="719"/>
      <c r="Y94" s="2676"/>
      <c r="Z94" s="2675"/>
      <c r="AA94" s="2677"/>
      <c r="AB94" s="2676"/>
      <c r="AC94" s="2675"/>
      <c r="AD94" s="2674"/>
      <c r="AE94" s="716"/>
      <c r="AF94" s="723"/>
      <c r="AG94" s="2673"/>
      <c r="AH94" s="2675"/>
      <c r="AI94" s="2674"/>
      <c r="AJ94" s="2673"/>
      <c r="AK94" s="2675"/>
      <c r="AL94" s="2675"/>
      <c r="AM94" s="2676"/>
      <c r="AN94" s="2675"/>
      <c r="AO94" s="2674"/>
      <c r="AP94" s="718"/>
      <c r="AQ94" s="724"/>
      <c r="AR94" s="725"/>
      <c r="AS94" s="726"/>
      <c r="AT94" s="2678"/>
      <c r="AU94" s="2678"/>
      <c r="AV94" s="2678"/>
      <c r="AW94" s="2678"/>
      <c r="AX94" s="2679"/>
      <c r="AY94" s="2678"/>
      <c r="AZ94" s="2678"/>
      <c r="BA94" s="2680"/>
      <c r="BB94" s="725"/>
      <c r="BC94" s="726"/>
      <c r="BD94" s="2678"/>
      <c r="BE94" s="2678"/>
      <c r="BF94" s="2678"/>
      <c r="BG94" s="2680"/>
      <c r="BH94" s="718"/>
      <c r="BI94" s="719"/>
      <c r="BJ94" s="720"/>
      <c r="BK94" s="718"/>
      <c r="BL94" s="724"/>
      <c r="BM94" s="718"/>
      <c r="BN94" s="724"/>
      <c r="BO94" s="718"/>
      <c r="BP94" s="2676"/>
      <c r="BQ94" s="2675"/>
      <c r="BR94" s="2677"/>
      <c r="BS94" s="718"/>
      <c r="BT94" s="719"/>
      <c r="BU94" s="719"/>
      <c r="BV94" s="718"/>
      <c r="BW94" s="719"/>
      <c r="BX94" s="719"/>
      <c r="BY94" s="718"/>
      <c r="BZ94" s="719"/>
      <c r="CA94" s="719"/>
      <c r="CB94" s="2685"/>
      <c r="CC94" s="2686"/>
      <c r="CD94" s="2685"/>
      <c r="CE94" s="2682"/>
      <c r="CF94" s="2684"/>
      <c r="CG94" s="2683"/>
      <c r="CH94" s="2684"/>
      <c r="CI94" s="2683"/>
      <c r="CJ94" s="2684"/>
      <c r="CK94" s="2683"/>
      <c r="CL94" s="2684"/>
      <c r="CM94" s="2686"/>
      <c r="CN94" s="716"/>
      <c r="CO94" s="716"/>
      <c r="CP94" s="716"/>
      <c r="CQ94" s="727"/>
      <c r="CR94" s="721"/>
      <c r="CS94" s="719"/>
      <c r="CT94" s="719"/>
      <c r="CU94" s="728"/>
      <c r="CV94" s="718"/>
      <c r="CW94" s="719"/>
      <c r="CX94" s="719"/>
      <c r="CY94" s="728"/>
      <c r="CZ94" s="718"/>
      <c r="DA94" s="719"/>
      <c r="DB94" s="719"/>
      <c r="DC94" s="728"/>
      <c r="DD94" s="718"/>
      <c r="DE94" s="719"/>
      <c r="DF94" s="719"/>
      <c r="DG94" s="728"/>
      <c r="DH94" s="717"/>
      <c r="DI94" s="719"/>
      <c r="DJ94" s="720"/>
      <c r="DK94" s="718"/>
      <c r="DL94" s="719"/>
      <c r="DM94" s="719"/>
      <c r="DN94" s="718"/>
      <c r="DO94" s="720"/>
      <c r="DP94" s="720"/>
      <c r="DQ94" s="718"/>
      <c r="DR94" s="719"/>
      <c r="DS94" s="720"/>
      <c r="DT94" s="718"/>
      <c r="DU94" s="719"/>
      <c r="DV94" s="720"/>
      <c r="DW94" s="718"/>
      <c r="DX94" s="719"/>
      <c r="DY94" s="722"/>
      <c r="DZ94" s="718"/>
      <c r="EA94" s="719"/>
      <c r="EB94" s="720"/>
      <c r="EC94" s="718"/>
      <c r="ED94" s="729"/>
      <c r="EE94" s="730"/>
      <c r="EF94" s="716"/>
      <c r="EG94" s="722"/>
      <c r="EH94" s="719"/>
      <c r="EI94" s="719"/>
      <c r="EJ94" s="731"/>
    </row>
  </sheetData>
  <mergeCells count="1412">
    <mergeCell ref="CB94:CC94"/>
    <mergeCell ref="CD94:CE94"/>
    <mergeCell ref="CF94:CG94"/>
    <mergeCell ref="CH94:CI94"/>
    <mergeCell ref="CJ94:CK94"/>
    <mergeCell ref="CL94:CM94"/>
    <mergeCell ref="AJ94:AL94"/>
    <mergeCell ref="AM94:AO94"/>
    <mergeCell ref="AT94:AW94"/>
    <mergeCell ref="AX94:BA94"/>
    <mergeCell ref="BD94:BG94"/>
    <mergeCell ref="BP94:BR94"/>
    <mergeCell ref="B94:D94"/>
    <mergeCell ref="E94:F94"/>
    <mergeCell ref="G94:H94"/>
    <mergeCell ref="Y94:AA94"/>
    <mergeCell ref="AB94:AD94"/>
    <mergeCell ref="AG94:AI94"/>
    <mergeCell ref="CB93:CC93"/>
    <mergeCell ref="CD93:CE93"/>
    <mergeCell ref="CF93:CG93"/>
    <mergeCell ref="CH93:CI93"/>
    <mergeCell ref="CJ93:CK93"/>
    <mergeCell ref="CL93:CM93"/>
    <mergeCell ref="AJ93:AL93"/>
    <mergeCell ref="AM93:AO93"/>
    <mergeCell ref="AT93:AW93"/>
    <mergeCell ref="AX93:BA93"/>
    <mergeCell ref="BD93:BG93"/>
    <mergeCell ref="BP93:BR93"/>
    <mergeCell ref="B93:D93"/>
    <mergeCell ref="E93:F93"/>
    <mergeCell ref="G93:H93"/>
    <mergeCell ref="Y93:AA93"/>
    <mergeCell ref="AB93:AD93"/>
    <mergeCell ref="AG93:AI93"/>
    <mergeCell ref="CB92:CC92"/>
    <mergeCell ref="CD92:CE92"/>
    <mergeCell ref="CF92:CG92"/>
    <mergeCell ref="CH92:CI92"/>
    <mergeCell ref="CJ92:CK92"/>
    <mergeCell ref="CL92:CM92"/>
    <mergeCell ref="AJ92:AL92"/>
    <mergeCell ref="AM92:AO92"/>
    <mergeCell ref="AT92:AW92"/>
    <mergeCell ref="AX92:BA92"/>
    <mergeCell ref="BD92:BG92"/>
    <mergeCell ref="BP92:BR92"/>
    <mergeCell ref="B92:D92"/>
    <mergeCell ref="E92:F92"/>
    <mergeCell ref="G92:H92"/>
    <mergeCell ref="Y92:AA92"/>
    <mergeCell ref="AB92:AD92"/>
    <mergeCell ref="AG92:AI92"/>
    <mergeCell ref="CB91:CC91"/>
    <mergeCell ref="CD91:CE91"/>
    <mergeCell ref="CF91:CG91"/>
    <mergeCell ref="CH91:CI91"/>
    <mergeCell ref="CJ91:CK91"/>
    <mergeCell ref="CL91:CM91"/>
    <mergeCell ref="AJ91:AL91"/>
    <mergeCell ref="AM91:AO91"/>
    <mergeCell ref="AT91:AW91"/>
    <mergeCell ref="AX91:BA91"/>
    <mergeCell ref="BD91:BG91"/>
    <mergeCell ref="BP91:BR91"/>
    <mergeCell ref="B91:D91"/>
    <mergeCell ref="E91:F91"/>
    <mergeCell ref="G91:H91"/>
    <mergeCell ref="Y91:AA91"/>
    <mergeCell ref="AB91:AD91"/>
    <mergeCell ref="AG91:AI91"/>
    <mergeCell ref="CB90:CC90"/>
    <mergeCell ref="CD90:CE90"/>
    <mergeCell ref="CF90:CG90"/>
    <mergeCell ref="CH90:CI90"/>
    <mergeCell ref="CJ90:CK90"/>
    <mergeCell ref="CL90:CM90"/>
    <mergeCell ref="AJ90:AL90"/>
    <mergeCell ref="AM90:AO90"/>
    <mergeCell ref="AT90:AW90"/>
    <mergeCell ref="AX90:BA90"/>
    <mergeCell ref="BD90:BG90"/>
    <mergeCell ref="BP90:BR90"/>
    <mergeCell ref="B90:D90"/>
    <mergeCell ref="E90:F90"/>
    <mergeCell ref="G90:H90"/>
    <mergeCell ref="Y90:AA90"/>
    <mergeCell ref="AB90:AD90"/>
    <mergeCell ref="AG90:AI90"/>
    <mergeCell ref="CB89:CC89"/>
    <mergeCell ref="CD89:CE89"/>
    <mergeCell ref="CF89:CG89"/>
    <mergeCell ref="CH89:CI89"/>
    <mergeCell ref="CJ89:CK89"/>
    <mergeCell ref="CL89:CM89"/>
    <mergeCell ref="AJ89:AL89"/>
    <mergeCell ref="AM89:AO89"/>
    <mergeCell ref="AT89:AW89"/>
    <mergeCell ref="AX89:BA89"/>
    <mergeCell ref="BD89:BG89"/>
    <mergeCell ref="BP89:BR89"/>
    <mergeCell ref="B89:D89"/>
    <mergeCell ref="E89:F89"/>
    <mergeCell ref="G89:H89"/>
    <mergeCell ref="Y89:AA89"/>
    <mergeCell ref="AB89:AD89"/>
    <mergeCell ref="AG89:AI89"/>
    <mergeCell ref="CB88:CC88"/>
    <mergeCell ref="CD88:CE88"/>
    <mergeCell ref="CF88:CG88"/>
    <mergeCell ref="CH88:CI88"/>
    <mergeCell ref="CJ88:CK88"/>
    <mergeCell ref="CL88:CM88"/>
    <mergeCell ref="AJ88:AL88"/>
    <mergeCell ref="AM88:AO88"/>
    <mergeCell ref="AT88:AW88"/>
    <mergeCell ref="AX88:BA88"/>
    <mergeCell ref="BD88:BG88"/>
    <mergeCell ref="BP88:BR88"/>
    <mergeCell ref="B88:D88"/>
    <mergeCell ref="E88:F88"/>
    <mergeCell ref="G88:H88"/>
    <mergeCell ref="Y88:AA88"/>
    <mergeCell ref="AB88:AD88"/>
    <mergeCell ref="AG88:AI88"/>
    <mergeCell ref="CB87:CC87"/>
    <mergeCell ref="CD87:CE87"/>
    <mergeCell ref="CF87:CG87"/>
    <mergeCell ref="CH87:CI87"/>
    <mergeCell ref="CJ87:CK87"/>
    <mergeCell ref="CL87:CM87"/>
    <mergeCell ref="AJ87:AL87"/>
    <mergeCell ref="AM87:AO87"/>
    <mergeCell ref="AT87:AW87"/>
    <mergeCell ref="AX87:BA87"/>
    <mergeCell ref="BD87:BG87"/>
    <mergeCell ref="BP87:BR87"/>
    <mergeCell ref="B87:D87"/>
    <mergeCell ref="E87:F87"/>
    <mergeCell ref="G87:H87"/>
    <mergeCell ref="Y87:AA87"/>
    <mergeCell ref="AB87:AD87"/>
    <mergeCell ref="AG87:AI87"/>
    <mergeCell ref="CB86:CC86"/>
    <mergeCell ref="CD86:CE86"/>
    <mergeCell ref="CF86:CG86"/>
    <mergeCell ref="CH86:CI86"/>
    <mergeCell ref="CJ86:CK86"/>
    <mergeCell ref="CL86:CM86"/>
    <mergeCell ref="AJ86:AL86"/>
    <mergeCell ref="AM86:AO86"/>
    <mergeCell ref="AT86:AW86"/>
    <mergeCell ref="AX86:BA86"/>
    <mergeCell ref="BD86:BG86"/>
    <mergeCell ref="BP86:BR86"/>
    <mergeCell ref="B86:D86"/>
    <mergeCell ref="E86:F86"/>
    <mergeCell ref="G86:H86"/>
    <mergeCell ref="Y86:AA86"/>
    <mergeCell ref="AB86:AD86"/>
    <mergeCell ref="AG86:AI86"/>
    <mergeCell ref="CB85:CC85"/>
    <mergeCell ref="CD85:CE85"/>
    <mergeCell ref="CF85:CG85"/>
    <mergeCell ref="CH85:CI85"/>
    <mergeCell ref="CJ85:CK85"/>
    <mergeCell ref="CL85:CM85"/>
    <mergeCell ref="AJ85:AL85"/>
    <mergeCell ref="AM85:AO85"/>
    <mergeCell ref="AT85:AW85"/>
    <mergeCell ref="AX85:BA85"/>
    <mergeCell ref="BD85:BG85"/>
    <mergeCell ref="BP85:BR85"/>
    <mergeCell ref="B85:D85"/>
    <mergeCell ref="E85:F85"/>
    <mergeCell ref="G85:H85"/>
    <mergeCell ref="Y85:AA85"/>
    <mergeCell ref="AB85:AD85"/>
    <mergeCell ref="AG85:AI85"/>
    <mergeCell ref="CB84:CC84"/>
    <mergeCell ref="CD84:CE84"/>
    <mergeCell ref="CF84:CG84"/>
    <mergeCell ref="CH84:CI84"/>
    <mergeCell ref="CJ84:CK84"/>
    <mergeCell ref="CL84:CM84"/>
    <mergeCell ref="AJ84:AL84"/>
    <mergeCell ref="AM84:AO84"/>
    <mergeCell ref="AT84:AW84"/>
    <mergeCell ref="AX84:BA84"/>
    <mergeCell ref="BD84:BG84"/>
    <mergeCell ref="BP84:BR84"/>
    <mergeCell ref="B84:D84"/>
    <mergeCell ref="E84:F84"/>
    <mergeCell ref="G84:H84"/>
    <mergeCell ref="Y84:AA84"/>
    <mergeCell ref="AB84:AD84"/>
    <mergeCell ref="AG84:AI84"/>
    <mergeCell ref="CB83:CC83"/>
    <mergeCell ref="CD83:CE83"/>
    <mergeCell ref="CF83:CG83"/>
    <mergeCell ref="CH83:CI83"/>
    <mergeCell ref="CJ83:CK83"/>
    <mergeCell ref="CL83:CM83"/>
    <mergeCell ref="AJ83:AL83"/>
    <mergeCell ref="AM83:AO83"/>
    <mergeCell ref="AT83:AW83"/>
    <mergeCell ref="AX83:BA83"/>
    <mergeCell ref="BD83:BG83"/>
    <mergeCell ref="BP83:BR83"/>
    <mergeCell ref="B83:D83"/>
    <mergeCell ref="E83:F83"/>
    <mergeCell ref="G83:H83"/>
    <mergeCell ref="Y83:AA83"/>
    <mergeCell ref="AB83:AD83"/>
    <mergeCell ref="AG83:AI83"/>
    <mergeCell ref="CB82:CC82"/>
    <mergeCell ref="CD82:CE82"/>
    <mergeCell ref="CF82:CG82"/>
    <mergeCell ref="CH82:CI82"/>
    <mergeCell ref="CJ82:CK82"/>
    <mergeCell ref="CL82:CM82"/>
    <mergeCell ref="AJ82:AL82"/>
    <mergeCell ref="AM82:AO82"/>
    <mergeCell ref="AT82:AW82"/>
    <mergeCell ref="AX82:BA82"/>
    <mergeCell ref="BD82:BG82"/>
    <mergeCell ref="BP82:BR82"/>
    <mergeCell ref="B82:D82"/>
    <mergeCell ref="E82:F82"/>
    <mergeCell ref="G82:H82"/>
    <mergeCell ref="Y82:AA82"/>
    <mergeCell ref="AB82:AD82"/>
    <mergeCell ref="AG82:AI82"/>
    <mergeCell ref="CB81:CC81"/>
    <mergeCell ref="CD81:CE81"/>
    <mergeCell ref="CF81:CG81"/>
    <mergeCell ref="CH81:CI81"/>
    <mergeCell ref="CJ81:CK81"/>
    <mergeCell ref="CL81:CM81"/>
    <mergeCell ref="AJ81:AL81"/>
    <mergeCell ref="AM81:AO81"/>
    <mergeCell ref="AT81:AW81"/>
    <mergeCell ref="AX81:BA81"/>
    <mergeCell ref="BD81:BG81"/>
    <mergeCell ref="BP81:BR81"/>
    <mergeCell ref="B81:D81"/>
    <mergeCell ref="E81:F81"/>
    <mergeCell ref="G81:H81"/>
    <mergeCell ref="Y81:AA81"/>
    <mergeCell ref="AB81:AD81"/>
    <mergeCell ref="AG81:AI81"/>
    <mergeCell ref="CB80:CC80"/>
    <mergeCell ref="CD80:CE80"/>
    <mergeCell ref="CF80:CG80"/>
    <mergeCell ref="CH80:CI80"/>
    <mergeCell ref="CJ80:CK80"/>
    <mergeCell ref="CL80:CM80"/>
    <mergeCell ref="AJ80:AL80"/>
    <mergeCell ref="AM80:AO80"/>
    <mergeCell ref="AT80:AW80"/>
    <mergeCell ref="AX80:BA80"/>
    <mergeCell ref="BD80:BG80"/>
    <mergeCell ref="BP80:BR80"/>
    <mergeCell ref="B80:D80"/>
    <mergeCell ref="E80:F80"/>
    <mergeCell ref="G80:H80"/>
    <mergeCell ref="Y80:AA80"/>
    <mergeCell ref="AB80:AD80"/>
    <mergeCell ref="AG80:AI80"/>
    <mergeCell ref="CB79:CC79"/>
    <mergeCell ref="CD79:CE79"/>
    <mergeCell ref="CF79:CG79"/>
    <mergeCell ref="CH79:CI79"/>
    <mergeCell ref="CJ79:CK79"/>
    <mergeCell ref="CL79:CM79"/>
    <mergeCell ref="AJ79:AL79"/>
    <mergeCell ref="AM79:AO79"/>
    <mergeCell ref="AT79:AW79"/>
    <mergeCell ref="AX79:BA79"/>
    <mergeCell ref="BD79:BG79"/>
    <mergeCell ref="BP79:BR79"/>
    <mergeCell ref="B79:D79"/>
    <mergeCell ref="E79:F79"/>
    <mergeCell ref="G79:H79"/>
    <mergeCell ref="Y79:AA79"/>
    <mergeCell ref="AB79:AD79"/>
    <mergeCell ref="AG79:AI79"/>
    <mergeCell ref="CB78:CC78"/>
    <mergeCell ref="CD78:CE78"/>
    <mergeCell ref="CF78:CG78"/>
    <mergeCell ref="CH78:CI78"/>
    <mergeCell ref="CJ78:CK78"/>
    <mergeCell ref="CL78:CM78"/>
    <mergeCell ref="AJ78:AL78"/>
    <mergeCell ref="AM78:AO78"/>
    <mergeCell ref="AT78:AW78"/>
    <mergeCell ref="AX78:BA78"/>
    <mergeCell ref="BD78:BG78"/>
    <mergeCell ref="BP78:BR78"/>
    <mergeCell ref="B78:D78"/>
    <mergeCell ref="E78:F78"/>
    <mergeCell ref="G78:H78"/>
    <mergeCell ref="Y78:AA78"/>
    <mergeCell ref="AB78:AD78"/>
    <mergeCell ref="AG78:AI78"/>
    <mergeCell ref="CB77:CC77"/>
    <mergeCell ref="CD77:CE77"/>
    <mergeCell ref="CF77:CG77"/>
    <mergeCell ref="CH77:CI77"/>
    <mergeCell ref="CJ77:CK77"/>
    <mergeCell ref="CL77:CM77"/>
    <mergeCell ref="AJ77:AL77"/>
    <mergeCell ref="AM77:AO77"/>
    <mergeCell ref="AT77:AW77"/>
    <mergeCell ref="AX77:BA77"/>
    <mergeCell ref="BD77:BG77"/>
    <mergeCell ref="BP77:BR77"/>
    <mergeCell ref="B77:D77"/>
    <mergeCell ref="E77:F77"/>
    <mergeCell ref="G77:H77"/>
    <mergeCell ref="Y77:AA77"/>
    <mergeCell ref="AB77:AD77"/>
    <mergeCell ref="AG77:AI77"/>
    <mergeCell ref="CB76:CC76"/>
    <mergeCell ref="CD76:CE76"/>
    <mergeCell ref="CF76:CG76"/>
    <mergeCell ref="CH76:CI76"/>
    <mergeCell ref="CJ76:CK76"/>
    <mergeCell ref="CL76:CM76"/>
    <mergeCell ref="AJ76:AL76"/>
    <mergeCell ref="AM76:AO76"/>
    <mergeCell ref="AT76:AW76"/>
    <mergeCell ref="AX76:BA76"/>
    <mergeCell ref="BD76:BG76"/>
    <mergeCell ref="BP76:BR76"/>
    <mergeCell ref="B76:D76"/>
    <mergeCell ref="E76:F76"/>
    <mergeCell ref="G76:H76"/>
    <mergeCell ref="Y76:AA76"/>
    <mergeCell ref="AB76:AD76"/>
    <mergeCell ref="AG76:AI76"/>
    <mergeCell ref="CB75:CC75"/>
    <mergeCell ref="CD75:CE75"/>
    <mergeCell ref="CF75:CG75"/>
    <mergeCell ref="CH75:CI75"/>
    <mergeCell ref="CJ75:CK75"/>
    <mergeCell ref="CL75:CM75"/>
    <mergeCell ref="AJ75:AL75"/>
    <mergeCell ref="AM75:AO75"/>
    <mergeCell ref="AT75:AW75"/>
    <mergeCell ref="AX75:BA75"/>
    <mergeCell ref="BD75:BG75"/>
    <mergeCell ref="BP75:BR75"/>
    <mergeCell ref="B75:D75"/>
    <mergeCell ref="E75:F75"/>
    <mergeCell ref="G75:H75"/>
    <mergeCell ref="Y75:AA75"/>
    <mergeCell ref="AB75:AD75"/>
    <mergeCell ref="AG75:AI75"/>
    <mergeCell ref="CB74:CC74"/>
    <mergeCell ref="CD74:CE74"/>
    <mergeCell ref="CF74:CG74"/>
    <mergeCell ref="CH74:CI74"/>
    <mergeCell ref="CJ74:CK74"/>
    <mergeCell ref="CL74:CM74"/>
    <mergeCell ref="AJ74:AL74"/>
    <mergeCell ref="AM74:AO74"/>
    <mergeCell ref="AT74:AW74"/>
    <mergeCell ref="AX74:BA74"/>
    <mergeCell ref="BD74:BG74"/>
    <mergeCell ref="BP74:BR74"/>
    <mergeCell ref="B74:D74"/>
    <mergeCell ref="E74:F74"/>
    <mergeCell ref="G74:H74"/>
    <mergeCell ref="Y74:AA74"/>
    <mergeCell ref="AB74:AD74"/>
    <mergeCell ref="AG74:AI74"/>
    <mergeCell ref="CB73:CC73"/>
    <mergeCell ref="CD73:CE73"/>
    <mergeCell ref="CF73:CG73"/>
    <mergeCell ref="CH73:CI73"/>
    <mergeCell ref="CJ73:CK73"/>
    <mergeCell ref="CL73:CM73"/>
    <mergeCell ref="AJ73:AL73"/>
    <mergeCell ref="AM73:AO73"/>
    <mergeCell ref="AT73:AW73"/>
    <mergeCell ref="AX73:BA73"/>
    <mergeCell ref="BD73:BG73"/>
    <mergeCell ref="BP73:BR73"/>
    <mergeCell ref="B73:D73"/>
    <mergeCell ref="E73:F73"/>
    <mergeCell ref="G73:H73"/>
    <mergeCell ref="Y73:AA73"/>
    <mergeCell ref="AB73:AD73"/>
    <mergeCell ref="AG73:AI73"/>
    <mergeCell ref="CB72:CC72"/>
    <mergeCell ref="CD72:CE72"/>
    <mergeCell ref="CF72:CG72"/>
    <mergeCell ref="CH72:CI72"/>
    <mergeCell ref="CJ72:CK72"/>
    <mergeCell ref="CL72:CM72"/>
    <mergeCell ref="AJ72:AL72"/>
    <mergeCell ref="AM72:AO72"/>
    <mergeCell ref="AT72:AW72"/>
    <mergeCell ref="AX72:BA72"/>
    <mergeCell ref="BD72:BG72"/>
    <mergeCell ref="BP72:BR72"/>
    <mergeCell ref="B72:D72"/>
    <mergeCell ref="E72:F72"/>
    <mergeCell ref="G72:H72"/>
    <mergeCell ref="Y72:AA72"/>
    <mergeCell ref="AB72:AD72"/>
    <mergeCell ref="AG72:AI72"/>
    <mergeCell ref="CB71:CC71"/>
    <mergeCell ref="CD71:CE71"/>
    <mergeCell ref="CF71:CG71"/>
    <mergeCell ref="CH71:CI71"/>
    <mergeCell ref="CJ71:CK71"/>
    <mergeCell ref="CL71:CM71"/>
    <mergeCell ref="AJ71:AL71"/>
    <mergeCell ref="AM71:AO71"/>
    <mergeCell ref="AT71:AW71"/>
    <mergeCell ref="AX71:BA71"/>
    <mergeCell ref="BD71:BG71"/>
    <mergeCell ref="BP71:BR71"/>
    <mergeCell ref="B71:D71"/>
    <mergeCell ref="E71:F71"/>
    <mergeCell ref="G71:H71"/>
    <mergeCell ref="Y71:AA71"/>
    <mergeCell ref="AB71:AD71"/>
    <mergeCell ref="AG71:AI71"/>
    <mergeCell ref="CB70:CC70"/>
    <mergeCell ref="CD70:CE70"/>
    <mergeCell ref="CF70:CG70"/>
    <mergeCell ref="CH70:CI70"/>
    <mergeCell ref="CJ70:CK70"/>
    <mergeCell ref="CL70:CM70"/>
    <mergeCell ref="AJ70:AL70"/>
    <mergeCell ref="AM70:AO70"/>
    <mergeCell ref="AT70:AW70"/>
    <mergeCell ref="AX70:BA70"/>
    <mergeCell ref="BD70:BG70"/>
    <mergeCell ref="BP70:BR70"/>
    <mergeCell ref="B70:D70"/>
    <mergeCell ref="E70:F70"/>
    <mergeCell ref="G70:H70"/>
    <mergeCell ref="Y70:AA70"/>
    <mergeCell ref="AB70:AD70"/>
    <mergeCell ref="AG70:AI70"/>
    <mergeCell ref="CB69:CC69"/>
    <mergeCell ref="CD69:CE69"/>
    <mergeCell ref="CF69:CG69"/>
    <mergeCell ref="CH69:CI69"/>
    <mergeCell ref="CJ69:CK69"/>
    <mergeCell ref="CL69:CM69"/>
    <mergeCell ref="AJ69:AL69"/>
    <mergeCell ref="AM69:AO69"/>
    <mergeCell ref="AT69:AW69"/>
    <mergeCell ref="AX69:BA69"/>
    <mergeCell ref="BD69:BG69"/>
    <mergeCell ref="BP69:BR69"/>
    <mergeCell ref="B69:D69"/>
    <mergeCell ref="E69:F69"/>
    <mergeCell ref="G69:H69"/>
    <mergeCell ref="Y69:AA69"/>
    <mergeCell ref="AB69:AD69"/>
    <mergeCell ref="AG69:AI69"/>
    <mergeCell ref="CB68:CC68"/>
    <mergeCell ref="CD68:CE68"/>
    <mergeCell ref="CF68:CG68"/>
    <mergeCell ref="CH68:CI68"/>
    <mergeCell ref="CJ68:CK68"/>
    <mergeCell ref="CL68:CM68"/>
    <mergeCell ref="AJ68:AL68"/>
    <mergeCell ref="AM68:AO68"/>
    <mergeCell ref="AT68:AW68"/>
    <mergeCell ref="AX68:BA68"/>
    <mergeCell ref="BD68:BG68"/>
    <mergeCell ref="BP68:BR68"/>
    <mergeCell ref="B68:D68"/>
    <mergeCell ref="E68:F68"/>
    <mergeCell ref="G68:H68"/>
    <mergeCell ref="Y68:AA68"/>
    <mergeCell ref="AB68:AD68"/>
    <mergeCell ref="AG68:AI68"/>
    <mergeCell ref="CB67:CC67"/>
    <mergeCell ref="CD67:CE67"/>
    <mergeCell ref="CF67:CG67"/>
    <mergeCell ref="CH67:CI67"/>
    <mergeCell ref="CJ67:CK67"/>
    <mergeCell ref="CL67:CM67"/>
    <mergeCell ref="AJ67:AL67"/>
    <mergeCell ref="AM67:AO67"/>
    <mergeCell ref="AT67:AW67"/>
    <mergeCell ref="AX67:BA67"/>
    <mergeCell ref="BD67:BG67"/>
    <mergeCell ref="BP67:BR67"/>
    <mergeCell ref="B67:D67"/>
    <mergeCell ref="E67:F67"/>
    <mergeCell ref="G67:H67"/>
    <mergeCell ref="Y67:AA67"/>
    <mergeCell ref="AB67:AD67"/>
    <mergeCell ref="AG67:AI67"/>
    <mergeCell ref="CB66:CC66"/>
    <mergeCell ref="CD66:CE66"/>
    <mergeCell ref="CF66:CG66"/>
    <mergeCell ref="CH66:CI66"/>
    <mergeCell ref="CJ66:CK66"/>
    <mergeCell ref="CL66:CM66"/>
    <mergeCell ref="AJ66:AL66"/>
    <mergeCell ref="AM66:AO66"/>
    <mergeCell ref="AT66:AW66"/>
    <mergeCell ref="AX66:BA66"/>
    <mergeCell ref="BD66:BG66"/>
    <mergeCell ref="BP66:BR66"/>
    <mergeCell ref="B66:D66"/>
    <mergeCell ref="E66:F66"/>
    <mergeCell ref="G66:H66"/>
    <mergeCell ref="Y66:AA66"/>
    <mergeCell ref="AB66:AD66"/>
    <mergeCell ref="AG66:AI66"/>
    <mergeCell ref="CB65:CC65"/>
    <mergeCell ref="CD65:CE65"/>
    <mergeCell ref="CF65:CG65"/>
    <mergeCell ref="CH65:CI65"/>
    <mergeCell ref="CJ65:CK65"/>
    <mergeCell ref="CL65:CM65"/>
    <mergeCell ref="AJ65:AL65"/>
    <mergeCell ref="AM65:AO65"/>
    <mergeCell ref="AT65:AW65"/>
    <mergeCell ref="AX65:BA65"/>
    <mergeCell ref="BD65:BG65"/>
    <mergeCell ref="BP65:BR65"/>
    <mergeCell ref="B65:D65"/>
    <mergeCell ref="E65:F65"/>
    <mergeCell ref="G65:H65"/>
    <mergeCell ref="Y65:AA65"/>
    <mergeCell ref="AB65:AD65"/>
    <mergeCell ref="AG65:AI65"/>
    <mergeCell ref="CB64:CC64"/>
    <mergeCell ref="CD64:CE64"/>
    <mergeCell ref="CF64:CG64"/>
    <mergeCell ref="CH64:CI64"/>
    <mergeCell ref="CJ64:CK64"/>
    <mergeCell ref="CL64:CM64"/>
    <mergeCell ref="AJ64:AL64"/>
    <mergeCell ref="AM64:AO64"/>
    <mergeCell ref="AT64:AW64"/>
    <mergeCell ref="AX64:BA64"/>
    <mergeCell ref="BD64:BG64"/>
    <mergeCell ref="BP64:BR64"/>
    <mergeCell ref="B64:D64"/>
    <mergeCell ref="E64:F64"/>
    <mergeCell ref="G64:H64"/>
    <mergeCell ref="Y64:AA64"/>
    <mergeCell ref="AB64:AD64"/>
    <mergeCell ref="AG64:AI64"/>
    <mergeCell ref="CB63:CC63"/>
    <mergeCell ref="CD63:CE63"/>
    <mergeCell ref="CF63:CG63"/>
    <mergeCell ref="CH63:CI63"/>
    <mergeCell ref="CJ63:CK63"/>
    <mergeCell ref="CL63:CM63"/>
    <mergeCell ref="AJ63:AL63"/>
    <mergeCell ref="AM63:AO63"/>
    <mergeCell ref="AT63:AW63"/>
    <mergeCell ref="AX63:BA63"/>
    <mergeCell ref="BD63:BG63"/>
    <mergeCell ref="BP63:BR63"/>
    <mergeCell ref="B63:D63"/>
    <mergeCell ref="E63:F63"/>
    <mergeCell ref="G63:H63"/>
    <mergeCell ref="Y63:AA63"/>
    <mergeCell ref="AB63:AD63"/>
    <mergeCell ref="AG63:AI63"/>
    <mergeCell ref="CB62:CC62"/>
    <mergeCell ref="CD62:CE62"/>
    <mergeCell ref="CF62:CG62"/>
    <mergeCell ref="CH62:CI62"/>
    <mergeCell ref="CJ62:CK62"/>
    <mergeCell ref="CL62:CM62"/>
    <mergeCell ref="AJ62:AL62"/>
    <mergeCell ref="AM62:AO62"/>
    <mergeCell ref="AT62:AW62"/>
    <mergeCell ref="AX62:BA62"/>
    <mergeCell ref="BD62:BG62"/>
    <mergeCell ref="BP62:BR62"/>
    <mergeCell ref="B62:D62"/>
    <mergeCell ref="E62:F62"/>
    <mergeCell ref="G62:H62"/>
    <mergeCell ref="Y62:AA62"/>
    <mergeCell ref="AB62:AD62"/>
    <mergeCell ref="AG62:AI62"/>
    <mergeCell ref="CB61:CC61"/>
    <mergeCell ref="CD61:CE61"/>
    <mergeCell ref="CF61:CG61"/>
    <mergeCell ref="CH61:CI61"/>
    <mergeCell ref="CJ61:CK61"/>
    <mergeCell ref="CL61:CM61"/>
    <mergeCell ref="AJ61:AL61"/>
    <mergeCell ref="AM61:AO61"/>
    <mergeCell ref="AT61:AW61"/>
    <mergeCell ref="AX61:BA61"/>
    <mergeCell ref="BD61:BG61"/>
    <mergeCell ref="BP61:BR61"/>
    <mergeCell ref="B61:D61"/>
    <mergeCell ref="E61:F61"/>
    <mergeCell ref="G61:H61"/>
    <mergeCell ref="Y61:AA61"/>
    <mergeCell ref="AB61:AD61"/>
    <mergeCell ref="AG61:AI61"/>
    <mergeCell ref="CB60:CC60"/>
    <mergeCell ref="CD60:CE60"/>
    <mergeCell ref="CF60:CG60"/>
    <mergeCell ref="CH60:CI60"/>
    <mergeCell ref="CJ60:CK60"/>
    <mergeCell ref="CL60:CM60"/>
    <mergeCell ref="AJ60:AL60"/>
    <mergeCell ref="AM60:AO60"/>
    <mergeCell ref="AT60:AW60"/>
    <mergeCell ref="AX60:BA60"/>
    <mergeCell ref="BD60:BG60"/>
    <mergeCell ref="BP60:BR60"/>
    <mergeCell ref="B60:D60"/>
    <mergeCell ref="E60:F60"/>
    <mergeCell ref="G60:H60"/>
    <mergeCell ref="Y60:AA60"/>
    <mergeCell ref="AB60:AD60"/>
    <mergeCell ref="AG60:AI60"/>
    <mergeCell ref="CB59:CC59"/>
    <mergeCell ref="CD59:CE59"/>
    <mergeCell ref="CF59:CG59"/>
    <mergeCell ref="CH59:CI59"/>
    <mergeCell ref="CJ59:CK59"/>
    <mergeCell ref="CL59:CM59"/>
    <mergeCell ref="AJ59:AL59"/>
    <mergeCell ref="AM59:AO59"/>
    <mergeCell ref="AT59:AW59"/>
    <mergeCell ref="AX59:BA59"/>
    <mergeCell ref="BD59:BG59"/>
    <mergeCell ref="BP59:BR59"/>
    <mergeCell ref="B59:D59"/>
    <mergeCell ref="E59:F59"/>
    <mergeCell ref="G59:H59"/>
    <mergeCell ref="Y59:AA59"/>
    <mergeCell ref="AB59:AD59"/>
    <mergeCell ref="AG59:AI59"/>
    <mergeCell ref="CB58:CC58"/>
    <mergeCell ref="CD58:CE58"/>
    <mergeCell ref="CF58:CG58"/>
    <mergeCell ref="CH58:CI58"/>
    <mergeCell ref="CJ58:CK58"/>
    <mergeCell ref="CL58:CM58"/>
    <mergeCell ref="AJ58:AL58"/>
    <mergeCell ref="AM58:AO58"/>
    <mergeCell ref="AT58:AW58"/>
    <mergeCell ref="AX58:BA58"/>
    <mergeCell ref="BD58:BG58"/>
    <mergeCell ref="BP58:BR58"/>
    <mergeCell ref="B58:D58"/>
    <mergeCell ref="E58:F58"/>
    <mergeCell ref="G58:H58"/>
    <mergeCell ref="Y58:AA58"/>
    <mergeCell ref="AB58:AD58"/>
    <mergeCell ref="AG58:AI58"/>
    <mergeCell ref="CB57:CC57"/>
    <mergeCell ref="CD57:CE57"/>
    <mergeCell ref="CF57:CG57"/>
    <mergeCell ref="CH57:CI57"/>
    <mergeCell ref="CJ57:CK57"/>
    <mergeCell ref="CL57:CM57"/>
    <mergeCell ref="AJ57:AL57"/>
    <mergeCell ref="AM57:AO57"/>
    <mergeCell ref="AT57:AW57"/>
    <mergeCell ref="AX57:BA57"/>
    <mergeCell ref="BD57:BG57"/>
    <mergeCell ref="BP57:BR57"/>
    <mergeCell ref="B57:D57"/>
    <mergeCell ref="E57:F57"/>
    <mergeCell ref="G57:H57"/>
    <mergeCell ref="Y57:AA57"/>
    <mergeCell ref="AB57:AD57"/>
    <mergeCell ref="AG57:AI57"/>
    <mergeCell ref="CB56:CC56"/>
    <mergeCell ref="CD56:CE56"/>
    <mergeCell ref="CF56:CG56"/>
    <mergeCell ref="CH56:CI56"/>
    <mergeCell ref="CJ56:CK56"/>
    <mergeCell ref="CL56:CM56"/>
    <mergeCell ref="AJ56:AL56"/>
    <mergeCell ref="AM56:AO56"/>
    <mergeCell ref="AT56:AW56"/>
    <mergeCell ref="AX56:BA56"/>
    <mergeCell ref="BD56:BG56"/>
    <mergeCell ref="BP56:BR56"/>
    <mergeCell ref="B56:D56"/>
    <mergeCell ref="E56:F56"/>
    <mergeCell ref="G56:H56"/>
    <mergeCell ref="Y56:AA56"/>
    <mergeCell ref="AB56:AD56"/>
    <mergeCell ref="AG56:AI56"/>
    <mergeCell ref="CB55:CC55"/>
    <mergeCell ref="CD55:CE55"/>
    <mergeCell ref="CF55:CG55"/>
    <mergeCell ref="CH55:CI55"/>
    <mergeCell ref="CJ55:CK55"/>
    <mergeCell ref="CL55:CM55"/>
    <mergeCell ref="AJ55:AL55"/>
    <mergeCell ref="AM55:AO55"/>
    <mergeCell ref="AT55:AW55"/>
    <mergeCell ref="AX55:BA55"/>
    <mergeCell ref="BD55:BG55"/>
    <mergeCell ref="BP55:BR55"/>
    <mergeCell ref="B55:D55"/>
    <mergeCell ref="E55:F55"/>
    <mergeCell ref="G55:H55"/>
    <mergeCell ref="Y55:AA55"/>
    <mergeCell ref="AB55:AD55"/>
    <mergeCell ref="AG55:AI55"/>
    <mergeCell ref="CB54:CC54"/>
    <mergeCell ref="CD54:CE54"/>
    <mergeCell ref="CF54:CG54"/>
    <mergeCell ref="CH54:CI54"/>
    <mergeCell ref="CJ54:CK54"/>
    <mergeCell ref="CL54:CM54"/>
    <mergeCell ref="AJ54:AL54"/>
    <mergeCell ref="AM54:AO54"/>
    <mergeCell ref="AT54:AW54"/>
    <mergeCell ref="AX54:BA54"/>
    <mergeCell ref="BD54:BG54"/>
    <mergeCell ref="BP54:BR54"/>
    <mergeCell ref="B54:D54"/>
    <mergeCell ref="E54:F54"/>
    <mergeCell ref="G54:H54"/>
    <mergeCell ref="Y54:AA54"/>
    <mergeCell ref="AB54:AD54"/>
    <mergeCell ref="AG54:AI54"/>
    <mergeCell ref="CB53:CC53"/>
    <mergeCell ref="CD53:CE53"/>
    <mergeCell ref="CF53:CG53"/>
    <mergeCell ref="CH53:CI53"/>
    <mergeCell ref="CJ53:CK53"/>
    <mergeCell ref="CL53:CM53"/>
    <mergeCell ref="AJ53:AL53"/>
    <mergeCell ref="AM53:AO53"/>
    <mergeCell ref="AT53:AW53"/>
    <mergeCell ref="AX53:BA53"/>
    <mergeCell ref="BD53:BG53"/>
    <mergeCell ref="BP53:BR53"/>
    <mergeCell ref="B53:D53"/>
    <mergeCell ref="E53:F53"/>
    <mergeCell ref="G53:H53"/>
    <mergeCell ref="Y53:AA53"/>
    <mergeCell ref="AB53:AD53"/>
    <mergeCell ref="AG53:AI53"/>
    <mergeCell ref="CB52:CC52"/>
    <mergeCell ref="CD52:CE52"/>
    <mergeCell ref="CF52:CG52"/>
    <mergeCell ref="CH52:CI52"/>
    <mergeCell ref="CJ52:CK52"/>
    <mergeCell ref="CL52:CM52"/>
    <mergeCell ref="AJ52:AL52"/>
    <mergeCell ref="AM52:AO52"/>
    <mergeCell ref="AT52:AW52"/>
    <mergeCell ref="AX52:BA52"/>
    <mergeCell ref="BD52:BG52"/>
    <mergeCell ref="BP52:BR52"/>
    <mergeCell ref="B52:D52"/>
    <mergeCell ref="E52:F52"/>
    <mergeCell ref="G52:H52"/>
    <mergeCell ref="Y52:AA52"/>
    <mergeCell ref="AB52:AD52"/>
    <mergeCell ref="AG52:AI52"/>
    <mergeCell ref="CB51:CC51"/>
    <mergeCell ref="CD51:CE51"/>
    <mergeCell ref="CF51:CG51"/>
    <mergeCell ref="CH51:CI51"/>
    <mergeCell ref="CJ51:CK51"/>
    <mergeCell ref="CL51:CM51"/>
    <mergeCell ref="AJ51:AL51"/>
    <mergeCell ref="AM51:AO51"/>
    <mergeCell ref="AT51:AW51"/>
    <mergeCell ref="AX51:BA51"/>
    <mergeCell ref="BD51:BG51"/>
    <mergeCell ref="BP51:BR51"/>
    <mergeCell ref="B51:D51"/>
    <mergeCell ref="E51:F51"/>
    <mergeCell ref="G51:H51"/>
    <mergeCell ref="Y51:AA51"/>
    <mergeCell ref="AB51:AD51"/>
    <mergeCell ref="AG51:AI51"/>
    <mergeCell ref="CB50:CC50"/>
    <mergeCell ref="CD50:CE50"/>
    <mergeCell ref="CF50:CG50"/>
    <mergeCell ref="CH50:CI50"/>
    <mergeCell ref="CJ50:CK50"/>
    <mergeCell ref="CL50:CM50"/>
    <mergeCell ref="AJ50:AL50"/>
    <mergeCell ref="AM50:AO50"/>
    <mergeCell ref="AT50:AW50"/>
    <mergeCell ref="AX50:BA50"/>
    <mergeCell ref="BD50:BG50"/>
    <mergeCell ref="BP50:BR50"/>
    <mergeCell ref="B50:D50"/>
    <mergeCell ref="E50:F50"/>
    <mergeCell ref="G50:H50"/>
    <mergeCell ref="Y50:AA50"/>
    <mergeCell ref="AB50:AD50"/>
    <mergeCell ref="AG50:AI50"/>
    <mergeCell ref="CB49:CC49"/>
    <mergeCell ref="CD49:CE49"/>
    <mergeCell ref="CF49:CG49"/>
    <mergeCell ref="CH49:CI49"/>
    <mergeCell ref="CJ49:CK49"/>
    <mergeCell ref="CL49:CM49"/>
    <mergeCell ref="AJ49:AL49"/>
    <mergeCell ref="AM49:AO49"/>
    <mergeCell ref="AT49:AW49"/>
    <mergeCell ref="AX49:BA49"/>
    <mergeCell ref="BD49:BG49"/>
    <mergeCell ref="BP49:BR49"/>
    <mergeCell ref="B49:D49"/>
    <mergeCell ref="E49:F49"/>
    <mergeCell ref="G49:H49"/>
    <mergeCell ref="Y49:AA49"/>
    <mergeCell ref="AB49:AD49"/>
    <mergeCell ref="AG49:AI49"/>
    <mergeCell ref="CB48:CC48"/>
    <mergeCell ref="CD48:CE48"/>
    <mergeCell ref="CF48:CG48"/>
    <mergeCell ref="CH48:CI48"/>
    <mergeCell ref="CJ48:CK48"/>
    <mergeCell ref="CL48:CM48"/>
    <mergeCell ref="AJ48:AL48"/>
    <mergeCell ref="AM48:AO48"/>
    <mergeCell ref="AT48:AW48"/>
    <mergeCell ref="AX48:BA48"/>
    <mergeCell ref="BD48:BG48"/>
    <mergeCell ref="BP48:BR48"/>
    <mergeCell ref="B48:D48"/>
    <mergeCell ref="E48:F48"/>
    <mergeCell ref="G48:H48"/>
    <mergeCell ref="Y48:AA48"/>
    <mergeCell ref="AB48:AD48"/>
    <mergeCell ref="AG48:AI48"/>
    <mergeCell ref="CB47:CC47"/>
    <mergeCell ref="CD47:CE47"/>
    <mergeCell ref="CF47:CG47"/>
    <mergeCell ref="CH47:CI47"/>
    <mergeCell ref="CJ47:CK47"/>
    <mergeCell ref="CL47:CM47"/>
    <mergeCell ref="AJ47:AL47"/>
    <mergeCell ref="AM47:AO47"/>
    <mergeCell ref="AT47:AW47"/>
    <mergeCell ref="AX47:BA47"/>
    <mergeCell ref="BD47:BG47"/>
    <mergeCell ref="BP47:BR47"/>
    <mergeCell ref="B47:D47"/>
    <mergeCell ref="E47:F47"/>
    <mergeCell ref="G47:H47"/>
    <mergeCell ref="Y47:AA47"/>
    <mergeCell ref="AB47:AD47"/>
    <mergeCell ref="AG47:AI47"/>
    <mergeCell ref="CB46:CC46"/>
    <mergeCell ref="CD46:CE46"/>
    <mergeCell ref="CF46:CG46"/>
    <mergeCell ref="CH46:CI46"/>
    <mergeCell ref="CJ46:CK46"/>
    <mergeCell ref="CL46:CM46"/>
    <mergeCell ref="AJ46:AL46"/>
    <mergeCell ref="AM46:AO46"/>
    <mergeCell ref="AT46:AW46"/>
    <mergeCell ref="AX46:BA46"/>
    <mergeCell ref="BD46:BG46"/>
    <mergeCell ref="BP46:BR46"/>
    <mergeCell ref="B46:D46"/>
    <mergeCell ref="E46:F46"/>
    <mergeCell ref="G46:H46"/>
    <mergeCell ref="Y46:AA46"/>
    <mergeCell ref="AB46:AD46"/>
    <mergeCell ref="AG46:AI46"/>
    <mergeCell ref="CB45:CC45"/>
    <mergeCell ref="CD45:CE45"/>
    <mergeCell ref="CF45:CG45"/>
    <mergeCell ref="CH45:CI45"/>
    <mergeCell ref="CJ45:CK45"/>
    <mergeCell ref="CL45:CM45"/>
    <mergeCell ref="AJ45:AL45"/>
    <mergeCell ref="AM45:AO45"/>
    <mergeCell ref="AT45:AW45"/>
    <mergeCell ref="AX45:BA45"/>
    <mergeCell ref="BD45:BG45"/>
    <mergeCell ref="BP45:BR45"/>
    <mergeCell ref="B45:D45"/>
    <mergeCell ref="E45:F45"/>
    <mergeCell ref="G45:H45"/>
    <mergeCell ref="Y45:AA45"/>
    <mergeCell ref="AB45:AD45"/>
    <mergeCell ref="AG45:AI45"/>
    <mergeCell ref="CB44:CC44"/>
    <mergeCell ref="CD44:CE44"/>
    <mergeCell ref="CF44:CG44"/>
    <mergeCell ref="CH44:CI44"/>
    <mergeCell ref="CJ44:CK44"/>
    <mergeCell ref="CL44:CM44"/>
    <mergeCell ref="AJ44:AL44"/>
    <mergeCell ref="AM44:AO44"/>
    <mergeCell ref="AT44:AW44"/>
    <mergeCell ref="AX44:BA44"/>
    <mergeCell ref="BD44:BG44"/>
    <mergeCell ref="BP44:BR44"/>
    <mergeCell ref="B44:D44"/>
    <mergeCell ref="E44:F44"/>
    <mergeCell ref="G44:H44"/>
    <mergeCell ref="Y44:AA44"/>
    <mergeCell ref="AB44:AD44"/>
    <mergeCell ref="AG44:AI44"/>
    <mergeCell ref="CB43:CC43"/>
    <mergeCell ref="CD43:CE43"/>
    <mergeCell ref="CF43:CG43"/>
    <mergeCell ref="CH43:CI43"/>
    <mergeCell ref="CJ43:CK43"/>
    <mergeCell ref="CL43:CM43"/>
    <mergeCell ref="AJ43:AL43"/>
    <mergeCell ref="AM43:AO43"/>
    <mergeCell ref="AT43:AW43"/>
    <mergeCell ref="AX43:BA43"/>
    <mergeCell ref="BD43:BG43"/>
    <mergeCell ref="BP43:BR43"/>
    <mergeCell ref="B43:D43"/>
    <mergeCell ref="E43:F43"/>
    <mergeCell ref="G43:H43"/>
    <mergeCell ref="Y43:AA43"/>
    <mergeCell ref="AB43:AD43"/>
    <mergeCell ref="AG43:AI43"/>
    <mergeCell ref="CB42:CC42"/>
    <mergeCell ref="CD42:CE42"/>
    <mergeCell ref="CF42:CG42"/>
    <mergeCell ref="CH42:CI42"/>
    <mergeCell ref="CJ42:CK42"/>
    <mergeCell ref="CL42:CM42"/>
    <mergeCell ref="AJ42:AL42"/>
    <mergeCell ref="AM42:AO42"/>
    <mergeCell ref="AT42:AW42"/>
    <mergeCell ref="AX42:BA42"/>
    <mergeCell ref="BD42:BG42"/>
    <mergeCell ref="BP42:BR42"/>
    <mergeCell ref="B42:D42"/>
    <mergeCell ref="E42:F42"/>
    <mergeCell ref="G42:H42"/>
    <mergeCell ref="Y42:AA42"/>
    <mergeCell ref="AB42:AD42"/>
    <mergeCell ref="AG42:AI42"/>
    <mergeCell ref="CB41:CC41"/>
    <mergeCell ref="CD41:CE41"/>
    <mergeCell ref="CF41:CG41"/>
    <mergeCell ref="CH41:CI41"/>
    <mergeCell ref="CJ41:CK41"/>
    <mergeCell ref="CL41:CM41"/>
    <mergeCell ref="AJ41:AL41"/>
    <mergeCell ref="AM41:AO41"/>
    <mergeCell ref="AT41:AW41"/>
    <mergeCell ref="AX41:BA41"/>
    <mergeCell ref="BD41:BG41"/>
    <mergeCell ref="BP41:BR41"/>
    <mergeCell ref="B41:D41"/>
    <mergeCell ref="E41:F41"/>
    <mergeCell ref="G41:H41"/>
    <mergeCell ref="Y41:AA41"/>
    <mergeCell ref="AB41:AD41"/>
    <mergeCell ref="AG41:AI41"/>
    <mergeCell ref="CB40:CC40"/>
    <mergeCell ref="CD40:CE40"/>
    <mergeCell ref="CF40:CG40"/>
    <mergeCell ref="CH40:CI40"/>
    <mergeCell ref="CJ40:CK40"/>
    <mergeCell ref="CL40:CM40"/>
    <mergeCell ref="AJ40:AL40"/>
    <mergeCell ref="AM40:AO40"/>
    <mergeCell ref="AT40:AW40"/>
    <mergeCell ref="AX40:BA40"/>
    <mergeCell ref="BD40:BG40"/>
    <mergeCell ref="BP40:BR40"/>
    <mergeCell ref="B40:D40"/>
    <mergeCell ref="E40:F40"/>
    <mergeCell ref="G40:H40"/>
    <mergeCell ref="Y40:AA40"/>
    <mergeCell ref="AB40:AD40"/>
    <mergeCell ref="AG40:AI40"/>
    <mergeCell ref="CB39:CC39"/>
    <mergeCell ref="CD39:CE39"/>
    <mergeCell ref="CF39:CG39"/>
    <mergeCell ref="CH39:CI39"/>
    <mergeCell ref="CJ39:CK39"/>
    <mergeCell ref="CL39:CM39"/>
    <mergeCell ref="AJ39:AL39"/>
    <mergeCell ref="AM39:AO39"/>
    <mergeCell ref="AT39:AW39"/>
    <mergeCell ref="AX39:BA39"/>
    <mergeCell ref="BD39:BG39"/>
    <mergeCell ref="BP39:BR39"/>
    <mergeCell ref="B39:D39"/>
    <mergeCell ref="E39:F39"/>
    <mergeCell ref="G39:H39"/>
    <mergeCell ref="Y39:AA39"/>
    <mergeCell ref="AB39:AD39"/>
    <mergeCell ref="AG39:AI39"/>
    <mergeCell ref="CB38:CC38"/>
    <mergeCell ref="CD38:CE38"/>
    <mergeCell ref="CF38:CG38"/>
    <mergeCell ref="CH38:CI38"/>
    <mergeCell ref="CJ38:CK38"/>
    <mergeCell ref="CL38:CM38"/>
    <mergeCell ref="AJ38:AL38"/>
    <mergeCell ref="AM38:AO38"/>
    <mergeCell ref="AT38:AW38"/>
    <mergeCell ref="AX38:BA38"/>
    <mergeCell ref="BD38:BG38"/>
    <mergeCell ref="BP38:BR38"/>
    <mergeCell ref="B38:D38"/>
    <mergeCell ref="E38:F38"/>
    <mergeCell ref="G38:H38"/>
    <mergeCell ref="Y38:AA38"/>
    <mergeCell ref="AB38:AD38"/>
    <mergeCell ref="AG38:AI38"/>
    <mergeCell ref="CB37:CC37"/>
    <mergeCell ref="CD37:CE37"/>
    <mergeCell ref="CF37:CG37"/>
    <mergeCell ref="CH37:CI37"/>
    <mergeCell ref="CJ37:CK37"/>
    <mergeCell ref="CL37:CM37"/>
    <mergeCell ref="AJ37:AL37"/>
    <mergeCell ref="AM37:AO37"/>
    <mergeCell ref="AT37:AW37"/>
    <mergeCell ref="AX37:BA37"/>
    <mergeCell ref="BD37:BG37"/>
    <mergeCell ref="BP37:BR37"/>
    <mergeCell ref="B37:D37"/>
    <mergeCell ref="E37:F37"/>
    <mergeCell ref="G37:H37"/>
    <mergeCell ref="Y37:AA37"/>
    <mergeCell ref="AB37:AD37"/>
    <mergeCell ref="AG37:AI37"/>
    <mergeCell ref="CB36:CC36"/>
    <mergeCell ref="CD36:CE36"/>
    <mergeCell ref="CF36:CG36"/>
    <mergeCell ref="CH36:CI36"/>
    <mergeCell ref="CJ36:CK36"/>
    <mergeCell ref="CL36:CM36"/>
    <mergeCell ref="AJ36:AL36"/>
    <mergeCell ref="AM36:AO36"/>
    <mergeCell ref="AT36:AW36"/>
    <mergeCell ref="AX36:BA36"/>
    <mergeCell ref="BD36:BG36"/>
    <mergeCell ref="BP36:BR36"/>
    <mergeCell ref="B36:D36"/>
    <mergeCell ref="E36:F36"/>
    <mergeCell ref="G36:H36"/>
    <mergeCell ref="Y36:AA36"/>
    <mergeCell ref="AB36:AD36"/>
    <mergeCell ref="AG36:AI36"/>
    <mergeCell ref="CB35:CC35"/>
    <mergeCell ref="CD35:CE35"/>
    <mergeCell ref="CF35:CG35"/>
    <mergeCell ref="CH35:CI35"/>
    <mergeCell ref="CJ35:CK35"/>
    <mergeCell ref="CL35:CM35"/>
    <mergeCell ref="AJ35:AL35"/>
    <mergeCell ref="AM35:AO35"/>
    <mergeCell ref="AT35:AW35"/>
    <mergeCell ref="AX35:BA35"/>
    <mergeCell ref="BD35:BG35"/>
    <mergeCell ref="BP35:BR35"/>
    <mergeCell ref="B35:D35"/>
    <mergeCell ref="E35:F35"/>
    <mergeCell ref="G35:H35"/>
    <mergeCell ref="Y35:AA35"/>
    <mergeCell ref="AB35:AD35"/>
    <mergeCell ref="AG35:AI35"/>
    <mergeCell ref="DZ29:DZ34"/>
    <mergeCell ref="EA29:EA34"/>
    <mergeCell ref="EB29:EB34"/>
    <mergeCell ref="EC29:EC34"/>
    <mergeCell ref="ED29:ED34"/>
    <mergeCell ref="EE29:EE34"/>
    <mergeCell ref="DT29:DT34"/>
    <mergeCell ref="DU29:DU34"/>
    <mergeCell ref="DV29:DV34"/>
    <mergeCell ref="DW29:DW34"/>
    <mergeCell ref="DX29:DX34"/>
    <mergeCell ref="DY29:DY34"/>
    <mergeCell ref="DN29:DN34"/>
    <mergeCell ref="DO29:DO34"/>
    <mergeCell ref="DP29:DP34"/>
    <mergeCell ref="DQ29:DQ34"/>
    <mergeCell ref="DR29:DR34"/>
    <mergeCell ref="DS29:DS34"/>
    <mergeCell ref="DH29:DH34"/>
    <mergeCell ref="DI29:DI34"/>
    <mergeCell ref="DJ29:DJ34"/>
    <mergeCell ref="DK29:DK34"/>
    <mergeCell ref="DL29:DL34"/>
    <mergeCell ref="DM29:DM34"/>
    <mergeCell ref="DB29:DB34"/>
    <mergeCell ref="DC29:DC34"/>
    <mergeCell ref="DD29:DD34"/>
    <mergeCell ref="DE29:DE34"/>
    <mergeCell ref="DF29:DF34"/>
    <mergeCell ref="DG29:DG34"/>
    <mergeCell ref="CV29:CV34"/>
    <mergeCell ref="CW29:CW34"/>
    <mergeCell ref="CX29:CX34"/>
    <mergeCell ref="CY29:CY34"/>
    <mergeCell ref="CZ29:CZ34"/>
    <mergeCell ref="DA29:DA34"/>
    <mergeCell ref="B29:D34"/>
    <mergeCell ref="E29:F34"/>
    <mergeCell ref="G29:H34"/>
    <mergeCell ref="I29:I34"/>
    <mergeCell ref="AJ29:AL33"/>
    <mergeCell ref="AM29:AO34"/>
    <mergeCell ref="AG34:AI34"/>
    <mergeCell ref="AJ34:AL34"/>
    <mergeCell ref="EC28:EE28"/>
    <mergeCell ref="EF28:EF34"/>
    <mergeCell ref="EG28:EG34"/>
    <mergeCell ref="EH28:EH34"/>
    <mergeCell ref="EI28:EI34"/>
    <mergeCell ref="EJ28:EJ34"/>
    <mergeCell ref="DK28:DM28"/>
    <mergeCell ref="DN28:DP28"/>
    <mergeCell ref="DQ28:DS28"/>
    <mergeCell ref="DT28:DV28"/>
    <mergeCell ref="DW28:DY28"/>
    <mergeCell ref="DZ28:EB28"/>
    <mergeCell ref="CQ28:CQ34"/>
    <mergeCell ref="CR28:CU28"/>
    <mergeCell ref="CV28:CY28"/>
    <mergeCell ref="CZ28:DC28"/>
    <mergeCell ref="DD28:DG28"/>
    <mergeCell ref="DH28:DJ28"/>
    <mergeCell ref="CR29:CR34"/>
    <mergeCell ref="CS29:CS34"/>
    <mergeCell ref="CT29:CT34"/>
    <mergeCell ref="CU29:CU34"/>
    <mergeCell ref="CH28:CI34"/>
    <mergeCell ref="CJ28:CK34"/>
    <mergeCell ref="CL28:CM34"/>
    <mergeCell ref="CN28:CN34"/>
    <mergeCell ref="CO28:CO34"/>
    <mergeCell ref="CP28:CP34"/>
    <mergeCell ref="BY28:BY34"/>
    <mergeCell ref="BZ28:BZ34"/>
    <mergeCell ref="CA28:CA34"/>
    <mergeCell ref="CB28:CC34"/>
    <mergeCell ref="CD28:CE34"/>
    <mergeCell ref="CF28:CG34"/>
    <mergeCell ref="BS28:BS34"/>
    <mergeCell ref="BT28:BT34"/>
    <mergeCell ref="BU28:BU34"/>
    <mergeCell ref="BV28:BV34"/>
    <mergeCell ref="BW28:BW34"/>
    <mergeCell ref="BX28:BX34"/>
    <mergeCell ref="BI28:BI34"/>
    <mergeCell ref="BJ28:BJ34"/>
    <mergeCell ref="BK28:BL28"/>
    <mergeCell ref="BM28:BN28"/>
    <mergeCell ref="BO28:BO34"/>
    <mergeCell ref="BP28:BR34"/>
    <mergeCell ref="BK29:BK34"/>
    <mergeCell ref="BL29:BL34"/>
    <mergeCell ref="BM29:BM34"/>
    <mergeCell ref="BN29:BN34"/>
    <mergeCell ref="BD28:BG30"/>
    <mergeCell ref="BH28:BH34"/>
    <mergeCell ref="AT34:AW34"/>
    <mergeCell ref="BD34:BG34"/>
    <mergeCell ref="AF28:AF34"/>
    <mergeCell ref="AG28:AI33"/>
    <mergeCell ref="AJ28:AO28"/>
    <mergeCell ref="AP28:AQ28"/>
    <mergeCell ref="AR28:AR34"/>
    <mergeCell ref="AS28:AS34"/>
    <mergeCell ref="AP29:AP34"/>
    <mergeCell ref="AQ29:AQ34"/>
    <mergeCell ref="V28:V34"/>
    <mergeCell ref="W28:W34"/>
    <mergeCell ref="X28:X34"/>
    <mergeCell ref="Y28:AA34"/>
    <mergeCell ref="AB28:AD34"/>
    <mergeCell ref="AE28:AE34"/>
    <mergeCell ref="P28:P34"/>
    <mergeCell ref="Q28:Q34"/>
    <mergeCell ref="R28:R34"/>
    <mergeCell ref="S28:S34"/>
    <mergeCell ref="T28:T34"/>
    <mergeCell ref="U28:U34"/>
    <mergeCell ref="DI27:DM27"/>
    <mergeCell ref="DO27:DS27"/>
    <mergeCell ref="DU27:DY27"/>
    <mergeCell ref="EA27:EE27"/>
    <mergeCell ref="J28:J34"/>
    <mergeCell ref="K28:K34"/>
    <mergeCell ref="L28:L34"/>
    <mergeCell ref="M28:M34"/>
    <mergeCell ref="N28:N34"/>
    <mergeCell ref="O28:O34"/>
    <mergeCell ref="BO27:BR27"/>
    <mergeCell ref="CP27:CQ27"/>
    <mergeCell ref="CR27:CU27"/>
    <mergeCell ref="CV27:CY27"/>
    <mergeCell ref="CZ27:DC27"/>
    <mergeCell ref="DD27:DG27"/>
    <mergeCell ref="M27:Q27"/>
    <mergeCell ref="R27:U27"/>
    <mergeCell ref="AR27:BA27"/>
    <mergeCell ref="BB27:BG27"/>
    <mergeCell ref="BH27:BJ27"/>
    <mergeCell ref="BK27:BN27"/>
    <mergeCell ref="AT28:AW29"/>
    <mergeCell ref="AX28:BA30"/>
    <mergeCell ref="BB28:BB34"/>
    <mergeCell ref="BC28:BC34"/>
    <mergeCell ref="CB26:CC26"/>
    <mergeCell ref="CD26:CM26"/>
    <mergeCell ref="CP26:DG26"/>
    <mergeCell ref="DH26:DS26"/>
    <mergeCell ref="DT26:EE26"/>
    <mergeCell ref="EG26:EJ26"/>
    <mergeCell ref="CN24:CO25"/>
    <mergeCell ref="CP24:DG25"/>
    <mergeCell ref="DH24:EJ25"/>
    <mergeCell ref="L26:U26"/>
    <mergeCell ref="V26:AD26"/>
    <mergeCell ref="AG26:AQ26"/>
    <mergeCell ref="AR26:BA26"/>
    <mergeCell ref="BB26:BG26"/>
    <mergeCell ref="BH26:BN26"/>
    <mergeCell ref="BO26:CA26"/>
    <mergeCell ref="B24:I25"/>
    <mergeCell ref="J24:AE25"/>
    <mergeCell ref="AF24:AQ25"/>
    <mergeCell ref="AR24:BG25"/>
    <mergeCell ref="BH24:CA25"/>
    <mergeCell ref="CB24:CM25"/>
    <mergeCell ref="BC19:BE19"/>
    <mergeCell ref="BR19:CC19"/>
    <mergeCell ref="CH19:CS19"/>
    <mergeCell ref="DL19:DN19"/>
    <mergeCell ref="L20:AB20"/>
    <mergeCell ref="BR20:CC20"/>
    <mergeCell ref="EG16:EI16"/>
    <mergeCell ref="BC17:BE17"/>
    <mergeCell ref="BR17:BW17"/>
    <mergeCell ref="CH17:CN17"/>
    <mergeCell ref="L18:AB18"/>
    <mergeCell ref="BC18:BE18"/>
    <mergeCell ref="BR18:BW18"/>
    <mergeCell ref="CH18:CS18"/>
    <mergeCell ref="BC15:BE15"/>
    <mergeCell ref="BR15:BW15"/>
    <mergeCell ref="CH15:CN15"/>
    <mergeCell ref="DL15:DN15"/>
    <mergeCell ref="EG15:EI15"/>
    <mergeCell ref="L16:AB16"/>
    <mergeCell ref="BC16:BE16"/>
    <mergeCell ref="BR16:BW16"/>
    <mergeCell ref="CH16:CN16"/>
    <mergeCell ref="DL16:DN16"/>
    <mergeCell ref="B13:F13"/>
    <mergeCell ref="AE13:AI13"/>
    <mergeCell ref="CA11:CB11"/>
    <mergeCell ref="CE11:CF11"/>
    <mergeCell ref="CG11:CH11"/>
    <mergeCell ref="CR11:CV11"/>
    <mergeCell ref="CW11:CZ11"/>
    <mergeCell ref="DH11:DL11"/>
    <mergeCell ref="DT10:DX10"/>
    <mergeCell ref="DZ10:ED10"/>
    <mergeCell ref="EF10:EJ10"/>
    <mergeCell ref="EL10:EX10"/>
    <mergeCell ref="B11:N11"/>
    <mergeCell ref="P11:X11"/>
    <mergeCell ref="AN11:AO11"/>
    <mergeCell ref="AQ11:BQ11"/>
    <mergeCell ref="BS11:BX11"/>
    <mergeCell ref="BY11:BZ11"/>
    <mergeCell ref="CJ10:CO10"/>
    <mergeCell ref="CR10:CV10"/>
    <mergeCell ref="CW10:CZ10"/>
    <mergeCell ref="DC10:DF11"/>
    <mergeCell ref="DH10:DL10"/>
    <mergeCell ref="DN10:DR10"/>
    <mergeCell ref="DN11:DR11"/>
    <mergeCell ref="B10:N10"/>
    <mergeCell ref="P10:X10"/>
    <mergeCell ref="AI10:AM11"/>
    <mergeCell ref="AN10:AO10"/>
    <mergeCell ref="AP10:BI10"/>
    <mergeCell ref="BJ10:BK10"/>
    <mergeCell ref="BL10:BQ10"/>
    <mergeCell ref="BS10:BX10"/>
    <mergeCell ref="BY10:CH10"/>
    <mergeCell ref="DJ9:DS9"/>
    <mergeCell ref="DT9:DZ9"/>
    <mergeCell ref="EA9:EJ9"/>
    <mergeCell ref="EL9:EO9"/>
    <mergeCell ref="EQ9:EX9"/>
    <mergeCell ref="EZ9:FB9"/>
    <mergeCell ref="AQ9:BQ9"/>
    <mergeCell ref="BS9:BX9"/>
    <mergeCell ref="BY9:CH9"/>
    <mergeCell ref="CJ9:CO9"/>
    <mergeCell ref="CP9:DA9"/>
    <mergeCell ref="DC9:DI9"/>
    <mergeCell ref="DT11:DX11"/>
    <mergeCell ref="DZ11:ED11"/>
    <mergeCell ref="EF11:EJ11"/>
    <mergeCell ref="EL11:EX11"/>
    <mergeCell ref="B9:E9"/>
    <mergeCell ref="G9:N9"/>
    <mergeCell ref="P9:R9"/>
    <mergeCell ref="T9:X9"/>
    <mergeCell ref="Z9:AG9"/>
    <mergeCell ref="AN9:AO9"/>
    <mergeCell ref="AP8:BI8"/>
    <mergeCell ref="BJ8:BK8"/>
    <mergeCell ref="BL8:BQ8"/>
    <mergeCell ref="BS8:BX8"/>
    <mergeCell ref="BY8:CH8"/>
    <mergeCell ref="CJ8:CO8"/>
    <mergeCell ref="EC7:ED7"/>
    <mergeCell ref="EE7:EJ7"/>
    <mergeCell ref="EL7:EO7"/>
    <mergeCell ref="EQ7:FH7"/>
    <mergeCell ref="B8:E8"/>
    <mergeCell ref="H8:M8"/>
    <mergeCell ref="P8:R8"/>
    <mergeCell ref="T8:X8"/>
    <mergeCell ref="AI8:AM9"/>
    <mergeCell ref="AN8:AO8"/>
    <mergeCell ref="BY7:CI7"/>
    <mergeCell ref="CJ7:CO7"/>
    <mergeCell ref="CP7:DA7"/>
    <mergeCell ref="DC7:DF8"/>
    <mergeCell ref="DG7:DH7"/>
    <mergeCell ref="DI7:EB7"/>
    <mergeCell ref="FD9:FH9"/>
    <mergeCell ref="EL8:EO8"/>
    <mergeCell ref="ER8:EW8"/>
    <mergeCell ref="EZ8:FB8"/>
    <mergeCell ref="FC6:FD6"/>
    <mergeCell ref="FE6:FH6"/>
    <mergeCell ref="B7:E7"/>
    <mergeCell ref="G7:X7"/>
    <mergeCell ref="AN7:AO7"/>
    <mergeCell ref="AQ7:BQ7"/>
    <mergeCell ref="BS7:BX7"/>
    <mergeCell ref="BS6:BX6"/>
    <mergeCell ref="BY6:CI6"/>
    <mergeCell ref="CJ6:CO6"/>
    <mergeCell ref="CP6:DA6"/>
    <mergeCell ref="DG6:DH6"/>
    <mergeCell ref="DJ6:DL6"/>
    <mergeCell ref="FD8:FH8"/>
    <mergeCell ref="B6:E6"/>
    <mergeCell ref="G6:R6"/>
    <mergeCell ref="S6:T6"/>
    <mergeCell ref="U6:X6"/>
    <mergeCell ref="AI6:AM7"/>
    <mergeCell ref="AN6:AO6"/>
    <mergeCell ref="AP6:BI6"/>
    <mergeCell ref="BJ6:BK6"/>
    <mergeCell ref="BL6:BQ6"/>
    <mergeCell ref="CP8:DA8"/>
    <mergeCell ref="DG8:DH8"/>
    <mergeCell ref="DJ8:DL8"/>
    <mergeCell ref="DM8:EJ8"/>
    <mergeCell ref="EL6:EO6"/>
    <mergeCell ref="EQ6:EX6"/>
    <mergeCell ref="EY6:FB6"/>
    <mergeCell ref="C4:K4"/>
    <mergeCell ref="P4:V4"/>
    <mergeCell ref="AI4:AM5"/>
    <mergeCell ref="AN4:AO4"/>
    <mergeCell ref="AP4:BI4"/>
    <mergeCell ref="BJ4:BK4"/>
    <mergeCell ref="B2:AG3"/>
    <mergeCell ref="EE5:EJ5"/>
    <mergeCell ref="CJ5:CO5"/>
    <mergeCell ref="CP5:CZ5"/>
    <mergeCell ref="DC5:DF6"/>
    <mergeCell ref="DG5:DH5"/>
    <mergeCell ref="DI5:EB5"/>
    <mergeCell ref="EC5:ED5"/>
    <mergeCell ref="DM6:EJ6"/>
    <mergeCell ref="DP2:EJ3"/>
    <mergeCell ref="AI3:AO3"/>
    <mergeCell ref="AP3:BQ3"/>
    <mergeCell ref="BS3:BX3"/>
    <mergeCell ref="BY3:DA3"/>
    <mergeCell ref="BL4:BQ4"/>
    <mergeCell ref="BS4:BX4"/>
    <mergeCell ref="BY4:CI4"/>
    <mergeCell ref="CJ4:CO4"/>
    <mergeCell ref="CP4:CZ4"/>
    <mergeCell ref="Z5:AG5"/>
    <mergeCell ref="AN5:AO5"/>
    <mergeCell ref="AQ5:BQ5"/>
    <mergeCell ref="BS5:BX5"/>
    <mergeCell ref="BY5:CI5"/>
  </mergeCells>
  <phoneticPr fontId="5"/>
  <conditionalFormatting sqref="AB35:AB94 G35:G94 I35:Y94 E35:E94 AE35:AG94 AM35:AM94 BL35:BL94 BN35:BP94 BS35:CB94 AJ35:AJ94 CN35:EJ94 CD35:CD94 CF35:CF94 CH35:CH94 CJ35:CJ94 CL35:CL94 B35:B94 AP35:AQ94 BH35:BJ94">
    <cfRule type="expression" dxfId="21" priority="1" stopIfTrue="1">
      <formula>MOD(ROW(),5)&gt;0</formula>
    </cfRule>
    <cfRule type="expression" dxfId="20" priority="2" stopIfTrue="1">
      <formula>MOD(ROW(),5)=0</formula>
    </cfRule>
  </conditionalFormatting>
  <conditionalFormatting sqref="BK35:BK94">
    <cfRule type="expression" dxfId="19" priority="3" stopIfTrue="1">
      <formula>MOD(ROW(),5)&gt;0</formula>
    </cfRule>
    <cfRule type="expression" dxfId="18" priority="4" stopIfTrue="1">
      <formula>MOD(ROW(),5)=0</formula>
    </cfRule>
  </conditionalFormatting>
  <conditionalFormatting sqref="BM35:BM94">
    <cfRule type="expression" dxfId="17" priority="5" stopIfTrue="1">
      <formula>MOD(ROW(),5)&gt;0</formula>
    </cfRule>
    <cfRule type="expression" dxfId="16" priority="6" stopIfTrue="1">
      <formula>MOD(ROW(),5)=0</formula>
    </cfRule>
  </conditionalFormatting>
  <dataValidations count="25">
    <dataValidation type="list" allowBlank="1" showInputMessage="1" showErrorMessage="1" sqref="B4 B14 DZ27 DN27 AA6 DT27 EB18 EF19 DH27 DU20 EB20 DX21 AA10 B16 B18 B20" xr:uid="{E5052C2A-91C9-461B-AE08-47D97C169847}">
      <formula1>"□,■"</formula1>
    </dataValidation>
    <dataValidation type="list" allowBlank="1" showInputMessage="1" showErrorMessage="1" sqref="DR36:DS94 DO36:DP94" xr:uid="{7512AC4A-2A9C-436A-ABD1-4A3AD72FE112}">
      <formula1>"27,20,15,11,他"</formula1>
    </dataValidation>
    <dataValidation type="list" allowBlank="1" showInputMessage="1" showErrorMessage="1" prompt="「設計住宅性能評価」か「建設住宅性能評価」を選択" sqref="C4:K4" xr:uid="{FFAACDAC-4CD7-4E20-BFE7-29C57D9FFA9D}">
      <formula1>"設計住宅性能評価,建設住宅性能評価"</formula1>
    </dataValidation>
    <dataValidation allowBlank="1" showInputMessage="1" showErrorMessage="1" prompt="「一戸建ての住宅」か「共同住宅」を選択" sqref="P4:V4" xr:uid="{1ED9E655-E081-4514-B262-2510625ACED8}"/>
    <dataValidation allowBlank="1" showInputMessage="1" showErrorMessage="1" prompt="会社名" sqref="AP8 DI5 AP4 DI7 AP6 AP10" xr:uid="{B8AB17DE-D7F0-4453-A715-4CB9E8907321}"/>
    <dataValidation allowBlank="1" showInputMessage="1" showErrorMessage="1" prompt="住所" sqref="DM8 DM6" xr:uid="{3E73445F-D76A-43E8-93AA-C67EDE2B8213}"/>
    <dataValidation type="list" allowBlank="1" showInputMessage="1" sqref="AQ36:AQ94" xr:uid="{0BFD7069-E578-4735-91C4-4EA7A6B28F63}">
      <formula1>"壁,柱"</formula1>
    </dataValidation>
    <dataValidation type="list" allowBlank="1" showInputMessage="1" showErrorMessage="1" sqref="AF36:AF94 EG36:EJ94" xr:uid="{3B9B6D61-F08B-4888-BDD7-6C63CE8A3BC7}">
      <formula1>"3,2,1,-"</formula1>
    </dataValidation>
    <dataValidation type="list" allowBlank="1" showInputMessage="1" showErrorMessage="1" sqref="AE36:AE94 K36:K94 EF36:EF94" xr:uid="{F3555253-625B-4F14-B18A-B1B13DE53D8D}">
      <formula1>"4,3,2,1,-"</formula1>
    </dataValidation>
    <dataValidation type="list" allowBlank="1" showInputMessage="1" showErrorMessage="1" sqref="U36:U94 BL36:BL94" xr:uid="{37924B6E-2C2C-4A7C-B9AC-3DB432F706B3}">
      <formula1>"3,2,1"</formula1>
    </dataValidation>
    <dataValidation type="list" allowBlank="1" showInputMessage="1" sqref="DU19" xr:uid="{B6919CD7-D2B3-430B-8931-D70AE3A794DB}">
      <formula1>"□,■"</formula1>
    </dataValidation>
    <dataValidation type="list" allowBlank="1" showInputMessage="1" showErrorMessage="1" sqref="AN27" xr:uid="{5F110629-F7F2-4D31-BDEC-0CA25D0D628D}">
      <formula1>"■,□"</formula1>
    </dataValidation>
    <dataValidation allowBlank="1" showInputMessage="1" showErrorMessage="1" prompt="評価住戸数に応じてNo削除してください" sqref="B35:D35" xr:uid="{E9800AC1-E498-4EE1-B747-3E45AC756055}"/>
    <dataValidation type="list" allowBlank="1" showInputMessage="1" showErrorMessage="1" sqref="BB36:BB94" xr:uid="{FAF0A2BC-B6EF-47F5-888A-4F71B70EDC9E}">
      <formula1>"5,4,1"</formula1>
    </dataValidation>
    <dataValidation type="list" allowBlank="1" showInputMessage="1" showErrorMessage="1" sqref="AR36:AR94 J36:J94" xr:uid="{78DB41AC-71A8-4F88-AD1B-7E45E0026AAB}">
      <formula1>"4,3,2,1"</formula1>
    </dataValidation>
    <dataValidation type="list" allowBlank="1" showInputMessage="1" showErrorMessage="1" sqref="Y36:Y94" xr:uid="{DD754116-EF3B-4087-AFB2-2AD6AB8D1EA2}">
      <formula1>"避難はしご,避難ﾀﾗｯﾌﾟ,緩降機,避難ﾛｰﾌﾟ,避難橋,救助袋,滑り台,滑り棒,その他"</formula1>
    </dataValidation>
    <dataValidation type="list" allowBlank="1" showInputMessage="1" showErrorMessage="1" sqref="AM36:AM94" xr:uid="{DD8B03E9-207A-4938-8111-BB6AC2B08062}">
      <formula1>"はり,傾斜屋根,その他,該当なし"</formula1>
    </dataValidation>
    <dataValidation type="list" allowBlank="1" showInputMessage="1" sqref="V36:X94 BH36:BK94 BS36:CA94 CP35:CP94 DN36:DN94 DQ36:DQ94 DT36:DT94 DW36:DW94 DZ36:DZ94 EC36:EC94 DH36:DH94 AP36:AP94 BO36:BO94 BM36:BM94 L36:T94 CR35:DG94 DK36:DK94" xr:uid="{2BE91AD1-D28D-4FD8-90F8-2DD3883947DC}">
      <formula1>"■,　"</formula1>
    </dataValidation>
    <dataValidation type="list" allowBlank="1" showInputMessage="1" showErrorMessage="1" sqref="AS36:AS94 BC36:BC94" xr:uid="{73F1599D-84DA-4DAF-83B8-2F110BF7C2C9}">
      <formula1>"1,2,3,4,5,6,7,8"</formula1>
    </dataValidation>
    <dataValidation type="list" allowBlank="1" showInputMessage="1" showErrorMessage="1" sqref="BN36:BN94" xr:uid="{ADF5D8D6-DD65-48F4-BFDB-3FAE447030BE}">
      <formula1>"3,2,-"</formula1>
    </dataValidation>
    <dataValidation type="list" allowBlank="1" showInputMessage="1" showErrorMessage="1" sqref="DI36:DJ94 DU36:DV94 DL36:DM94 CN36:CN94 DX36:DY94" xr:uid="{0D098367-B152-41D4-9538-21434B0B349E}">
      <formula1>"5,4,3,2,1"</formula1>
    </dataValidation>
    <dataValidation type="list" allowBlank="1" showInputMessage="1" showErrorMessage="1" sqref="CO36:CO94" xr:uid="{ECA348DE-83E7-476C-BA90-F8FB6454473F}">
      <formula1>"5,4,3,2,1,-"</formula1>
    </dataValidation>
    <dataValidation type="list" allowBlank="1" showInputMessage="1" showErrorMessage="1" sqref="ED36:EE94 EA36:EB94" xr:uid="{36FE626F-410F-4E78-8D0A-ED0739C5D15A}">
      <formula1>"30,25,20,15,他"</formula1>
    </dataValidation>
    <dataValidation type="list" allowBlank="1" showInputMessage="1" showErrorMessage="1" sqref="B2:AG3" xr:uid="{03113468-E797-44DD-9EC8-249D68C32A83}">
      <formula1>"自己評価一覧表,評価内容一覧表,品確法第19条に基づく評価の業務に関する帳簿"</formula1>
    </dataValidation>
    <dataValidation allowBlank="1" showInputMessage="1" sqref="L35:T35 BH35:BJ35 BO35:CA35" xr:uid="{F8ED6BDD-19E8-4F2A-8440-CEC4323055F3}"/>
  </dataValidations>
  <pageMargins left="1.18055555555556" right="0.196527777777778" top="0.59027777777777801" bottom="0.39305555555555599" header="0.51180555555555596" footer="0.51180555555555596"/>
  <pageSetup paperSize="8" scale="50" fitToHeight="2" orientation="landscape" r:id="rId1"/>
  <headerFooter alignWithMargins="0"/>
  <drawing r:id="rId2"/>
  <legacyDrawing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F74157-D905-41B1-8296-E367994DD700}">
  <sheetPr>
    <tabColor theme="1" tint="0.14999847407452621"/>
  </sheetPr>
  <dimension ref="C6:Q15"/>
  <sheetViews>
    <sheetView workbookViewId="0">
      <selection activeCell="A33" sqref="A33"/>
    </sheetView>
  </sheetViews>
  <sheetFormatPr defaultRowHeight="13.5"/>
  <cols>
    <col min="1" max="16384" width="9" style="983"/>
  </cols>
  <sheetData>
    <row r="6" spans="3:17">
      <c r="C6"/>
    </row>
    <row r="15" spans="3:17">
      <c r="N15"/>
      <c r="Q15"/>
    </row>
  </sheetData>
  <phoneticPr fontId="5"/>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FC302A-1C7F-4F94-A9F4-A1CEBE6F1C84}">
  <sheetPr>
    <tabColor rgb="FF00B050"/>
  </sheetPr>
  <dimension ref="B1:AO129"/>
  <sheetViews>
    <sheetView showGridLines="0" view="pageBreakPreview" zoomScaleNormal="100" zoomScaleSheetLayoutView="100" workbookViewId="0">
      <selection activeCell="H21" sqref="H21"/>
    </sheetView>
  </sheetViews>
  <sheetFormatPr defaultRowHeight="12"/>
  <cols>
    <col min="1" max="41" width="2.625" style="100" customWidth="1"/>
    <col min="42" max="16384" width="9" style="100"/>
  </cols>
  <sheetData>
    <row r="1" spans="2:41" ht="15.95" customHeight="1"/>
    <row r="2" spans="2:41" ht="30" customHeight="1">
      <c r="B2" s="101" t="s">
        <v>464</v>
      </c>
      <c r="C2" s="102"/>
      <c r="D2" s="102"/>
      <c r="E2" s="102"/>
      <c r="F2" s="102"/>
      <c r="G2" s="103"/>
      <c r="H2" s="102"/>
      <c r="I2" s="102"/>
      <c r="J2" s="102"/>
      <c r="K2" s="102"/>
      <c r="L2" s="102"/>
      <c r="M2" s="102"/>
      <c r="N2" s="102"/>
      <c r="O2" s="102"/>
      <c r="P2" s="102"/>
      <c r="Q2" s="102"/>
      <c r="R2" s="102"/>
      <c r="S2" s="102"/>
      <c r="T2" s="102"/>
      <c r="U2" s="102"/>
      <c r="V2" s="102"/>
      <c r="W2" s="102"/>
      <c r="X2" s="102"/>
      <c r="Y2" s="102"/>
      <c r="Z2" s="102"/>
      <c r="AA2" s="102"/>
      <c r="AB2" s="102"/>
      <c r="AC2" s="102"/>
      <c r="AD2" s="102"/>
      <c r="AE2" s="102"/>
      <c r="AF2" s="102"/>
      <c r="AG2" s="102"/>
      <c r="AH2" s="102"/>
      <c r="AI2" s="102"/>
      <c r="AJ2" s="103"/>
      <c r="AK2" s="102"/>
      <c r="AL2" s="102"/>
      <c r="AO2" s="104" t="s">
        <v>1397</v>
      </c>
    </row>
    <row r="3" spans="2:41" ht="15.95" customHeight="1" thickBot="1">
      <c r="B3" s="421"/>
    </row>
    <row r="4" spans="2:41" ht="15.95" customHeight="1">
      <c r="B4" s="107"/>
      <c r="C4" s="1978" t="s">
        <v>366</v>
      </c>
      <c r="D4" s="1979"/>
      <c r="E4" s="1979"/>
      <c r="F4" s="1980"/>
      <c r="G4" s="1981" t="s">
        <v>367</v>
      </c>
      <c r="H4" s="1982"/>
      <c r="I4" s="1985" t="s">
        <v>368</v>
      </c>
      <c r="J4" s="1986"/>
      <c r="K4" s="1987"/>
      <c r="L4" s="1978" t="s">
        <v>369</v>
      </c>
      <c r="M4" s="1979"/>
      <c r="N4" s="1980"/>
      <c r="O4" s="1991" t="s">
        <v>370</v>
      </c>
      <c r="P4" s="1992"/>
      <c r="Q4" s="1992"/>
      <c r="R4" s="1992"/>
      <c r="S4" s="1992"/>
      <c r="T4" s="1992"/>
      <c r="U4" s="1992"/>
      <c r="V4" s="1992"/>
      <c r="W4" s="1992"/>
      <c r="X4" s="1992"/>
      <c r="Y4" s="1992"/>
      <c r="Z4" s="1992"/>
      <c r="AA4" s="1992"/>
      <c r="AB4" s="1992"/>
      <c r="AC4" s="1992"/>
      <c r="AD4" s="1992"/>
      <c r="AE4" s="1992"/>
      <c r="AF4" s="1992"/>
      <c r="AG4" s="1992"/>
      <c r="AH4" s="1992"/>
      <c r="AI4" s="1992"/>
      <c r="AJ4" s="1992"/>
      <c r="AK4" s="1992"/>
      <c r="AL4" s="1992"/>
      <c r="AM4" s="1992"/>
      <c r="AN4" s="1965" t="s">
        <v>371</v>
      </c>
      <c r="AO4" s="2232"/>
    </row>
    <row r="5" spans="2:41" ht="15.95" customHeight="1" thickBot="1">
      <c r="B5" s="110"/>
      <c r="C5" s="1969" t="s">
        <v>372</v>
      </c>
      <c r="D5" s="1970"/>
      <c r="E5" s="1970"/>
      <c r="F5" s="1971"/>
      <c r="G5" s="1983"/>
      <c r="H5" s="1984"/>
      <c r="I5" s="1988"/>
      <c r="J5" s="1989"/>
      <c r="K5" s="1990"/>
      <c r="L5" s="1969" t="s">
        <v>373</v>
      </c>
      <c r="M5" s="1970"/>
      <c r="N5" s="1971"/>
      <c r="O5" s="1972" t="s">
        <v>373</v>
      </c>
      <c r="P5" s="1973"/>
      <c r="Q5" s="1973"/>
      <c r="R5" s="1974"/>
      <c r="S5" s="1975" t="s">
        <v>374</v>
      </c>
      <c r="T5" s="1976"/>
      <c r="U5" s="1976"/>
      <c r="V5" s="1976"/>
      <c r="W5" s="1976"/>
      <c r="X5" s="1976"/>
      <c r="Y5" s="1976"/>
      <c r="Z5" s="1976"/>
      <c r="AA5" s="1976"/>
      <c r="AB5" s="1976"/>
      <c r="AC5" s="1976"/>
      <c r="AD5" s="1976"/>
      <c r="AE5" s="1976"/>
      <c r="AF5" s="1976"/>
      <c r="AG5" s="1976"/>
      <c r="AH5" s="1976"/>
      <c r="AI5" s="1977"/>
      <c r="AJ5" s="1975" t="s">
        <v>375</v>
      </c>
      <c r="AK5" s="1976"/>
      <c r="AL5" s="1976"/>
      <c r="AM5" s="1976"/>
      <c r="AN5" s="2233"/>
      <c r="AO5" s="2234"/>
    </row>
    <row r="6" spans="2:41" ht="15.95" customHeight="1">
      <c r="B6" s="2690" t="s">
        <v>1398</v>
      </c>
      <c r="C6" s="408" t="s">
        <v>1399</v>
      </c>
      <c r="D6" s="123"/>
      <c r="E6" s="123"/>
      <c r="F6" s="121"/>
      <c r="G6" s="123" t="s">
        <v>378</v>
      </c>
      <c r="H6" s="123"/>
      <c r="I6" s="328"/>
      <c r="J6" s="123"/>
      <c r="K6" s="121"/>
      <c r="L6" s="1978" t="s">
        <v>1400</v>
      </c>
      <c r="M6" s="1979"/>
      <c r="N6" s="1980"/>
      <c r="O6" s="1978" t="s">
        <v>1401</v>
      </c>
      <c r="P6" s="1979"/>
      <c r="Q6" s="1979"/>
      <c r="R6" s="1980"/>
      <c r="S6" s="120" t="s">
        <v>251</v>
      </c>
      <c r="T6" s="123" t="s">
        <v>1402</v>
      </c>
      <c r="U6" s="123"/>
      <c r="V6" s="123"/>
      <c r="W6" s="123"/>
      <c r="X6" s="119"/>
      <c r="Y6" s="123"/>
      <c r="Z6" s="123"/>
      <c r="AA6" s="123"/>
      <c r="AB6" s="123"/>
      <c r="AC6" s="123"/>
      <c r="AD6" s="123"/>
      <c r="AE6" s="123"/>
      <c r="AF6" s="123"/>
      <c r="AG6" s="123"/>
      <c r="AH6" s="123"/>
      <c r="AI6" s="121"/>
      <c r="AJ6" s="984"/>
      <c r="AK6" s="123" t="s">
        <v>589</v>
      </c>
      <c r="AL6" s="123"/>
      <c r="AM6" s="123"/>
      <c r="AN6" s="331"/>
      <c r="AO6" s="332"/>
    </row>
    <row r="7" spans="2:41" ht="15.95" customHeight="1">
      <c r="B7" s="2691"/>
      <c r="C7" s="2002" t="s">
        <v>1403</v>
      </c>
      <c r="D7" s="2003"/>
      <c r="E7" s="2003"/>
      <c r="F7" s="2004"/>
      <c r="G7" s="122"/>
      <c r="H7" s="133">
        <v>4</v>
      </c>
      <c r="I7" s="125"/>
      <c r="J7" s="130" t="s">
        <v>383</v>
      </c>
      <c r="K7" s="131"/>
      <c r="L7" s="2002" t="s">
        <v>1404</v>
      </c>
      <c r="M7" s="2003"/>
      <c r="N7" s="2004"/>
      <c r="O7" s="2002" t="s">
        <v>1405</v>
      </c>
      <c r="P7" s="2003"/>
      <c r="Q7" s="2003"/>
      <c r="R7" s="2004"/>
      <c r="S7" s="985"/>
      <c r="T7" s="986"/>
      <c r="U7" s="137" t="s">
        <v>1406</v>
      </c>
      <c r="V7" s="137"/>
      <c r="W7" s="133"/>
      <c r="X7" s="986"/>
      <c r="Y7" s="130" t="s">
        <v>1321</v>
      </c>
      <c r="Z7" s="137"/>
      <c r="AA7" s="137"/>
      <c r="AB7" s="986"/>
      <c r="AC7" s="130" t="s">
        <v>1407</v>
      </c>
      <c r="AD7" s="133"/>
      <c r="AE7" s="185"/>
      <c r="AF7" s="986"/>
      <c r="AG7" s="137" t="s">
        <v>1408</v>
      </c>
      <c r="AI7" s="133"/>
      <c r="AJ7" s="987"/>
      <c r="AK7" s="137" t="s">
        <v>615</v>
      </c>
      <c r="AL7" s="137"/>
      <c r="AM7" s="137"/>
      <c r="AN7" s="141"/>
      <c r="AO7" s="142"/>
    </row>
    <row r="8" spans="2:41" ht="15.95" customHeight="1">
      <c r="B8" s="2691"/>
      <c r="C8" s="2002" t="s">
        <v>1409</v>
      </c>
      <c r="D8" s="2003"/>
      <c r="E8" s="2003"/>
      <c r="F8" s="2004"/>
      <c r="G8" s="122"/>
      <c r="H8" s="133">
        <v>3</v>
      </c>
      <c r="I8" s="125"/>
      <c r="J8" s="130" t="s">
        <v>388</v>
      </c>
      <c r="K8" s="131"/>
      <c r="L8" s="128"/>
      <c r="M8" s="128"/>
      <c r="N8" s="129"/>
      <c r="O8" s="127"/>
      <c r="P8" s="128"/>
      <c r="Q8" s="128"/>
      <c r="R8" s="128"/>
      <c r="S8" s="410" t="s">
        <v>251</v>
      </c>
      <c r="T8" s="391" t="s">
        <v>1410</v>
      </c>
      <c r="U8" s="988"/>
      <c r="V8" s="391"/>
      <c r="W8" s="391"/>
      <c r="X8" s="989"/>
      <c r="Y8" s="990"/>
      <c r="Z8" s="990"/>
      <c r="AA8" s="990"/>
      <c r="AB8" s="990"/>
      <c r="AC8" s="990"/>
      <c r="AD8" s="990"/>
      <c r="AE8" s="990"/>
      <c r="AF8" s="990"/>
      <c r="AG8" s="990"/>
      <c r="AH8" s="990"/>
      <c r="AI8" s="991"/>
      <c r="AJ8" s="987"/>
      <c r="AK8" s="2034"/>
      <c r="AL8" s="2034"/>
      <c r="AM8" s="2034"/>
      <c r="AN8" s="141"/>
      <c r="AO8" s="142"/>
    </row>
    <row r="9" spans="2:41" ht="15.95" customHeight="1">
      <c r="B9" s="2691"/>
      <c r="C9" s="2007" t="s">
        <v>1411</v>
      </c>
      <c r="D9" s="2008"/>
      <c r="E9" s="2008"/>
      <c r="F9" s="2009"/>
      <c r="G9" s="122"/>
      <c r="H9" s="133">
        <v>2</v>
      </c>
      <c r="I9" s="125"/>
      <c r="J9" s="130" t="s">
        <v>393</v>
      </c>
      <c r="K9" s="131"/>
      <c r="L9" s="137"/>
      <c r="M9" s="137"/>
      <c r="N9" s="140"/>
      <c r="O9" s="159"/>
      <c r="P9" s="137"/>
      <c r="Q9" s="137"/>
      <c r="R9" s="137"/>
      <c r="S9" s="985" t="s">
        <v>390</v>
      </c>
      <c r="T9" s="986"/>
      <c r="U9" s="130" t="s">
        <v>1412</v>
      </c>
      <c r="V9" s="133"/>
      <c r="W9" s="133"/>
      <c r="X9" s="133"/>
      <c r="Y9" s="185"/>
      <c r="AB9" s="185"/>
      <c r="AC9" s="185"/>
      <c r="AD9" s="185"/>
      <c r="AE9" s="986"/>
      <c r="AF9" s="130" t="s">
        <v>1413</v>
      </c>
      <c r="AG9" s="185"/>
      <c r="AH9" s="185"/>
      <c r="AI9" s="131" t="s">
        <v>391</v>
      </c>
      <c r="AJ9" s="132"/>
      <c r="AK9" s="137"/>
      <c r="AL9" s="137"/>
      <c r="AM9" s="137"/>
      <c r="AN9" s="141"/>
      <c r="AO9" s="142"/>
    </row>
    <row r="10" spans="2:41" ht="15.95" customHeight="1">
      <c r="B10" s="2691"/>
      <c r="C10" s="438" t="s">
        <v>1414</v>
      </c>
      <c r="D10" s="133"/>
      <c r="E10" s="133"/>
      <c r="F10" s="131"/>
      <c r="G10" s="122"/>
      <c r="H10" s="133">
        <v>1</v>
      </c>
      <c r="I10" s="125"/>
      <c r="J10" s="130" t="s">
        <v>398</v>
      </c>
      <c r="K10" s="131"/>
      <c r="L10" s="137"/>
      <c r="M10" s="137"/>
      <c r="N10" s="140"/>
      <c r="O10" s="159"/>
      <c r="P10" s="137"/>
      <c r="Q10" s="137"/>
      <c r="R10" s="137"/>
      <c r="S10" s="985" t="s">
        <v>390</v>
      </c>
      <c r="T10" s="986"/>
      <c r="U10" s="130" t="s">
        <v>1415</v>
      </c>
      <c r="V10" s="133"/>
      <c r="W10" s="133"/>
      <c r="X10" s="133"/>
      <c r="Y10" s="185"/>
      <c r="AB10" s="185"/>
      <c r="AC10" s="185"/>
      <c r="AD10" s="185"/>
      <c r="AE10" s="986"/>
      <c r="AF10" s="130" t="s">
        <v>1416</v>
      </c>
      <c r="AG10" s="185"/>
      <c r="AH10" s="185"/>
      <c r="AI10" s="131" t="s">
        <v>391</v>
      </c>
      <c r="AJ10" s="132"/>
      <c r="AK10" s="137"/>
      <c r="AL10" s="137"/>
      <c r="AM10" s="137"/>
      <c r="AN10" s="141"/>
      <c r="AO10" s="142"/>
    </row>
    <row r="11" spans="2:41" ht="15.95" customHeight="1">
      <c r="B11" s="2691"/>
      <c r="C11" s="141"/>
      <c r="F11" s="168"/>
      <c r="I11" s="174"/>
      <c r="J11" s="130"/>
      <c r="K11" s="131"/>
      <c r="L11" s="137"/>
      <c r="M11" s="137"/>
      <c r="N11" s="140"/>
      <c r="O11" s="159"/>
      <c r="P11" s="137"/>
      <c r="Q11" s="137"/>
      <c r="R11" s="137"/>
      <c r="S11" s="985" t="s">
        <v>390</v>
      </c>
      <c r="T11" s="986"/>
      <c r="U11" s="130" t="s">
        <v>1417</v>
      </c>
      <c r="V11" s="133"/>
      <c r="W11" s="133"/>
      <c r="X11" s="133"/>
      <c r="Y11" s="185"/>
      <c r="Z11" s="986"/>
      <c r="AA11" s="130" t="s">
        <v>1418</v>
      </c>
      <c r="AB11" s="185"/>
      <c r="AC11" s="185"/>
      <c r="AD11" s="185"/>
      <c r="AE11" s="986"/>
      <c r="AF11" s="130" t="s">
        <v>298</v>
      </c>
      <c r="AG11" s="185"/>
      <c r="AH11" s="185"/>
      <c r="AI11" s="131" t="s">
        <v>391</v>
      </c>
      <c r="AJ11" s="132"/>
      <c r="AK11" s="137"/>
      <c r="AL11" s="137"/>
      <c r="AM11" s="137"/>
      <c r="AN11" s="141"/>
      <c r="AO11" s="142"/>
    </row>
    <row r="12" spans="2:41" ht="15.95" customHeight="1">
      <c r="B12" s="2691"/>
      <c r="C12" s="992" t="b">
        <v>0</v>
      </c>
      <c r="D12" s="993"/>
      <c r="E12" s="195"/>
      <c r="F12" s="171" t="s">
        <v>1419</v>
      </c>
      <c r="G12" s="994"/>
      <c r="H12" s="133"/>
      <c r="I12" s="174"/>
      <c r="J12" s="130"/>
      <c r="K12" s="131"/>
      <c r="L12" s="386"/>
      <c r="M12" s="995"/>
      <c r="N12" s="996"/>
      <c r="O12" s="454"/>
      <c r="P12" s="995"/>
      <c r="Q12" s="995"/>
      <c r="R12" s="996"/>
      <c r="S12" s="396" t="s">
        <v>390</v>
      </c>
      <c r="T12" s="997"/>
      <c r="U12" s="149" t="s">
        <v>1420</v>
      </c>
      <c r="V12" s="150"/>
      <c r="W12" s="150"/>
      <c r="X12" s="150"/>
      <c r="Y12" s="193"/>
      <c r="Z12" s="193"/>
      <c r="AA12" s="193"/>
      <c r="AB12" s="149"/>
      <c r="AC12" s="192"/>
      <c r="AD12" s="193"/>
      <c r="AE12" s="193"/>
      <c r="AF12" s="193"/>
      <c r="AG12" s="193"/>
      <c r="AH12" s="193"/>
      <c r="AI12" s="151" t="s">
        <v>391</v>
      </c>
      <c r="AJ12" s="183"/>
      <c r="AK12" s="149"/>
      <c r="AL12" s="149"/>
      <c r="AM12" s="149"/>
      <c r="AN12" s="141"/>
      <c r="AO12" s="142"/>
    </row>
    <row r="13" spans="2:41" ht="15.95" customHeight="1">
      <c r="B13" s="2691"/>
      <c r="C13" s="241" t="s">
        <v>1421</v>
      </c>
      <c r="D13" s="137"/>
      <c r="E13" s="137"/>
      <c r="F13" s="140"/>
      <c r="G13" s="199" t="s">
        <v>435</v>
      </c>
      <c r="H13" s="998"/>
      <c r="I13" s="999"/>
      <c r="J13" s="157"/>
      <c r="K13" s="173"/>
      <c r="L13" s="2054" t="s">
        <v>1422</v>
      </c>
      <c r="M13" s="2055"/>
      <c r="N13" s="2056"/>
      <c r="O13" s="2054" t="s">
        <v>1423</v>
      </c>
      <c r="P13" s="2055"/>
      <c r="Q13" s="2055"/>
      <c r="R13" s="2056"/>
      <c r="S13" s="125"/>
      <c r="T13" s="137" t="s">
        <v>1424</v>
      </c>
      <c r="U13" s="137"/>
      <c r="V13" s="133"/>
      <c r="W13" s="133"/>
      <c r="X13" s="133"/>
      <c r="Y13" s="185"/>
      <c r="Z13" s="185"/>
      <c r="AA13" s="185"/>
      <c r="AB13" s="137"/>
      <c r="AC13" s="130"/>
      <c r="AD13" s="185"/>
      <c r="AE13" s="185"/>
      <c r="AF13" s="185"/>
      <c r="AG13" s="185"/>
      <c r="AH13" s="185"/>
      <c r="AI13" s="133"/>
      <c r="AJ13" s="987"/>
      <c r="AK13" s="137" t="s">
        <v>589</v>
      </c>
      <c r="AL13" s="137"/>
      <c r="AM13" s="137"/>
      <c r="AN13" s="239"/>
      <c r="AO13" s="240"/>
    </row>
    <row r="14" spans="2:41" ht="15.95" customHeight="1">
      <c r="B14" s="2691"/>
      <c r="C14" s="2002" t="s">
        <v>1422</v>
      </c>
      <c r="D14" s="2003"/>
      <c r="E14" s="2003"/>
      <c r="F14" s="2004"/>
      <c r="G14" s="209" t="s">
        <v>438</v>
      </c>
      <c r="H14" s="209"/>
      <c r="I14" s="125"/>
      <c r="J14" s="130" t="s">
        <v>383</v>
      </c>
      <c r="K14" s="140"/>
      <c r="L14" s="2687" t="s">
        <v>1425</v>
      </c>
      <c r="M14" s="2688"/>
      <c r="N14" s="2689"/>
      <c r="O14" s="2002" t="s">
        <v>1426</v>
      </c>
      <c r="P14" s="2003"/>
      <c r="Q14" s="2003"/>
      <c r="R14" s="2004"/>
      <c r="S14" s="390"/>
      <c r="T14" s="391" t="s">
        <v>1423</v>
      </c>
      <c r="U14" s="391"/>
      <c r="V14" s="391"/>
      <c r="W14" s="393"/>
      <c r="X14" s="989" t="s">
        <v>390</v>
      </c>
      <c r="Y14" s="1000"/>
      <c r="Z14" s="988" t="s">
        <v>1427</v>
      </c>
      <c r="AA14" s="989"/>
      <c r="AB14" s="391"/>
      <c r="AC14" s="391"/>
      <c r="AD14" s="393"/>
      <c r="AE14" s="1000"/>
      <c r="AF14" s="988" t="s">
        <v>1428</v>
      </c>
      <c r="AG14" s="989"/>
      <c r="AH14" s="989"/>
      <c r="AI14" s="1001"/>
      <c r="AJ14" s="987"/>
      <c r="AK14" s="137" t="s">
        <v>615</v>
      </c>
      <c r="AL14" s="137"/>
      <c r="AM14" s="137"/>
      <c r="AN14" s="141"/>
      <c r="AO14" s="142"/>
    </row>
    <row r="15" spans="2:41" ht="15.95" customHeight="1">
      <c r="B15" s="2691"/>
      <c r="C15" s="2002" t="s">
        <v>1429</v>
      </c>
      <c r="D15" s="2003"/>
      <c r="E15" s="2003"/>
      <c r="F15" s="2004"/>
      <c r="G15" s="209" t="s">
        <v>1430</v>
      </c>
      <c r="H15" s="209"/>
      <c r="I15" s="125"/>
      <c r="J15" s="130" t="s">
        <v>388</v>
      </c>
      <c r="K15" s="131"/>
      <c r="O15" s="141"/>
      <c r="S15" s="132"/>
      <c r="T15" s="130"/>
      <c r="U15" s="130"/>
      <c r="V15" s="130"/>
      <c r="X15" s="130"/>
      <c r="Y15" s="1002"/>
      <c r="Z15" s="130" t="s">
        <v>1431</v>
      </c>
      <c r="AA15" s="130"/>
      <c r="AB15" s="130"/>
      <c r="AC15" s="130"/>
      <c r="AD15" s="130"/>
      <c r="AE15" s="1002"/>
      <c r="AF15" s="130" t="s">
        <v>1432</v>
      </c>
      <c r="AG15" s="137"/>
      <c r="AH15" s="130"/>
      <c r="AI15" s="355"/>
      <c r="AJ15" s="987"/>
      <c r="AK15" s="2034"/>
      <c r="AL15" s="2034"/>
      <c r="AM15" s="2034"/>
      <c r="AN15" s="141"/>
      <c r="AO15" s="142"/>
    </row>
    <row r="16" spans="2:41" ht="15.95" customHeight="1">
      <c r="B16" s="2691"/>
      <c r="C16" s="174"/>
      <c r="D16" s="137"/>
      <c r="E16" s="137"/>
      <c r="F16" s="140"/>
      <c r="G16" s="209" t="s">
        <v>1433</v>
      </c>
      <c r="H16" s="209"/>
      <c r="I16" s="125"/>
      <c r="J16" s="130" t="s">
        <v>393</v>
      </c>
      <c r="K16" s="131"/>
      <c r="L16" s="127"/>
      <c r="M16" s="128"/>
      <c r="N16" s="129"/>
      <c r="O16" s="127"/>
      <c r="P16" s="128"/>
      <c r="Q16" s="128"/>
      <c r="R16" s="129"/>
      <c r="S16" s="132"/>
      <c r="T16" s="130"/>
      <c r="U16" s="130"/>
      <c r="V16" s="130"/>
      <c r="X16" s="130"/>
      <c r="Y16" s="1002"/>
      <c r="Z16" s="130" t="s">
        <v>1434</v>
      </c>
      <c r="AA16" s="130"/>
      <c r="AB16" s="130"/>
      <c r="AE16" s="1002"/>
      <c r="AF16" s="130" t="s">
        <v>1435</v>
      </c>
      <c r="AI16" s="140"/>
      <c r="AN16" s="141"/>
      <c r="AO16" s="142"/>
    </row>
    <row r="17" spans="2:41" ht="15.95" customHeight="1">
      <c r="B17" s="2691"/>
      <c r="C17" s="1003" t="b">
        <v>0</v>
      </c>
      <c r="D17" s="1004" t="s">
        <v>1436</v>
      </c>
      <c r="E17" s="1005"/>
      <c r="F17" s="1006"/>
      <c r="H17" s="1007"/>
      <c r="I17" s="125"/>
      <c r="J17" s="130" t="s">
        <v>398</v>
      </c>
      <c r="K17" s="131"/>
      <c r="L17" s="132"/>
      <c r="M17" s="133"/>
      <c r="N17" s="131"/>
      <c r="O17" s="127"/>
      <c r="P17" s="128"/>
      <c r="Q17" s="128"/>
      <c r="R17" s="129"/>
      <c r="S17" s="1008"/>
      <c r="T17" s="360"/>
      <c r="U17" s="360"/>
      <c r="V17" s="360"/>
      <c r="W17" s="1009"/>
      <c r="X17" s="360"/>
      <c r="Y17" s="1010"/>
      <c r="Z17" s="360" t="s">
        <v>1437</v>
      </c>
      <c r="AA17" s="1009"/>
      <c r="AB17" s="1009"/>
      <c r="AC17" s="360"/>
      <c r="AD17" s="360"/>
      <c r="AE17" s="1010"/>
      <c r="AF17" s="360" t="s">
        <v>1438</v>
      </c>
      <c r="AG17" s="360"/>
      <c r="AH17" s="1009"/>
      <c r="AI17" s="345" t="s">
        <v>391</v>
      </c>
      <c r="AJ17" s="133"/>
      <c r="AK17" s="137"/>
      <c r="AL17" s="137"/>
      <c r="AM17" s="137"/>
      <c r="AN17" s="141"/>
      <c r="AO17" s="142"/>
    </row>
    <row r="18" spans="2:41" ht="15.95" customHeight="1">
      <c r="B18" s="2691"/>
      <c r="C18" s="1011"/>
      <c r="D18" s="993" t="s">
        <v>486</v>
      </c>
      <c r="E18" s="149"/>
      <c r="F18" s="154"/>
      <c r="G18" s="149"/>
      <c r="H18" s="154"/>
      <c r="I18" s="172"/>
      <c r="K18" s="131"/>
      <c r="L18" s="454"/>
      <c r="M18" s="149"/>
      <c r="N18" s="154"/>
      <c r="O18" s="386"/>
      <c r="P18" s="995"/>
      <c r="Q18" s="995"/>
      <c r="R18" s="996"/>
      <c r="S18" s="169"/>
      <c r="T18" s="192" t="s">
        <v>298</v>
      </c>
      <c r="U18" s="192"/>
      <c r="V18" s="192"/>
      <c r="W18" s="192"/>
      <c r="X18" s="150" t="s">
        <v>390</v>
      </c>
      <c r="Y18" s="2036"/>
      <c r="Z18" s="2036"/>
      <c r="AA18" s="2036"/>
      <c r="AB18" s="2036"/>
      <c r="AC18" s="2036"/>
      <c r="AD18" s="2036"/>
      <c r="AE18" s="2036"/>
      <c r="AF18" s="2036"/>
      <c r="AG18" s="2036"/>
      <c r="AH18" s="2036"/>
      <c r="AI18" s="151" t="s">
        <v>391</v>
      </c>
      <c r="AJ18" s="183"/>
      <c r="AK18" s="149"/>
      <c r="AL18" s="149"/>
      <c r="AM18" s="149"/>
      <c r="AN18" s="172"/>
      <c r="AO18" s="197"/>
    </row>
    <row r="19" spans="2:41" ht="15.95" customHeight="1">
      <c r="B19" s="2691"/>
      <c r="C19" s="241" t="s">
        <v>1439</v>
      </c>
      <c r="D19" s="137"/>
      <c r="E19" s="137"/>
      <c r="F19" s="140"/>
      <c r="G19" s="137" t="s">
        <v>378</v>
      </c>
      <c r="H19" s="137"/>
      <c r="I19" s="1012"/>
      <c r="J19" s="237"/>
      <c r="K19" s="238"/>
      <c r="L19" s="2054" t="s">
        <v>1440</v>
      </c>
      <c r="M19" s="2055"/>
      <c r="N19" s="2056"/>
      <c r="O19" s="2054" t="s">
        <v>1441</v>
      </c>
      <c r="P19" s="2055"/>
      <c r="Q19" s="2055"/>
      <c r="R19" s="2056"/>
      <c r="S19" s="132" t="s">
        <v>251</v>
      </c>
      <c r="T19" s="130" t="s">
        <v>1442</v>
      </c>
      <c r="U19" s="130"/>
      <c r="V19" s="130"/>
      <c r="W19" s="130"/>
      <c r="X19" s="130"/>
      <c r="Y19" s="139"/>
      <c r="Z19" s="219"/>
      <c r="AA19" s="1013"/>
      <c r="AB19" s="1013"/>
      <c r="AC19" s="1013"/>
      <c r="AD19" s="1013"/>
      <c r="AE19" s="1013"/>
      <c r="AF19" s="1013"/>
      <c r="AG19" s="1013"/>
      <c r="AH19" s="1013"/>
      <c r="AI19" s="133"/>
      <c r="AJ19" s="987"/>
      <c r="AK19" s="137" t="s">
        <v>589</v>
      </c>
      <c r="AL19" s="137"/>
      <c r="AM19" s="137"/>
      <c r="AN19" s="141"/>
      <c r="AO19" s="142"/>
    </row>
    <row r="20" spans="2:41" ht="15.95" customHeight="1">
      <c r="B20" s="2691"/>
      <c r="C20" s="2002" t="s">
        <v>1443</v>
      </c>
      <c r="D20" s="2003"/>
      <c r="E20" s="2003"/>
      <c r="F20" s="2004"/>
      <c r="G20" s="122"/>
      <c r="H20" s="133">
        <v>3</v>
      </c>
      <c r="I20" s="125"/>
      <c r="J20" s="130" t="s">
        <v>383</v>
      </c>
      <c r="K20" s="131"/>
      <c r="L20" s="2002" t="s">
        <v>1444</v>
      </c>
      <c r="M20" s="2003"/>
      <c r="N20" s="2004"/>
      <c r="O20" s="2002" t="s">
        <v>1445</v>
      </c>
      <c r="P20" s="2003"/>
      <c r="Q20" s="2003"/>
      <c r="R20" s="2004"/>
      <c r="S20" s="132"/>
      <c r="U20" s="130"/>
      <c r="V20" s="130" t="s">
        <v>1446</v>
      </c>
      <c r="Y20" s="139" t="s">
        <v>390</v>
      </c>
      <c r="Z20" s="1014"/>
      <c r="AA20" s="130" t="s">
        <v>1447</v>
      </c>
      <c r="AB20" s="130"/>
      <c r="AC20" s="137"/>
      <c r="AE20" s="1014"/>
      <c r="AF20" s="130" t="s">
        <v>1448</v>
      </c>
      <c r="AI20" s="168"/>
      <c r="AJ20" s="987"/>
      <c r="AK20" s="209" t="s">
        <v>1449</v>
      </c>
      <c r="AL20" s="137"/>
      <c r="AM20" s="137"/>
      <c r="AN20" s="141"/>
      <c r="AO20" s="142"/>
    </row>
    <row r="21" spans="2:41" ht="15.95" customHeight="1">
      <c r="B21" s="2691"/>
      <c r="C21" s="2002" t="s">
        <v>1450</v>
      </c>
      <c r="D21" s="2003"/>
      <c r="E21" s="2003" t="b">
        <v>0</v>
      </c>
      <c r="F21" s="2004"/>
      <c r="G21" s="122"/>
      <c r="H21" s="133">
        <v>2</v>
      </c>
      <c r="I21" s="125"/>
      <c r="J21" s="130" t="s">
        <v>388</v>
      </c>
      <c r="K21" s="131"/>
      <c r="L21" s="2002" t="s">
        <v>1451</v>
      </c>
      <c r="M21" s="2003"/>
      <c r="N21" s="2004"/>
      <c r="O21" s="2692"/>
      <c r="P21" s="2693"/>
      <c r="Q21" s="2693"/>
      <c r="R21" s="2694"/>
      <c r="S21" s="132"/>
      <c r="AE21" s="1015"/>
      <c r="AF21" s="130" t="s">
        <v>298</v>
      </c>
      <c r="AG21" s="130"/>
      <c r="AH21" s="130"/>
      <c r="AI21" s="1016" t="s">
        <v>391</v>
      </c>
      <c r="AJ21" s="1017"/>
      <c r="AK21" s="2034"/>
      <c r="AL21" s="2034"/>
      <c r="AM21" s="2034"/>
      <c r="AN21" s="141"/>
      <c r="AO21" s="142"/>
    </row>
    <row r="22" spans="2:41" ht="15.95" customHeight="1">
      <c r="B22" s="2691"/>
      <c r="C22" s="2002" t="s">
        <v>1452</v>
      </c>
      <c r="D22" s="2003"/>
      <c r="E22" s="2003"/>
      <c r="F22" s="2004"/>
      <c r="G22" s="122"/>
      <c r="H22" s="133">
        <v>1</v>
      </c>
      <c r="I22" s="125"/>
      <c r="J22" s="130" t="s">
        <v>393</v>
      </c>
      <c r="K22" s="131"/>
      <c r="L22" s="2002" t="s">
        <v>1453</v>
      </c>
      <c r="M22" s="2003"/>
      <c r="N22" s="2004"/>
      <c r="O22" s="2695"/>
      <c r="P22" s="2696"/>
      <c r="Q22" s="2696"/>
      <c r="R22" s="2697"/>
      <c r="S22" s="132"/>
      <c r="AJ22" s="141"/>
      <c r="AK22" s="160"/>
      <c r="AL22" s="160"/>
      <c r="AM22" s="161"/>
      <c r="AN22" s="141"/>
      <c r="AO22" s="142"/>
    </row>
    <row r="23" spans="2:41" ht="15.95" customHeight="1">
      <c r="B23" s="2691"/>
      <c r="C23" s="1018" t="b">
        <v>0</v>
      </c>
      <c r="D23" s="1004" t="s">
        <v>1436</v>
      </c>
      <c r="E23" s="137"/>
      <c r="F23" s="140"/>
      <c r="G23" s="133"/>
      <c r="H23" s="137"/>
      <c r="I23" s="125"/>
      <c r="J23" s="130" t="s">
        <v>398</v>
      </c>
      <c r="K23" s="131"/>
      <c r="L23" s="2037" t="s">
        <v>1454</v>
      </c>
      <c r="M23" s="2038"/>
      <c r="N23" s="2039"/>
      <c r="O23" s="2698" t="s">
        <v>412</v>
      </c>
      <c r="P23" s="2699"/>
      <c r="Q23" s="2699"/>
      <c r="R23" s="2700"/>
      <c r="S23" s="1019"/>
      <c r="T23" s="391" t="s">
        <v>413</v>
      </c>
      <c r="U23" s="392"/>
      <c r="V23" s="392"/>
      <c r="W23" s="392"/>
      <c r="X23" s="392"/>
      <c r="Y23" s="392"/>
      <c r="Z23" s="392"/>
      <c r="AA23" s="392"/>
      <c r="AB23" s="392"/>
      <c r="AC23" s="392"/>
      <c r="AD23" s="392"/>
      <c r="AE23" s="393"/>
      <c r="AF23" s="393"/>
      <c r="AG23" s="393"/>
      <c r="AH23" s="393"/>
      <c r="AI23" s="394"/>
      <c r="AJ23" s="132"/>
      <c r="AK23" s="137"/>
      <c r="AL23" s="137"/>
      <c r="AM23" s="140"/>
      <c r="AN23" s="141"/>
      <c r="AO23" s="142"/>
    </row>
    <row r="24" spans="2:41" ht="15.95" customHeight="1">
      <c r="B24" s="2691"/>
      <c r="C24" s="125"/>
      <c r="D24" s="153" t="s">
        <v>486</v>
      </c>
      <c r="E24" s="137"/>
      <c r="F24" s="154"/>
      <c r="G24" s="133"/>
      <c r="H24" s="137"/>
      <c r="I24" s="174"/>
      <c r="J24" s="130"/>
      <c r="K24" s="131"/>
      <c r="L24" s="162"/>
      <c r="M24" s="163"/>
      <c r="N24" s="164"/>
      <c r="O24" s="132"/>
      <c r="P24" s="133"/>
      <c r="Q24" s="133"/>
      <c r="R24" s="131"/>
      <c r="S24" s="132"/>
      <c r="T24" s="137"/>
      <c r="U24" s="229"/>
      <c r="V24" s="229"/>
      <c r="W24" s="229"/>
      <c r="X24" s="229"/>
      <c r="Y24" s="229"/>
      <c r="Z24" s="229"/>
      <c r="AA24" s="229"/>
      <c r="AB24" s="229"/>
      <c r="AC24" s="229"/>
      <c r="AD24" s="229"/>
      <c r="AJ24" s="132"/>
      <c r="AK24" s="137"/>
      <c r="AL24" s="137"/>
      <c r="AM24" s="137"/>
      <c r="AN24" s="141"/>
      <c r="AO24" s="142"/>
    </row>
    <row r="25" spans="2:41" ht="15.95" customHeight="1">
      <c r="B25" s="2691"/>
      <c r="C25" s="228" t="s">
        <v>1455</v>
      </c>
      <c r="D25" s="237"/>
      <c r="E25" s="237"/>
      <c r="F25" s="238"/>
      <c r="G25" s="157" t="s">
        <v>378</v>
      </c>
      <c r="H25" s="237"/>
      <c r="I25" s="363"/>
      <c r="J25" s="219"/>
      <c r="K25" s="238"/>
      <c r="L25" s="2054" t="s">
        <v>1456</v>
      </c>
      <c r="M25" s="2055"/>
      <c r="N25" s="2056"/>
      <c r="O25" s="2054" t="s">
        <v>587</v>
      </c>
      <c r="P25" s="2055"/>
      <c r="Q25" s="2055"/>
      <c r="R25" s="2056"/>
      <c r="S25" s="363" t="s">
        <v>251</v>
      </c>
      <c r="T25" s="237" t="s">
        <v>1457</v>
      </c>
      <c r="U25" s="237"/>
      <c r="V25" s="237"/>
      <c r="W25" s="157"/>
      <c r="X25" s="237"/>
      <c r="Y25" s="375" t="s">
        <v>390</v>
      </c>
      <c r="Z25" s="1020"/>
      <c r="AA25" s="157" t="s">
        <v>1447</v>
      </c>
      <c r="AB25" s="237"/>
      <c r="AC25" s="237"/>
      <c r="AD25" s="219"/>
      <c r="AE25" s="1020"/>
      <c r="AF25" s="157" t="s">
        <v>1458</v>
      </c>
      <c r="AG25" s="219"/>
      <c r="AH25" s="219"/>
      <c r="AI25" s="157"/>
      <c r="AJ25" s="1021"/>
      <c r="AK25" s="237" t="s">
        <v>589</v>
      </c>
      <c r="AL25" s="237"/>
      <c r="AM25" s="237"/>
      <c r="AN25" s="239"/>
      <c r="AO25" s="240"/>
    </row>
    <row r="26" spans="2:41" ht="15.95" customHeight="1">
      <c r="B26" s="2691"/>
      <c r="C26" s="2002" t="s">
        <v>1459</v>
      </c>
      <c r="D26" s="2003"/>
      <c r="E26" s="2003"/>
      <c r="F26" s="2004"/>
      <c r="G26" s="122"/>
      <c r="H26" s="133">
        <v>4</v>
      </c>
      <c r="I26" s="125"/>
      <c r="J26" s="130" t="s">
        <v>383</v>
      </c>
      <c r="K26" s="131"/>
      <c r="L26" s="2002" t="s">
        <v>1460</v>
      </c>
      <c r="M26" s="2003"/>
      <c r="N26" s="2004"/>
      <c r="O26" s="2701"/>
      <c r="P26" s="2702"/>
      <c r="Q26" s="2702"/>
      <c r="R26" s="2703"/>
      <c r="S26" s="1008"/>
      <c r="T26" s="360"/>
      <c r="U26" s="360"/>
      <c r="V26" s="360"/>
      <c r="W26" s="343"/>
      <c r="X26" s="1009"/>
      <c r="Y26" s="343"/>
      <c r="Z26" s="1022"/>
      <c r="AA26" s="360" t="s">
        <v>1448</v>
      </c>
      <c r="AB26" s="343"/>
      <c r="AC26" s="360"/>
      <c r="AD26" s="343"/>
      <c r="AE26" s="1022"/>
      <c r="AF26" s="360" t="s">
        <v>298</v>
      </c>
      <c r="AG26" s="343"/>
      <c r="AH26" s="343"/>
      <c r="AI26" s="344" t="s">
        <v>391</v>
      </c>
      <c r="AJ26" s="987"/>
      <c r="AK26" s="137" t="s">
        <v>594</v>
      </c>
      <c r="AL26" s="137"/>
      <c r="AM26" s="137"/>
      <c r="AN26" s="141"/>
      <c r="AO26" s="142"/>
    </row>
    <row r="27" spans="2:41" ht="15.95" customHeight="1">
      <c r="B27" s="2691"/>
      <c r="C27" s="2002" t="s">
        <v>1443</v>
      </c>
      <c r="D27" s="2003"/>
      <c r="E27" s="2003"/>
      <c r="F27" s="2004"/>
      <c r="G27" s="122"/>
      <c r="H27" s="133">
        <v>3</v>
      </c>
      <c r="I27" s="125"/>
      <c r="J27" s="130" t="s">
        <v>388</v>
      </c>
      <c r="K27" s="131"/>
      <c r="L27" s="2002" t="s">
        <v>1451</v>
      </c>
      <c r="M27" s="2003"/>
      <c r="N27" s="2004"/>
      <c r="O27" s="2002" t="s">
        <v>1461</v>
      </c>
      <c r="P27" s="2003"/>
      <c r="Q27" s="2003"/>
      <c r="R27" s="2004"/>
      <c r="S27" s="132" t="s">
        <v>251</v>
      </c>
      <c r="T27" s="137" t="s">
        <v>1462</v>
      </c>
      <c r="U27" s="137"/>
      <c r="V27" s="137"/>
      <c r="W27" s="130"/>
      <c r="X27" s="393"/>
      <c r="Y27" s="139" t="s">
        <v>390</v>
      </c>
      <c r="Z27" s="1015"/>
      <c r="AA27" s="130" t="s">
        <v>1447</v>
      </c>
      <c r="AB27" s="137"/>
      <c r="AC27" s="137"/>
      <c r="AD27" s="133"/>
      <c r="AE27" s="1015"/>
      <c r="AF27" s="130" t="s">
        <v>1458</v>
      </c>
      <c r="AG27" s="133"/>
      <c r="AH27" s="133"/>
      <c r="AI27" s="130"/>
      <c r="AJ27" s="987"/>
      <c r="AK27" s="2040"/>
      <c r="AL27" s="2040"/>
      <c r="AM27" s="2040"/>
      <c r="AN27" s="141"/>
      <c r="AO27" s="142"/>
    </row>
    <row r="28" spans="2:41" ht="15.95" customHeight="1">
      <c r="B28" s="2691"/>
      <c r="C28" s="2002" t="s">
        <v>1463</v>
      </c>
      <c r="D28" s="2003"/>
      <c r="E28" s="2003"/>
      <c r="F28" s="2004"/>
      <c r="G28" s="122"/>
      <c r="H28" s="133">
        <v>2</v>
      </c>
      <c r="I28" s="125"/>
      <c r="J28" s="130" t="s">
        <v>393</v>
      </c>
      <c r="K28" s="131"/>
      <c r="L28" s="2002" t="s">
        <v>1453</v>
      </c>
      <c r="M28" s="2003"/>
      <c r="N28" s="2004"/>
      <c r="O28" s="141"/>
      <c r="S28" s="141"/>
      <c r="X28" s="137"/>
      <c r="Y28" s="137"/>
      <c r="Z28" s="1015"/>
      <c r="AA28" s="130" t="s">
        <v>1448</v>
      </c>
      <c r="AB28" s="137"/>
      <c r="AC28" s="130"/>
      <c r="AD28" s="137"/>
      <c r="AE28" s="1015"/>
      <c r="AF28" s="130" t="s">
        <v>298</v>
      </c>
      <c r="AG28" s="137"/>
      <c r="AH28" s="137"/>
      <c r="AI28" s="133" t="s">
        <v>391</v>
      </c>
      <c r="AJ28" s="132"/>
      <c r="AK28" s="160"/>
      <c r="AL28" s="160"/>
      <c r="AM28" s="161"/>
      <c r="AN28" s="141"/>
      <c r="AO28" s="142"/>
    </row>
    <row r="29" spans="2:41" ht="15.95" customHeight="1">
      <c r="B29" s="2691"/>
      <c r="C29" s="2002" t="s">
        <v>1464</v>
      </c>
      <c r="D29" s="2003"/>
      <c r="E29" s="2003"/>
      <c r="F29" s="2004"/>
      <c r="G29" s="122"/>
      <c r="H29" s="133">
        <v>1</v>
      </c>
      <c r="I29" s="125"/>
      <c r="J29" s="130" t="s">
        <v>398</v>
      </c>
      <c r="K29" s="131"/>
      <c r="L29" s="2037" t="s">
        <v>1454</v>
      </c>
      <c r="M29" s="2038"/>
      <c r="N29" s="2039"/>
      <c r="O29" s="2698" t="s">
        <v>412</v>
      </c>
      <c r="P29" s="2699"/>
      <c r="Q29" s="2699"/>
      <c r="R29" s="2700"/>
      <c r="S29" s="1019"/>
      <c r="T29" s="391" t="s">
        <v>413</v>
      </c>
      <c r="U29" s="392"/>
      <c r="V29" s="392"/>
      <c r="W29" s="392"/>
      <c r="X29" s="392"/>
      <c r="Y29" s="392"/>
      <c r="Z29" s="392"/>
      <c r="AA29" s="392"/>
      <c r="AB29" s="392"/>
      <c r="AC29" s="392"/>
      <c r="AD29" s="392"/>
      <c r="AE29" s="393"/>
      <c r="AF29" s="393"/>
      <c r="AG29" s="393"/>
      <c r="AH29" s="393"/>
      <c r="AI29" s="394"/>
      <c r="AJ29" s="132"/>
      <c r="AK29" s="137"/>
      <c r="AL29" s="137"/>
      <c r="AM29" s="140"/>
      <c r="AN29" s="141"/>
      <c r="AO29" s="142"/>
    </row>
    <row r="30" spans="2:41" ht="15.95" customHeight="1">
      <c r="B30" s="1023"/>
      <c r="C30" s="1018" t="b">
        <v>0</v>
      </c>
      <c r="D30" s="2704" t="s">
        <v>404</v>
      </c>
      <c r="E30" s="2704"/>
      <c r="F30" s="2705"/>
      <c r="G30" s="175"/>
      <c r="H30" s="133"/>
      <c r="I30" s="174"/>
      <c r="J30" s="130"/>
      <c r="K30" s="131"/>
      <c r="L30" s="163"/>
      <c r="M30" s="163"/>
      <c r="N30" s="164"/>
      <c r="O30" s="132"/>
      <c r="P30" s="133"/>
      <c r="Q30" s="133"/>
      <c r="R30" s="131"/>
      <c r="S30" s="132"/>
      <c r="T30" s="137"/>
      <c r="U30" s="229"/>
      <c r="V30" s="229"/>
      <c r="W30" s="229"/>
      <c r="X30" s="229"/>
      <c r="Y30" s="229"/>
      <c r="Z30" s="229"/>
      <c r="AA30" s="229"/>
      <c r="AB30" s="229"/>
      <c r="AC30" s="229"/>
      <c r="AD30" s="229"/>
      <c r="AI30" s="168"/>
      <c r="AJ30" s="132"/>
      <c r="AK30" s="137"/>
      <c r="AL30" s="137"/>
      <c r="AM30" s="137"/>
      <c r="AN30" s="141"/>
      <c r="AO30" s="142"/>
    </row>
    <row r="31" spans="2:41" ht="15.95" customHeight="1" thickBot="1">
      <c r="B31" s="1024"/>
      <c r="C31" s="420"/>
      <c r="D31" s="2706" t="s">
        <v>486</v>
      </c>
      <c r="E31" s="2706"/>
      <c r="F31" s="2707"/>
      <c r="G31" s="1025"/>
      <c r="H31" s="115"/>
      <c r="I31" s="461"/>
      <c r="J31" s="419"/>
      <c r="K31" s="116"/>
      <c r="L31" s="1026"/>
      <c r="M31" s="1026"/>
      <c r="N31" s="1027"/>
      <c r="O31" s="114"/>
      <c r="P31" s="115"/>
      <c r="Q31" s="115"/>
      <c r="R31" s="116"/>
      <c r="S31" s="114"/>
      <c r="T31" s="247"/>
      <c r="U31" s="1028"/>
      <c r="V31" s="1028"/>
      <c r="W31" s="1028"/>
      <c r="X31" s="1028"/>
      <c r="Y31" s="1028"/>
      <c r="Z31" s="1028"/>
      <c r="AA31" s="1028"/>
      <c r="AB31" s="1028"/>
      <c r="AC31" s="1028"/>
      <c r="AD31" s="1028"/>
      <c r="AE31" s="252"/>
      <c r="AF31" s="252"/>
      <c r="AG31" s="252"/>
      <c r="AH31" s="252"/>
      <c r="AI31" s="253"/>
      <c r="AJ31" s="114"/>
      <c r="AK31" s="247"/>
      <c r="AL31" s="247"/>
      <c r="AM31" s="247"/>
      <c r="AN31" s="251"/>
      <c r="AO31" s="256"/>
    </row>
    <row r="32" spans="2:41" ht="15.95" customHeight="1">
      <c r="B32" s="2708" t="s">
        <v>1465</v>
      </c>
      <c r="C32" s="241" t="s">
        <v>1466</v>
      </c>
      <c r="D32" s="137"/>
      <c r="E32" s="137"/>
      <c r="F32" s="140"/>
      <c r="G32" s="209" t="s">
        <v>435</v>
      </c>
      <c r="H32" s="131"/>
      <c r="I32" s="132"/>
      <c r="J32" s="133"/>
      <c r="K32" s="131"/>
      <c r="L32" s="2003" t="s">
        <v>1467</v>
      </c>
      <c r="M32" s="2003"/>
      <c r="N32" s="2004"/>
      <c r="O32" s="2701" t="s">
        <v>1320</v>
      </c>
      <c r="P32" s="2702"/>
      <c r="Q32" s="2702"/>
      <c r="R32" s="2703"/>
      <c r="S32" s="1029" t="s">
        <v>251</v>
      </c>
      <c r="T32" s="1030"/>
      <c r="U32" s="343" t="s">
        <v>1468</v>
      </c>
      <c r="V32" s="139"/>
      <c r="Y32" s="1031"/>
      <c r="Z32" s="137" t="s">
        <v>1469</v>
      </c>
      <c r="AD32" s="1031"/>
      <c r="AE32" s="130" t="s">
        <v>1470</v>
      </c>
      <c r="AF32" s="130"/>
      <c r="AG32" s="360"/>
      <c r="AH32" s="360"/>
      <c r="AI32" s="345"/>
      <c r="AJ32" s="987"/>
      <c r="AK32" s="137" t="s">
        <v>589</v>
      </c>
      <c r="AL32" s="137"/>
      <c r="AM32" s="137"/>
      <c r="AN32" s="141"/>
      <c r="AO32" s="142"/>
    </row>
    <row r="33" spans="2:41" ht="15.95" customHeight="1">
      <c r="B33" s="2708"/>
      <c r="C33" s="2002" t="s">
        <v>1471</v>
      </c>
      <c r="D33" s="2003"/>
      <c r="E33" s="2003"/>
      <c r="F33" s="2004"/>
      <c r="G33" s="209" t="s">
        <v>438</v>
      </c>
      <c r="H33" s="131"/>
      <c r="I33" s="125"/>
      <c r="J33" s="130" t="s">
        <v>383</v>
      </c>
      <c r="K33" s="131"/>
      <c r="L33" s="2003" t="s">
        <v>1472</v>
      </c>
      <c r="M33" s="2003"/>
      <c r="N33" s="2004"/>
      <c r="O33" s="438" t="s">
        <v>1473</v>
      </c>
      <c r="P33" s="128"/>
      <c r="Q33" s="128"/>
      <c r="R33" s="129"/>
      <c r="S33" s="410" t="s">
        <v>251</v>
      </c>
      <c r="T33" s="130" t="s">
        <v>1474</v>
      </c>
      <c r="U33" s="130"/>
      <c r="V33" s="988"/>
      <c r="W33" s="988"/>
      <c r="X33" s="393"/>
      <c r="Y33" s="988"/>
      <c r="Z33" s="988"/>
      <c r="AA33" s="988"/>
      <c r="AB33" s="988"/>
      <c r="AC33" s="988"/>
      <c r="AD33" s="988"/>
      <c r="AE33" s="988"/>
      <c r="AF33" s="988"/>
      <c r="AG33" s="130"/>
      <c r="AH33" s="130"/>
      <c r="AI33" s="355"/>
      <c r="AJ33" s="987"/>
      <c r="AK33" s="137" t="s">
        <v>1475</v>
      </c>
      <c r="AL33" s="137"/>
      <c r="AM33" s="137"/>
      <c r="AN33" s="141"/>
      <c r="AO33" s="142"/>
    </row>
    <row r="34" spans="2:41" ht="15.95" customHeight="1">
      <c r="B34" s="2708"/>
      <c r="C34" s="2002" t="s">
        <v>1476</v>
      </c>
      <c r="D34" s="2003"/>
      <c r="E34" s="2003"/>
      <c r="F34" s="2004"/>
      <c r="G34" s="209" t="s">
        <v>1430</v>
      </c>
      <c r="H34" s="131"/>
      <c r="I34" s="125"/>
      <c r="J34" s="130" t="s">
        <v>388</v>
      </c>
      <c r="K34" s="131"/>
      <c r="L34" s="2003" t="s">
        <v>1477</v>
      </c>
      <c r="M34" s="2003"/>
      <c r="N34" s="2004"/>
      <c r="O34" s="159" t="s">
        <v>1478</v>
      </c>
      <c r="P34" s="128"/>
      <c r="Q34" s="128"/>
      <c r="R34" s="129"/>
      <c r="S34" s="438"/>
      <c r="T34" s="1031"/>
      <c r="U34" s="130" t="s">
        <v>1479</v>
      </c>
      <c r="V34" s="130"/>
      <c r="W34" s="130"/>
      <c r="Y34" s="1031"/>
      <c r="Z34" s="130" t="s">
        <v>1480</v>
      </c>
      <c r="AA34" s="130"/>
      <c r="AD34" s="1031"/>
      <c r="AE34" s="130" t="s">
        <v>1481</v>
      </c>
      <c r="AF34" s="130"/>
      <c r="AG34" s="130"/>
      <c r="AH34" s="130"/>
      <c r="AI34" s="355"/>
      <c r="AJ34" s="987"/>
      <c r="AK34" s="2034"/>
      <c r="AL34" s="2034"/>
      <c r="AM34" s="2034"/>
      <c r="AN34" s="141"/>
      <c r="AO34" s="142"/>
    </row>
    <row r="35" spans="2:41" ht="15.95" customHeight="1">
      <c r="B35" s="2708"/>
      <c r="C35" s="2714" t="s">
        <v>1482</v>
      </c>
      <c r="D35" s="2715"/>
      <c r="E35" s="2715"/>
      <c r="F35" s="2716"/>
      <c r="G35" s="209" t="s">
        <v>1433</v>
      </c>
      <c r="H35" s="131"/>
      <c r="I35" s="125"/>
      <c r="J35" s="130" t="s">
        <v>393</v>
      </c>
      <c r="K35" s="131"/>
      <c r="L35" s="174"/>
      <c r="M35" s="153"/>
      <c r="N35" s="154"/>
      <c r="O35" s="125"/>
      <c r="P35" s="153" t="s">
        <v>486</v>
      </c>
      <c r="Q35" s="149"/>
      <c r="R35" s="154"/>
      <c r="S35" s="183"/>
      <c r="T35" s="195"/>
      <c r="U35" s="192" t="s">
        <v>1483</v>
      </c>
      <c r="V35" s="192"/>
      <c r="W35" s="192"/>
      <c r="X35" s="192"/>
      <c r="Y35" s="192"/>
      <c r="Z35" s="192" t="s">
        <v>1484</v>
      </c>
      <c r="AA35" s="192"/>
      <c r="AB35" s="192"/>
      <c r="AC35" s="192"/>
      <c r="AD35" s="192"/>
      <c r="AE35" s="192" t="s">
        <v>1485</v>
      </c>
      <c r="AF35" s="192"/>
      <c r="AG35" s="192"/>
      <c r="AH35" s="192"/>
      <c r="AI35" s="189"/>
      <c r="AJ35" s="132"/>
      <c r="AK35" s="137"/>
      <c r="AL35" s="137"/>
      <c r="AM35" s="137"/>
      <c r="AN35" s="141"/>
      <c r="AO35" s="142"/>
    </row>
    <row r="36" spans="2:41" ht="15.95" customHeight="1">
      <c r="B36" s="2708"/>
      <c r="C36" s="2714"/>
      <c r="D36" s="2715"/>
      <c r="E36" s="2715"/>
      <c r="F36" s="2716"/>
      <c r="G36" s="438"/>
      <c r="H36" s="131"/>
      <c r="I36" s="125"/>
      <c r="J36" s="130" t="s">
        <v>398</v>
      </c>
      <c r="K36" s="131"/>
      <c r="L36" s="2055" t="s">
        <v>1486</v>
      </c>
      <c r="M36" s="2055"/>
      <c r="N36" s="2056"/>
      <c r="O36" s="2054" t="s">
        <v>1487</v>
      </c>
      <c r="P36" s="2055"/>
      <c r="Q36" s="2055"/>
      <c r="R36" s="2056"/>
      <c r="S36" s="400" t="s">
        <v>251</v>
      </c>
      <c r="T36" s="1032"/>
      <c r="U36" s="157" t="s">
        <v>1488</v>
      </c>
      <c r="V36" s="238"/>
      <c r="W36" s="157"/>
      <c r="X36" s="219"/>
      <c r="Y36" s="201"/>
      <c r="Z36" s="201"/>
      <c r="AA36" s="157"/>
      <c r="AB36" s="157"/>
      <c r="AC36" s="219"/>
      <c r="AD36" s="1032"/>
      <c r="AE36" s="237" t="s">
        <v>1489</v>
      </c>
      <c r="AF36" s="219"/>
      <c r="AG36" s="219"/>
      <c r="AH36" s="219"/>
      <c r="AI36" s="238"/>
      <c r="AN36" s="141"/>
      <c r="AO36" s="142"/>
    </row>
    <row r="37" spans="2:41" ht="15.95" customHeight="1">
      <c r="B37" s="2708"/>
      <c r="C37" s="438"/>
      <c r="D37" s="358"/>
      <c r="E37" s="130"/>
      <c r="F37" s="1033"/>
      <c r="G37" s="438"/>
      <c r="H37" s="140"/>
      <c r="I37" s="159"/>
      <c r="J37" s="137"/>
      <c r="K37" s="140"/>
      <c r="L37" s="2003" t="s">
        <v>1490</v>
      </c>
      <c r="M37" s="2003"/>
      <c r="N37" s="2004"/>
      <c r="O37" s="2709" t="s">
        <v>1320</v>
      </c>
      <c r="P37" s="2710"/>
      <c r="Q37" s="2710"/>
      <c r="R37" s="2711"/>
      <c r="S37" s="1034" t="s">
        <v>251</v>
      </c>
      <c r="T37" s="1035"/>
      <c r="U37" s="1036" t="s">
        <v>1468</v>
      </c>
      <c r="V37" s="1037"/>
      <c r="W37" s="1038"/>
      <c r="X37" s="1038"/>
      <c r="Y37" s="1035"/>
      <c r="Z37" s="1036" t="s">
        <v>1469</v>
      </c>
      <c r="AA37" s="1038"/>
      <c r="AB37" s="1038"/>
      <c r="AC37" s="1038"/>
      <c r="AD37" s="1035"/>
      <c r="AE37" s="1039" t="s">
        <v>1470</v>
      </c>
      <c r="AF37" s="1039"/>
      <c r="AG37" s="1039"/>
      <c r="AH37" s="1039"/>
      <c r="AI37" s="1040"/>
      <c r="AN37" s="141"/>
      <c r="AO37" s="142"/>
    </row>
    <row r="38" spans="2:41" ht="15.95" customHeight="1">
      <c r="B38" s="2708"/>
      <c r="C38" s="1041"/>
      <c r="D38" s="130"/>
      <c r="E38" s="130"/>
      <c r="F38" s="1033"/>
      <c r="G38" s="174"/>
      <c r="H38" s="131"/>
      <c r="I38" s="132"/>
      <c r="J38" s="133"/>
      <c r="K38" s="131"/>
      <c r="L38" s="2003" t="s">
        <v>1491</v>
      </c>
      <c r="M38" s="2003"/>
      <c r="N38" s="2004"/>
      <c r="O38" s="438" t="s">
        <v>1473</v>
      </c>
      <c r="P38" s="128"/>
      <c r="Q38" s="128"/>
      <c r="R38" s="129"/>
      <c r="S38" s="410" t="s">
        <v>251</v>
      </c>
      <c r="T38" s="130" t="s">
        <v>1474</v>
      </c>
      <c r="U38" s="130"/>
      <c r="V38" s="988"/>
      <c r="W38" s="988"/>
      <c r="X38" s="393"/>
      <c r="Y38" s="988"/>
      <c r="Z38" s="988"/>
      <c r="AA38" s="988"/>
      <c r="AB38" s="988"/>
      <c r="AC38" s="988"/>
      <c r="AD38" s="988"/>
      <c r="AE38" s="988"/>
      <c r="AF38" s="988"/>
      <c r="AG38" s="130"/>
      <c r="AH38" s="130"/>
      <c r="AI38" s="355"/>
      <c r="AN38" s="141"/>
      <c r="AO38" s="142"/>
    </row>
    <row r="39" spans="2:41" ht="15.95" customHeight="1">
      <c r="B39" s="2708"/>
      <c r="C39" s="1042" t="b">
        <v>0</v>
      </c>
      <c r="D39" s="2704" t="s">
        <v>404</v>
      </c>
      <c r="E39" s="2704"/>
      <c r="F39" s="2705"/>
      <c r="G39" s="175"/>
      <c r="H39" s="131"/>
      <c r="I39" s="132"/>
      <c r="J39" s="133"/>
      <c r="K39" s="131"/>
      <c r="L39" s="174"/>
      <c r="M39" s="153"/>
      <c r="N39" s="129"/>
      <c r="O39" s="159" t="s">
        <v>1478</v>
      </c>
      <c r="P39" s="128"/>
      <c r="Q39" s="128"/>
      <c r="R39" s="129"/>
      <c r="S39" s="438"/>
      <c r="T39" s="1031"/>
      <c r="U39" s="130" t="s">
        <v>1479</v>
      </c>
      <c r="V39" s="130"/>
      <c r="W39" s="130"/>
      <c r="Y39" s="1031"/>
      <c r="Z39" s="130" t="s">
        <v>1480</v>
      </c>
      <c r="AA39" s="130"/>
      <c r="AD39" s="130"/>
      <c r="AE39" s="130"/>
      <c r="AF39" s="130"/>
      <c r="AG39" s="130"/>
      <c r="AH39" s="130"/>
      <c r="AI39" s="355"/>
      <c r="AN39" s="141"/>
      <c r="AO39" s="142"/>
    </row>
    <row r="40" spans="2:41" ht="15.95" customHeight="1">
      <c r="B40" s="2708"/>
      <c r="C40" s="1043"/>
      <c r="D40" s="993"/>
      <c r="E40" s="149"/>
      <c r="F40" s="154"/>
      <c r="G40" s="994"/>
      <c r="H40" s="151"/>
      <c r="I40" s="183"/>
      <c r="J40" s="150"/>
      <c r="K40" s="151"/>
      <c r="L40" s="995"/>
      <c r="M40" s="995"/>
      <c r="N40" s="996"/>
      <c r="O40" s="125"/>
      <c r="P40" s="153" t="s">
        <v>486</v>
      </c>
      <c r="Q40" s="149"/>
      <c r="R40" s="154"/>
      <c r="S40" s="183"/>
      <c r="T40" s="195"/>
      <c r="U40" s="192" t="s">
        <v>1483</v>
      </c>
      <c r="V40" s="192"/>
      <c r="W40" s="192"/>
      <c r="X40" s="192"/>
      <c r="Y40" s="192"/>
      <c r="Z40" s="192" t="s">
        <v>1484</v>
      </c>
      <c r="AA40" s="192"/>
      <c r="AB40" s="192"/>
      <c r="AC40" s="192"/>
      <c r="AD40" s="192"/>
      <c r="AE40" s="192"/>
      <c r="AF40" s="192"/>
      <c r="AG40" s="192"/>
      <c r="AH40" s="192"/>
      <c r="AI40" s="189"/>
      <c r="AJ40" s="195"/>
      <c r="AK40" s="195"/>
      <c r="AL40" s="195"/>
      <c r="AM40" s="195"/>
      <c r="AN40" s="172"/>
      <c r="AO40" s="197"/>
    </row>
    <row r="41" spans="2:41" ht="15.95" customHeight="1">
      <c r="B41" s="1044"/>
      <c r="C41" s="241" t="s">
        <v>1492</v>
      </c>
      <c r="D41" s="137"/>
      <c r="E41" s="137"/>
      <c r="F41" s="140"/>
      <c r="G41" s="209" t="s">
        <v>435</v>
      </c>
      <c r="H41" s="238"/>
      <c r="I41" s="159"/>
      <c r="J41" s="137"/>
      <c r="K41" s="140"/>
      <c r="L41" s="2003" t="s">
        <v>1493</v>
      </c>
      <c r="M41" s="2712"/>
      <c r="N41" s="2713"/>
      <c r="O41" s="2054" t="s">
        <v>1494</v>
      </c>
      <c r="P41" s="2055"/>
      <c r="Q41" s="2055"/>
      <c r="R41" s="2056"/>
      <c r="S41" s="400" t="s">
        <v>251</v>
      </c>
      <c r="T41" s="1045"/>
      <c r="U41" s="130" t="s">
        <v>1495</v>
      </c>
      <c r="V41" s="130"/>
      <c r="W41" s="130"/>
      <c r="X41" s="130"/>
      <c r="Y41" s="1045"/>
      <c r="Z41" s="130" t="s">
        <v>298</v>
      </c>
      <c r="AA41" s="130"/>
      <c r="AB41" s="130"/>
      <c r="AC41" s="130"/>
      <c r="AD41" s="130"/>
      <c r="AE41" s="130"/>
      <c r="AF41" s="130"/>
      <c r="AG41" s="130"/>
      <c r="AH41" s="130"/>
      <c r="AI41" s="355"/>
      <c r="AJ41" s="987"/>
      <c r="AK41" s="137" t="s">
        <v>615</v>
      </c>
      <c r="AL41" s="137"/>
      <c r="AM41" s="137"/>
      <c r="AN41" s="141"/>
      <c r="AO41" s="142"/>
    </row>
    <row r="42" spans="2:41" ht="15.95" customHeight="1">
      <c r="B42" s="1044"/>
      <c r="C42" s="159" t="s">
        <v>1493</v>
      </c>
      <c r="D42" s="137"/>
      <c r="E42" s="137"/>
      <c r="F42" s="140"/>
      <c r="G42" s="209" t="s">
        <v>438</v>
      </c>
      <c r="H42" s="140"/>
      <c r="I42" s="125"/>
      <c r="J42" s="130" t="s">
        <v>383</v>
      </c>
      <c r="K42" s="131"/>
      <c r="L42" s="995"/>
      <c r="M42" s="995"/>
      <c r="N42" s="996"/>
      <c r="O42" s="188"/>
      <c r="P42" s="192"/>
      <c r="Q42" s="192"/>
      <c r="R42" s="189"/>
      <c r="S42" s="183"/>
      <c r="T42" s="192"/>
      <c r="U42" s="192"/>
      <c r="V42" s="192"/>
      <c r="W42" s="387"/>
      <c r="X42" s="192"/>
      <c r="Y42" s="192"/>
      <c r="Z42" s="192"/>
      <c r="AA42" s="192"/>
      <c r="AB42" s="192"/>
      <c r="AC42" s="192"/>
      <c r="AD42" s="192"/>
      <c r="AE42" s="192"/>
      <c r="AF42" s="192"/>
      <c r="AG42" s="192"/>
      <c r="AH42" s="192"/>
      <c r="AI42" s="189"/>
      <c r="AJ42" s="1046"/>
      <c r="AK42" s="2202"/>
      <c r="AL42" s="2202"/>
      <c r="AM42" s="2202"/>
      <c r="AN42" s="141"/>
      <c r="AO42" s="142"/>
    </row>
    <row r="43" spans="2:41" ht="15.95" customHeight="1">
      <c r="B43" s="1044"/>
      <c r="C43" s="159"/>
      <c r="D43" s="137"/>
      <c r="E43" s="137"/>
      <c r="F43" s="140"/>
      <c r="G43" s="209" t="s">
        <v>1430</v>
      </c>
      <c r="H43" s="140"/>
      <c r="I43" s="125"/>
      <c r="J43" s="130" t="s">
        <v>388</v>
      </c>
      <c r="K43" s="131"/>
      <c r="L43" s="2055" t="s">
        <v>1496</v>
      </c>
      <c r="M43" s="2055"/>
      <c r="N43" s="2056"/>
      <c r="O43" s="2054" t="s">
        <v>1033</v>
      </c>
      <c r="P43" s="2055"/>
      <c r="Q43" s="2055"/>
      <c r="R43" s="2056"/>
      <c r="S43" s="400" t="s">
        <v>251</v>
      </c>
      <c r="T43" s="130" t="s">
        <v>1497</v>
      </c>
      <c r="U43" s="130"/>
      <c r="V43" s="130"/>
      <c r="W43" s="139"/>
      <c r="X43" s="137"/>
      <c r="Y43" s="137"/>
      <c r="Z43" s="137"/>
      <c r="AC43" s="133" t="s">
        <v>390</v>
      </c>
      <c r="AD43" s="1015"/>
      <c r="AE43" s="137" t="s">
        <v>622</v>
      </c>
      <c r="AG43" s="1015"/>
      <c r="AH43" s="137" t="s">
        <v>646</v>
      </c>
      <c r="AI43" s="131" t="s">
        <v>391</v>
      </c>
      <c r="AJ43" s="987"/>
      <c r="AK43" s="137" t="s">
        <v>615</v>
      </c>
      <c r="AL43" s="137"/>
      <c r="AM43" s="137"/>
      <c r="AN43" s="141"/>
      <c r="AO43" s="142"/>
    </row>
    <row r="44" spans="2:41" ht="15.95" customHeight="1">
      <c r="B44" s="1044"/>
      <c r="C44" s="159"/>
      <c r="D44" s="137"/>
      <c r="E44" s="137"/>
      <c r="F44" s="140"/>
      <c r="G44" s="209" t="s">
        <v>1433</v>
      </c>
      <c r="H44" s="140"/>
      <c r="I44" s="125"/>
      <c r="J44" s="130" t="s">
        <v>393</v>
      </c>
      <c r="K44" s="131"/>
      <c r="L44" s="2003" t="s">
        <v>1498</v>
      </c>
      <c r="M44" s="2003"/>
      <c r="N44" s="2004"/>
      <c r="O44" s="125"/>
      <c r="P44" s="153" t="s">
        <v>486</v>
      </c>
      <c r="Q44" s="137"/>
      <c r="R44" s="140"/>
      <c r="S44" s="1008" t="s">
        <v>251</v>
      </c>
      <c r="T44" s="360" t="s">
        <v>1499</v>
      </c>
      <c r="U44" s="360"/>
      <c r="V44" s="360"/>
      <c r="W44" s="1047"/>
      <c r="X44" s="343"/>
      <c r="Y44" s="343"/>
      <c r="Z44" s="343"/>
      <c r="AA44" s="343"/>
      <c r="AB44" s="1009"/>
      <c r="AC44" s="344" t="s">
        <v>390</v>
      </c>
      <c r="AD44" s="1022"/>
      <c r="AE44" s="343" t="s">
        <v>622</v>
      </c>
      <c r="AF44" s="1009"/>
      <c r="AG44" s="1022"/>
      <c r="AH44" s="343" t="s">
        <v>646</v>
      </c>
      <c r="AI44" s="345" t="s">
        <v>391</v>
      </c>
      <c r="AJ44" s="987"/>
      <c r="AK44" s="2034"/>
      <c r="AL44" s="2034"/>
      <c r="AM44" s="2034"/>
      <c r="AN44" s="141"/>
      <c r="AO44" s="142"/>
    </row>
    <row r="45" spans="2:41" ht="15.95" customHeight="1">
      <c r="B45" s="1044"/>
      <c r="C45" s="159"/>
      <c r="D45" s="137"/>
      <c r="E45" s="137"/>
      <c r="F45" s="140"/>
      <c r="G45" s="159"/>
      <c r="H45" s="140"/>
      <c r="I45" s="125"/>
      <c r="J45" s="130" t="s">
        <v>398</v>
      </c>
      <c r="K45" s="131"/>
      <c r="L45" s="128"/>
      <c r="M45" s="128"/>
      <c r="N45" s="129"/>
      <c r="O45" s="2717" t="s">
        <v>1500</v>
      </c>
      <c r="P45" s="2718"/>
      <c r="Q45" s="2718"/>
      <c r="R45" s="2719"/>
      <c r="S45" s="132" t="s">
        <v>251</v>
      </c>
      <c r="T45" s="130" t="s">
        <v>1497</v>
      </c>
      <c r="U45" s="130"/>
      <c r="V45" s="130"/>
      <c r="W45" s="139"/>
      <c r="X45" s="137"/>
      <c r="Y45" s="137"/>
      <c r="Z45" s="137"/>
      <c r="AA45" s="137"/>
      <c r="AC45" s="133" t="s">
        <v>390</v>
      </c>
      <c r="AD45" s="1015"/>
      <c r="AE45" s="137" t="s">
        <v>622</v>
      </c>
      <c r="AG45" s="1015"/>
      <c r="AH45" s="137" t="s">
        <v>646</v>
      </c>
      <c r="AI45" s="131" t="s">
        <v>391</v>
      </c>
      <c r="AJ45" s="132"/>
      <c r="AK45" s="137"/>
      <c r="AL45" s="137"/>
      <c r="AM45" s="137"/>
      <c r="AN45" s="141"/>
      <c r="AO45" s="142"/>
    </row>
    <row r="46" spans="2:41" ht="15.95" customHeight="1">
      <c r="B46" s="1044"/>
      <c r="C46" s="159"/>
      <c r="D46" s="137"/>
      <c r="E46" s="137"/>
      <c r="F46" s="140"/>
      <c r="G46" s="159"/>
      <c r="H46" s="140"/>
      <c r="I46" s="159"/>
      <c r="J46" s="137"/>
      <c r="K46" s="140"/>
      <c r="O46" s="125"/>
      <c r="P46" s="153" t="s">
        <v>486</v>
      </c>
      <c r="Q46" s="343"/>
      <c r="R46" s="1048"/>
      <c r="S46" s="1008" t="s">
        <v>251</v>
      </c>
      <c r="T46" s="360" t="s">
        <v>1499</v>
      </c>
      <c r="U46" s="360"/>
      <c r="V46" s="360"/>
      <c r="W46" s="1047"/>
      <c r="X46" s="343"/>
      <c r="Y46" s="343"/>
      <c r="Z46" s="343"/>
      <c r="AA46" s="343"/>
      <c r="AB46" s="1009"/>
      <c r="AC46" s="344" t="s">
        <v>390</v>
      </c>
      <c r="AD46" s="1022"/>
      <c r="AE46" s="343" t="s">
        <v>622</v>
      </c>
      <c r="AF46" s="1009"/>
      <c r="AG46" s="1022"/>
      <c r="AH46" s="343" t="s">
        <v>646</v>
      </c>
      <c r="AI46" s="345" t="s">
        <v>391</v>
      </c>
      <c r="AJ46" s="132"/>
      <c r="AK46" s="137"/>
      <c r="AL46" s="137"/>
      <c r="AM46" s="137"/>
      <c r="AN46" s="141"/>
      <c r="AO46" s="142"/>
    </row>
    <row r="47" spans="2:41" ht="15.95" customHeight="1">
      <c r="B47" s="1044"/>
      <c r="C47" s="1042" t="b">
        <v>0</v>
      </c>
      <c r="D47" s="2704" t="s">
        <v>404</v>
      </c>
      <c r="E47" s="2704"/>
      <c r="F47" s="2705"/>
      <c r="G47" s="137"/>
      <c r="H47" s="140"/>
      <c r="I47" s="159"/>
      <c r="J47" s="137"/>
      <c r="K47" s="140"/>
      <c r="L47" s="137"/>
      <c r="M47" s="137"/>
      <c r="N47" s="140"/>
      <c r="O47" s="2717" t="s">
        <v>1501</v>
      </c>
      <c r="P47" s="2718"/>
      <c r="Q47" s="2718"/>
      <c r="R47" s="2719"/>
      <c r="S47" s="132" t="s">
        <v>251</v>
      </c>
      <c r="T47" s="130" t="s">
        <v>1497</v>
      </c>
      <c r="U47" s="130"/>
      <c r="V47" s="130"/>
      <c r="W47" s="139"/>
      <c r="X47" s="137"/>
      <c r="Y47" s="137"/>
      <c r="Z47" s="137"/>
      <c r="AC47" s="133" t="s">
        <v>390</v>
      </c>
      <c r="AD47" s="1015"/>
      <c r="AE47" s="137" t="s">
        <v>622</v>
      </c>
      <c r="AG47" s="1015"/>
      <c r="AH47" s="137" t="s">
        <v>646</v>
      </c>
      <c r="AI47" s="131" t="s">
        <v>391</v>
      </c>
      <c r="AJ47" s="132"/>
      <c r="AK47" s="137"/>
      <c r="AL47" s="137"/>
      <c r="AM47" s="137"/>
      <c r="AN47" s="141"/>
      <c r="AO47" s="142"/>
    </row>
    <row r="48" spans="2:41" ht="15.95" customHeight="1" thickBot="1">
      <c r="B48" s="1049"/>
      <c r="C48" s="1043"/>
      <c r="D48" s="993"/>
      <c r="E48" s="149"/>
      <c r="F48" s="154"/>
      <c r="G48" s="247"/>
      <c r="H48" s="418"/>
      <c r="I48" s="246"/>
      <c r="J48" s="247"/>
      <c r="K48" s="418"/>
      <c r="L48" s="247"/>
      <c r="M48" s="247"/>
      <c r="N48" s="418"/>
      <c r="O48" s="125"/>
      <c r="P48" s="153" t="s">
        <v>486</v>
      </c>
      <c r="Q48" s="247"/>
      <c r="R48" s="418"/>
      <c r="S48" s="114" t="s">
        <v>251</v>
      </c>
      <c r="T48" s="419" t="s">
        <v>1499</v>
      </c>
      <c r="U48" s="419"/>
      <c r="V48" s="419"/>
      <c r="W48" s="1050"/>
      <c r="X48" s="247"/>
      <c r="Y48" s="247"/>
      <c r="Z48" s="247"/>
      <c r="AA48" s="247"/>
      <c r="AB48" s="252"/>
      <c r="AC48" s="115" t="s">
        <v>390</v>
      </c>
      <c r="AD48" s="1051"/>
      <c r="AE48" s="247" t="s">
        <v>622</v>
      </c>
      <c r="AF48" s="252"/>
      <c r="AG48" s="1051"/>
      <c r="AH48" s="247" t="s">
        <v>646</v>
      </c>
      <c r="AI48" s="116" t="s">
        <v>391</v>
      </c>
      <c r="AJ48" s="114"/>
      <c r="AK48" s="247"/>
      <c r="AL48" s="247"/>
      <c r="AM48" s="247"/>
      <c r="AN48" s="251"/>
      <c r="AO48" s="256"/>
    </row>
    <row r="49" spans="2:41" ht="15.95" customHeight="1">
      <c r="B49" s="1993" t="s">
        <v>1502</v>
      </c>
      <c r="C49" s="408" t="s">
        <v>1503</v>
      </c>
      <c r="D49" s="123"/>
      <c r="E49" s="123"/>
      <c r="F49" s="121"/>
      <c r="G49" s="1052" t="s">
        <v>435</v>
      </c>
      <c r="H49" s="121"/>
      <c r="I49" s="328"/>
      <c r="J49" s="123"/>
      <c r="K49" s="121"/>
      <c r="L49" s="1979" t="s">
        <v>1504</v>
      </c>
      <c r="M49" s="1979"/>
      <c r="N49" s="1979"/>
      <c r="O49" s="1979"/>
      <c r="P49" s="1979"/>
      <c r="Q49" s="1979"/>
      <c r="R49" s="1980"/>
      <c r="S49" s="120" t="s">
        <v>251</v>
      </c>
      <c r="T49" s="123" t="s">
        <v>1505</v>
      </c>
      <c r="U49" s="123"/>
      <c r="V49" s="118"/>
      <c r="W49" s="118"/>
      <c r="X49" s="119"/>
      <c r="Y49" s="118"/>
      <c r="Z49" s="119"/>
      <c r="AA49" s="329"/>
      <c r="AB49" s="329"/>
      <c r="AC49" s="329"/>
      <c r="AD49" s="329"/>
      <c r="AE49" s="329"/>
      <c r="AF49" s="329"/>
      <c r="AG49" s="329"/>
      <c r="AH49" s="329"/>
      <c r="AI49" s="329"/>
      <c r="AJ49" s="984"/>
      <c r="AK49" s="123" t="s">
        <v>615</v>
      </c>
      <c r="AL49" s="123"/>
      <c r="AM49" s="123"/>
      <c r="AN49" s="331"/>
      <c r="AO49" s="332"/>
    </row>
    <row r="50" spans="2:41" ht="15.95" customHeight="1">
      <c r="B50" s="1994"/>
      <c r="C50" s="2002" t="s">
        <v>1506</v>
      </c>
      <c r="D50" s="2003"/>
      <c r="E50" s="2003"/>
      <c r="F50" s="2004"/>
      <c r="G50" s="209" t="s">
        <v>438</v>
      </c>
      <c r="H50" s="140"/>
      <c r="I50" s="125"/>
      <c r="J50" s="130" t="s">
        <v>383</v>
      </c>
      <c r="K50" s="131"/>
      <c r="L50" s="2003" t="s">
        <v>1507</v>
      </c>
      <c r="M50" s="2003"/>
      <c r="N50" s="2003"/>
      <c r="O50" s="2003"/>
      <c r="P50" s="2003"/>
      <c r="Q50" s="2003"/>
      <c r="R50" s="2004"/>
      <c r="S50" s="132"/>
      <c r="T50" s="137"/>
      <c r="U50" s="130"/>
      <c r="V50" s="137"/>
      <c r="W50" s="130"/>
      <c r="X50" s="130"/>
      <c r="Y50" s="130"/>
      <c r="Z50" s="130"/>
      <c r="AC50" s="133" t="s">
        <v>390</v>
      </c>
      <c r="AD50" s="2040"/>
      <c r="AE50" s="2040"/>
      <c r="AF50" s="2040"/>
      <c r="AG50" s="130" t="s">
        <v>1508</v>
      </c>
      <c r="AH50" s="133"/>
      <c r="AI50" s="131" t="s">
        <v>391</v>
      </c>
      <c r="AJ50" s="987"/>
      <c r="AK50" s="137" t="s">
        <v>1449</v>
      </c>
      <c r="AL50" s="137"/>
      <c r="AM50" s="137"/>
      <c r="AN50" s="141"/>
      <c r="AO50" s="142"/>
    </row>
    <row r="51" spans="2:41" ht="15.95" customHeight="1">
      <c r="B51" s="1994"/>
      <c r="C51" s="1053" t="b">
        <v>0</v>
      </c>
      <c r="D51" s="2721" t="s">
        <v>404</v>
      </c>
      <c r="E51" s="2721"/>
      <c r="F51" s="2722"/>
      <c r="G51" s="214"/>
      <c r="H51" s="154"/>
      <c r="I51" s="1043"/>
      <c r="J51" s="192"/>
      <c r="K51" s="151"/>
      <c r="L51" s="995"/>
      <c r="M51" s="995"/>
      <c r="N51" s="995"/>
      <c r="O51" s="995"/>
      <c r="P51" s="995"/>
      <c r="Q51" s="995"/>
      <c r="R51" s="996"/>
      <c r="S51" s="183"/>
      <c r="T51" s="149"/>
      <c r="U51" s="192"/>
      <c r="V51" s="149"/>
      <c r="W51" s="192"/>
      <c r="X51" s="192"/>
      <c r="Y51" s="192"/>
      <c r="Z51" s="192"/>
      <c r="AA51" s="195"/>
      <c r="AB51" s="195"/>
      <c r="AC51" s="150"/>
      <c r="AD51" s="388"/>
      <c r="AE51" s="388"/>
      <c r="AF51" s="388"/>
      <c r="AG51" s="192"/>
      <c r="AH51" s="150"/>
      <c r="AI51" s="150"/>
      <c r="AJ51" s="1046"/>
      <c r="AK51" s="2202"/>
      <c r="AL51" s="2202"/>
      <c r="AM51" s="2202"/>
      <c r="AN51" s="141"/>
      <c r="AO51" s="142"/>
    </row>
    <row r="52" spans="2:41" ht="15.95" customHeight="1">
      <c r="B52" s="1994"/>
      <c r="C52" s="241" t="s">
        <v>1509</v>
      </c>
      <c r="D52" s="137"/>
      <c r="E52" s="137"/>
      <c r="F52" s="140"/>
      <c r="G52" s="209" t="s">
        <v>1430</v>
      </c>
      <c r="H52" s="140"/>
      <c r="I52" s="125"/>
      <c r="J52" s="130" t="s">
        <v>388</v>
      </c>
      <c r="K52" s="131"/>
      <c r="L52" s="2003" t="s">
        <v>1510</v>
      </c>
      <c r="M52" s="2003"/>
      <c r="N52" s="2003"/>
      <c r="O52" s="2003"/>
      <c r="P52" s="2003"/>
      <c r="Q52" s="2003"/>
      <c r="R52" s="2004"/>
      <c r="S52" s="2723" t="s">
        <v>1511</v>
      </c>
      <c r="T52" s="2724"/>
      <c r="U52" s="2725"/>
      <c r="V52" s="2725"/>
      <c r="W52" s="130" t="s">
        <v>1512</v>
      </c>
      <c r="X52" s="2720" t="s">
        <v>1513</v>
      </c>
      <c r="Y52" s="2720"/>
      <c r="Z52" s="212" t="s">
        <v>391</v>
      </c>
      <c r="AA52" s="333"/>
      <c r="AB52" s="2726" t="s">
        <v>1514</v>
      </c>
      <c r="AC52" s="2726"/>
      <c r="AD52" s="2725"/>
      <c r="AE52" s="2725"/>
      <c r="AF52" s="130" t="s">
        <v>1512</v>
      </c>
      <c r="AG52" s="2720" t="s">
        <v>1513</v>
      </c>
      <c r="AH52" s="2720"/>
      <c r="AI52" s="158" t="s">
        <v>391</v>
      </c>
      <c r="AN52" s="141"/>
      <c r="AO52" s="142"/>
    </row>
    <row r="53" spans="2:41" ht="15.95" customHeight="1">
      <c r="B53" s="1994"/>
      <c r="C53" s="438" t="s">
        <v>1515</v>
      </c>
      <c r="D53" s="128"/>
      <c r="E53" s="128"/>
      <c r="F53" s="129"/>
      <c r="G53" s="209" t="s">
        <v>1433</v>
      </c>
      <c r="H53" s="140"/>
      <c r="I53" s="125"/>
      <c r="J53" s="130" t="s">
        <v>393</v>
      </c>
      <c r="K53" s="131"/>
      <c r="L53" s="2003" t="s">
        <v>1516</v>
      </c>
      <c r="M53" s="2003"/>
      <c r="N53" s="2003"/>
      <c r="O53" s="2003"/>
      <c r="P53" s="2003"/>
      <c r="Q53" s="2003"/>
      <c r="R53" s="2004"/>
      <c r="S53" s="2727" t="s">
        <v>1517</v>
      </c>
      <c r="T53" s="2726"/>
      <c r="U53" s="2725"/>
      <c r="V53" s="2725"/>
      <c r="W53" s="130" t="s">
        <v>1512</v>
      </c>
      <c r="X53" s="2720" t="s">
        <v>1513</v>
      </c>
      <c r="Y53" s="2720"/>
      <c r="Z53" s="212" t="s">
        <v>391</v>
      </c>
      <c r="AA53" s="333"/>
      <c r="AB53" s="2726" t="s">
        <v>1518</v>
      </c>
      <c r="AC53" s="2726"/>
      <c r="AD53" s="2725"/>
      <c r="AE53" s="2725"/>
      <c r="AF53" s="130" t="s">
        <v>1512</v>
      </c>
      <c r="AG53" s="2720" t="s">
        <v>1513</v>
      </c>
      <c r="AH53" s="2720"/>
      <c r="AI53" s="130" t="s">
        <v>391</v>
      </c>
      <c r="AJ53" s="132"/>
      <c r="AK53" s="137"/>
      <c r="AL53" s="137"/>
      <c r="AM53" s="137"/>
      <c r="AN53" s="141"/>
      <c r="AO53" s="142"/>
    </row>
    <row r="54" spans="2:41" ht="15.95" customHeight="1">
      <c r="B54" s="1994"/>
      <c r="C54" s="438" t="s">
        <v>1519</v>
      </c>
      <c r="D54" s="133"/>
      <c r="E54" s="133"/>
      <c r="F54" s="131"/>
      <c r="G54" s="159"/>
      <c r="H54" s="140"/>
      <c r="I54" s="125"/>
      <c r="J54" s="130" t="s">
        <v>398</v>
      </c>
      <c r="K54" s="131"/>
      <c r="L54" s="130"/>
      <c r="M54" s="128"/>
      <c r="N54" s="128"/>
      <c r="P54" s="128"/>
      <c r="Q54" s="128"/>
      <c r="R54" s="129"/>
      <c r="S54" s="2727" t="s">
        <v>1520</v>
      </c>
      <c r="T54" s="2726"/>
      <c r="U54" s="2725"/>
      <c r="V54" s="2725"/>
      <c r="W54" s="130" t="s">
        <v>1512</v>
      </c>
      <c r="X54" s="2720" t="s">
        <v>1513</v>
      </c>
      <c r="Y54" s="2720"/>
      <c r="Z54" s="130" t="s">
        <v>391</v>
      </c>
      <c r="AA54" s="133"/>
      <c r="AB54" s="133"/>
      <c r="AC54" s="1054"/>
      <c r="AD54" s="1054"/>
      <c r="AE54" s="1054"/>
      <c r="AF54" s="130"/>
      <c r="AG54" s="133"/>
      <c r="AI54" s="131"/>
      <c r="AJ54" s="132"/>
      <c r="AK54" s="137"/>
      <c r="AL54" s="137"/>
      <c r="AM54" s="137"/>
      <c r="AN54" s="141"/>
      <c r="AO54" s="142"/>
    </row>
    <row r="55" spans="2:41" ht="15.95" customHeight="1" thickBot="1">
      <c r="B55" s="1055"/>
      <c r="C55" s="1056" t="b">
        <v>0</v>
      </c>
      <c r="D55" s="2706" t="s">
        <v>404</v>
      </c>
      <c r="E55" s="2706"/>
      <c r="F55" s="2707"/>
      <c r="G55" s="247"/>
      <c r="H55" s="247"/>
      <c r="I55" s="461"/>
      <c r="J55" s="419"/>
      <c r="K55" s="115"/>
      <c r="L55" s="462"/>
      <c r="M55" s="112"/>
      <c r="N55" s="112"/>
      <c r="O55" s="252"/>
      <c r="P55" s="112"/>
      <c r="Q55" s="112"/>
      <c r="R55" s="113"/>
      <c r="S55" s="1050"/>
      <c r="T55" s="1050"/>
      <c r="U55" s="1057"/>
      <c r="V55" s="1057"/>
      <c r="W55" s="419"/>
      <c r="X55" s="115"/>
      <c r="Y55" s="1058"/>
      <c r="Z55" s="419"/>
      <c r="AA55" s="115"/>
      <c r="AB55" s="115"/>
      <c r="AC55" s="1059"/>
      <c r="AD55" s="1059"/>
      <c r="AE55" s="1059"/>
      <c r="AF55" s="419"/>
      <c r="AG55" s="115"/>
      <c r="AH55" s="252"/>
      <c r="AI55" s="116"/>
      <c r="AJ55" s="115"/>
      <c r="AK55" s="247"/>
      <c r="AL55" s="247"/>
      <c r="AM55" s="418"/>
      <c r="AN55" s="252"/>
      <c r="AO55" s="256"/>
    </row>
    <row r="56" spans="2:41" ht="15.95" customHeight="1"/>
    <row r="57" spans="2:41" ht="15.95" customHeight="1"/>
    <row r="58" spans="2:41" ht="15.95" customHeight="1"/>
    <row r="59" spans="2:41" ht="15.95" customHeight="1"/>
    <row r="60" spans="2:41" ht="15.95" customHeight="1"/>
    <row r="61" spans="2:41" ht="15.95" customHeight="1"/>
    <row r="62" spans="2:41" ht="15.95" customHeight="1"/>
    <row r="63" spans="2:41" ht="15.95" customHeight="1"/>
    <row r="64" spans="2:41" ht="15.95" customHeight="1"/>
    <row r="65" ht="15.95" customHeight="1"/>
    <row r="66" ht="15.95" customHeight="1"/>
    <row r="67" ht="15.95" customHeight="1"/>
    <row r="68" ht="15.95" customHeight="1"/>
    <row r="69" ht="15.95" customHeight="1"/>
    <row r="70" ht="15.95" customHeight="1"/>
    <row r="71" ht="15.95" customHeight="1"/>
    <row r="72" ht="15.95" customHeight="1"/>
    <row r="73" ht="15.95" customHeight="1"/>
    <row r="74" ht="15.95" customHeight="1"/>
    <row r="75" ht="15.95" customHeight="1"/>
    <row r="76" ht="15.95" customHeight="1"/>
    <row r="77" ht="15.95" customHeight="1"/>
    <row r="78" ht="15.95" customHeight="1"/>
    <row r="79" ht="15.95" customHeight="1"/>
    <row r="80" ht="15.95" customHeight="1"/>
    <row r="81" ht="15.95" customHeight="1"/>
    <row r="82" ht="15.95" customHeight="1"/>
    <row r="83" ht="15.95" customHeight="1"/>
    <row r="84" ht="15.95" customHeight="1"/>
    <row r="85" ht="15.95" customHeight="1"/>
    <row r="86" ht="15.95" customHeight="1"/>
    <row r="87" ht="15.95" customHeight="1"/>
    <row r="88" ht="15.95" customHeight="1"/>
    <row r="89" ht="15.95" customHeight="1"/>
    <row r="90" ht="15.95" customHeight="1"/>
    <row r="91" ht="15.95" customHeight="1"/>
    <row r="92" ht="15.95" customHeight="1"/>
    <row r="93" ht="15.95" customHeight="1"/>
    <row r="94" ht="15.95" customHeight="1"/>
    <row r="95" ht="15.95" customHeight="1"/>
    <row r="96" ht="15.95" customHeight="1"/>
    <row r="97" ht="15.95" customHeight="1"/>
    <row r="98" ht="15.95" customHeight="1"/>
    <row r="99" ht="15.95" customHeight="1"/>
    <row r="100" ht="15.95" customHeight="1"/>
    <row r="101" ht="15.95" customHeight="1"/>
    <row r="102" ht="15.95" customHeight="1"/>
    <row r="103" ht="15.95" customHeight="1"/>
    <row r="104" ht="15.95" customHeight="1"/>
    <row r="105" ht="15.95" customHeight="1"/>
    <row r="106" ht="15.95" customHeight="1"/>
    <row r="107" ht="15.95" customHeight="1"/>
    <row r="108" ht="15.95" customHeight="1"/>
    <row r="109" ht="15.95" customHeight="1"/>
    <row r="110" ht="15.95" customHeight="1"/>
    <row r="111" ht="15.95" customHeight="1"/>
    <row r="112" ht="15.95" customHeight="1"/>
    <row r="113" ht="15.95" customHeight="1"/>
    <row r="114" ht="15.95" customHeight="1"/>
    <row r="115" ht="15.95" customHeight="1"/>
    <row r="116" ht="15.95" customHeight="1"/>
    <row r="117" ht="15.95" customHeight="1"/>
    <row r="118" ht="15.95" customHeight="1"/>
    <row r="119" ht="15.95" customHeight="1"/>
    <row r="120" ht="15.95" customHeight="1"/>
    <row r="121" ht="15.95" customHeight="1"/>
    <row r="122" ht="15.95" customHeight="1"/>
    <row r="123" ht="15.95" customHeight="1"/>
    <row r="124" ht="15.95" customHeight="1"/>
    <row r="125" ht="15.95" customHeight="1"/>
    <row r="126" ht="15.95" customHeight="1"/>
    <row r="127" ht="15.95" customHeight="1"/>
    <row r="128" ht="15.95" customHeight="1"/>
    <row r="129" ht="15.95" customHeight="1"/>
  </sheetData>
  <sheetProtection algorithmName="SHA-512" hashValue="ndhcwhs2GUmTphc5kJTacv/KJlY7xok5I2lXrIVriYX28pPDQaiz6a4MyiMb2jUe7mJ4ehl/7GZRDHrVzZyUNQ==" saltValue="U9jeSnJqCOeW0NdFOns7Aw==" spinCount="100000" sheet="1" objects="1" scenarios="1"/>
  <mergeCells count="108">
    <mergeCell ref="X54:Y54"/>
    <mergeCell ref="D55:F55"/>
    <mergeCell ref="S53:T53"/>
    <mergeCell ref="U53:V53"/>
    <mergeCell ref="X53:Y53"/>
    <mergeCell ref="AB53:AC53"/>
    <mergeCell ref="AD53:AE53"/>
    <mergeCell ref="B49:B54"/>
    <mergeCell ref="L49:R49"/>
    <mergeCell ref="C50:F50"/>
    <mergeCell ref="L50:R50"/>
    <mergeCell ref="L53:R53"/>
    <mergeCell ref="S54:T54"/>
    <mergeCell ref="U54:V54"/>
    <mergeCell ref="AG53:AH53"/>
    <mergeCell ref="AD50:AF50"/>
    <mergeCell ref="D51:F51"/>
    <mergeCell ref="AK51:AM51"/>
    <mergeCell ref="L52:R52"/>
    <mergeCell ref="S52:T52"/>
    <mergeCell ref="U52:V52"/>
    <mergeCell ref="X52:Y52"/>
    <mergeCell ref="AB52:AC52"/>
    <mergeCell ref="AD52:AE52"/>
    <mergeCell ref="AG52:AH52"/>
    <mergeCell ref="L41:N41"/>
    <mergeCell ref="O41:R41"/>
    <mergeCell ref="C34:F34"/>
    <mergeCell ref="L34:N34"/>
    <mergeCell ref="AK34:AM34"/>
    <mergeCell ref="C35:F36"/>
    <mergeCell ref="L36:N36"/>
    <mergeCell ref="O36:R36"/>
    <mergeCell ref="D47:F47"/>
    <mergeCell ref="O47:R47"/>
    <mergeCell ref="AK42:AM42"/>
    <mergeCell ref="L43:N43"/>
    <mergeCell ref="O43:R43"/>
    <mergeCell ref="L44:N44"/>
    <mergeCell ref="AK44:AM44"/>
    <mergeCell ref="O45:R45"/>
    <mergeCell ref="C29:F29"/>
    <mergeCell ref="L29:N29"/>
    <mergeCell ref="O29:R29"/>
    <mergeCell ref="D30:F30"/>
    <mergeCell ref="D31:F31"/>
    <mergeCell ref="B32:B40"/>
    <mergeCell ref="L32:N32"/>
    <mergeCell ref="O32:R32"/>
    <mergeCell ref="C33:F33"/>
    <mergeCell ref="L33:N33"/>
    <mergeCell ref="L37:N37"/>
    <mergeCell ref="O37:R37"/>
    <mergeCell ref="L38:N38"/>
    <mergeCell ref="D39:F39"/>
    <mergeCell ref="AK27:AM27"/>
    <mergeCell ref="C28:F28"/>
    <mergeCell ref="L28:N28"/>
    <mergeCell ref="L23:N23"/>
    <mergeCell ref="O23:R23"/>
    <mergeCell ref="L25:N25"/>
    <mergeCell ref="O25:R25"/>
    <mergeCell ref="C26:F26"/>
    <mergeCell ref="L26:N26"/>
    <mergeCell ref="O26:R26"/>
    <mergeCell ref="Y18:AH18"/>
    <mergeCell ref="L19:N19"/>
    <mergeCell ref="O19:R19"/>
    <mergeCell ref="C20:F20"/>
    <mergeCell ref="L20:N20"/>
    <mergeCell ref="O20:R20"/>
    <mergeCell ref="C27:F27"/>
    <mergeCell ref="L27:N27"/>
    <mergeCell ref="O27:R27"/>
    <mergeCell ref="L13:N13"/>
    <mergeCell ref="O13:R13"/>
    <mergeCell ref="C14:F14"/>
    <mergeCell ref="L14:N14"/>
    <mergeCell ref="O14:R14"/>
    <mergeCell ref="C15:F15"/>
    <mergeCell ref="AJ5:AM5"/>
    <mergeCell ref="B6:B29"/>
    <mergeCell ref="L6:N6"/>
    <mergeCell ref="O6:R6"/>
    <mergeCell ref="C7:F7"/>
    <mergeCell ref="L7:N7"/>
    <mergeCell ref="O7:R7"/>
    <mergeCell ref="C8:F8"/>
    <mergeCell ref="AK8:AM8"/>
    <mergeCell ref="C9:F9"/>
    <mergeCell ref="C21:F21"/>
    <mergeCell ref="L21:N21"/>
    <mergeCell ref="O21:R21"/>
    <mergeCell ref="AK21:AM21"/>
    <mergeCell ref="C22:F22"/>
    <mergeCell ref="L22:N22"/>
    <mergeCell ref="O22:R22"/>
    <mergeCell ref="AK15:AM15"/>
    <mergeCell ref="C4:F4"/>
    <mergeCell ref="G4:H5"/>
    <mergeCell ref="I4:K5"/>
    <mergeCell ref="L4:N4"/>
    <mergeCell ref="O4:AM4"/>
    <mergeCell ref="AN4:AO5"/>
    <mergeCell ref="C5:F5"/>
    <mergeCell ref="L5:N5"/>
    <mergeCell ref="O5:R5"/>
    <mergeCell ref="S5:AI5"/>
  </mergeCells>
  <phoneticPr fontId="5"/>
  <conditionalFormatting sqref="C13:AM18">
    <cfRule type="expression" dxfId="15" priority="7" stopIfTrue="1">
      <formula>$C$17=TRUE</formula>
    </cfRule>
  </conditionalFormatting>
  <conditionalFormatting sqref="C32:AM40">
    <cfRule type="expression" dxfId="14" priority="6" stopIfTrue="1">
      <formula>$C$39=TRUE</formula>
    </cfRule>
  </conditionalFormatting>
  <conditionalFormatting sqref="C6:AM12">
    <cfRule type="expression" dxfId="13" priority="8" stopIfTrue="1">
      <formula>$C$12=TRUE</formula>
    </cfRule>
  </conditionalFormatting>
  <conditionalFormatting sqref="C25:AM31">
    <cfRule type="expression" dxfId="12" priority="5" stopIfTrue="1">
      <formula>$C$30=TRUE</formula>
    </cfRule>
  </conditionalFormatting>
  <conditionalFormatting sqref="C19:AM24">
    <cfRule type="expression" dxfId="11" priority="4" stopIfTrue="1">
      <formula>$C$23=TRUE</formula>
    </cfRule>
  </conditionalFormatting>
  <conditionalFormatting sqref="C41:AM48">
    <cfRule type="expression" dxfId="10" priority="3" stopIfTrue="1">
      <formula>$C$47=TRUE</formula>
    </cfRule>
  </conditionalFormatting>
  <conditionalFormatting sqref="C49:AM51">
    <cfRule type="expression" dxfId="9" priority="2" stopIfTrue="1">
      <formula>$C$51=TRUE</formula>
    </cfRule>
  </conditionalFormatting>
  <conditionalFormatting sqref="C52:AM55">
    <cfRule type="expression" dxfId="8" priority="1" stopIfTrue="1">
      <formula>$C$55=TRUE</formula>
    </cfRule>
  </conditionalFormatting>
  <dataValidations count="3">
    <dataValidation type="list" showInputMessage="1" showErrorMessage="1" prompt="結果が「0」や「100」の場合、「％」と表示されるため「以上」を消す" sqref="X52:Y52" xr:uid="{1E5C8F46-AF09-4F98-8F77-8E7B740216CB}">
      <formula1>"以上,　,"</formula1>
    </dataValidation>
    <dataValidation showInputMessage="1" showErrorMessage="1" sqref="X55:Y55" xr:uid="{46696B81-5C3A-41DC-8DBA-5BD40AA6EA4C}"/>
    <dataValidation type="list" showInputMessage="1" showErrorMessage="1" sqref="AG52:AH53 X53:Y54" xr:uid="{B4FD9686-35CB-4BD8-97EA-5E05BE41FE47}">
      <formula1>"以上,　,"</formula1>
    </dataValidation>
  </dataValidations>
  <printOptions horizontalCentered="1"/>
  <pageMargins left="0.39370078740157483" right="0.19685039370078741" top="0.39370078740157483" bottom="0.19685039370078741" header="0.39370078740157483" footer="0.39370078740157483"/>
  <pageSetup paperSize="9" scale="90" orientation="portrait" blackAndWhite="1" horizontalDpi="300" verticalDpi="300" r:id="rId1"/>
  <headerFooter>
    <oddFooter>&amp;R&amp;8株式会社都市建築確認センター</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1745" r:id="rId4" name="Check Box 1">
              <controlPr defaultSize="0" autoFill="0" autoLine="0" autoPict="0">
                <anchor moveWithCells="1">
                  <from>
                    <xdr:col>34</xdr:col>
                    <xdr:colOff>190500</xdr:colOff>
                    <xdr:row>5</xdr:row>
                    <xdr:rowOff>0</xdr:rowOff>
                  </from>
                  <to>
                    <xdr:col>36</xdr:col>
                    <xdr:colOff>95250</xdr:colOff>
                    <xdr:row>6</xdr:row>
                    <xdr:rowOff>9525</xdr:rowOff>
                  </to>
                </anchor>
              </controlPr>
            </control>
          </mc:Choice>
        </mc:AlternateContent>
        <mc:AlternateContent xmlns:mc="http://schemas.openxmlformats.org/markup-compatibility/2006">
          <mc:Choice Requires="x14">
            <control shapeId="31746" r:id="rId5" name="Check Box 2">
              <controlPr defaultSize="0" autoFill="0" autoLine="0" autoPict="0">
                <anchor moveWithCells="1">
                  <from>
                    <xdr:col>34</xdr:col>
                    <xdr:colOff>190500</xdr:colOff>
                    <xdr:row>6</xdr:row>
                    <xdr:rowOff>0</xdr:rowOff>
                  </from>
                  <to>
                    <xdr:col>36</xdr:col>
                    <xdr:colOff>95250</xdr:colOff>
                    <xdr:row>7</xdr:row>
                    <xdr:rowOff>9525</xdr:rowOff>
                  </to>
                </anchor>
              </controlPr>
            </control>
          </mc:Choice>
        </mc:AlternateContent>
        <mc:AlternateContent xmlns:mc="http://schemas.openxmlformats.org/markup-compatibility/2006">
          <mc:Choice Requires="x14">
            <control shapeId="31747" r:id="rId6" name="Check Box 3">
              <controlPr defaultSize="0" autoFill="0" autoLine="0" autoPict="0">
                <anchor moveWithCells="1">
                  <from>
                    <xdr:col>34</xdr:col>
                    <xdr:colOff>190500</xdr:colOff>
                    <xdr:row>7</xdr:row>
                    <xdr:rowOff>0</xdr:rowOff>
                  </from>
                  <to>
                    <xdr:col>36</xdr:col>
                    <xdr:colOff>95250</xdr:colOff>
                    <xdr:row>8</xdr:row>
                    <xdr:rowOff>9525</xdr:rowOff>
                  </to>
                </anchor>
              </controlPr>
            </control>
          </mc:Choice>
        </mc:AlternateContent>
        <mc:AlternateContent xmlns:mc="http://schemas.openxmlformats.org/markup-compatibility/2006">
          <mc:Choice Requires="x14">
            <control shapeId="31748" r:id="rId7" name="Check Box 4">
              <controlPr defaultSize="0" autoFill="0" autoLine="0" autoPict="0">
                <anchor moveWithCells="1">
                  <from>
                    <xdr:col>18</xdr:col>
                    <xdr:colOff>190500</xdr:colOff>
                    <xdr:row>6</xdr:row>
                    <xdr:rowOff>0</xdr:rowOff>
                  </from>
                  <to>
                    <xdr:col>20</xdr:col>
                    <xdr:colOff>95250</xdr:colOff>
                    <xdr:row>7</xdr:row>
                    <xdr:rowOff>9525</xdr:rowOff>
                  </to>
                </anchor>
              </controlPr>
            </control>
          </mc:Choice>
        </mc:AlternateContent>
        <mc:AlternateContent xmlns:mc="http://schemas.openxmlformats.org/markup-compatibility/2006">
          <mc:Choice Requires="x14">
            <control shapeId="31749" r:id="rId8" name="Check Box 5">
              <controlPr defaultSize="0" autoFill="0" autoLine="0" autoPict="0">
                <anchor moveWithCells="1">
                  <from>
                    <xdr:col>18</xdr:col>
                    <xdr:colOff>190500</xdr:colOff>
                    <xdr:row>8</xdr:row>
                    <xdr:rowOff>0</xdr:rowOff>
                  </from>
                  <to>
                    <xdr:col>20</xdr:col>
                    <xdr:colOff>95250</xdr:colOff>
                    <xdr:row>9</xdr:row>
                    <xdr:rowOff>9525</xdr:rowOff>
                  </to>
                </anchor>
              </controlPr>
            </control>
          </mc:Choice>
        </mc:AlternateContent>
        <mc:AlternateContent xmlns:mc="http://schemas.openxmlformats.org/markup-compatibility/2006">
          <mc:Choice Requires="x14">
            <control shapeId="31750" r:id="rId9" name="Check Box 6">
              <controlPr defaultSize="0" autoFill="0" autoLine="0" autoPict="0">
                <anchor moveWithCells="1">
                  <from>
                    <xdr:col>18</xdr:col>
                    <xdr:colOff>190500</xdr:colOff>
                    <xdr:row>11</xdr:row>
                    <xdr:rowOff>0</xdr:rowOff>
                  </from>
                  <to>
                    <xdr:col>20</xdr:col>
                    <xdr:colOff>95250</xdr:colOff>
                    <xdr:row>12</xdr:row>
                    <xdr:rowOff>9525</xdr:rowOff>
                  </to>
                </anchor>
              </controlPr>
            </control>
          </mc:Choice>
        </mc:AlternateContent>
        <mc:AlternateContent xmlns:mc="http://schemas.openxmlformats.org/markup-compatibility/2006">
          <mc:Choice Requires="x14">
            <control shapeId="31751" r:id="rId10" name="Check Box 7">
              <controlPr defaultSize="0" autoFill="0" autoLine="0" autoPict="0">
                <anchor moveWithCells="1">
                  <from>
                    <xdr:col>5</xdr:col>
                    <xdr:colOff>190500</xdr:colOff>
                    <xdr:row>6</xdr:row>
                    <xdr:rowOff>0</xdr:rowOff>
                  </from>
                  <to>
                    <xdr:col>7</xdr:col>
                    <xdr:colOff>95250</xdr:colOff>
                    <xdr:row>7</xdr:row>
                    <xdr:rowOff>9525</xdr:rowOff>
                  </to>
                </anchor>
              </controlPr>
            </control>
          </mc:Choice>
        </mc:AlternateContent>
        <mc:AlternateContent xmlns:mc="http://schemas.openxmlformats.org/markup-compatibility/2006">
          <mc:Choice Requires="x14">
            <control shapeId="31752" r:id="rId11" name="Check Box 8">
              <controlPr defaultSize="0" autoFill="0" autoLine="0" autoPict="0">
                <anchor moveWithCells="1">
                  <from>
                    <xdr:col>5</xdr:col>
                    <xdr:colOff>190500</xdr:colOff>
                    <xdr:row>7</xdr:row>
                    <xdr:rowOff>0</xdr:rowOff>
                  </from>
                  <to>
                    <xdr:col>7</xdr:col>
                    <xdr:colOff>95250</xdr:colOff>
                    <xdr:row>8</xdr:row>
                    <xdr:rowOff>9525</xdr:rowOff>
                  </to>
                </anchor>
              </controlPr>
            </control>
          </mc:Choice>
        </mc:AlternateContent>
        <mc:AlternateContent xmlns:mc="http://schemas.openxmlformats.org/markup-compatibility/2006">
          <mc:Choice Requires="x14">
            <control shapeId="31753" r:id="rId12" name="Check Box 9">
              <controlPr defaultSize="0" autoFill="0" autoLine="0" autoPict="0">
                <anchor moveWithCells="1">
                  <from>
                    <xdr:col>5</xdr:col>
                    <xdr:colOff>190500</xdr:colOff>
                    <xdr:row>8</xdr:row>
                    <xdr:rowOff>0</xdr:rowOff>
                  </from>
                  <to>
                    <xdr:col>7</xdr:col>
                    <xdr:colOff>95250</xdr:colOff>
                    <xdr:row>9</xdr:row>
                    <xdr:rowOff>9525</xdr:rowOff>
                  </to>
                </anchor>
              </controlPr>
            </control>
          </mc:Choice>
        </mc:AlternateContent>
        <mc:AlternateContent xmlns:mc="http://schemas.openxmlformats.org/markup-compatibility/2006">
          <mc:Choice Requires="x14">
            <control shapeId="31754" r:id="rId13" name="Check Box 10">
              <controlPr defaultSize="0" autoFill="0" autoLine="0" autoPict="0">
                <anchor moveWithCells="1">
                  <from>
                    <xdr:col>23</xdr:col>
                    <xdr:colOff>190500</xdr:colOff>
                    <xdr:row>13</xdr:row>
                    <xdr:rowOff>0</xdr:rowOff>
                  </from>
                  <to>
                    <xdr:col>25</xdr:col>
                    <xdr:colOff>95250</xdr:colOff>
                    <xdr:row>14</xdr:row>
                    <xdr:rowOff>9525</xdr:rowOff>
                  </to>
                </anchor>
              </controlPr>
            </control>
          </mc:Choice>
        </mc:AlternateContent>
        <mc:AlternateContent xmlns:mc="http://schemas.openxmlformats.org/markup-compatibility/2006">
          <mc:Choice Requires="x14">
            <control shapeId="31755" r:id="rId14" name="Check Box 11">
              <controlPr defaultSize="0" autoFill="0" autoLine="0" autoPict="0">
                <anchor moveWithCells="1">
                  <from>
                    <xdr:col>23</xdr:col>
                    <xdr:colOff>190500</xdr:colOff>
                    <xdr:row>14</xdr:row>
                    <xdr:rowOff>0</xdr:rowOff>
                  </from>
                  <to>
                    <xdr:col>25</xdr:col>
                    <xdr:colOff>95250</xdr:colOff>
                    <xdr:row>15</xdr:row>
                    <xdr:rowOff>9525</xdr:rowOff>
                  </to>
                </anchor>
              </controlPr>
            </control>
          </mc:Choice>
        </mc:AlternateContent>
        <mc:AlternateContent xmlns:mc="http://schemas.openxmlformats.org/markup-compatibility/2006">
          <mc:Choice Requires="x14">
            <control shapeId="31756" r:id="rId15" name="Check Box 12">
              <controlPr defaultSize="0" autoFill="0" autoLine="0" autoPict="0">
                <anchor moveWithCells="1">
                  <from>
                    <xdr:col>23</xdr:col>
                    <xdr:colOff>190500</xdr:colOff>
                    <xdr:row>15</xdr:row>
                    <xdr:rowOff>0</xdr:rowOff>
                  </from>
                  <to>
                    <xdr:col>25</xdr:col>
                    <xdr:colOff>95250</xdr:colOff>
                    <xdr:row>16</xdr:row>
                    <xdr:rowOff>9525</xdr:rowOff>
                  </to>
                </anchor>
              </controlPr>
            </control>
          </mc:Choice>
        </mc:AlternateContent>
        <mc:AlternateContent xmlns:mc="http://schemas.openxmlformats.org/markup-compatibility/2006">
          <mc:Choice Requires="x14">
            <control shapeId="31757" r:id="rId16" name="Check Box 13">
              <controlPr defaultSize="0" autoFill="0" autoLine="0" autoPict="0">
                <anchor moveWithCells="1">
                  <from>
                    <xdr:col>23</xdr:col>
                    <xdr:colOff>190500</xdr:colOff>
                    <xdr:row>16</xdr:row>
                    <xdr:rowOff>0</xdr:rowOff>
                  </from>
                  <to>
                    <xdr:col>25</xdr:col>
                    <xdr:colOff>95250</xdr:colOff>
                    <xdr:row>17</xdr:row>
                    <xdr:rowOff>9525</xdr:rowOff>
                  </to>
                </anchor>
              </controlPr>
            </control>
          </mc:Choice>
        </mc:AlternateContent>
        <mc:AlternateContent xmlns:mc="http://schemas.openxmlformats.org/markup-compatibility/2006">
          <mc:Choice Requires="x14">
            <control shapeId="31758" r:id="rId17" name="Check Box 14">
              <controlPr defaultSize="0" autoFill="0" autoLine="0" autoPict="0">
                <anchor moveWithCells="1">
                  <from>
                    <xdr:col>29</xdr:col>
                    <xdr:colOff>190500</xdr:colOff>
                    <xdr:row>13</xdr:row>
                    <xdr:rowOff>0</xdr:rowOff>
                  </from>
                  <to>
                    <xdr:col>31</xdr:col>
                    <xdr:colOff>95250</xdr:colOff>
                    <xdr:row>14</xdr:row>
                    <xdr:rowOff>9525</xdr:rowOff>
                  </to>
                </anchor>
              </controlPr>
            </control>
          </mc:Choice>
        </mc:AlternateContent>
        <mc:AlternateContent xmlns:mc="http://schemas.openxmlformats.org/markup-compatibility/2006">
          <mc:Choice Requires="x14">
            <control shapeId="31759" r:id="rId18" name="Check Box 15">
              <controlPr defaultSize="0" autoFill="0" autoLine="0" autoPict="0">
                <anchor moveWithCells="1">
                  <from>
                    <xdr:col>29</xdr:col>
                    <xdr:colOff>190500</xdr:colOff>
                    <xdr:row>14</xdr:row>
                    <xdr:rowOff>0</xdr:rowOff>
                  </from>
                  <to>
                    <xdr:col>31</xdr:col>
                    <xdr:colOff>95250</xdr:colOff>
                    <xdr:row>15</xdr:row>
                    <xdr:rowOff>9525</xdr:rowOff>
                  </to>
                </anchor>
              </controlPr>
            </control>
          </mc:Choice>
        </mc:AlternateContent>
        <mc:AlternateContent xmlns:mc="http://schemas.openxmlformats.org/markup-compatibility/2006">
          <mc:Choice Requires="x14">
            <control shapeId="31760" r:id="rId19" name="Check Box 16">
              <controlPr defaultSize="0" autoFill="0" autoLine="0" autoPict="0">
                <anchor moveWithCells="1">
                  <from>
                    <xdr:col>29</xdr:col>
                    <xdr:colOff>190500</xdr:colOff>
                    <xdr:row>15</xdr:row>
                    <xdr:rowOff>0</xdr:rowOff>
                  </from>
                  <to>
                    <xdr:col>31</xdr:col>
                    <xdr:colOff>95250</xdr:colOff>
                    <xdr:row>16</xdr:row>
                    <xdr:rowOff>9525</xdr:rowOff>
                  </to>
                </anchor>
              </controlPr>
            </control>
          </mc:Choice>
        </mc:AlternateContent>
        <mc:AlternateContent xmlns:mc="http://schemas.openxmlformats.org/markup-compatibility/2006">
          <mc:Choice Requires="x14">
            <control shapeId="31761" r:id="rId20" name="Check Box 17">
              <controlPr defaultSize="0" autoFill="0" autoLine="0" autoPict="0">
                <anchor moveWithCells="1">
                  <from>
                    <xdr:col>29</xdr:col>
                    <xdr:colOff>190500</xdr:colOff>
                    <xdr:row>16</xdr:row>
                    <xdr:rowOff>0</xdr:rowOff>
                  </from>
                  <to>
                    <xdr:col>31</xdr:col>
                    <xdr:colOff>95250</xdr:colOff>
                    <xdr:row>17</xdr:row>
                    <xdr:rowOff>9525</xdr:rowOff>
                  </to>
                </anchor>
              </controlPr>
            </control>
          </mc:Choice>
        </mc:AlternateContent>
        <mc:AlternateContent xmlns:mc="http://schemas.openxmlformats.org/markup-compatibility/2006">
          <mc:Choice Requires="x14">
            <control shapeId="31762" r:id="rId21" name="Check Box 18">
              <controlPr defaultSize="0" autoFill="0" autoLine="0" autoPict="0">
                <anchor moveWithCells="1">
                  <from>
                    <xdr:col>34</xdr:col>
                    <xdr:colOff>190500</xdr:colOff>
                    <xdr:row>12</xdr:row>
                    <xdr:rowOff>0</xdr:rowOff>
                  </from>
                  <to>
                    <xdr:col>36</xdr:col>
                    <xdr:colOff>95250</xdr:colOff>
                    <xdr:row>13</xdr:row>
                    <xdr:rowOff>9525</xdr:rowOff>
                  </to>
                </anchor>
              </controlPr>
            </control>
          </mc:Choice>
        </mc:AlternateContent>
        <mc:AlternateContent xmlns:mc="http://schemas.openxmlformats.org/markup-compatibility/2006">
          <mc:Choice Requires="x14">
            <control shapeId="31763" r:id="rId22" name="Check Box 19">
              <controlPr defaultSize="0" autoFill="0" autoLine="0" autoPict="0">
                <anchor moveWithCells="1">
                  <from>
                    <xdr:col>34</xdr:col>
                    <xdr:colOff>190500</xdr:colOff>
                    <xdr:row>13</xdr:row>
                    <xdr:rowOff>0</xdr:rowOff>
                  </from>
                  <to>
                    <xdr:col>36</xdr:col>
                    <xdr:colOff>95250</xdr:colOff>
                    <xdr:row>14</xdr:row>
                    <xdr:rowOff>9525</xdr:rowOff>
                  </to>
                </anchor>
              </controlPr>
            </control>
          </mc:Choice>
        </mc:AlternateContent>
        <mc:AlternateContent xmlns:mc="http://schemas.openxmlformats.org/markup-compatibility/2006">
          <mc:Choice Requires="x14">
            <control shapeId="31764" r:id="rId23" name="Check Box 20">
              <controlPr defaultSize="0" autoFill="0" autoLine="0" autoPict="0">
                <anchor moveWithCells="1">
                  <from>
                    <xdr:col>34</xdr:col>
                    <xdr:colOff>190500</xdr:colOff>
                    <xdr:row>14</xdr:row>
                    <xdr:rowOff>0</xdr:rowOff>
                  </from>
                  <to>
                    <xdr:col>36</xdr:col>
                    <xdr:colOff>95250</xdr:colOff>
                    <xdr:row>15</xdr:row>
                    <xdr:rowOff>9525</xdr:rowOff>
                  </to>
                </anchor>
              </controlPr>
            </control>
          </mc:Choice>
        </mc:AlternateContent>
        <mc:AlternateContent xmlns:mc="http://schemas.openxmlformats.org/markup-compatibility/2006">
          <mc:Choice Requires="x14">
            <control shapeId="31765" r:id="rId24" name="Check Box 21">
              <controlPr defaultSize="0" autoFill="0" autoLine="0" autoPict="0">
                <anchor moveWithCells="1">
                  <from>
                    <xdr:col>1</xdr:col>
                    <xdr:colOff>190500</xdr:colOff>
                    <xdr:row>17</xdr:row>
                    <xdr:rowOff>0</xdr:rowOff>
                  </from>
                  <to>
                    <xdr:col>3</xdr:col>
                    <xdr:colOff>95250</xdr:colOff>
                    <xdr:row>18</xdr:row>
                    <xdr:rowOff>9525</xdr:rowOff>
                  </to>
                </anchor>
              </controlPr>
            </control>
          </mc:Choice>
        </mc:AlternateContent>
        <mc:AlternateContent xmlns:mc="http://schemas.openxmlformats.org/markup-compatibility/2006">
          <mc:Choice Requires="x14">
            <control shapeId="31766" r:id="rId25" name="Check Box 22">
              <controlPr defaultSize="0" autoFill="0" autoLine="0" autoPict="0">
                <anchor moveWithCells="1">
                  <from>
                    <xdr:col>17</xdr:col>
                    <xdr:colOff>190500</xdr:colOff>
                    <xdr:row>17</xdr:row>
                    <xdr:rowOff>0</xdr:rowOff>
                  </from>
                  <to>
                    <xdr:col>19</xdr:col>
                    <xdr:colOff>95250</xdr:colOff>
                    <xdr:row>18</xdr:row>
                    <xdr:rowOff>9525</xdr:rowOff>
                  </to>
                </anchor>
              </controlPr>
            </control>
          </mc:Choice>
        </mc:AlternateContent>
        <mc:AlternateContent xmlns:mc="http://schemas.openxmlformats.org/markup-compatibility/2006">
          <mc:Choice Requires="x14">
            <control shapeId="31767" r:id="rId26" name="Check Box 23">
              <controlPr defaultSize="0" autoFill="0" autoLine="0" autoPict="0">
                <anchor moveWithCells="1">
                  <from>
                    <xdr:col>17</xdr:col>
                    <xdr:colOff>190500</xdr:colOff>
                    <xdr:row>13</xdr:row>
                    <xdr:rowOff>0</xdr:rowOff>
                  </from>
                  <to>
                    <xdr:col>19</xdr:col>
                    <xdr:colOff>95250</xdr:colOff>
                    <xdr:row>14</xdr:row>
                    <xdr:rowOff>9525</xdr:rowOff>
                  </to>
                </anchor>
              </controlPr>
            </control>
          </mc:Choice>
        </mc:AlternateContent>
        <mc:AlternateContent xmlns:mc="http://schemas.openxmlformats.org/markup-compatibility/2006">
          <mc:Choice Requires="x14">
            <control shapeId="31768" r:id="rId27" name="Check Box 24">
              <controlPr defaultSize="0" autoFill="0" autoLine="0" autoPict="0">
                <anchor moveWithCells="1">
                  <from>
                    <xdr:col>34</xdr:col>
                    <xdr:colOff>190500</xdr:colOff>
                    <xdr:row>18</xdr:row>
                    <xdr:rowOff>0</xdr:rowOff>
                  </from>
                  <to>
                    <xdr:col>36</xdr:col>
                    <xdr:colOff>95250</xdr:colOff>
                    <xdr:row>19</xdr:row>
                    <xdr:rowOff>9525</xdr:rowOff>
                  </to>
                </anchor>
              </controlPr>
            </control>
          </mc:Choice>
        </mc:AlternateContent>
        <mc:AlternateContent xmlns:mc="http://schemas.openxmlformats.org/markup-compatibility/2006">
          <mc:Choice Requires="x14">
            <control shapeId="31769" r:id="rId28" name="Check Box 25">
              <controlPr defaultSize="0" autoFill="0" autoLine="0" autoPict="0">
                <anchor moveWithCells="1">
                  <from>
                    <xdr:col>34</xdr:col>
                    <xdr:colOff>190500</xdr:colOff>
                    <xdr:row>19</xdr:row>
                    <xdr:rowOff>0</xdr:rowOff>
                  </from>
                  <to>
                    <xdr:col>36</xdr:col>
                    <xdr:colOff>95250</xdr:colOff>
                    <xdr:row>20</xdr:row>
                    <xdr:rowOff>9525</xdr:rowOff>
                  </to>
                </anchor>
              </controlPr>
            </control>
          </mc:Choice>
        </mc:AlternateContent>
        <mc:AlternateContent xmlns:mc="http://schemas.openxmlformats.org/markup-compatibility/2006">
          <mc:Choice Requires="x14">
            <control shapeId="31770" r:id="rId29" name="Check Box 26">
              <controlPr defaultSize="0" autoFill="0" autoLine="0" autoPict="0">
                <anchor moveWithCells="1">
                  <from>
                    <xdr:col>34</xdr:col>
                    <xdr:colOff>190500</xdr:colOff>
                    <xdr:row>20</xdr:row>
                    <xdr:rowOff>0</xdr:rowOff>
                  </from>
                  <to>
                    <xdr:col>36</xdr:col>
                    <xdr:colOff>95250</xdr:colOff>
                    <xdr:row>21</xdr:row>
                    <xdr:rowOff>9525</xdr:rowOff>
                  </to>
                </anchor>
              </controlPr>
            </control>
          </mc:Choice>
        </mc:AlternateContent>
        <mc:AlternateContent xmlns:mc="http://schemas.openxmlformats.org/markup-compatibility/2006">
          <mc:Choice Requires="x14">
            <control shapeId="31771" r:id="rId30" name="Check Box 27">
              <controlPr defaultSize="0" autoFill="0" autoLine="0" autoPict="0">
                <anchor moveWithCells="1">
                  <from>
                    <xdr:col>1</xdr:col>
                    <xdr:colOff>190500</xdr:colOff>
                    <xdr:row>22</xdr:row>
                    <xdr:rowOff>180975</xdr:rowOff>
                  </from>
                  <to>
                    <xdr:col>3</xdr:col>
                    <xdr:colOff>95250</xdr:colOff>
                    <xdr:row>23</xdr:row>
                    <xdr:rowOff>190500</xdr:rowOff>
                  </to>
                </anchor>
              </controlPr>
            </control>
          </mc:Choice>
        </mc:AlternateContent>
        <mc:AlternateContent xmlns:mc="http://schemas.openxmlformats.org/markup-compatibility/2006">
          <mc:Choice Requires="x14">
            <control shapeId="31772" r:id="rId31" name="Check Box 28">
              <controlPr defaultSize="0" autoFill="0" autoLine="0" autoPict="0">
                <anchor moveWithCells="1">
                  <from>
                    <xdr:col>5</xdr:col>
                    <xdr:colOff>190500</xdr:colOff>
                    <xdr:row>19</xdr:row>
                    <xdr:rowOff>0</xdr:rowOff>
                  </from>
                  <to>
                    <xdr:col>7</xdr:col>
                    <xdr:colOff>95250</xdr:colOff>
                    <xdr:row>20</xdr:row>
                    <xdr:rowOff>9525</xdr:rowOff>
                  </to>
                </anchor>
              </controlPr>
            </control>
          </mc:Choice>
        </mc:AlternateContent>
        <mc:AlternateContent xmlns:mc="http://schemas.openxmlformats.org/markup-compatibility/2006">
          <mc:Choice Requires="x14">
            <control shapeId="31773" r:id="rId32" name="Check Box 29">
              <controlPr defaultSize="0" autoFill="0" autoLine="0" autoPict="0">
                <anchor moveWithCells="1">
                  <from>
                    <xdr:col>5</xdr:col>
                    <xdr:colOff>190500</xdr:colOff>
                    <xdr:row>20</xdr:row>
                    <xdr:rowOff>0</xdr:rowOff>
                  </from>
                  <to>
                    <xdr:col>7</xdr:col>
                    <xdr:colOff>95250</xdr:colOff>
                    <xdr:row>21</xdr:row>
                    <xdr:rowOff>9525</xdr:rowOff>
                  </to>
                </anchor>
              </controlPr>
            </control>
          </mc:Choice>
        </mc:AlternateContent>
        <mc:AlternateContent xmlns:mc="http://schemas.openxmlformats.org/markup-compatibility/2006">
          <mc:Choice Requires="x14">
            <control shapeId="31774" r:id="rId33" name="Check Box 30">
              <controlPr defaultSize="0" autoFill="0" autoLine="0" autoPict="0">
                <anchor moveWithCells="1">
                  <from>
                    <xdr:col>5</xdr:col>
                    <xdr:colOff>190500</xdr:colOff>
                    <xdr:row>21</xdr:row>
                    <xdr:rowOff>0</xdr:rowOff>
                  </from>
                  <to>
                    <xdr:col>7</xdr:col>
                    <xdr:colOff>95250</xdr:colOff>
                    <xdr:row>22</xdr:row>
                    <xdr:rowOff>9525</xdr:rowOff>
                  </to>
                </anchor>
              </controlPr>
            </control>
          </mc:Choice>
        </mc:AlternateContent>
        <mc:AlternateContent xmlns:mc="http://schemas.openxmlformats.org/markup-compatibility/2006">
          <mc:Choice Requires="x14">
            <control shapeId="31775" r:id="rId34" name="Check Box 31">
              <controlPr defaultSize="0" autoFill="0" autoLine="0" autoPict="0">
                <anchor moveWithCells="1">
                  <from>
                    <xdr:col>34</xdr:col>
                    <xdr:colOff>190500</xdr:colOff>
                    <xdr:row>24</xdr:row>
                    <xdr:rowOff>0</xdr:rowOff>
                  </from>
                  <to>
                    <xdr:col>36</xdr:col>
                    <xdr:colOff>95250</xdr:colOff>
                    <xdr:row>25</xdr:row>
                    <xdr:rowOff>9525</xdr:rowOff>
                  </to>
                </anchor>
              </controlPr>
            </control>
          </mc:Choice>
        </mc:AlternateContent>
        <mc:AlternateContent xmlns:mc="http://schemas.openxmlformats.org/markup-compatibility/2006">
          <mc:Choice Requires="x14">
            <control shapeId="31776" r:id="rId35" name="Check Box 32">
              <controlPr defaultSize="0" autoFill="0" autoLine="0" autoPict="0">
                <anchor moveWithCells="1">
                  <from>
                    <xdr:col>34</xdr:col>
                    <xdr:colOff>190500</xdr:colOff>
                    <xdr:row>26</xdr:row>
                    <xdr:rowOff>0</xdr:rowOff>
                  </from>
                  <to>
                    <xdr:col>36</xdr:col>
                    <xdr:colOff>95250</xdr:colOff>
                    <xdr:row>27</xdr:row>
                    <xdr:rowOff>9525</xdr:rowOff>
                  </to>
                </anchor>
              </controlPr>
            </control>
          </mc:Choice>
        </mc:AlternateContent>
        <mc:AlternateContent xmlns:mc="http://schemas.openxmlformats.org/markup-compatibility/2006">
          <mc:Choice Requires="x14">
            <control shapeId="31777" r:id="rId36" name="Check Box 33">
              <controlPr defaultSize="0" autoFill="0" autoLine="0" autoPict="0">
                <anchor moveWithCells="1">
                  <from>
                    <xdr:col>34</xdr:col>
                    <xdr:colOff>190500</xdr:colOff>
                    <xdr:row>25</xdr:row>
                    <xdr:rowOff>0</xdr:rowOff>
                  </from>
                  <to>
                    <xdr:col>36</xdr:col>
                    <xdr:colOff>95250</xdr:colOff>
                    <xdr:row>26</xdr:row>
                    <xdr:rowOff>9525</xdr:rowOff>
                  </to>
                </anchor>
              </controlPr>
            </control>
          </mc:Choice>
        </mc:AlternateContent>
        <mc:AlternateContent xmlns:mc="http://schemas.openxmlformats.org/markup-compatibility/2006">
          <mc:Choice Requires="x14">
            <control shapeId="31778" r:id="rId37" name="Check Box 34">
              <controlPr defaultSize="0" autoFill="0" autoLine="0" autoPict="0">
                <anchor moveWithCells="1">
                  <from>
                    <xdr:col>5</xdr:col>
                    <xdr:colOff>190500</xdr:colOff>
                    <xdr:row>25</xdr:row>
                    <xdr:rowOff>0</xdr:rowOff>
                  </from>
                  <to>
                    <xdr:col>7</xdr:col>
                    <xdr:colOff>95250</xdr:colOff>
                    <xdr:row>26</xdr:row>
                    <xdr:rowOff>9525</xdr:rowOff>
                  </to>
                </anchor>
              </controlPr>
            </control>
          </mc:Choice>
        </mc:AlternateContent>
        <mc:AlternateContent xmlns:mc="http://schemas.openxmlformats.org/markup-compatibility/2006">
          <mc:Choice Requires="x14">
            <control shapeId="31779" r:id="rId38" name="Check Box 35">
              <controlPr defaultSize="0" autoFill="0" autoLine="0" autoPict="0">
                <anchor moveWithCells="1">
                  <from>
                    <xdr:col>5</xdr:col>
                    <xdr:colOff>190500</xdr:colOff>
                    <xdr:row>26</xdr:row>
                    <xdr:rowOff>0</xdr:rowOff>
                  </from>
                  <to>
                    <xdr:col>7</xdr:col>
                    <xdr:colOff>95250</xdr:colOff>
                    <xdr:row>27</xdr:row>
                    <xdr:rowOff>9525</xdr:rowOff>
                  </to>
                </anchor>
              </controlPr>
            </control>
          </mc:Choice>
        </mc:AlternateContent>
        <mc:AlternateContent xmlns:mc="http://schemas.openxmlformats.org/markup-compatibility/2006">
          <mc:Choice Requires="x14">
            <control shapeId="31780" r:id="rId39" name="Check Box 36">
              <controlPr defaultSize="0" autoFill="0" autoLine="0" autoPict="0">
                <anchor moveWithCells="1">
                  <from>
                    <xdr:col>5</xdr:col>
                    <xdr:colOff>190500</xdr:colOff>
                    <xdr:row>27</xdr:row>
                    <xdr:rowOff>0</xdr:rowOff>
                  </from>
                  <to>
                    <xdr:col>7</xdr:col>
                    <xdr:colOff>95250</xdr:colOff>
                    <xdr:row>28</xdr:row>
                    <xdr:rowOff>9525</xdr:rowOff>
                  </to>
                </anchor>
              </controlPr>
            </control>
          </mc:Choice>
        </mc:AlternateContent>
        <mc:AlternateContent xmlns:mc="http://schemas.openxmlformats.org/markup-compatibility/2006">
          <mc:Choice Requires="x14">
            <control shapeId="31781" r:id="rId40" name="Check Box 37">
              <controlPr defaultSize="0" autoFill="0" autoLine="0" autoPict="0">
                <anchor moveWithCells="1">
                  <from>
                    <xdr:col>5</xdr:col>
                    <xdr:colOff>190500</xdr:colOff>
                    <xdr:row>28</xdr:row>
                    <xdr:rowOff>0</xdr:rowOff>
                  </from>
                  <to>
                    <xdr:col>7</xdr:col>
                    <xdr:colOff>95250</xdr:colOff>
                    <xdr:row>29</xdr:row>
                    <xdr:rowOff>9525</xdr:rowOff>
                  </to>
                </anchor>
              </controlPr>
            </control>
          </mc:Choice>
        </mc:AlternateContent>
        <mc:AlternateContent xmlns:mc="http://schemas.openxmlformats.org/markup-compatibility/2006">
          <mc:Choice Requires="x14">
            <control shapeId="31782" r:id="rId41" name="Check Box 38">
              <controlPr defaultSize="0" autoFill="0" autoLine="0" autoPict="0">
                <anchor moveWithCells="1">
                  <from>
                    <xdr:col>1</xdr:col>
                    <xdr:colOff>190500</xdr:colOff>
                    <xdr:row>29</xdr:row>
                    <xdr:rowOff>171450</xdr:rowOff>
                  </from>
                  <to>
                    <xdr:col>3</xdr:col>
                    <xdr:colOff>95250</xdr:colOff>
                    <xdr:row>30</xdr:row>
                    <xdr:rowOff>180975</xdr:rowOff>
                  </to>
                </anchor>
              </controlPr>
            </control>
          </mc:Choice>
        </mc:AlternateContent>
        <mc:AlternateContent xmlns:mc="http://schemas.openxmlformats.org/markup-compatibility/2006">
          <mc:Choice Requires="x14">
            <control shapeId="31783" r:id="rId42" name="Check Box 39">
              <controlPr defaultSize="0" autoFill="0" autoLine="0" autoPict="0">
                <anchor moveWithCells="1">
                  <from>
                    <xdr:col>24</xdr:col>
                    <xdr:colOff>190500</xdr:colOff>
                    <xdr:row>19</xdr:row>
                    <xdr:rowOff>0</xdr:rowOff>
                  </from>
                  <to>
                    <xdr:col>26</xdr:col>
                    <xdr:colOff>95250</xdr:colOff>
                    <xdr:row>20</xdr:row>
                    <xdr:rowOff>9525</xdr:rowOff>
                  </to>
                </anchor>
              </controlPr>
            </control>
          </mc:Choice>
        </mc:AlternateContent>
        <mc:AlternateContent xmlns:mc="http://schemas.openxmlformats.org/markup-compatibility/2006">
          <mc:Choice Requires="x14">
            <control shapeId="31784" r:id="rId43" name="Check Box 40">
              <controlPr defaultSize="0" autoFill="0" autoLine="0" autoPict="0">
                <anchor moveWithCells="1">
                  <from>
                    <xdr:col>29</xdr:col>
                    <xdr:colOff>190500</xdr:colOff>
                    <xdr:row>19</xdr:row>
                    <xdr:rowOff>0</xdr:rowOff>
                  </from>
                  <to>
                    <xdr:col>31</xdr:col>
                    <xdr:colOff>95250</xdr:colOff>
                    <xdr:row>20</xdr:row>
                    <xdr:rowOff>9525</xdr:rowOff>
                  </to>
                </anchor>
              </controlPr>
            </control>
          </mc:Choice>
        </mc:AlternateContent>
        <mc:AlternateContent xmlns:mc="http://schemas.openxmlformats.org/markup-compatibility/2006">
          <mc:Choice Requires="x14">
            <control shapeId="31785" r:id="rId44" name="Check Box 41">
              <controlPr defaultSize="0" autoFill="0" autoLine="0" autoPict="0">
                <anchor moveWithCells="1">
                  <from>
                    <xdr:col>29</xdr:col>
                    <xdr:colOff>190500</xdr:colOff>
                    <xdr:row>20</xdr:row>
                    <xdr:rowOff>0</xdr:rowOff>
                  </from>
                  <to>
                    <xdr:col>31</xdr:col>
                    <xdr:colOff>95250</xdr:colOff>
                    <xdr:row>21</xdr:row>
                    <xdr:rowOff>9525</xdr:rowOff>
                  </to>
                </anchor>
              </controlPr>
            </control>
          </mc:Choice>
        </mc:AlternateContent>
        <mc:AlternateContent xmlns:mc="http://schemas.openxmlformats.org/markup-compatibility/2006">
          <mc:Choice Requires="x14">
            <control shapeId="31786" r:id="rId45" name="Check Box 42">
              <controlPr defaultSize="0" autoFill="0" autoLine="0" autoPict="0">
                <anchor moveWithCells="1">
                  <from>
                    <xdr:col>24</xdr:col>
                    <xdr:colOff>190500</xdr:colOff>
                    <xdr:row>24</xdr:row>
                    <xdr:rowOff>0</xdr:rowOff>
                  </from>
                  <to>
                    <xdr:col>26</xdr:col>
                    <xdr:colOff>95250</xdr:colOff>
                    <xdr:row>25</xdr:row>
                    <xdr:rowOff>9525</xdr:rowOff>
                  </to>
                </anchor>
              </controlPr>
            </control>
          </mc:Choice>
        </mc:AlternateContent>
        <mc:AlternateContent xmlns:mc="http://schemas.openxmlformats.org/markup-compatibility/2006">
          <mc:Choice Requires="x14">
            <control shapeId="31787" r:id="rId46" name="Check Box 43">
              <controlPr defaultSize="0" autoFill="0" autoLine="0" autoPict="0">
                <anchor moveWithCells="1">
                  <from>
                    <xdr:col>24</xdr:col>
                    <xdr:colOff>190500</xdr:colOff>
                    <xdr:row>25</xdr:row>
                    <xdr:rowOff>0</xdr:rowOff>
                  </from>
                  <to>
                    <xdr:col>26</xdr:col>
                    <xdr:colOff>95250</xdr:colOff>
                    <xdr:row>26</xdr:row>
                    <xdr:rowOff>9525</xdr:rowOff>
                  </to>
                </anchor>
              </controlPr>
            </control>
          </mc:Choice>
        </mc:AlternateContent>
        <mc:AlternateContent xmlns:mc="http://schemas.openxmlformats.org/markup-compatibility/2006">
          <mc:Choice Requires="x14">
            <control shapeId="31788" r:id="rId47" name="Check Box 44">
              <controlPr defaultSize="0" autoFill="0" autoLine="0" autoPict="0">
                <anchor moveWithCells="1">
                  <from>
                    <xdr:col>29</xdr:col>
                    <xdr:colOff>190500</xdr:colOff>
                    <xdr:row>24</xdr:row>
                    <xdr:rowOff>0</xdr:rowOff>
                  </from>
                  <to>
                    <xdr:col>31</xdr:col>
                    <xdr:colOff>95250</xdr:colOff>
                    <xdr:row>25</xdr:row>
                    <xdr:rowOff>9525</xdr:rowOff>
                  </to>
                </anchor>
              </controlPr>
            </control>
          </mc:Choice>
        </mc:AlternateContent>
        <mc:AlternateContent xmlns:mc="http://schemas.openxmlformats.org/markup-compatibility/2006">
          <mc:Choice Requires="x14">
            <control shapeId="31789" r:id="rId48" name="Check Box 45">
              <controlPr defaultSize="0" autoFill="0" autoLine="0" autoPict="0">
                <anchor moveWithCells="1">
                  <from>
                    <xdr:col>29</xdr:col>
                    <xdr:colOff>190500</xdr:colOff>
                    <xdr:row>25</xdr:row>
                    <xdr:rowOff>0</xdr:rowOff>
                  </from>
                  <to>
                    <xdr:col>31</xdr:col>
                    <xdr:colOff>95250</xdr:colOff>
                    <xdr:row>26</xdr:row>
                    <xdr:rowOff>9525</xdr:rowOff>
                  </to>
                </anchor>
              </controlPr>
            </control>
          </mc:Choice>
        </mc:AlternateContent>
        <mc:AlternateContent xmlns:mc="http://schemas.openxmlformats.org/markup-compatibility/2006">
          <mc:Choice Requires="x14">
            <control shapeId="31790" r:id="rId49" name="Check Box 46">
              <controlPr defaultSize="0" autoFill="0" autoLine="0" autoPict="0">
                <anchor moveWithCells="1">
                  <from>
                    <xdr:col>24</xdr:col>
                    <xdr:colOff>190500</xdr:colOff>
                    <xdr:row>26</xdr:row>
                    <xdr:rowOff>0</xdr:rowOff>
                  </from>
                  <to>
                    <xdr:col>26</xdr:col>
                    <xdr:colOff>95250</xdr:colOff>
                    <xdr:row>27</xdr:row>
                    <xdr:rowOff>9525</xdr:rowOff>
                  </to>
                </anchor>
              </controlPr>
            </control>
          </mc:Choice>
        </mc:AlternateContent>
        <mc:AlternateContent xmlns:mc="http://schemas.openxmlformats.org/markup-compatibility/2006">
          <mc:Choice Requires="x14">
            <control shapeId="31791" r:id="rId50" name="Check Box 47">
              <controlPr defaultSize="0" autoFill="0" autoLine="0" autoPict="0">
                <anchor moveWithCells="1">
                  <from>
                    <xdr:col>24</xdr:col>
                    <xdr:colOff>190500</xdr:colOff>
                    <xdr:row>27</xdr:row>
                    <xdr:rowOff>0</xdr:rowOff>
                  </from>
                  <to>
                    <xdr:col>26</xdr:col>
                    <xdr:colOff>95250</xdr:colOff>
                    <xdr:row>28</xdr:row>
                    <xdr:rowOff>9525</xdr:rowOff>
                  </to>
                </anchor>
              </controlPr>
            </control>
          </mc:Choice>
        </mc:AlternateContent>
        <mc:AlternateContent xmlns:mc="http://schemas.openxmlformats.org/markup-compatibility/2006">
          <mc:Choice Requires="x14">
            <control shapeId="31792" r:id="rId51" name="Check Box 48">
              <controlPr defaultSize="0" autoFill="0" autoLine="0" autoPict="0">
                <anchor moveWithCells="1">
                  <from>
                    <xdr:col>29</xdr:col>
                    <xdr:colOff>190500</xdr:colOff>
                    <xdr:row>26</xdr:row>
                    <xdr:rowOff>0</xdr:rowOff>
                  </from>
                  <to>
                    <xdr:col>31</xdr:col>
                    <xdr:colOff>95250</xdr:colOff>
                    <xdr:row>27</xdr:row>
                    <xdr:rowOff>9525</xdr:rowOff>
                  </to>
                </anchor>
              </controlPr>
            </control>
          </mc:Choice>
        </mc:AlternateContent>
        <mc:AlternateContent xmlns:mc="http://schemas.openxmlformats.org/markup-compatibility/2006">
          <mc:Choice Requires="x14">
            <control shapeId="31793" r:id="rId52" name="Check Box 49">
              <controlPr defaultSize="0" autoFill="0" autoLine="0" autoPict="0">
                <anchor moveWithCells="1">
                  <from>
                    <xdr:col>29</xdr:col>
                    <xdr:colOff>190500</xdr:colOff>
                    <xdr:row>27</xdr:row>
                    <xdr:rowOff>0</xdr:rowOff>
                  </from>
                  <to>
                    <xdr:col>31</xdr:col>
                    <xdr:colOff>95250</xdr:colOff>
                    <xdr:row>28</xdr:row>
                    <xdr:rowOff>9525</xdr:rowOff>
                  </to>
                </anchor>
              </controlPr>
            </control>
          </mc:Choice>
        </mc:AlternateContent>
        <mc:AlternateContent xmlns:mc="http://schemas.openxmlformats.org/markup-compatibility/2006">
          <mc:Choice Requires="x14">
            <control shapeId="31794" r:id="rId53" name="Check Box 50">
              <controlPr defaultSize="0" autoFill="0" autoLine="0" autoPict="0">
                <anchor moveWithCells="1">
                  <from>
                    <xdr:col>7</xdr:col>
                    <xdr:colOff>190500</xdr:colOff>
                    <xdr:row>6</xdr:row>
                    <xdr:rowOff>0</xdr:rowOff>
                  </from>
                  <to>
                    <xdr:col>9</xdr:col>
                    <xdr:colOff>95250</xdr:colOff>
                    <xdr:row>7</xdr:row>
                    <xdr:rowOff>9525</xdr:rowOff>
                  </to>
                </anchor>
              </controlPr>
            </control>
          </mc:Choice>
        </mc:AlternateContent>
        <mc:AlternateContent xmlns:mc="http://schemas.openxmlformats.org/markup-compatibility/2006">
          <mc:Choice Requires="x14">
            <control shapeId="31795" r:id="rId54" name="Check Box 51">
              <controlPr defaultSize="0" autoFill="0" autoLine="0" autoPict="0">
                <anchor moveWithCells="1">
                  <from>
                    <xdr:col>7</xdr:col>
                    <xdr:colOff>190500</xdr:colOff>
                    <xdr:row>7</xdr:row>
                    <xdr:rowOff>0</xdr:rowOff>
                  </from>
                  <to>
                    <xdr:col>9</xdr:col>
                    <xdr:colOff>95250</xdr:colOff>
                    <xdr:row>8</xdr:row>
                    <xdr:rowOff>9525</xdr:rowOff>
                  </to>
                </anchor>
              </controlPr>
            </control>
          </mc:Choice>
        </mc:AlternateContent>
        <mc:AlternateContent xmlns:mc="http://schemas.openxmlformats.org/markup-compatibility/2006">
          <mc:Choice Requires="x14">
            <control shapeId="31796" r:id="rId55" name="Check Box 52">
              <controlPr defaultSize="0" autoFill="0" autoLine="0" autoPict="0">
                <anchor moveWithCells="1">
                  <from>
                    <xdr:col>7</xdr:col>
                    <xdr:colOff>190500</xdr:colOff>
                    <xdr:row>8</xdr:row>
                    <xdr:rowOff>0</xdr:rowOff>
                  </from>
                  <to>
                    <xdr:col>9</xdr:col>
                    <xdr:colOff>95250</xdr:colOff>
                    <xdr:row>9</xdr:row>
                    <xdr:rowOff>9525</xdr:rowOff>
                  </to>
                </anchor>
              </controlPr>
            </control>
          </mc:Choice>
        </mc:AlternateContent>
        <mc:AlternateContent xmlns:mc="http://schemas.openxmlformats.org/markup-compatibility/2006">
          <mc:Choice Requires="x14">
            <control shapeId="31797" r:id="rId56" name="Check Box 53">
              <controlPr defaultSize="0" autoFill="0" autoLine="0" autoPict="0">
                <anchor moveWithCells="1">
                  <from>
                    <xdr:col>7</xdr:col>
                    <xdr:colOff>190500</xdr:colOff>
                    <xdr:row>19</xdr:row>
                    <xdr:rowOff>0</xdr:rowOff>
                  </from>
                  <to>
                    <xdr:col>9</xdr:col>
                    <xdr:colOff>95250</xdr:colOff>
                    <xdr:row>20</xdr:row>
                    <xdr:rowOff>9525</xdr:rowOff>
                  </to>
                </anchor>
              </controlPr>
            </control>
          </mc:Choice>
        </mc:AlternateContent>
        <mc:AlternateContent xmlns:mc="http://schemas.openxmlformats.org/markup-compatibility/2006">
          <mc:Choice Requires="x14">
            <control shapeId="31798" r:id="rId57" name="Check Box 54">
              <controlPr defaultSize="0" autoFill="0" autoLine="0" autoPict="0">
                <anchor moveWithCells="1">
                  <from>
                    <xdr:col>7</xdr:col>
                    <xdr:colOff>190500</xdr:colOff>
                    <xdr:row>20</xdr:row>
                    <xdr:rowOff>0</xdr:rowOff>
                  </from>
                  <to>
                    <xdr:col>9</xdr:col>
                    <xdr:colOff>95250</xdr:colOff>
                    <xdr:row>21</xdr:row>
                    <xdr:rowOff>9525</xdr:rowOff>
                  </to>
                </anchor>
              </controlPr>
            </control>
          </mc:Choice>
        </mc:AlternateContent>
        <mc:AlternateContent xmlns:mc="http://schemas.openxmlformats.org/markup-compatibility/2006">
          <mc:Choice Requires="x14">
            <control shapeId="31799" r:id="rId58" name="Check Box 55">
              <controlPr defaultSize="0" autoFill="0" autoLine="0" autoPict="0">
                <anchor moveWithCells="1">
                  <from>
                    <xdr:col>7</xdr:col>
                    <xdr:colOff>190500</xdr:colOff>
                    <xdr:row>21</xdr:row>
                    <xdr:rowOff>0</xdr:rowOff>
                  </from>
                  <to>
                    <xdr:col>9</xdr:col>
                    <xdr:colOff>95250</xdr:colOff>
                    <xdr:row>22</xdr:row>
                    <xdr:rowOff>9525</xdr:rowOff>
                  </to>
                </anchor>
              </controlPr>
            </control>
          </mc:Choice>
        </mc:AlternateContent>
        <mc:AlternateContent xmlns:mc="http://schemas.openxmlformats.org/markup-compatibility/2006">
          <mc:Choice Requires="x14">
            <control shapeId="31800" r:id="rId59" name="Check Box 56">
              <controlPr defaultSize="0" autoFill="0" autoLine="0" autoPict="0">
                <anchor moveWithCells="1">
                  <from>
                    <xdr:col>7</xdr:col>
                    <xdr:colOff>190500</xdr:colOff>
                    <xdr:row>25</xdr:row>
                    <xdr:rowOff>0</xdr:rowOff>
                  </from>
                  <to>
                    <xdr:col>9</xdr:col>
                    <xdr:colOff>95250</xdr:colOff>
                    <xdr:row>26</xdr:row>
                    <xdr:rowOff>9525</xdr:rowOff>
                  </to>
                </anchor>
              </controlPr>
            </control>
          </mc:Choice>
        </mc:AlternateContent>
        <mc:AlternateContent xmlns:mc="http://schemas.openxmlformats.org/markup-compatibility/2006">
          <mc:Choice Requires="x14">
            <control shapeId="31801" r:id="rId60" name="Check Box 57">
              <controlPr defaultSize="0" autoFill="0" autoLine="0" autoPict="0">
                <anchor moveWithCells="1">
                  <from>
                    <xdr:col>7</xdr:col>
                    <xdr:colOff>190500</xdr:colOff>
                    <xdr:row>26</xdr:row>
                    <xdr:rowOff>0</xdr:rowOff>
                  </from>
                  <to>
                    <xdr:col>9</xdr:col>
                    <xdr:colOff>95250</xdr:colOff>
                    <xdr:row>27</xdr:row>
                    <xdr:rowOff>9525</xdr:rowOff>
                  </to>
                </anchor>
              </controlPr>
            </control>
          </mc:Choice>
        </mc:AlternateContent>
        <mc:AlternateContent xmlns:mc="http://schemas.openxmlformats.org/markup-compatibility/2006">
          <mc:Choice Requires="x14">
            <control shapeId="31802" r:id="rId61" name="Check Box 58">
              <controlPr defaultSize="0" autoFill="0" autoLine="0" autoPict="0">
                <anchor moveWithCells="1">
                  <from>
                    <xdr:col>7</xdr:col>
                    <xdr:colOff>190500</xdr:colOff>
                    <xdr:row>27</xdr:row>
                    <xdr:rowOff>0</xdr:rowOff>
                  </from>
                  <to>
                    <xdr:col>9</xdr:col>
                    <xdr:colOff>95250</xdr:colOff>
                    <xdr:row>28</xdr:row>
                    <xdr:rowOff>9525</xdr:rowOff>
                  </to>
                </anchor>
              </controlPr>
            </control>
          </mc:Choice>
        </mc:AlternateContent>
        <mc:AlternateContent xmlns:mc="http://schemas.openxmlformats.org/markup-compatibility/2006">
          <mc:Choice Requires="x14">
            <control shapeId="31803" r:id="rId62" name="Check Box 59">
              <controlPr defaultSize="0" autoFill="0" autoLine="0" autoPict="0">
                <anchor moveWithCells="1">
                  <from>
                    <xdr:col>7</xdr:col>
                    <xdr:colOff>190500</xdr:colOff>
                    <xdr:row>28</xdr:row>
                    <xdr:rowOff>0</xdr:rowOff>
                  </from>
                  <to>
                    <xdr:col>9</xdr:col>
                    <xdr:colOff>95250</xdr:colOff>
                    <xdr:row>29</xdr:row>
                    <xdr:rowOff>9525</xdr:rowOff>
                  </to>
                </anchor>
              </controlPr>
            </control>
          </mc:Choice>
        </mc:AlternateContent>
        <mc:AlternateContent xmlns:mc="http://schemas.openxmlformats.org/markup-compatibility/2006">
          <mc:Choice Requires="x14">
            <control shapeId="31804" r:id="rId63" name="Check Box 60">
              <controlPr defaultSize="0" autoFill="0" autoLine="0" autoPict="0">
                <anchor moveWithCells="1">
                  <from>
                    <xdr:col>7</xdr:col>
                    <xdr:colOff>190500</xdr:colOff>
                    <xdr:row>13</xdr:row>
                    <xdr:rowOff>0</xdr:rowOff>
                  </from>
                  <to>
                    <xdr:col>9</xdr:col>
                    <xdr:colOff>95250</xdr:colOff>
                    <xdr:row>14</xdr:row>
                    <xdr:rowOff>9525</xdr:rowOff>
                  </to>
                </anchor>
              </controlPr>
            </control>
          </mc:Choice>
        </mc:AlternateContent>
        <mc:AlternateContent xmlns:mc="http://schemas.openxmlformats.org/markup-compatibility/2006">
          <mc:Choice Requires="x14">
            <control shapeId="31805" r:id="rId64" name="Check Box 61">
              <controlPr defaultSize="0" autoFill="0" autoLine="0" autoPict="0">
                <anchor moveWithCells="1">
                  <from>
                    <xdr:col>7</xdr:col>
                    <xdr:colOff>190500</xdr:colOff>
                    <xdr:row>14</xdr:row>
                    <xdr:rowOff>0</xdr:rowOff>
                  </from>
                  <to>
                    <xdr:col>9</xdr:col>
                    <xdr:colOff>95250</xdr:colOff>
                    <xdr:row>15</xdr:row>
                    <xdr:rowOff>9525</xdr:rowOff>
                  </to>
                </anchor>
              </controlPr>
            </control>
          </mc:Choice>
        </mc:AlternateContent>
        <mc:AlternateContent xmlns:mc="http://schemas.openxmlformats.org/markup-compatibility/2006">
          <mc:Choice Requires="x14">
            <control shapeId="31806" r:id="rId65" name="Check Box 62">
              <controlPr defaultSize="0" autoFill="0" autoLine="0" autoPict="0">
                <anchor moveWithCells="1">
                  <from>
                    <xdr:col>7</xdr:col>
                    <xdr:colOff>190500</xdr:colOff>
                    <xdr:row>15</xdr:row>
                    <xdr:rowOff>0</xdr:rowOff>
                  </from>
                  <to>
                    <xdr:col>9</xdr:col>
                    <xdr:colOff>95250</xdr:colOff>
                    <xdr:row>16</xdr:row>
                    <xdr:rowOff>9525</xdr:rowOff>
                  </to>
                </anchor>
              </controlPr>
            </control>
          </mc:Choice>
        </mc:AlternateContent>
        <mc:AlternateContent xmlns:mc="http://schemas.openxmlformats.org/markup-compatibility/2006">
          <mc:Choice Requires="x14">
            <control shapeId="31807" r:id="rId66" name="Check Box 63">
              <controlPr defaultSize="0" autoFill="0" autoLine="0" autoPict="0">
                <anchor moveWithCells="1">
                  <from>
                    <xdr:col>7</xdr:col>
                    <xdr:colOff>190500</xdr:colOff>
                    <xdr:row>16</xdr:row>
                    <xdr:rowOff>0</xdr:rowOff>
                  </from>
                  <to>
                    <xdr:col>9</xdr:col>
                    <xdr:colOff>95250</xdr:colOff>
                    <xdr:row>17</xdr:row>
                    <xdr:rowOff>9525</xdr:rowOff>
                  </to>
                </anchor>
              </controlPr>
            </control>
          </mc:Choice>
        </mc:AlternateContent>
        <mc:AlternateContent xmlns:mc="http://schemas.openxmlformats.org/markup-compatibility/2006">
          <mc:Choice Requires="x14">
            <control shapeId="31808" r:id="rId67" name="Check Box 64">
              <controlPr defaultSize="0" autoFill="0" autoLine="0" autoPict="0">
                <anchor moveWithCells="1">
                  <from>
                    <xdr:col>7</xdr:col>
                    <xdr:colOff>190500</xdr:colOff>
                    <xdr:row>22</xdr:row>
                    <xdr:rowOff>0</xdr:rowOff>
                  </from>
                  <to>
                    <xdr:col>9</xdr:col>
                    <xdr:colOff>95250</xdr:colOff>
                    <xdr:row>23</xdr:row>
                    <xdr:rowOff>9525</xdr:rowOff>
                  </to>
                </anchor>
              </controlPr>
            </control>
          </mc:Choice>
        </mc:AlternateContent>
        <mc:AlternateContent xmlns:mc="http://schemas.openxmlformats.org/markup-compatibility/2006">
          <mc:Choice Requires="x14">
            <control shapeId="31809" r:id="rId68" name="Check Box 65">
              <controlPr defaultSize="0" autoFill="0" autoLine="0" autoPict="0">
                <anchor moveWithCells="1">
                  <from>
                    <xdr:col>22</xdr:col>
                    <xdr:colOff>190500</xdr:colOff>
                    <xdr:row>6</xdr:row>
                    <xdr:rowOff>0</xdr:rowOff>
                  </from>
                  <to>
                    <xdr:col>24</xdr:col>
                    <xdr:colOff>95250</xdr:colOff>
                    <xdr:row>7</xdr:row>
                    <xdr:rowOff>9525</xdr:rowOff>
                  </to>
                </anchor>
              </controlPr>
            </control>
          </mc:Choice>
        </mc:AlternateContent>
        <mc:AlternateContent xmlns:mc="http://schemas.openxmlformats.org/markup-compatibility/2006">
          <mc:Choice Requires="x14">
            <control shapeId="31810" r:id="rId69" name="Check Box 66">
              <controlPr defaultSize="0" autoFill="0" autoLine="0" autoPict="0">
                <anchor moveWithCells="1">
                  <from>
                    <xdr:col>26</xdr:col>
                    <xdr:colOff>190500</xdr:colOff>
                    <xdr:row>6</xdr:row>
                    <xdr:rowOff>0</xdr:rowOff>
                  </from>
                  <to>
                    <xdr:col>28</xdr:col>
                    <xdr:colOff>95250</xdr:colOff>
                    <xdr:row>7</xdr:row>
                    <xdr:rowOff>9525</xdr:rowOff>
                  </to>
                </anchor>
              </controlPr>
            </control>
          </mc:Choice>
        </mc:AlternateContent>
        <mc:AlternateContent xmlns:mc="http://schemas.openxmlformats.org/markup-compatibility/2006">
          <mc:Choice Requires="x14">
            <control shapeId="31811" r:id="rId70" name="Check Box 67">
              <controlPr defaultSize="0" autoFill="0" autoLine="0" autoPict="0">
                <anchor moveWithCells="1">
                  <from>
                    <xdr:col>30</xdr:col>
                    <xdr:colOff>190500</xdr:colOff>
                    <xdr:row>6</xdr:row>
                    <xdr:rowOff>0</xdr:rowOff>
                  </from>
                  <to>
                    <xdr:col>32</xdr:col>
                    <xdr:colOff>95250</xdr:colOff>
                    <xdr:row>7</xdr:row>
                    <xdr:rowOff>9525</xdr:rowOff>
                  </to>
                </anchor>
              </controlPr>
            </control>
          </mc:Choice>
        </mc:AlternateContent>
        <mc:AlternateContent xmlns:mc="http://schemas.openxmlformats.org/markup-compatibility/2006">
          <mc:Choice Requires="x14">
            <control shapeId="31812" r:id="rId71" name="Check Box 68">
              <controlPr defaultSize="0" autoFill="0" autoLine="0" autoPict="0">
                <anchor moveWithCells="1">
                  <from>
                    <xdr:col>29</xdr:col>
                    <xdr:colOff>190500</xdr:colOff>
                    <xdr:row>8</xdr:row>
                    <xdr:rowOff>0</xdr:rowOff>
                  </from>
                  <to>
                    <xdr:col>31</xdr:col>
                    <xdr:colOff>95250</xdr:colOff>
                    <xdr:row>9</xdr:row>
                    <xdr:rowOff>9525</xdr:rowOff>
                  </to>
                </anchor>
              </controlPr>
            </control>
          </mc:Choice>
        </mc:AlternateContent>
        <mc:AlternateContent xmlns:mc="http://schemas.openxmlformats.org/markup-compatibility/2006">
          <mc:Choice Requires="x14">
            <control shapeId="31813" r:id="rId72" name="Check Box 69">
              <controlPr defaultSize="0" autoFill="0" autoLine="0" autoPict="0">
                <anchor moveWithCells="1">
                  <from>
                    <xdr:col>17</xdr:col>
                    <xdr:colOff>190500</xdr:colOff>
                    <xdr:row>12</xdr:row>
                    <xdr:rowOff>0</xdr:rowOff>
                  </from>
                  <to>
                    <xdr:col>19</xdr:col>
                    <xdr:colOff>95250</xdr:colOff>
                    <xdr:row>13</xdr:row>
                    <xdr:rowOff>9525</xdr:rowOff>
                  </to>
                </anchor>
              </controlPr>
            </control>
          </mc:Choice>
        </mc:AlternateContent>
        <mc:AlternateContent xmlns:mc="http://schemas.openxmlformats.org/markup-compatibility/2006">
          <mc:Choice Requires="x14">
            <control shapeId="31814" r:id="rId73" name="Check Box 70">
              <controlPr defaultSize="0" autoFill="0" autoLine="0" autoPict="0">
                <anchor moveWithCells="1">
                  <from>
                    <xdr:col>17</xdr:col>
                    <xdr:colOff>190500</xdr:colOff>
                    <xdr:row>21</xdr:row>
                    <xdr:rowOff>190500</xdr:rowOff>
                  </from>
                  <to>
                    <xdr:col>19</xdr:col>
                    <xdr:colOff>95250</xdr:colOff>
                    <xdr:row>23</xdr:row>
                    <xdr:rowOff>0</xdr:rowOff>
                  </to>
                </anchor>
              </controlPr>
            </control>
          </mc:Choice>
        </mc:AlternateContent>
        <mc:AlternateContent xmlns:mc="http://schemas.openxmlformats.org/markup-compatibility/2006">
          <mc:Choice Requires="x14">
            <control shapeId="31815" r:id="rId74" name="Check Box 71">
              <controlPr defaultSize="0" autoFill="0" autoLine="0" autoPict="0">
                <anchor moveWithCells="1">
                  <from>
                    <xdr:col>17</xdr:col>
                    <xdr:colOff>190500</xdr:colOff>
                    <xdr:row>27</xdr:row>
                    <xdr:rowOff>190500</xdr:rowOff>
                  </from>
                  <to>
                    <xdr:col>19</xdr:col>
                    <xdr:colOff>95250</xdr:colOff>
                    <xdr:row>29</xdr:row>
                    <xdr:rowOff>0</xdr:rowOff>
                  </to>
                </anchor>
              </controlPr>
            </control>
          </mc:Choice>
        </mc:AlternateContent>
        <mc:AlternateContent xmlns:mc="http://schemas.openxmlformats.org/markup-compatibility/2006">
          <mc:Choice Requires="x14">
            <control shapeId="31816" r:id="rId75" name="Check Box 72">
              <controlPr defaultSize="0" autoFill="0" autoLine="0" autoPict="0">
                <anchor moveWithCells="1">
                  <from>
                    <xdr:col>29</xdr:col>
                    <xdr:colOff>190500</xdr:colOff>
                    <xdr:row>9</xdr:row>
                    <xdr:rowOff>0</xdr:rowOff>
                  </from>
                  <to>
                    <xdr:col>31</xdr:col>
                    <xdr:colOff>95250</xdr:colOff>
                    <xdr:row>10</xdr:row>
                    <xdr:rowOff>9525</xdr:rowOff>
                  </to>
                </anchor>
              </controlPr>
            </control>
          </mc:Choice>
        </mc:AlternateContent>
        <mc:AlternateContent xmlns:mc="http://schemas.openxmlformats.org/markup-compatibility/2006">
          <mc:Choice Requires="x14">
            <control shapeId="31817" r:id="rId76" name="Check Box 73">
              <controlPr defaultSize="0" autoFill="0" autoLine="0" autoPict="0">
                <anchor moveWithCells="1">
                  <from>
                    <xdr:col>18</xdr:col>
                    <xdr:colOff>190500</xdr:colOff>
                    <xdr:row>9</xdr:row>
                    <xdr:rowOff>0</xdr:rowOff>
                  </from>
                  <to>
                    <xdr:col>20</xdr:col>
                    <xdr:colOff>95250</xdr:colOff>
                    <xdr:row>10</xdr:row>
                    <xdr:rowOff>9525</xdr:rowOff>
                  </to>
                </anchor>
              </controlPr>
            </control>
          </mc:Choice>
        </mc:AlternateContent>
        <mc:AlternateContent xmlns:mc="http://schemas.openxmlformats.org/markup-compatibility/2006">
          <mc:Choice Requires="x14">
            <control shapeId="31818" r:id="rId77" name="Check Box 74">
              <controlPr defaultSize="0" autoFill="0" autoLine="0" autoPict="0">
                <anchor moveWithCells="1">
                  <from>
                    <xdr:col>18</xdr:col>
                    <xdr:colOff>190500</xdr:colOff>
                    <xdr:row>10</xdr:row>
                    <xdr:rowOff>0</xdr:rowOff>
                  </from>
                  <to>
                    <xdr:col>20</xdr:col>
                    <xdr:colOff>95250</xdr:colOff>
                    <xdr:row>11</xdr:row>
                    <xdr:rowOff>9525</xdr:rowOff>
                  </to>
                </anchor>
              </controlPr>
            </control>
          </mc:Choice>
        </mc:AlternateContent>
        <mc:AlternateContent xmlns:mc="http://schemas.openxmlformats.org/markup-compatibility/2006">
          <mc:Choice Requires="x14">
            <control shapeId="31819" r:id="rId78" name="Check Box 75">
              <controlPr defaultSize="0" autoFill="0" autoLine="0" autoPict="0">
                <anchor moveWithCells="1">
                  <from>
                    <xdr:col>24</xdr:col>
                    <xdr:colOff>190500</xdr:colOff>
                    <xdr:row>10</xdr:row>
                    <xdr:rowOff>0</xdr:rowOff>
                  </from>
                  <to>
                    <xdr:col>26</xdr:col>
                    <xdr:colOff>95250</xdr:colOff>
                    <xdr:row>11</xdr:row>
                    <xdr:rowOff>9525</xdr:rowOff>
                  </to>
                </anchor>
              </controlPr>
            </control>
          </mc:Choice>
        </mc:AlternateContent>
        <mc:AlternateContent xmlns:mc="http://schemas.openxmlformats.org/markup-compatibility/2006">
          <mc:Choice Requires="x14">
            <control shapeId="31820" r:id="rId79" name="Check Box 76">
              <controlPr defaultSize="0" autoFill="0" autoLine="0" autoPict="0">
                <anchor moveWithCells="1">
                  <from>
                    <xdr:col>29</xdr:col>
                    <xdr:colOff>190500</xdr:colOff>
                    <xdr:row>10</xdr:row>
                    <xdr:rowOff>0</xdr:rowOff>
                  </from>
                  <to>
                    <xdr:col>31</xdr:col>
                    <xdr:colOff>95250</xdr:colOff>
                    <xdr:row>11</xdr:row>
                    <xdr:rowOff>9525</xdr:rowOff>
                  </to>
                </anchor>
              </controlPr>
            </control>
          </mc:Choice>
        </mc:AlternateContent>
        <mc:AlternateContent xmlns:mc="http://schemas.openxmlformats.org/markup-compatibility/2006">
          <mc:Choice Requires="x14">
            <control shapeId="31821" r:id="rId80" name="Check Box 77">
              <controlPr defaultSize="0" autoFill="0" autoLine="0" autoPict="0">
                <anchor moveWithCells="1">
                  <from>
                    <xdr:col>5</xdr:col>
                    <xdr:colOff>190500</xdr:colOff>
                    <xdr:row>8</xdr:row>
                    <xdr:rowOff>190500</xdr:rowOff>
                  </from>
                  <to>
                    <xdr:col>7</xdr:col>
                    <xdr:colOff>95250</xdr:colOff>
                    <xdr:row>10</xdr:row>
                    <xdr:rowOff>0</xdr:rowOff>
                  </to>
                </anchor>
              </controlPr>
            </control>
          </mc:Choice>
        </mc:AlternateContent>
        <mc:AlternateContent xmlns:mc="http://schemas.openxmlformats.org/markup-compatibility/2006">
          <mc:Choice Requires="x14">
            <control shapeId="31822" r:id="rId81" name="Check Box 78">
              <controlPr defaultSize="0" autoFill="0" autoLine="0" autoPict="0">
                <anchor moveWithCells="1">
                  <from>
                    <xdr:col>7</xdr:col>
                    <xdr:colOff>190500</xdr:colOff>
                    <xdr:row>9</xdr:row>
                    <xdr:rowOff>0</xdr:rowOff>
                  </from>
                  <to>
                    <xdr:col>9</xdr:col>
                    <xdr:colOff>95250</xdr:colOff>
                    <xdr:row>10</xdr:row>
                    <xdr:rowOff>9525</xdr:rowOff>
                  </to>
                </anchor>
              </controlPr>
            </control>
          </mc:Choice>
        </mc:AlternateContent>
        <mc:AlternateContent xmlns:mc="http://schemas.openxmlformats.org/markup-compatibility/2006">
          <mc:Choice Requires="x14">
            <control shapeId="31823" r:id="rId82" name="Check Box 79">
              <controlPr defaultSize="0" autoFill="0" autoLine="0" autoPict="0">
                <anchor moveWithCells="1">
                  <from>
                    <xdr:col>34</xdr:col>
                    <xdr:colOff>190500</xdr:colOff>
                    <xdr:row>31</xdr:row>
                    <xdr:rowOff>0</xdr:rowOff>
                  </from>
                  <to>
                    <xdr:col>36</xdr:col>
                    <xdr:colOff>95250</xdr:colOff>
                    <xdr:row>32</xdr:row>
                    <xdr:rowOff>9525</xdr:rowOff>
                  </to>
                </anchor>
              </controlPr>
            </control>
          </mc:Choice>
        </mc:AlternateContent>
        <mc:AlternateContent xmlns:mc="http://schemas.openxmlformats.org/markup-compatibility/2006">
          <mc:Choice Requires="x14">
            <control shapeId="31824" r:id="rId83" name="Check Box 80">
              <controlPr defaultSize="0" autoFill="0" autoLine="0" autoPict="0">
                <anchor moveWithCells="1">
                  <from>
                    <xdr:col>34</xdr:col>
                    <xdr:colOff>190500</xdr:colOff>
                    <xdr:row>32</xdr:row>
                    <xdr:rowOff>0</xdr:rowOff>
                  </from>
                  <to>
                    <xdr:col>36</xdr:col>
                    <xdr:colOff>95250</xdr:colOff>
                    <xdr:row>33</xdr:row>
                    <xdr:rowOff>9525</xdr:rowOff>
                  </to>
                </anchor>
              </controlPr>
            </control>
          </mc:Choice>
        </mc:AlternateContent>
        <mc:AlternateContent xmlns:mc="http://schemas.openxmlformats.org/markup-compatibility/2006">
          <mc:Choice Requires="x14">
            <control shapeId="31825" r:id="rId84" name="Check Box 81">
              <controlPr defaultSize="0" autoFill="0" autoLine="0" autoPict="0">
                <anchor moveWithCells="1">
                  <from>
                    <xdr:col>34</xdr:col>
                    <xdr:colOff>190500</xdr:colOff>
                    <xdr:row>33</xdr:row>
                    <xdr:rowOff>0</xdr:rowOff>
                  </from>
                  <to>
                    <xdr:col>36</xdr:col>
                    <xdr:colOff>95250</xdr:colOff>
                    <xdr:row>34</xdr:row>
                    <xdr:rowOff>9525</xdr:rowOff>
                  </to>
                </anchor>
              </controlPr>
            </control>
          </mc:Choice>
        </mc:AlternateContent>
        <mc:AlternateContent xmlns:mc="http://schemas.openxmlformats.org/markup-compatibility/2006">
          <mc:Choice Requires="x14">
            <control shapeId="31826" r:id="rId85" name="Check Box 82">
              <controlPr defaultSize="0" autoFill="0" autoLine="0" autoPict="0">
                <anchor moveWithCells="1">
                  <from>
                    <xdr:col>23</xdr:col>
                    <xdr:colOff>190500</xdr:colOff>
                    <xdr:row>31</xdr:row>
                    <xdr:rowOff>0</xdr:rowOff>
                  </from>
                  <to>
                    <xdr:col>25</xdr:col>
                    <xdr:colOff>95250</xdr:colOff>
                    <xdr:row>32</xdr:row>
                    <xdr:rowOff>9525</xdr:rowOff>
                  </to>
                </anchor>
              </controlPr>
            </control>
          </mc:Choice>
        </mc:AlternateContent>
        <mc:AlternateContent xmlns:mc="http://schemas.openxmlformats.org/markup-compatibility/2006">
          <mc:Choice Requires="x14">
            <control shapeId="31827" r:id="rId86" name="Check Box 83">
              <controlPr defaultSize="0" autoFill="0" autoLine="0" autoPict="0">
                <anchor moveWithCells="1">
                  <from>
                    <xdr:col>28</xdr:col>
                    <xdr:colOff>190500</xdr:colOff>
                    <xdr:row>31</xdr:row>
                    <xdr:rowOff>0</xdr:rowOff>
                  </from>
                  <to>
                    <xdr:col>30</xdr:col>
                    <xdr:colOff>95250</xdr:colOff>
                    <xdr:row>32</xdr:row>
                    <xdr:rowOff>9525</xdr:rowOff>
                  </to>
                </anchor>
              </controlPr>
            </control>
          </mc:Choice>
        </mc:AlternateContent>
        <mc:AlternateContent xmlns:mc="http://schemas.openxmlformats.org/markup-compatibility/2006">
          <mc:Choice Requires="x14">
            <control shapeId="31828" r:id="rId87" name="Check Box 84">
              <controlPr defaultSize="0" autoFill="0" autoLine="0" autoPict="0">
                <anchor moveWithCells="1">
                  <from>
                    <xdr:col>19</xdr:col>
                    <xdr:colOff>0</xdr:colOff>
                    <xdr:row>31</xdr:row>
                    <xdr:rowOff>0</xdr:rowOff>
                  </from>
                  <to>
                    <xdr:col>20</xdr:col>
                    <xdr:colOff>104775</xdr:colOff>
                    <xdr:row>32</xdr:row>
                    <xdr:rowOff>9525</xdr:rowOff>
                  </to>
                </anchor>
              </controlPr>
            </control>
          </mc:Choice>
        </mc:AlternateContent>
        <mc:AlternateContent xmlns:mc="http://schemas.openxmlformats.org/markup-compatibility/2006">
          <mc:Choice Requires="x14">
            <control shapeId="31829" r:id="rId88" name="Check Box 85">
              <controlPr defaultSize="0" autoFill="0" autoLine="0" autoPict="0">
                <anchor moveWithCells="1">
                  <from>
                    <xdr:col>28</xdr:col>
                    <xdr:colOff>190500</xdr:colOff>
                    <xdr:row>35</xdr:row>
                    <xdr:rowOff>9525</xdr:rowOff>
                  </from>
                  <to>
                    <xdr:col>30</xdr:col>
                    <xdr:colOff>95250</xdr:colOff>
                    <xdr:row>35</xdr:row>
                    <xdr:rowOff>171450</xdr:rowOff>
                  </to>
                </anchor>
              </controlPr>
            </control>
          </mc:Choice>
        </mc:AlternateContent>
        <mc:AlternateContent xmlns:mc="http://schemas.openxmlformats.org/markup-compatibility/2006">
          <mc:Choice Requires="x14">
            <control shapeId="31830" r:id="rId89" name="Check Box 86">
              <controlPr defaultSize="0" autoFill="0" autoLine="0" autoPict="0">
                <anchor moveWithCells="1">
                  <from>
                    <xdr:col>18</xdr:col>
                    <xdr:colOff>190500</xdr:colOff>
                    <xdr:row>35</xdr:row>
                    <xdr:rowOff>9525</xdr:rowOff>
                  </from>
                  <to>
                    <xdr:col>20</xdr:col>
                    <xdr:colOff>95250</xdr:colOff>
                    <xdr:row>35</xdr:row>
                    <xdr:rowOff>171450</xdr:rowOff>
                  </to>
                </anchor>
              </controlPr>
            </control>
          </mc:Choice>
        </mc:AlternateContent>
        <mc:AlternateContent xmlns:mc="http://schemas.openxmlformats.org/markup-compatibility/2006">
          <mc:Choice Requires="x14">
            <control shapeId="31831" r:id="rId90" name="Check Box 87">
              <controlPr defaultSize="0" autoFill="0" autoLine="0" autoPict="0">
                <anchor moveWithCells="1">
                  <from>
                    <xdr:col>18</xdr:col>
                    <xdr:colOff>190500</xdr:colOff>
                    <xdr:row>40</xdr:row>
                    <xdr:rowOff>0</xdr:rowOff>
                  </from>
                  <to>
                    <xdr:col>20</xdr:col>
                    <xdr:colOff>95250</xdr:colOff>
                    <xdr:row>41</xdr:row>
                    <xdr:rowOff>9525</xdr:rowOff>
                  </to>
                </anchor>
              </controlPr>
            </control>
          </mc:Choice>
        </mc:AlternateContent>
        <mc:AlternateContent xmlns:mc="http://schemas.openxmlformats.org/markup-compatibility/2006">
          <mc:Choice Requires="x14">
            <control shapeId="31832" r:id="rId91" name="Check Box 88">
              <controlPr defaultSize="0" autoFill="0" autoLine="0" autoPict="0">
                <anchor moveWithCells="1">
                  <from>
                    <xdr:col>23</xdr:col>
                    <xdr:colOff>190500</xdr:colOff>
                    <xdr:row>40</xdr:row>
                    <xdr:rowOff>0</xdr:rowOff>
                  </from>
                  <to>
                    <xdr:col>25</xdr:col>
                    <xdr:colOff>95250</xdr:colOff>
                    <xdr:row>41</xdr:row>
                    <xdr:rowOff>9525</xdr:rowOff>
                  </to>
                </anchor>
              </controlPr>
            </control>
          </mc:Choice>
        </mc:AlternateContent>
        <mc:AlternateContent xmlns:mc="http://schemas.openxmlformats.org/markup-compatibility/2006">
          <mc:Choice Requires="x14">
            <control shapeId="31833" r:id="rId92" name="Check Box 89">
              <controlPr defaultSize="0" autoFill="0" autoLine="0" autoPict="0">
                <anchor moveWithCells="1">
                  <from>
                    <xdr:col>34</xdr:col>
                    <xdr:colOff>190500</xdr:colOff>
                    <xdr:row>40</xdr:row>
                    <xdr:rowOff>0</xdr:rowOff>
                  </from>
                  <to>
                    <xdr:col>36</xdr:col>
                    <xdr:colOff>95250</xdr:colOff>
                    <xdr:row>41</xdr:row>
                    <xdr:rowOff>9525</xdr:rowOff>
                  </to>
                </anchor>
              </controlPr>
            </control>
          </mc:Choice>
        </mc:AlternateContent>
        <mc:AlternateContent xmlns:mc="http://schemas.openxmlformats.org/markup-compatibility/2006">
          <mc:Choice Requires="x14">
            <control shapeId="31834" r:id="rId93" name="Check Box 90">
              <controlPr defaultSize="0" autoFill="0" autoLine="0" autoPict="0">
                <anchor moveWithCells="1">
                  <from>
                    <xdr:col>34</xdr:col>
                    <xdr:colOff>190500</xdr:colOff>
                    <xdr:row>41</xdr:row>
                    <xdr:rowOff>0</xdr:rowOff>
                  </from>
                  <to>
                    <xdr:col>36</xdr:col>
                    <xdr:colOff>95250</xdr:colOff>
                    <xdr:row>42</xdr:row>
                    <xdr:rowOff>9525</xdr:rowOff>
                  </to>
                </anchor>
              </controlPr>
            </control>
          </mc:Choice>
        </mc:AlternateContent>
        <mc:AlternateContent xmlns:mc="http://schemas.openxmlformats.org/markup-compatibility/2006">
          <mc:Choice Requires="x14">
            <control shapeId="31835" r:id="rId94" name="Check Box 91">
              <controlPr defaultSize="0" autoFill="0" autoLine="0" autoPict="0">
                <anchor moveWithCells="1">
                  <from>
                    <xdr:col>31</xdr:col>
                    <xdr:colOff>190500</xdr:colOff>
                    <xdr:row>42</xdr:row>
                    <xdr:rowOff>0</xdr:rowOff>
                  </from>
                  <to>
                    <xdr:col>33</xdr:col>
                    <xdr:colOff>95250</xdr:colOff>
                    <xdr:row>43</xdr:row>
                    <xdr:rowOff>9525</xdr:rowOff>
                  </to>
                </anchor>
              </controlPr>
            </control>
          </mc:Choice>
        </mc:AlternateContent>
        <mc:AlternateContent xmlns:mc="http://schemas.openxmlformats.org/markup-compatibility/2006">
          <mc:Choice Requires="x14">
            <control shapeId="31836" r:id="rId95" name="Check Box 92">
              <controlPr defaultSize="0" autoFill="0" autoLine="0" autoPict="0">
                <anchor moveWithCells="1">
                  <from>
                    <xdr:col>28</xdr:col>
                    <xdr:colOff>190500</xdr:colOff>
                    <xdr:row>42</xdr:row>
                    <xdr:rowOff>0</xdr:rowOff>
                  </from>
                  <to>
                    <xdr:col>30</xdr:col>
                    <xdr:colOff>95250</xdr:colOff>
                    <xdr:row>43</xdr:row>
                    <xdr:rowOff>9525</xdr:rowOff>
                  </to>
                </anchor>
              </controlPr>
            </control>
          </mc:Choice>
        </mc:AlternateContent>
        <mc:AlternateContent xmlns:mc="http://schemas.openxmlformats.org/markup-compatibility/2006">
          <mc:Choice Requires="x14">
            <control shapeId="31837" r:id="rId96" name="Check Box 93">
              <controlPr defaultSize="0" autoFill="0" autoLine="0" autoPict="0">
                <anchor moveWithCells="1">
                  <from>
                    <xdr:col>31</xdr:col>
                    <xdr:colOff>190500</xdr:colOff>
                    <xdr:row>43</xdr:row>
                    <xdr:rowOff>0</xdr:rowOff>
                  </from>
                  <to>
                    <xdr:col>33</xdr:col>
                    <xdr:colOff>95250</xdr:colOff>
                    <xdr:row>44</xdr:row>
                    <xdr:rowOff>9525</xdr:rowOff>
                  </to>
                </anchor>
              </controlPr>
            </control>
          </mc:Choice>
        </mc:AlternateContent>
        <mc:AlternateContent xmlns:mc="http://schemas.openxmlformats.org/markup-compatibility/2006">
          <mc:Choice Requires="x14">
            <control shapeId="31838" r:id="rId97" name="Check Box 94">
              <controlPr defaultSize="0" autoFill="0" autoLine="0" autoPict="0">
                <anchor moveWithCells="1">
                  <from>
                    <xdr:col>28</xdr:col>
                    <xdr:colOff>190500</xdr:colOff>
                    <xdr:row>43</xdr:row>
                    <xdr:rowOff>0</xdr:rowOff>
                  </from>
                  <to>
                    <xdr:col>30</xdr:col>
                    <xdr:colOff>95250</xdr:colOff>
                    <xdr:row>44</xdr:row>
                    <xdr:rowOff>9525</xdr:rowOff>
                  </to>
                </anchor>
              </controlPr>
            </control>
          </mc:Choice>
        </mc:AlternateContent>
        <mc:AlternateContent xmlns:mc="http://schemas.openxmlformats.org/markup-compatibility/2006">
          <mc:Choice Requires="x14">
            <control shapeId="31839" r:id="rId98" name="Check Box 95">
              <controlPr defaultSize="0" autoFill="0" autoLine="0" autoPict="0">
                <anchor moveWithCells="1">
                  <from>
                    <xdr:col>31</xdr:col>
                    <xdr:colOff>190500</xdr:colOff>
                    <xdr:row>44</xdr:row>
                    <xdr:rowOff>0</xdr:rowOff>
                  </from>
                  <to>
                    <xdr:col>33</xdr:col>
                    <xdr:colOff>95250</xdr:colOff>
                    <xdr:row>45</xdr:row>
                    <xdr:rowOff>9525</xdr:rowOff>
                  </to>
                </anchor>
              </controlPr>
            </control>
          </mc:Choice>
        </mc:AlternateContent>
        <mc:AlternateContent xmlns:mc="http://schemas.openxmlformats.org/markup-compatibility/2006">
          <mc:Choice Requires="x14">
            <control shapeId="31840" r:id="rId99" name="Check Box 96">
              <controlPr defaultSize="0" autoFill="0" autoLine="0" autoPict="0">
                <anchor moveWithCells="1">
                  <from>
                    <xdr:col>28</xdr:col>
                    <xdr:colOff>190500</xdr:colOff>
                    <xdr:row>44</xdr:row>
                    <xdr:rowOff>0</xdr:rowOff>
                  </from>
                  <to>
                    <xdr:col>30</xdr:col>
                    <xdr:colOff>95250</xdr:colOff>
                    <xdr:row>45</xdr:row>
                    <xdr:rowOff>9525</xdr:rowOff>
                  </to>
                </anchor>
              </controlPr>
            </control>
          </mc:Choice>
        </mc:AlternateContent>
        <mc:AlternateContent xmlns:mc="http://schemas.openxmlformats.org/markup-compatibility/2006">
          <mc:Choice Requires="x14">
            <control shapeId="31841" r:id="rId100" name="Check Box 97">
              <controlPr defaultSize="0" autoFill="0" autoLine="0" autoPict="0">
                <anchor moveWithCells="1">
                  <from>
                    <xdr:col>31</xdr:col>
                    <xdr:colOff>190500</xdr:colOff>
                    <xdr:row>45</xdr:row>
                    <xdr:rowOff>0</xdr:rowOff>
                  </from>
                  <to>
                    <xdr:col>33</xdr:col>
                    <xdr:colOff>95250</xdr:colOff>
                    <xdr:row>46</xdr:row>
                    <xdr:rowOff>9525</xdr:rowOff>
                  </to>
                </anchor>
              </controlPr>
            </control>
          </mc:Choice>
        </mc:AlternateContent>
        <mc:AlternateContent xmlns:mc="http://schemas.openxmlformats.org/markup-compatibility/2006">
          <mc:Choice Requires="x14">
            <control shapeId="31842" r:id="rId101" name="Check Box 98">
              <controlPr defaultSize="0" autoFill="0" autoLine="0" autoPict="0">
                <anchor moveWithCells="1">
                  <from>
                    <xdr:col>28</xdr:col>
                    <xdr:colOff>190500</xdr:colOff>
                    <xdr:row>45</xdr:row>
                    <xdr:rowOff>0</xdr:rowOff>
                  </from>
                  <to>
                    <xdr:col>30</xdr:col>
                    <xdr:colOff>95250</xdr:colOff>
                    <xdr:row>46</xdr:row>
                    <xdr:rowOff>9525</xdr:rowOff>
                  </to>
                </anchor>
              </controlPr>
            </control>
          </mc:Choice>
        </mc:AlternateContent>
        <mc:AlternateContent xmlns:mc="http://schemas.openxmlformats.org/markup-compatibility/2006">
          <mc:Choice Requires="x14">
            <control shapeId="31843" r:id="rId102" name="Check Box 99">
              <controlPr defaultSize="0" autoFill="0" autoLine="0" autoPict="0">
                <anchor moveWithCells="1">
                  <from>
                    <xdr:col>31</xdr:col>
                    <xdr:colOff>190500</xdr:colOff>
                    <xdr:row>46</xdr:row>
                    <xdr:rowOff>0</xdr:rowOff>
                  </from>
                  <to>
                    <xdr:col>33</xdr:col>
                    <xdr:colOff>95250</xdr:colOff>
                    <xdr:row>47</xdr:row>
                    <xdr:rowOff>9525</xdr:rowOff>
                  </to>
                </anchor>
              </controlPr>
            </control>
          </mc:Choice>
        </mc:AlternateContent>
        <mc:AlternateContent xmlns:mc="http://schemas.openxmlformats.org/markup-compatibility/2006">
          <mc:Choice Requires="x14">
            <control shapeId="31844" r:id="rId103" name="Check Box 100">
              <controlPr defaultSize="0" autoFill="0" autoLine="0" autoPict="0">
                <anchor moveWithCells="1">
                  <from>
                    <xdr:col>28</xdr:col>
                    <xdr:colOff>190500</xdr:colOff>
                    <xdr:row>46</xdr:row>
                    <xdr:rowOff>0</xdr:rowOff>
                  </from>
                  <to>
                    <xdr:col>30</xdr:col>
                    <xdr:colOff>95250</xdr:colOff>
                    <xdr:row>47</xdr:row>
                    <xdr:rowOff>9525</xdr:rowOff>
                  </to>
                </anchor>
              </controlPr>
            </control>
          </mc:Choice>
        </mc:AlternateContent>
        <mc:AlternateContent xmlns:mc="http://schemas.openxmlformats.org/markup-compatibility/2006">
          <mc:Choice Requires="x14">
            <control shapeId="31845" r:id="rId104" name="Check Box 101">
              <controlPr defaultSize="0" autoFill="0" autoLine="0" autoPict="0">
                <anchor moveWithCells="1">
                  <from>
                    <xdr:col>31</xdr:col>
                    <xdr:colOff>190500</xdr:colOff>
                    <xdr:row>47</xdr:row>
                    <xdr:rowOff>0</xdr:rowOff>
                  </from>
                  <to>
                    <xdr:col>33</xdr:col>
                    <xdr:colOff>95250</xdr:colOff>
                    <xdr:row>48</xdr:row>
                    <xdr:rowOff>9525</xdr:rowOff>
                  </to>
                </anchor>
              </controlPr>
            </control>
          </mc:Choice>
        </mc:AlternateContent>
        <mc:AlternateContent xmlns:mc="http://schemas.openxmlformats.org/markup-compatibility/2006">
          <mc:Choice Requires="x14">
            <control shapeId="31846" r:id="rId105" name="Check Box 102">
              <controlPr defaultSize="0" autoFill="0" autoLine="0" autoPict="0">
                <anchor moveWithCells="1">
                  <from>
                    <xdr:col>28</xdr:col>
                    <xdr:colOff>190500</xdr:colOff>
                    <xdr:row>47</xdr:row>
                    <xdr:rowOff>0</xdr:rowOff>
                  </from>
                  <to>
                    <xdr:col>30</xdr:col>
                    <xdr:colOff>95250</xdr:colOff>
                    <xdr:row>48</xdr:row>
                    <xdr:rowOff>9525</xdr:rowOff>
                  </to>
                </anchor>
              </controlPr>
            </control>
          </mc:Choice>
        </mc:AlternateContent>
        <mc:AlternateContent xmlns:mc="http://schemas.openxmlformats.org/markup-compatibility/2006">
          <mc:Choice Requires="x14">
            <control shapeId="31847" r:id="rId106" name="Check Box 103">
              <controlPr defaultSize="0" autoFill="0" autoLine="0" autoPict="0">
                <anchor moveWithCells="1">
                  <from>
                    <xdr:col>34</xdr:col>
                    <xdr:colOff>190500</xdr:colOff>
                    <xdr:row>42</xdr:row>
                    <xdr:rowOff>0</xdr:rowOff>
                  </from>
                  <to>
                    <xdr:col>36</xdr:col>
                    <xdr:colOff>95250</xdr:colOff>
                    <xdr:row>43</xdr:row>
                    <xdr:rowOff>9525</xdr:rowOff>
                  </to>
                </anchor>
              </controlPr>
            </control>
          </mc:Choice>
        </mc:AlternateContent>
        <mc:AlternateContent xmlns:mc="http://schemas.openxmlformats.org/markup-compatibility/2006">
          <mc:Choice Requires="x14">
            <control shapeId="31848" r:id="rId107" name="Check Box 104">
              <controlPr defaultSize="0" autoFill="0" autoLine="0" autoPict="0">
                <anchor moveWithCells="1">
                  <from>
                    <xdr:col>34</xdr:col>
                    <xdr:colOff>190500</xdr:colOff>
                    <xdr:row>43</xdr:row>
                    <xdr:rowOff>0</xdr:rowOff>
                  </from>
                  <to>
                    <xdr:col>36</xdr:col>
                    <xdr:colOff>95250</xdr:colOff>
                    <xdr:row>44</xdr:row>
                    <xdr:rowOff>9525</xdr:rowOff>
                  </to>
                </anchor>
              </controlPr>
            </control>
          </mc:Choice>
        </mc:AlternateContent>
        <mc:AlternateContent xmlns:mc="http://schemas.openxmlformats.org/markup-compatibility/2006">
          <mc:Choice Requires="x14">
            <control shapeId="31849" r:id="rId108" name="Check Box 105">
              <controlPr defaultSize="0" autoFill="0" autoLine="0" autoPict="0">
                <anchor moveWithCells="1">
                  <from>
                    <xdr:col>18</xdr:col>
                    <xdr:colOff>190500</xdr:colOff>
                    <xdr:row>33</xdr:row>
                    <xdr:rowOff>0</xdr:rowOff>
                  </from>
                  <to>
                    <xdr:col>20</xdr:col>
                    <xdr:colOff>95250</xdr:colOff>
                    <xdr:row>34</xdr:row>
                    <xdr:rowOff>9525</xdr:rowOff>
                  </to>
                </anchor>
              </controlPr>
            </control>
          </mc:Choice>
        </mc:AlternateContent>
        <mc:AlternateContent xmlns:mc="http://schemas.openxmlformats.org/markup-compatibility/2006">
          <mc:Choice Requires="x14">
            <control shapeId="31850" r:id="rId109" name="Check Box 106">
              <controlPr defaultSize="0" autoFill="0" autoLine="0" autoPict="0">
                <anchor moveWithCells="1">
                  <from>
                    <xdr:col>23</xdr:col>
                    <xdr:colOff>190500</xdr:colOff>
                    <xdr:row>33</xdr:row>
                    <xdr:rowOff>0</xdr:rowOff>
                  </from>
                  <to>
                    <xdr:col>25</xdr:col>
                    <xdr:colOff>95250</xdr:colOff>
                    <xdr:row>34</xdr:row>
                    <xdr:rowOff>9525</xdr:rowOff>
                  </to>
                </anchor>
              </controlPr>
            </control>
          </mc:Choice>
        </mc:AlternateContent>
        <mc:AlternateContent xmlns:mc="http://schemas.openxmlformats.org/markup-compatibility/2006">
          <mc:Choice Requires="x14">
            <control shapeId="31851" r:id="rId110" name="Check Box 107">
              <controlPr defaultSize="0" autoFill="0" autoLine="0" autoPict="0">
                <anchor moveWithCells="1">
                  <from>
                    <xdr:col>28</xdr:col>
                    <xdr:colOff>190500</xdr:colOff>
                    <xdr:row>33</xdr:row>
                    <xdr:rowOff>0</xdr:rowOff>
                  </from>
                  <to>
                    <xdr:col>30</xdr:col>
                    <xdr:colOff>95250</xdr:colOff>
                    <xdr:row>34</xdr:row>
                    <xdr:rowOff>9525</xdr:rowOff>
                  </to>
                </anchor>
              </controlPr>
            </control>
          </mc:Choice>
        </mc:AlternateContent>
        <mc:AlternateContent xmlns:mc="http://schemas.openxmlformats.org/markup-compatibility/2006">
          <mc:Choice Requires="x14">
            <control shapeId="31852" r:id="rId111" name="Check Box 108">
              <controlPr defaultSize="0" autoFill="0" autoLine="0" autoPict="0">
                <anchor moveWithCells="1">
                  <from>
                    <xdr:col>23</xdr:col>
                    <xdr:colOff>190500</xdr:colOff>
                    <xdr:row>36</xdr:row>
                    <xdr:rowOff>0</xdr:rowOff>
                  </from>
                  <to>
                    <xdr:col>25</xdr:col>
                    <xdr:colOff>95250</xdr:colOff>
                    <xdr:row>37</xdr:row>
                    <xdr:rowOff>9525</xdr:rowOff>
                  </to>
                </anchor>
              </controlPr>
            </control>
          </mc:Choice>
        </mc:AlternateContent>
        <mc:AlternateContent xmlns:mc="http://schemas.openxmlformats.org/markup-compatibility/2006">
          <mc:Choice Requires="x14">
            <control shapeId="31853" r:id="rId112" name="Check Box 109">
              <controlPr defaultSize="0" autoFill="0" autoLine="0" autoPict="0">
                <anchor moveWithCells="1">
                  <from>
                    <xdr:col>28</xdr:col>
                    <xdr:colOff>190500</xdr:colOff>
                    <xdr:row>36</xdr:row>
                    <xdr:rowOff>0</xdr:rowOff>
                  </from>
                  <to>
                    <xdr:col>30</xdr:col>
                    <xdr:colOff>95250</xdr:colOff>
                    <xdr:row>37</xdr:row>
                    <xdr:rowOff>9525</xdr:rowOff>
                  </to>
                </anchor>
              </controlPr>
            </control>
          </mc:Choice>
        </mc:AlternateContent>
        <mc:AlternateContent xmlns:mc="http://schemas.openxmlformats.org/markup-compatibility/2006">
          <mc:Choice Requires="x14">
            <control shapeId="31854" r:id="rId113" name="Check Box 110">
              <controlPr defaultSize="0" autoFill="0" autoLine="0" autoPict="0">
                <anchor moveWithCells="1">
                  <from>
                    <xdr:col>18</xdr:col>
                    <xdr:colOff>190500</xdr:colOff>
                    <xdr:row>36</xdr:row>
                    <xdr:rowOff>0</xdr:rowOff>
                  </from>
                  <to>
                    <xdr:col>20</xdr:col>
                    <xdr:colOff>95250</xdr:colOff>
                    <xdr:row>37</xdr:row>
                    <xdr:rowOff>9525</xdr:rowOff>
                  </to>
                </anchor>
              </controlPr>
            </control>
          </mc:Choice>
        </mc:AlternateContent>
        <mc:AlternateContent xmlns:mc="http://schemas.openxmlformats.org/markup-compatibility/2006">
          <mc:Choice Requires="x14">
            <control shapeId="31855" r:id="rId114" name="Check Box 111">
              <controlPr defaultSize="0" autoFill="0" autoLine="0" autoPict="0">
                <anchor moveWithCells="1">
                  <from>
                    <xdr:col>18</xdr:col>
                    <xdr:colOff>190500</xdr:colOff>
                    <xdr:row>38</xdr:row>
                    <xdr:rowOff>0</xdr:rowOff>
                  </from>
                  <to>
                    <xdr:col>20</xdr:col>
                    <xdr:colOff>95250</xdr:colOff>
                    <xdr:row>39</xdr:row>
                    <xdr:rowOff>9525</xdr:rowOff>
                  </to>
                </anchor>
              </controlPr>
            </control>
          </mc:Choice>
        </mc:AlternateContent>
        <mc:AlternateContent xmlns:mc="http://schemas.openxmlformats.org/markup-compatibility/2006">
          <mc:Choice Requires="x14">
            <control shapeId="31856" r:id="rId115" name="Check Box 112">
              <controlPr defaultSize="0" autoFill="0" autoLine="0" autoPict="0">
                <anchor moveWithCells="1">
                  <from>
                    <xdr:col>23</xdr:col>
                    <xdr:colOff>190500</xdr:colOff>
                    <xdr:row>38</xdr:row>
                    <xdr:rowOff>0</xdr:rowOff>
                  </from>
                  <to>
                    <xdr:col>25</xdr:col>
                    <xdr:colOff>95250</xdr:colOff>
                    <xdr:row>39</xdr:row>
                    <xdr:rowOff>9525</xdr:rowOff>
                  </to>
                </anchor>
              </controlPr>
            </control>
          </mc:Choice>
        </mc:AlternateContent>
        <mc:AlternateContent xmlns:mc="http://schemas.openxmlformats.org/markup-compatibility/2006">
          <mc:Choice Requires="x14">
            <control shapeId="31857" r:id="rId116" name="Check Box 113">
              <controlPr defaultSize="0" autoFill="0" autoLine="0" autoPict="0">
                <anchor moveWithCells="1">
                  <from>
                    <xdr:col>34</xdr:col>
                    <xdr:colOff>190500</xdr:colOff>
                    <xdr:row>48</xdr:row>
                    <xdr:rowOff>0</xdr:rowOff>
                  </from>
                  <to>
                    <xdr:col>36</xdr:col>
                    <xdr:colOff>95250</xdr:colOff>
                    <xdr:row>49</xdr:row>
                    <xdr:rowOff>9525</xdr:rowOff>
                  </to>
                </anchor>
              </controlPr>
            </control>
          </mc:Choice>
        </mc:AlternateContent>
        <mc:AlternateContent xmlns:mc="http://schemas.openxmlformats.org/markup-compatibility/2006">
          <mc:Choice Requires="x14">
            <control shapeId="31858" r:id="rId117" name="Check Box 114">
              <controlPr defaultSize="0" autoFill="0" autoLine="0" autoPict="0">
                <anchor moveWithCells="1">
                  <from>
                    <xdr:col>34</xdr:col>
                    <xdr:colOff>190500</xdr:colOff>
                    <xdr:row>49</xdr:row>
                    <xdr:rowOff>0</xdr:rowOff>
                  </from>
                  <to>
                    <xdr:col>36</xdr:col>
                    <xdr:colOff>95250</xdr:colOff>
                    <xdr:row>50</xdr:row>
                    <xdr:rowOff>9525</xdr:rowOff>
                  </to>
                </anchor>
              </controlPr>
            </control>
          </mc:Choice>
        </mc:AlternateContent>
        <mc:AlternateContent xmlns:mc="http://schemas.openxmlformats.org/markup-compatibility/2006">
          <mc:Choice Requires="x14">
            <control shapeId="31859" r:id="rId118" name="Check Box 115">
              <controlPr defaultSize="0" autoFill="0" autoLine="0" autoPict="0">
                <anchor moveWithCells="1">
                  <from>
                    <xdr:col>34</xdr:col>
                    <xdr:colOff>190500</xdr:colOff>
                    <xdr:row>50</xdr:row>
                    <xdr:rowOff>0</xdr:rowOff>
                  </from>
                  <to>
                    <xdr:col>36</xdr:col>
                    <xdr:colOff>95250</xdr:colOff>
                    <xdr:row>51</xdr:row>
                    <xdr:rowOff>9525</xdr:rowOff>
                  </to>
                </anchor>
              </controlPr>
            </control>
          </mc:Choice>
        </mc:AlternateContent>
        <mc:AlternateContent xmlns:mc="http://schemas.openxmlformats.org/markup-compatibility/2006">
          <mc:Choice Requires="x14">
            <control shapeId="31860" r:id="rId119" name="Check Box 116">
              <controlPr defaultSize="0" autoFill="0" autoLine="0" autoPict="0">
                <anchor moveWithCells="1">
                  <from>
                    <xdr:col>7</xdr:col>
                    <xdr:colOff>190500</xdr:colOff>
                    <xdr:row>32</xdr:row>
                    <xdr:rowOff>0</xdr:rowOff>
                  </from>
                  <to>
                    <xdr:col>9</xdr:col>
                    <xdr:colOff>95250</xdr:colOff>
                    <xdr:row>33</xdr:row>
                    <xdr:rowOff>9525</xdr:rowOff>
                  </to>
                </anchor>
              </controlPr>
            </control>
          </mc:Choice>
        </mc:AlternateContent>
        <mc:AlternateContent xmlns:mc="http://schemas.openxmlformats.org/markup-compatibility/2006">
          <mc:Choice Requires="x14">
            <control shapeId="31861" r:id="rId120" name="Check Box 117">
              <controlPr defaultSize="0" autoFill="0" autoLine="0" autoPict="0">
                <anchor moveWithCells="1">
                  <from>
                    <xdr:col>7</xdr:col>
                    <xdr:colOff>190500</xdr:colOff>
                    <xdr:row>33</xdr:row>
                    <xdr:rowOff>0</xdr:rowOff>
                  </from>
                  <to>
                    <xdr:col>9</xdr:col>
                    <xdr:colOff>95250</xdr:colOff>
                    <xdr:row>34</xdr:row>
                    <xdr:rowOff>9525</xdr:rowOff>
                  </to>
                </anchor>
              </controlPr>
            </control>
          </mc:Choice>
        </mc:AlternateContent>
        <mc:AlternateContent xmlns:mc="http://schemas.openxmlformats.org/markup-compatibility/2006">
          <mc:Choice Requires="x14">
            <control shapeId="31862" r:id="rId121" name="Check Box 118">
              <controlPr defaultSize="0" autoFill="0" autoLine="0" autoPict="0">
                <anchor moveWithCells="1">
                  <from>
                    <xdr:col>7</xdr:col>
                    <xdr:colOff>190500</xdr:colOff>
                    <xdr:row>34</xdr:row>
                    <xdr:rowOff>0</xdr:rowOff>
                  </from>
                  <to>
                    <xdr:col>9</xdr:col>
                    <xdr:colOff>95250</xdr:colOff>
                    <xdr:row>35</xdr:row>
                    <xdr:rowOff>9525</xdr:rowOff>
                  </to>
                </anchor>
              </controlPr>
            </control>
          </mc:Choice>
        </mc:AlternateContent>
        <mc:AlternateContent xmlns:mc="http://schemas.openxmlformats.org/markup-compatibility/2006">
          <mc:Choice Requires="x14">
            <control shapeId="31863" r:id="rId122" name="Check Box 119">
              <controlPr defaultSize="0" autoFill="0" autoLine="0" autoPict="0">
                <anchor moveWithCells="1">
                  <from>
                    <xdr:col>7</xdr:col>
                    <xdr:colOff>190500</xdr:colOff>
                    <xdr:row>35</xdr:row>
                    <xdr:rowOff>0</xdr:rowOff>
                  </from>
                  <to>
                    <xdr:col>9</xdr:col>
                    <xdr:colOff>95250</xdr:colOff>
                    <xdr:row>36</xdr:row>
                    <xdr:rowOff>9525</xdr:rowOff>
                  </to>
                </anchor>
              </controlPr>
            </control>
          </mc:Choice>
        </mc:AlternateContent>
        <mc:AlternateContent xmlns:mc="http://schemas.openxmlformats.org/markup-compatibility/2006">
          <mc:Choice Requires="x14">
            <control shapeId="31864" r:id="rId123" name="Check Box 120">
              <controlPr defaultSize="0" autoFill="0" autoLine="0" autoPict="0">
                <anchor moveWithCells="1">
                  <from>
                    <xdr:col>7</xdr:col>
                    <xdr:colOff>190500</xdr:colOff>
                    <xdr:row>41</xdr:row>
                    <xdr:rowOff>0</xdr:rowOff>
                  </from>
                  <to>
                    <xdr:col>9</xdr:col>
                    <xdr:colOff>95250</xdr:colOff>
                    <xdr:row>42</xdr:row>
                    <xdr:rowOff>9525</xdr:rowOff>
                  </to>
                </anchor>
              </controlPr>
            </control>
          </mc:Choice>
        </mc:AlternateContent>
        <mc:AlternateContent xmlns:mc="http://schemas.openxmlformats.org/markup-compatibility/2006">
          <mc:Choice Requires="x14">
            <control shapeId="31865" r:id="rId124" name="Check Box 121">
              <controlPr defaultSize="0" autoFill="0" autoLine="0" autoPict="0">
                <anchor moveWithCells="1">
                  <from>
                    <xdr:col>7</xdr:col>
                    <xdr:colOff>190500</xdr:colOff>
                    <xdr:row>42</xdr:row>
                    <xdr:rowOff>0</xdr:rowOff>
                  </from>
                  <to>
                    <xdr:col>9</xdr:col>
                    <xdr:colOff>95250</xdr:colOff>
                    <xdr:row>43</xdr:row>
                    <xdr:rowOff>9525</xdr:rowOff>
                  </to>
                </anchor>
              </controlPr>
            </control>
          </mc:Choice>
        </mc:AlternateContent>
        <mc:AlternateContent xmlns:mc="http://schemas.openxmlformats.org/markup-compatibility/2006">
          <mc:Choice Requires="x14">
            <control shapeId="31866" r:id="rId125" name="Check Box 122">
              <controlPr defaultSize="0" autoFill="0" autoLine="0" autoPict="0">
                <anchor moveWithCells="1">
                  <from>
                    <xdr:col>7</xdr:col>
                    <xdr:colOff>190500</xdr:colOff>
                    <xdr:row>43</xdr:row>
                    <xdr:rowOff>0</xdr:rowOff>
                  </from>
                  <to>
                    <xdr:col>9</xdr:col>
                    <xdr:colOff>95250</xdr:colOff>
                    <xdr:row>44</xdr:row>
                    <xdr:rowOff>9525</xdr:rowOff>
                  </to>
                </anchor>
              </controlPr>
            </control>
          </mc:Choice>
        </mc:AlternateContent>
        <mc:AlternateContent xmlns:mc="http://schemas.openxmlformats.org/markup-compatibility/2006">
          <mc:Choice Requires="x14">
            <control shapeId="31867" r:id="rId126" name="Check Box 123">
              <controlPr defaultSize="0" autoFill="0" autoLine="0" autoPict="0">
                <anchor moveWithCells="1">
                  <from>
                    <xdr:col>7</xdr:col>
                    <xdr:colOff>190500</xdr:colOff>
                    <xdr:row>44</xdr:row>
                    <xdr:rowOff>0</xdr:rowOff>
                  </from>
                  <to>
                    <xdr:col>9</xdr:col>
                    <xdr:colOff>95250</xdr:colOff>
                    <xdr:row>45</xdr:row>
                    <xdr:rowOff>9525</xdr:rowOff>
                  </to>
                </anchor>
              </controlPr>
            </control>
          </mc:Choice>
        </mc:AlternateContent>
        <mc:AlternateContent xmlns:mc="http://schemas.openxmlformats.org/markup-compatibility/2006">
          <mc:Choice Requires="x14">
            <control shapeId="31868" r:id="rId127" name="Check Box 124">
              <controlPr defaultSize="0" autoFill="0" autoLine="0" autoPict="0">
                <anchor moveWithCells="1">
                  <from>
                    <xdr:col>7</xdr:col>
                    <xdr:colOff>190500</xdr:colOff>
                    <xdr:row>49</xdr:row>
                    <xdr:rowOff>0</xdr:rowOff>
                  </from>
                  <to>
                    <xdr:col>9</xdr:col>
                    <xdr:colOff>95250</xdr:colOff>
                    <xdr:row>50</xdr:row>
                    <xdr:rowOff>9525</xdr:rowOff>
                  </to>
                </anchor>
              </controlPr>
            </control>
          </mc:Choice>
        </mc:AlternateContent>
        <mc:AlternateContent xmlns:mc="http://schemas.openxmlformats.org/markup-compatibility/2006">
          <mc:Choice Requires="x14">
            <control shapeId="31869" r:id="rId128" name="Check Box 125">
              <controlPr defaultSize="0" autoFill="0" autoLine="0" autoPict="0">
                <anchor moveWithCells="1">
                  <from>
                    <xdr:col>7</xdr:col>
                    <xdr:colOff>190500</xdr:colOff>
                    <xdr:row>51</xdr:row>
                    <xdr:rowOff>0</xdr:rowOff>
                  </from>
                  <to>
                    <xdr:col>9</xdr:col>
                    <xdr:colOff>95250</xdr:colOff>
                    <xdr:row>52</xdr:row>
                    <xdr:rowOff>9525</xdr:rowOff>
                  </to>
                </anchor>
              </controlPr>
            </control>
          </mc:Choice>
        </mc:AlternateContent>
        <mc:AlternateContent xmlns:mc="http://schemas.openxmlformats.org/markup-compatibility/2006">
          <mc:Choice Requires="x14">
            <control shapeId="31870" r:id="rId129" name="Check Box 126">
              <controlPr defaultSize="0" autoFill="0" autoLine="0" autoPict="0">
                <anchor moveWithCells="1">
                  <from>
                    <xdr:col>7</xdr:col>
                    <xdr:colOff>190500</xdr:colOff>
                    <xdr:row>52</xdr:row>
                    <xdr:rowOff>0</xdr:rowOff>
                  </from>
                  <to>
                    <xdr:col>9</xdr:col>
                    <xdr:colOff>95250</xdr:colOff>
                    <xdr:row>53</xdr:row>
                    <xdr:rowOff>9525</xdr:rowOff>
                  </to>
                </anchor>
              </controlPr>
            </control>
          </mc:Choice>
        </mc:AlternateContent>
        <mc:AlternateContent xmlns:mc="http://schemas.openxmlformats.org/markup-compatibility/2006">
          <mc:Choice Requires="x14">
            <control shapeId="31871" r:id="rId130" name="Check Box 127">
              <controlPr defaultSize="0" autoFill="0" autoLine="0" autoPict="0">
                <anchor moveWithCells="1">
                  <from>
                    <xdr:col>7</xdr:col>
                    <xdr:colOff>190500</xdr:colOff>
                    <xdr:row>53</xdr:row>
                    <xdr:rowOff>0</xdr:rowOff>
                  </from>
                  <to>
                    <xdr:col>9</xdr:col>
                    <xdr:colOff>95250</xdr:colOff>
                    <xdr:row>54</xdr:row>
                    <xdr:rowOff>9525</xdr:rowOff>
                  </to>
                </anchor>
              </controlPr>
            </control>
          </mc:Choice>
        </mc:AlternateContent>
        <mc:AlternateContent xmlns:mc="http://schemas.openxmlformats.org/markup-compatibility/2006">
          <mc:Choice Requires="x14">
            <control shapeId="31872" r:id="rId131" name="Check Box 128">
              <controlPr defaultSize="0" autoFill="0" autoLine="0" autoPict="0">
                <anchor moveWithCells="1">
                  <from>
                    <xdr:col>13</xdr:col>
                    <xdr:colOff>190500</xdr:colOff>
                    <xdr:row>43</xdr:row>
                    <xdr:rowOff>0</xdr:rowOff>
                  </from>
                  <to>
                    <xdr:col>15</xdr:col>
                    <xdr:colOff>95250</xdr:colOff>
                    <xdr:row>44</xdr:row>
                    <xdr:rowOff>9525</xdr:rowOff>
                  </to>
                </anchor>
              </controlPr>
            </control>
          </mc:Choice>
        </mc:AlternateContent>
        <mc:AlternateContent xmlns:mc="http://schemas.openxmlformats.org/markup-compatibility/2006">
          <mc:Choice Requires="x14">
            <control shapeId="31873" r:id="rId132" name="Check Box 129">
              <controlPr defaultSize="0" autoFill="0" autoLine="0" autoPict="0">
                <anchor moveWithCells="1">
                  <from>
                    <xdr:col>13</xdr:col>
                    <xdr:colOff>190500</xdr:colOff>
                    <xdr:row>45</xdr:row>
                    <xdr:rowOff>0</xdr:rowOff>
                  </from>
                  <to>
                    <xdr:col>15</xdr:col>
                    <xdr:colOff>95250</xdr:colOff>
                    <xdr:row>46</xdr:row>
                    <xdr:rowOff>9525</xdr:rowOff>
                  </to>
                </anchor>
              </controlPr>
            </control>
          </mc:Choice>
        </mc:AlternateContent>
        <mc:AlternateContent xmlns:mc="http://schemas.openxmlformats.org/markup-compatibility/2006">
          <mc:Choice Requires="x14">
            <control shapeId="31874" r:id="rId133" name="Check Box 130">
              <controlPr defaultSize="0" autoFill="0" autoLine="0" autoPict="0">
                <anchor moveWithCells="1">
                  <from>
                    <xdr:col>13</xdr:col>
                    <xdr:colOff>190500</xdr:colOff>
                    <xdr:row>47</xdr:row>
                    <xdr:rowOff>0</xdr:rowOff>
                  </from>
                  <to>
                    <xdr:col>15</xdr:col>
                    <xdr:colOff>95250</xdr:colOff>
                    <xdr:row>48</xdr:row>
                    <xdr:rowOff>9525</xdr:rowOff>
                  </to>
                </anchor>
              </controlPr>
            </control>
          </mc:Choice>
        </mc:AlternateContent>
        <mc:AlternateContent xmlns:mc="http://schemas.openxmlformats.org/markup-compatibility/2006">
          <mc:Choice Requires="x14">
            <control shapeId="31875" r:id="rId134" name="Check Box 131">
              <controlPr defaultSize="0" autoFill="0" autoLine="0" autoPict="0">
                <anchor moveWithCells="1">
                  <from>
                    <xdr:col>13</xdr:col>
                    <xdr:colOff>190500</xdr:colOff>
                    <xdr:row>34</xdr:row>
                    <xdr:rowOff>0</xdr:rowOff>
                  </from>
                  <to>
                    <xdr:col>15</xdr:col>
                    <xdr:colOff>95250</xdr:colOff>
                    <xdr:row>35</xdr:row>
                    <xdr:rowOff>9525</xdr:rowOff>
                  </to>
                </anchor>
              </controlPr>
            </control>
          </mc:Choice>
        </mc:AlternateContent>
        <mc:AlternateContent xmlns:mc="http://schemas.openxmlformats.org/markup-compatibility/2006">
          <mc:Choice Requires="x14">
            <control shapeId="31876" r:id="rId135" name="Check Box 132">
              <controlPr defaultSize="0" autoFill="0" autoLine="0" autoPict="0">
                <anchor moveWithCells="1">
                  <from>
                    <xdr:col>13</xdr:col>
                    <xdr:colOff>190500</xdr:colOff>
                    <xdr:row>39</xdr:row>
                    <xdr:rowOff>0</xdr:rowOff>
                  </from>
                  <to>
                    <xdr:col>15</xdr:col>
                    <xdr:colOff>95250</xdr:colOff>
                    <xdr:row>40</xdr:row>
                    <xdr:rowOff>9525</xdr:rowOff>
                  </to>
                </anchor>
              </controlPr>
            </control>
          </mc:Choice>
        </mc:AlternateContent>
        <mc:AlternateContent xmlns:mc="http://schemas.openxmlformats.org/markup-compatibility/2006">
          <mc:Choice Requires="x14">
            <control shapeId="31877" r:id="rId136" name="Check Box 133">
              <controlPr defaultSize="0" autoFill="0" autoLine="0" autoPict="0">
                <anchor moveWithCells="1">
                  <from>
                    <xdr:col>1</xdr:col>
                    <xdr:colOff>190500</xdr:colOff>
                    <xdr:row>11</xdr:row>
                    <xdr:rowOff>0</xdr:rowOff>
                  </from>
                  <to>
                    <xdr:col>3</xdr:col>
                    <xdr:colOff>95250</xdr:colOff>
                    <xdr:row>12</xdr:row>
                    <xdr:rowOff>9525</xdr:rowOff>
                  </to>
                </anchor>
              </controlPr>
            </control>
          </mc:Choice>
        </mc:AlternateContent>
        <mc:AlternateContent xmlns:mc="http://schemas.openxmlformats.org/markup-compatibility/2006">
          <mc:Choice Requires="x14">
            <control shapeId="31878" r:id="rId137" name="Check Box 134">
              <controlPr defaultSize="0" autoFill="0" autoLine="0" autoPict="0">
                <anchor moveWithCells="1">
                  <from>
                    <xdr:col>1</xdr:col>
                    <xdr:colOff>190500</xdr:colOff>
                    <xdr:row>16</xdr:row>
                    <xdr:rowOff>0</xdr:rowOff>
                  </from>
                  <to>
                    <xdr:col>3</xdr:col>
                    <xdr:colOff>95250</xdr:colOff>
                    <xdr:row>17</xdr:row>
                    <xdr:rowOff>9525</xdr:rowOff>
                  </to>
                </anchor>
              </controlPr>
            </control>
          </mc:Choice>
        </mc:AlternateContent>
        <mc:AlternateContent xmlns:mc="http://schemas.openxmlformats.org/markup-compatibility/2006">
          <mc:Choice Requires="x14">
            <control shapeId="31879" r:id="rId138" name="Check Box 135">
              <controlPr defaultSize="0" autoFill="0" autoLine="0" autoPict="0">
                <anchor moveWithCells="1">
                  <from>
                    <xdr:col>1</xdr:col>
                    <xdr:colOff>190500</xdr:colOff>
                    <xdr:row>22</xdr:row>
                    <xdr:rowOff>9525</xdr:rowOff>
                  </from>
                  <to>
                    <xdr:col>3</xdr:col>
                    <xdr:colOff>95250</xdr:colOff>
                    <xdr:row>23</xdr:row>
                    <xdr:rowOff>19050</xdr:rowOff>
                  </to>
                </anchor>
              </controlPr>
            </control>
          </mc:Choice>
        </mc:AlternateContent>
        <mc:AlternateContent xmlns:mc="http://schemas.openxmlformats.org/markup-compatibility/2006">
          <mc:Choice Requires="x14">
            <control shapeId="31880" r:id="rId139" name="Check Box 136">
              <controlPr defaultSize="0" autoFill="0" autoLine="0" autoPict="0">
                <anchor moveWithCells="1">
                  <from>
                    <xdr:col>1</xdr:col>
                    <xdr:colOff>190500</xdr:colOff>
                    <xdr:row>29</xdr:row>
                    <xdr:rowOff>0</xdr:rowOff>
                  </from>
                  <to>
                    <xdr:col>3</xdr:col>
                    <xdr:colOff>95250</xdr:colOff>
                    <xdr:row>30</xdr:row>
                    <xdr:rowOff>9525</xdr:rowOff>
                  </to>
                </anchor>
              </controlPr>
            </control>
          </mc:Choice>
        </mc:AlternateContent>
        <mc:AlternateContent xmlns:mc="http://schemas.openxmlformats.org/markup-compatibility/2006">
          <mc:Choice Requires="x14">
            <control shapeId="31881" r:id="rId140" name="Check Box 137">
              <controlPr defaultSize="0" autoFill="0" autoLine="0" autoPict="0">
                <anchor moveWithCells="1">
                  <from>
                    <xdr:col>1</xdr:col>
                    <xdr:colOff>190500</xdr:colOff>
                    <xdr:row>38</xdr:row>
                    <xdr:rowOff>0</xdr:rowOff>
                  </from>
                  <to>
                    <xdr:col>3</xdr:col>
                    <xdr:colOff>95250</xdr:colOff>
                    <xdr:row>39</xdr:row>
                    <xdr:rowOff>9525</xdr:rowOff>
                  </to>
                </anchor>
              </controlPr>
            </control>
          </mc:Choice>
        </mc:AlternateContent>
        <mc:AlternateContent xmlns:mc="http://schemas.openxmlformats.org/markup-compatibility/2006">
          <mc:Choice Requires="x14">
            <control shapeId="31882" r:id="rId141" name="Check Box 138">
              <controlPr defaultSize="0" autoFill="0" autoLine="0" autoPict="0">
                <anchor moveWithCells="1">
                  <from>
                    <xdr:col>1</xdr:col>
                    <xdr:colOff>190500</xdr:colOff>
                    <xdr:row>46</xdr:row>
                    <xdr:rowOff>9525</xdr:rowOff>
                  </from>
                  <to>
                    <xdr:col>3</xdr:col>
                    <xdr:colOff>95250</xdr:colOff>
                    <xdr:row>47</xdr:row>
                    <xdr:rowOff>19050</xdr:rowOff>
                  </to>
                </anchor>
              </controlPr>
            </control>
          </mc:Choice>
        </mc:AlternateContent>
        <mc:AlternateContent xmlns:mc="http://schemas.openxmlformats.org/markup-compatibility/2006">
          <mc:Choice Requires="x14">
            <control shapeId="31883" r:id="rId142" name="Check Box 139">
              <controlPr defaultSize="0" autoFill="0" autoLine="0" autoPict="0">
                <anchor moveWithCells="1">
                  <from>
                    <xdr:col>1</xdr:col>
                    <xdr:colOff>190500</xdr:colOff>
                    <xdr:row>50</xdr:row>
                    <xdr:rowOff>0</xdr:rowOff>
                  </from>
                  <to>
                    <xdr:col>3</xdr:col>
                    <xdr:colOff>95250</xdr:colOff>
                    <xdr:row>51</xdr:row>
                    <xdr:rowOff>9525</xdr:rowOff>
                  </to>
                </anchor>
              </controlPr>
            </control>
          </mc:Choice>
        </mc:AlternateContent>
        <mc:AlternateContent xmlns:mc="http://schemas.openxmlformats.org/markup-compatibility/2006">
          <mc:Choice Requires="x14">
            <control shapeId="31884" r:id="rId143" name="Check Box 140">
              <controlPr defaultSize="0" autoFill="0" autoLine="0" autoPict="0">
                <anchor moveWithCells="1">
                  <from>
                    <xdr:col>2</xdr:col>
                    <xdr:colOff>0</xdr:colOff>
                    <xdr:row>53</xdr:row>
                    <xdr:rowOff>190500</xdr:rowOff>
                  </from>
                  <to>
                    <xdr:col>3</xdr:col>
                    <xdr:colOff>104775</xdr:colOff>
                    <xdr:row>55</xdr:row>
                    <xdr:rowOff>0</xdr:rowOff>
                  </to>
                </anchor>
              </controlPr>
            </control>
          </mc:Choice>
        </mc:AlternateContent>
      </controls>
    </mc:Choice>
  </mc:AlternateConten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C880AC-2E43-4BD6-9438-E3578F47CEB1}">
  <sheetPr>
    <tabColor rgb="FF00B050"/>
    <pageSetUpPr fitToPage="1"/>
  </sheetPr>
  <dimension ref="B2:AB30"/>
  <sheetViews>
    <sheetView showGridLines="0" view="pageBreakPreview" zoomScaleNormal="50" zoomScaleSheetLayoutView="100" workbookViewId="0">
      <selection activeCell="H21" sqref="H21"/>
    </sheetView>
  </sheetViews>
  <sheetFormatPr defaultRowHeight="14.25"/>
  <cols>
    <col min="1" max="1" width="3.625" style="1082" customWidth="1"/>
    <col min="2" max="2" width="5.125" style="1082" customWidth="1"/>
    <col min="3" max="3" width="7.625" style="1082" customWidth="1"/>
    <col min="4" max="9" width="6.625" style="1082" customWidth="1"/>
    <col min="10" max="10" width="13.625" style="1082" customWidth="1"/>
    <col min="11" max="11" width="11" style="1082" customWidth="1"/>
    <col min="12" max="12" width="5.625" style="1082" customWidth="1"/>
    <col min="13" max="13" width="8.625" style="1082" customWidth="1"/>
    <col min="14" max="15" width="6.625" style="1082" customWidth="1"/>
    <col min="16" max="16" width="7.625" style="1082" customWidth="1"/>
    <col min="17" max="17" width="5.625" style="1082" customWidth="1"/>
    <col min="18" max="18" width="8.625" style="1082" customWidth="1"/>
    <col min="19" max="20" width="6.625" style="1082" customWidth="1"/>
    <col min="21" max="21" width="7.625" style="1082" customWidth="1"/>
    <col min="22" max="22" width="5.625" style="1082" customWidth="1"/>
    <col min="23" max="23" width="8.625" style="1082" customWidth="1"/>
    <col min="24" max="25" width="6.625" style="1082" customWidth="1"/>
    <col min="26" max="26" width="7.625" style="1082" customWidth="1"/>
    <col min="27" max="16384" width="9" style="1082"/>
  </cols>
  <sheetData>
    <row r="2" spans="2:28" s="1060" customFormat="1" ht="18" customHeight="1">
      <c r="Z2" s="1061" t="s">
        <v>1521</v>
      </c>
    </row>
    <row r="3" spans="2:28" s="1060" customFormat="1" ht="18" customHeight="1"/>
    <row r="4" spans="2:28" s="1060" customFormat="1" ht="18" customHeight="1">
      <c r="B4" s="1062" t="s">
        <v>1522</v>
      </c>
    </row>
    <row r="5" spans="2:28" s="1060" customFormat="1" ht="18" customHeight="1">
      <c r="B5" s="1063"/>
    </row>
    <row r="6" spans="2:28" s="1060" customFormat="1" ht="18" customHeight="1">
      <c r="B6" s="1064"/>
      <c r="C6" s="1064"/>
    </row>
    <row r="7" spans="2:28" s="1063" customFormat="1" ht="18" customHeight="1">
      <c r="B7" s="1064" t="s">
        <v>1523</v>
      </c>
      <c r="G7" s="1065"/>
      <c r="Q7" s="1066"/>
      <c r="R7" s="1066"/>
      <c r="S7" s="1066"/>
      <c r="T7" s="1066"/>
      <c r="U7" s="1066"/>
      <c r="V7" s="1066"/>
      <c r="W7" s="1067"/>
      <c r="X7" s="1068"/>
      <c r="Z7" s="1069"/>
    </row>
    <row r="8" spans="2:28" s="1063" customFormat="1" ht="18" customHeight="1">
      <c r="B8" s="1064" t="s">
        <v>1524</v>
      </c>
      <c r="F8" s="1065"/>
      <c r="G8" s="1065"/>
      <c r="H8" s="1065"/>
      <c r="I8" s="1065"/>
      <c r="Q8" s="1066"/>
      <c r="R8" s="1066"/>
      <c r="S8" s="1066"/>
      <c r="T8" s="1066"/>
      <c r="U8" s="1066"/>
      <c r="V8" s="1066"/>
      <c r="W8" s="1060"/>
      <c r="X8" s="1070"/>
    </row>
    <row r="9" spans="2:28" s="1063" customFormat="1" ht="18" customHeight="1">
      <c r="D9" s="1071"/>
      <c r="F9" s="1065"/>
      <c r="G9" s="1065"/>
      <c r="H9" s="1065"/>
      <c r="I9" s="1065"/>
      <c r="S9" s="1072"/>
      <c r="U9" s="1064"/>
      <c r="V9" s="1064"/>
      <c r="W9" s="1073"/>
      <c r="X9" s="1074" t="s">
        <v>1525</v>
      </c>
      <c r="Y9" s="1075"/>
      <c r="Z9" s="1073" t="s">
        <v>1512</v>
      </c>
    </row>
    <row r="10" spans="2:28" s="1060" customFormat="1" ht="18" customHeight="1">
      <c r="B10" s="1064" t="s">
        <v>1526</v>
      </c>
      <c r="L10" s="1070"/>
      <c r="M10" s="1070"/>
      <c r="N10" s="1070"/>
      <c r="O10" s="1070"/>
      <c r="Z10" s="1076" t="s">
        <v>1527</v>
      </c>
      <c r="AB10" s="1077"/>
    </row>
    <row r="11" spans="2:28" ht="19.5" customHeight="1">
      <c r="B11" s="1078"/>
      <c r="C11" s="2728" t="s">
        <v>1528</v>
      </c>
      <c r="D11" s="2729"/>
      <c r="E11" s="2734" t="s">
        <v>1529</v>
      </c>
      <c r="F11" s="2735"/>
      <c r="G11" s="2735"/>
      <c r="H11" s="2735"/>
      <c r="I11" s="2736"/>
      <c r="J11" s="1078"/>
      <c r="K11" s="1080"/>
      <c r="L11" s="2743" t="s">
        <v>1530</v>
      </c>
      <c r="M11" s="2744"/>
      <c r="N11" s="2744"/>
      <c r="O11" s="2744"/>
      <c r="P11" s="2744"/>
      <c r="Q11" s="2744"/>
      <c r="R11" s="2744"/>
      <c r="S11" s="2744"/>
      <c r="T11" s="2744"/>
      <c r="U11" s="2744"/>
      <c r="V11" s="2744"/>
      <c r="W11" s="2744"/>
      <c r="X11" s="2744"/>
      <c r="Y11" s="2744"/>
      <c r="Z11" s="2745"/>
    </row>
    <row r="12" spans="2:28" ht="18" customHeight="1">
      <c r="B12" s="1083"/>
      <c r="C12" s="2730"/>
      <c r="D12" s="2731"/>
      <c r="E12" s="2737"/>
      <c r="F12" s="2738"/>
      <c r="G12" s="2738"/>
      <c r="H12" s="2738"/>
      <c r="I12" s="2739"/>
      <c r="J12" s="1083" t="s">
        <v>1531</v>
      </c>
      <c r="K12" s="1085" t="s">
        <v>1532</v>
      </c>
      <c r="L12" s="1086" t="s">
        <v>1533</v>
      </c>
      <c r="M12" s="2746" t="s">
        <v>1534</v>
      </c>
      <c r="N12" s="2743" t="s">
        <v>1535</v>
      </c>
      <c r="O12" s="2745"/>
      <c r="P12" s="1086" t="s">
        <v>1536</v>
      </c>
      <c r="Q12" s="1086" t="s">
        <v>1533</v>
      </c>
      <c r="R12" s="2746" t="s">
        <v>1534</v>
      </c>
      <c r="S12" s="2743" t="s">
        <v>1535</v>
      </c>
      <c r="T12" s="2745"/>
      <c r="U12" s="1086" t="s">
        <v>1536</v>
      </c>
      <c r="V12" s="1086" t="s">
        <v>1533</v>
      </c>
      <c r="W12" s="2746" t="s">
        <v>1534</v>
      </c>
      <c r="X12" s="2743" t="s">
        <v>1535</v>
      </c>
      <c r="Y12" s="2745"/>
      <c r="Z12" s="1086" t="s">
        <v>1536</v>
      </c>
    </row>
    <row r="13" spans="2:28" ht="18" customHeight="1">
      <c r="B13" s="1087"/>
      <c r="C13" s="2732"/>
      <c r="D13" s="2733"/>
      <c r="E13" s="2740"/>
      <c r="F13" s="2741"/>
      <c r="G13" s="2741"/>
      <c r="H13" s="2741"/>
      <c r="I13" s="2742"/>
      <c r="J13" s="1088"/>
      <c r="K13" s="1089"/>
      <c r="L13" s="1090"/>
      <c r="M13" s="2747"/>
      <c r="N13" s="1091" t="s">
        <v>1537</v>
      </c>
      <c r="O13" s="1081" t="s">
        <v>1538</v>
      </c>
      <c r="P13" s="1092" t="s">
        <v>1539</v>
      </c>
      <c r="Q13" s="1092"/>
      <c r="R13" s="2747"/>
      <c r="S13" s="1091" t="s">
        <v>1537</v>
      </c>
      <c r="T13" s="1091" t="s">
        <v>1538</v>
      </c>
      <c r="U13" s="1092" t="s">
        <v>1539</v>
      </c>
      <c r="V13" s="1092"/>
      <c r="W13" s="2747"/>
      <c r="X13" s="1091" t="s">
        <v>1537</v>
      </c>
      <c r="Y13" s="1091" t="s">
        <v>1538</v>
      </c>
      <c r="Z13" s="1092" t="s">
        <v>1539</v>
      </c>
    </row>
    <row r="14" spans="2:28" s="1060" customFormat="1" ht="13.5" customHeight="1">
      <c r="B14" s="2748"/>
      <c r="C14" s="2751" t="s">
        <v>1540</v>
      </c>
      <c r="D14" s="2752"/>
      <c r="E14" s="2748" t="s">
        <v>1541</v>
      </c>
      <c r="F14" s="2748" t="s">
        <v>1542</v>
      </c>
      <c r="G14" s="2748" t="s">
        <v>1543</v>
      </c>
      <c r="H14" s="2748" t="s">
        <v>1544</v>
      </c>
      <c r="I14" s="2748" t="s">
        <v>1545</v>
      </c>
      <c r="J14" s="1093"/>
      <c r="K14" s="1094"/>
      <c r="L14" s="1095" t="s">
        <v>1541</v>
      </c>
      <c r="M14" s="1096"/>
      <c r="N14" s="1097" t="str">
        <f>IF(ISERROR(INDEX(光視_建具一覧表!$D$13:$D$62,MATCH(M14,光視_建具一覧表!$C$13:$C$62,0))),"0",INDEX(光視_建具一覧表!$D$13:$D$62,MATCH(M14,光視_建具一覧表!$C$13:$C$62,0)))</f>
        <v>0</v>
      </c>
      <c r="O14" s="1097" t="str">
        <f>IF(ISERROR(INDEX(光視_建具一覧表!$E$13:$E$62,MATCH(M14,光視_建具一覧表!$C$13:$C$62,0))),"0",INDEX(光視_建具一覧表!$E$13:$E$62,MATCH(M14,光視_建具一覧表!$C$13:$C$62,0)))</f>
        <v>0</v>
      </c>
      <c r="P14" s="1098">
        <f>ROUNDDOWN(+N14*O14,3)</f>
        <v>0</v>
      </c>
      <c r="Q14" s="1099" t="s">
        <v>1543</v>
      </c>
      <c r="R14" s="1100"/>
      <c r="S14" s="1101" t="str">
        <f>IF(ISERROR(INDEX(光視_建具一覧表!$D$13:$D$62,MATCH(R14,光視_建具一覧表!$C$13:$C$62,0))),"0",INDEX(光視_建具一覧表!$D$13:$D$62,MATCH(R14,光視_建具一覧表!$C$13:$C$62,0)))</f>
        <v>0</v>
      </c>
      <c r="T14" s="1101" t="str">
        <f>IF(ISERROR(INDEX(光視_建具一覧表!$E$13:$E$62,MATCH(R14,光視_建具一覧表!$C$13:$C$62,0))),"0",INDEX(光視_建具一覧表!$E$13:$E$62,MATCH(R14,光視_建具一覧表!$C$13:$C$62,0)))</f>
        <v>0</v>
      </c>
      <c r="U14" s="1098">
        <f>ROUNDDOWN(+S14*T14,3)</f>
        <v>0</v>
      </c>
      <c r="V14" s="1099" t="s">
        <v>1545</v>
      </c>
      <c r="W14" s="1102"/>
      <c r="X14" s="1101" t="str">
        <f>IF(ISERROR(INDEX(光視_建具一覧表!$D$13:$D$62,MATCH(W14,光視_建具一覧表!$C$13:$C$62,0))),"0",INDEX(光視_建具一覧表!$D$13:$D$62,MATCH(W14,光視_建具一覧表!$C$13:$C$62,0)))</f>
        <v>0</v>
      </c>
      <c r="Y14" s="1101" t="str">
        <f>IF(ISERROR(INDEX(光視_建具一覧表!$E$13:$E$62,MATCH(W14,光視_建具一覧表!$C$13:$C$62,0))),"0",INDEX(光視_建具一覧表!$E$13:$E$62,MATCH(W14,光視_建具一覧表!$C$13:$C$62,0)))</f>
        <v>0</v>
      </c>
      <c r="Z14" s="1098">
        <f>ROUNDDOWN(+X14*Y14,3)</f>
        <v>0</v>
      </c>
      <c r="AA14" s="1103"/>
      <c r="AB14" s="1070"/>
    </row>
    <row r="15" spans="2:28" s="1060" customFormat="1" ht="13.5" customHeight="1">
      <c r="B15" s="2749"/>
      <c r="C15" s="2753"/>
      <c r="D15" s="2754"/>
      <c r="E15" s="2750"/>
      <c r="F15" s="2750"/>
      <c r="G15" s="2750"/>
      <c r="H15" s="2750"/>
      <c r="I15" s="2750"/>
      <c r="J15" s="1104"/>
      <c r="K15" s="1105"/>
      <c r="L15" s="1106"/>
      <c r="M15" s="1096"/>
      <c r="N15" s="1097" t="str">
        <f>IF(ISERROR(INDEX(光視_建具一覧表!$D$13:$D$62,MATCH(M15,光視_建具一覧表!$C$13:$C$62,0))),"0",INDEX(光視_建具一覧表!$D$13:$D$62,MATCH(M15,光視_建具一覧表!$C$13:$C$62,0)))</f>
        <v>0</v>
      </c>
      <c r="O15" s="1097" t="str">
        <f>IF(ISERROR(INDEX(光視_建具一覧表!$E$13:$E$62,MATCH(M15,光視_建具一覧表!$C$13:$C$62,0))),"0",INDEX(光視_建具一覧表!$E$13:$E$62,MATCH(M15,光視_建具一覧表!$C$13:$C$62,0)))</f>
        <v>0</v>
      </c>
      <c r="P15" s="1098">
        <f>ROUNDDOWN(+N15*O15,3)</f>
        <v>0</v>
      </c>
      <c r="Q15" s="1107"/>
      <c r="R15" s="1108"/>
      <c r="S15" s="1097" t="str">
        <f>IF(ISERROR(INDEX(光視_建具一覧表!$D$13:$D$62,MATCH(R15,光視_建具一覧表!$C$13:$C$62,0))),"0",INDEX(光視_建具一覧表!$D$13:$D$62,MATCH(R15,光視_建具一覧表!$C$13:$C$62,0)))</f>
        <v>0</v>
      </c>
      <c r="T15" s="1097" t="str">
        <f>IF(ISERROR(INDEX(光視_建具一覧表!$E$13:$E$62,MATCH(R15,光視_建具一覧表!$C$13:$C$62,0))),"0",INDEX(光視_建具一覧表!$E$13:$E$62,MATCH(R15,光視_建具一覧表!$C$13:$C$62,0)))</f>
        <v>0</v>
      </c>
      <c r="U15" s="1098">
        <f>ROUNDDOWN(+S15*T15,3)</f>
        <v>0</v>
      </c>
      <c r="V15" s="1109"/>
      <c r="W15" s="1110"/>
      <c r="X15" s="1097" t="str">
        <f>IF(ISERROR(INDEX(光視_建具一覧表!$D$13:$D$62,MATCH(W15,光視_建具一覧表!$C$13:$C$62,0))),"0",INDEX(光視_建具一覧表!$D$13:$D$62,MATCH(W15,光視_建具一覧表!$C$13:$C$62,0)))</f>
        <v>0</v>
      </c>
      <c r="Y15" s="1097" t="str">
        <f>IF(ISERROR(INDEX(光視_建具一覧表!$E$13:$E$62,MATCH(W15,光視_建具一覧表!$C$13:$C$62,0))),"0",INDEX(光視_建具一覧表!$E$13:$E$62,MATCH(W15,光視_建具一覧表!$C$13:$C$62,0)))</f>
        <v>0</v>
      </c>
      <c r="Z15" s="1098">
        <f>ROUNDDOWN(+X15*Y15,3)</f>
        <v>0</v>
      </c>
      <c r="AA15" s="1070"/>
      <c r="AB15" s="1070"/>
    </row>
    <row r="16" spans="2:28" s="1060" customFormat="1" ht="13.5" customHeight="1">
      <c r="B16" s="2749"/>
      <c r="C16" s="2772" t="s">
        <v>1546</v>
      </c>
      <c r="D16" s="2774">
        <f>IF(K25=0,0,ROUNDDOWN(+Z23/+K25,2))</f>
        <v>0</v>
      </c>
      <c r="E16" s="2776" t="str">
        <f>IF(P19=0,"-",ROUNDDOWN(+P19/+Z23,2))</f>
        <v>-</v>
      </c>
      <c r="F16" s="2778" t="str">
        <f>IF(P25=0,"-",ROUNDDOWN(+P25/+Z23,2))</f>
        <v>-</v>
      </c>
      <c r="G16" s="2778" t="str">
        <f>IF(U19=0,"-",ROUNDDOWN(U19/Z23,2))</f>
        <v>-</v>
      </c>
      <c r="H16" s="2778" t="str">
        <f>IF(U25=0,"-",ROUNDDOWN(+U25/+Z23,2))</f>
        <v>-</v>
      </c>
      <c r="I16" s="2778" t="str">
        <f>IF(Z19=0,"-",ROUNDDOWN(+Z19/+Z23,2))</f>
        <v>-</v>
      </c>
      <c r="J16" s="1104"/>
      <c r="K16" s="1105"/>
      <c r="L16" s="1106"/>
      <c r="M16" s="1096"/>
      <c r="N16" s="1111" t="str">
        <f>IF(ISERROR(INDEX(光視_建具一覧表!$D$13:$D$62,MATCH(M16,光視_建具一覧表!$C$13:$C$62,0))),"0",INDEX(光視_建具一覧表!$D$13:$D$62,MATCH(M16,光視_建具一覧表!$C$13:$C$62,0)))</f>
        <v>0</v>
      </c>
      <c r="O16" s="1097" t="str">
        <f>IF(ISERROR(INDEX(光視_建具一覧表!$E$13:$E$62,MATCH(M16,光視_建具一覧表!$C$13:$C$62,0))),"0",INDEX(光視_建具一覧表!$E$13:$E$62,MATCH(M16,光視_建具一覧表!$C$13:$C$62,0)))</f>
        <v>0</v>
      </c>
      <c r="P16" s="1098">
        <f>ROUNDDOWN(+N16*O16,3)</f>
        <v>0</v>
      </c>
      <c r="Q16" s="1107"/>
      <c r="R16" s="1108"/>
      <c r="S16" s="1111" t="str">
        <f>IF(ISERROR(INDEX(光視_建具一覧表!$D$13:$D$62,MATCH(R16,光視_建具一覧表!$C$13:$C$62,0))),"0",INDEX(光視_建具一覧表!$D$13:$D$62,MATCH(R16,光視_建具一覧表!$C$13:$C$62,0)))</f>
        <v>0</v>
      </c>
      <c r="T16" s="1097" t="str">
        <f>IF(ISERROR(INDEX(光視_建具一覧表!$E$13:$E$62,MATCH(R16,光視_建具一覧表!$C$13:$C$62,0))),"0",INDEX(光視_建具一覧表!$E$13:$E$62,MATCH(R16,光視_建具一覧表!$C$13:$C$62,0)))</f>
        <v>0</v>
      </c>
      <c r="U16" s="1098">
        <f>ROUNDDOWN(+S16*T16,3)</f>
        <v>0</v>
      </c>
      <c r="V16" s="1109"/>
      <c r="W16" s="1110"/>
      <c r="X16" s="1111" t="str">
        <f>IF(ISERROR(INDEX(光視_建具一覧表!$D$13:$D$62,MATCH(W16,光視_建具一覧表!$C$13:$C$62,0))),"0",INDEX(光視_建具一覧表!$D$13:$D$62,MATCH(W16,光視_建具一覧表!$C$13:$C$62,0)))</f>
        <v>0</v>
      </c>
      <c r="Y16" s="1097" t="str">
        <f>IF(ISERROR(INDEX(光視_建具一覧表!$E$13:$E$62,MATCH(W16,光視_建具一覧表!$C$13:$C$62,0))),"0",INDEX(光視_建具一覧表!$E$13:$E$62,MATCH(W16,光視_建具一覧表!$C$13:$C$62,0)))</f>
        <v>0</v>
      </c>
      <c r="Z16" s="1098">
        <f>ROUNDDOWN(+X16*Y16,3)</f>
        <v>0</v>
      </c>
      <c r="AA16" s="1070"/>
      <c r="AB16" s="1070"/>
    </row>
    <row r="17" spans="2:28" s="1060" customFormat="1" ht="13.5" customHeight="1">
      <c r="B17" s="2749"/>
      <c r="C17" s="2773"/>
      <c r="D17" s="2775"/>
      <c r="E17" s="2777"/>
      <c r="F17" s="2779"/>
      <c r="G17" s="2779"/>
      <c r="H17" s="2779"/>
      <c r="I17" s="2779"/>
      <c r="J17" s="1104"/>
      <c r="K17" s="1105"/>
      <c r="L17" s="1106"/>
      <c r="M17" s="1096"/>
      <c r="N17" s="1111" t="str">
        <f>IF(ISERROR(INDEX(光視_建具一覧表!$D$13:$D$62,MATCH(M17,光視_建具一覧表!$C$13:$C$62,0))),"0",INDEX(光視_建具一覧表!$D$13:$D$62,MATCH(M17,光視_建具一覧表!$C$13:$C$62,0)))</f>
        <v>0</v>
      </c>
      <c r="O17" s="1097" t="str">
        <f>IF(ISERROR(INDEX(光視_建具一覧表!$E$13:$E$62,MATCH(M17,光視_建具一覧表!$C$13:$C$62,0))),"0",INDEX(光視_建具一覧表!$E$13:$E$62,MATCH(M17,光視_建具一覧表!$C$13:$C$62,0)))</f>
        <v>0</v>
      </c>
      <c r="P17" s="1098">
        <f>ROUNDDOWN(+N17*O17,3)</f>
        <v>0</v>
      </c>
      <c r="Q17" s="1099"/>
      <c r="R17" s="1108"/>
      <c r="S17" s="1111" t="str">
        <f>IF(ISERROR(INDEX(光視_建具一覧表!$D$13:$D$62,MATCH(R17,光視_建具一覧表!$C$13:$C$62,0))),"0",INDEX(光視_建具一覧表!$D$13:$D$62,MATCH(R17,光視_建具一覧表!$C$13:$C$62,0)))</f>
        <v>0</v>
      </c>
      <c r="T17" s="1097" t="str">
        <f>IF(ISERROR(INDEX(光視_建具一覧表!$E$13:$E$62,MATCH(R17,光視_建具一覧表!$C$13:$C$62,0))),"0",INDEX(光視_建具一覧表!$E$13:$E$62,MATCH(R17,光視_建具一覧表!$C$13:$C$62,0)))</f>
        <v>0</v>
      </c>
      <c r="U17" s="1098">
        <f>ROUNDDOWN(+S17*T17,3)</f>
        <v>0</v>
      </c>
      <c r="V17" s="1106"/>
      <c r="W17" s="1110"/>
      <c r="X17" s="1111" t="str">
        <f>IF(ISERROR(INDEX(光視_建具一覧表!$D$13:$D$62,MATCH(W17,光視_建具一覧表!$C$13:$C$62,0))),"0",INDEX(光視_建具一覧表!$D$13:$D$62,MATCH(W17,光視_建具一覧表!$C$13:$C$62,0)))</f>
        <v>0</v>
      </c>
      <c r="Y17" s="1097" t="str">
        <f>IF(ISERROR(INDEX(光視_建具一覧表!$E$13:$E$62,MATCH(W17,光視_建具一覧表!$C$13:$C$62,0))),"0",INDEX(光視_建具一覧表!$E$13:$E$62,MATCH(W17,光視_建具一覧表!$C$13:$C$62,0)))</f>
        <v>0</v>
      </c>
      <c r="Z17" s="1098">
        <f>ROUNDDOWN(+X17*Y17,3)</f>
        <v>0</v>
      </c>
      <c r="AA17" s="1103"/>
      <c r="AB17" s="1070"/>
    </row>
    <row r="18" spans="2:28" s="1060" customFormat="1" ht="13.5" customHeight="1">
      <c r="B18" s="2749"/>
      <c r="C18" s="2755" t="s">
        <v>1547</v>
      </c>
      <c r="D18" s="2757">
        <f>IF(D16-$Y$9/100&lt;0,0,D16-$Y$9/100)</f>
        <v>0</v>
      </c>
      <c r="E18" s="2759" t="str">
        <f>IF(E16="-","-",IF(E16-$Y$9/100&lt;0,0,IF(E16=1,1,E16-$Y$9/100)))</f>
        <v>-</v>
      </c>
      <c r="F18" s="2761" t="str">
        <f>IF(F16="-","-",IF(F16-$Y$9/100&lt;0,0,IF(F16=1,1,F16-$Y$9/100)))</f>
        <v>-</v>
      </c>
      <c r="G18" s="2761" t="str">
        <f>IF(G16="-","-",IF(G16-$Y$9/100&lt;0,0,IF(G16=1,1,G16-$Y$9/100)))</f>
        <v>-</v>
      </c>
      <c r="H18" s="2761" t="str">
        <f>IF(H16="-","-",IF(H16-$Y$9/100&lt;0,0,IF(H16=1,1,H16-$Y$9/100)))</f>
        <v>-</v>
      </c>
      <c r="I18" s="2761" t="str">
        <f>IF(I16="-","-",IF(I16-$Y$9/100&lt;0,0,IF(I16=1,1,I16-$Y$9/100)))</f>
        <v>-</v>
      </c>
      <c r="J18" s="1104"/>
      <c r="K18" s="1105"/>
      <c r="L18" s="1106"/>
      <c r="M18" s="1112"/>
      <c r="N18" s="1113" t="str">
        <f>IF(ISERROR(INDEX(光視_建具一覧表!$D$13:$D$62,MATCH(M18,光視_建具一覧表!$C$13:$C$62,0))),"0",INDEX(光視_建具一覧表!$D$13:$D$62,MATCH(M18,光視_建具一覧表!$C$13:$C$62,0)))</f>
        <v>0</v>
      </c>
      <c r="O18" s="1114" t="str">
        <f>IF(ISERROR(INDEX(光視_建具一覧表!$E$13:$E$62,MATCH(M18,光視_建具一覧表!$C$13:$C$62,0))),"0",INDEX(光視_建具一覧表!$E$13:$E$62,MATCH(M18,光視_建具一覧表!$C$13:$C$62,0)))</f>
        <v>0</v>
      </c>
      <c r="P18" s="1115">
        <f>ROUNDDOWN(+N18*O18,3)</f>
        <v>0</v>
      </c>
      <c r="Q18" s="1107"/>
      <c r="R18" s="1116"/>
      <c r="S18" s="1117" t="str">
        <f>IF(ISERROR(INDEX(光視_建具一覧表!$D$13:$D$62,MATCH(R18,光視_建具一覧表!$C$13:$C$62,0))),"0",INDEX(光視_建具一覧表!$D$13:$D$62,MATCH(R18,光視_建具一覧表!$C$13:$C$62,0)))</f>
        <v>0</v>
      </c>
      <c r="T18" s="1118" t="str">
        <f>IF(ISERROR(INDEX(光視_建具一覧表!$E$13:$E$62,MATCH(R18,光視_建具一覧表!$C$13:$C$62,0))),"0",INDEX(光視_建具一覧表!$E$13:$E$62,MATCH(R18,光視_建具一覧表!$C$13:$C$62,0)))</f>
        <v>0</v>
      </c>
      <c r="U18" s="1115">
        <f>ROUNDDOWN(+S18*T18,3)</f>
        <v>0</v>
      </c>
      <c r="V18" s="1119"/>
      <c r="W18" s="1120"/>
      <c r="X18" s="1117" t="str">
        <f>IF(ISERROR(INDEX(光視_建具一覧表!$D$13:$D$62,MATCH(W18,光視_建具一覧表!$C$13:$C$62,0))),"0",INDEX(光視_建具一覧表!$D$13:$D$62,MATCH(W18,光視_建具一覧表!$C$13:$C$62,0)))</f>
        <v>0</v>
      </c>
      <c r="Y18" s="1118" t="str">
        <f>IF(ISERROR(INDEX(光視_建具一覧表!$E$13:$E$62,MATCH(W18,光視_建具一覧表!$C$13:$C$62,0))),"0",INDEX(光視_建具一覧表!$E$13:$E$62,MATCH(W18,光視_建具一覧表!$C$13:$C$62,0)))</f>
        <v>0</v>
      </c>
      <c r="Z18" s="1115">
        <f>ROUNDDOWN(+X18*Y18,3)</f>
        <v>0</v>
      </c>
      <c r="AA18" s="1070"/>
      <c r="AB18" s="1070"/>
    </row>
    <row r="19" spans="2:28" s="1060" customFormat="1" ht="13.5" customHeight="1">
      <c r="B19" s="2749"/>
      <c r="C19" s="2756"/>
      <c r="D19" s="2758"/>
      <c r="E19" s="2760"/>
      <c r="F19" s="2762"/>
      <c r="G19" s="2762"/>
      <c r="H19" s="2762"/>
      <c r="I19" s="2762"/>
      <c r="J19" s="1104"/>
      <c r="K19" s="1105"/>
      <c r="L19" s="1121"/>
      <c r="M19" s="1122"/>
      <c r="N19" s="1123"/>
      <c r="O19" s="1123"/>
      <c r="P19" s="1124">
        <f>ROUNDDOWN(SUM(P14:P18),2)</f>
        <v>0</v>
      </c>
      <c r="Q19" s="1125"/>
      <c r="R19" s="1126"/>
      <c r="S19" s="1127"/>
      <c r="T19" s="1127"/>
      <c r="U19" s="1124">
        <f>ROUNDDOWN(SUM(U14:U18),2)</f>
        <v>0</v>
      </c>
      <c r="V19" s="1125"/>
      <c r="W19" s="1128"/>
      <c r="X19" s="1127"/>
      <c r="Y19" s="1127"/>
      <c r="Z19" s="1124">
        <f>ROUNDDOWN(SUM(Z14:Z18),2)</f>
        <v>0</v>
      </c>
      <c r="AA19" s="1070"/>
      <c r="AB19" s="1070"/>
    </row>
    <row r="20" spans="2:28" s="1060" customFormat="1" ht="13.5" customHeight="1">
      <c r="B20" s="2749"/>
      <c r="C20" s="1129"/>
      <c r="D20" s="1130"/>
      <c r="E20" s="1131"/>
      <c r="F20" s="1131"/>
      <c r="G20" s="1131"/>
      <c r="H20" s="1131"/>
      <c r="I20" s="1132"/>
      <c r="J20" s="1104"/>
      <c r="K20" s="1105"/>
      <c r="L20" s="1133" t="s">
        <v>1542</v>
      </c>
      <c r="M20" s="1134"/>
      <c r="N20" s="1097" t="str">
        <f>IF(ISERROR(INDEX(光視_建具一覧表!$D$13:$D$62,MATCH(M20,光視_建具一覧表!$C$13:$C$62,0))),"0",INDEX(光視_建具一覧表!$D$13:$D$62,MATCH(M20,光視_建具一覧表!$C$13:$C$62,0)))</f>
        <v>0</v>
      </c>
      <c r="O20" s="1097" t="str">
        <f>IF(ISERROR(INDEX(光視_建具一覧表!$E$13:$E$62,MATCH(M20,光視_建具一覧表!$C$13:$C$62,0))),"0",INDEX(光視_建具一覧表!$E$13:$E$62,MATCH(M20,光視_建具一覧表!$C$13:$C$62,0)))</f>
        <v>0</v>
      </c>
      <c r="P20" s="1098">
        <f>ROUNDDOWN(+N20*O20,3)</f>
        <v>0</v>
      </c>
      <c r="Q20" s="1135" t="s">
        <v>1544</v>
      </c>
      <c r="R20" s="1108"/>
      <c r="S20" s="1101" t="str">
        <f>IF(ISERROR(INDEX(光視_建具一覧表!$D$13:$D$62,MATCH(R20,光視_建具一覧表!$C$13:$C$62,0))),"0",INDEX(光視_建具一覧表!$D$13:$D$62,MATCH(R20,光視_建具一覧表!$C$13:$C$62,0)))</f>
        <v>0</v>
      </c>
      <c r="T20" s="1101" t="str">
        <f>IF(ISERROR(INDEX(光視_建具一覧表!$E$13:$E$62,MATCH(R20,光視_建具一覧表!$C$13:$C$62,0))),"0",INDEX(光視_建具一覧表!$E$13:$E$62,MATCH(R20,光視_建具一覧表!$C$13:$C$62,0)))</f>
        <v>0</v>
      </c>
      <c r="U20" s="1098">
        <f>ROUNDDOWN(+S20*T20,3)</f>
        <v>0</v>
      </c>
      <c r="V20" s="1136"/>
      <c r="X20" s="1137"/>
      <c r="Y20" s="1137"/>
      <c r="Z20" s="1079"/>
      <c r="AA20" s="1070"/>
      <c r="AB20" s="1070"/>
    </row>
    <row r="21" spans="2:28" s="1060" customFormat="1" ht="13.5" customHeight="1">
      <c r="B21" s="2749"/>
      <c r="C21" s="1138"/>
      <c r="D21" s="1070"/>
      <c r="E21" s="1139"/>
      <c r="F21" s="1139"/>
      <c r="G21" s="1139"/>
      <c r="H21" s="1139"/>
      <c r="I21" s="1140"/>
      <c r="J21" s="1104"/>
      <c r="K21" s="1105"/>
      <c r="L21" s="1141"/>
      <c r="M21" s="1096"/>
      <c r="N21" s="1097" t="str">
        <f>IF(ISERROR(INDEX(光視_建具一覧表!$D$13:$D$62,MATCH(M21,光視_建具一覧表!$C$13:$C$62,0))),"0",INDEX(光視_建具一覧表!$D$13:$D$62,MATCH(M21,光視_建具一覧表!$C$13:$C$62,0)))</f>
        <v>0</v>
      </c>
      <c r="O21" s="1097" t="str">
        <f>IF(ISERROR(INDEX(光視_建具一覧表!$E$13:$E$62,MATCH(M21,光視_建具一覧表!$C$13:$C$62,0))),"0",INDEX(光視_建具一覧表!$E$13:$E$62,MATCH(M21,光視_建具一覧表!$C$13:$C$62,0)))</f>
        <v>0</v>
      </c>
      <c r="P21" s="1098">
        <f>ROUNDDOWN(+N21*O21,3)</f>
        <v>0</v>
      </c>
      <c r="Q21" s="1107"/>
      <c r="R21" s="1108"/>
      <c r="S21" s="1097" t="str">
        <f>IF(ISERROR(INDEX(光視_建具一覧表!$D$13:$D$62,MATCH(R21,光視_建具一覧表!$C$13:$C$62,0))),"0",INDEX(光視_建具一覧表!$D$13:$D$62,MATCH(R21,光視_建具一覧表!$C$13:$C$62,0)))</f>
        <v>0</v>
      </c>
      <c r="T21" s="1097" t="str">
        <f>IF(ISERROR(INDEX(光視_建具一覧表!$E$13:$E$62,MATCH(R21,光視_建具一覧表!$C$13:$C$62,0))),"0",INDEX(光視_建具一覧表!$E$13:$E$62,MATCH(R21,光視_建具一覧表!$C$13:$C$62,0)))</f>
        <v>0</v>
      </c>
      <c r="U21" s="1098">
        <f>ROUNDDOWN(+S21*T21,3)</f>
        <v>0</v>
      </c>
      <c r="V21" s="1119"/>
      <c r="X21" s="1142"/>
      <c r="Y21" s="1142"/>
      <c r="Z21" s="1084"/>
      <c r="AA21" s="1070"/>
      <c r="AB21" s="1070"/>
    </row>
    <row r="22" spans="2:28" s="1060" customFormat="1" ht="13.5" customHeight="1">
      <c r="B22" s="2749"/>
      <c r="C22" s="2763"/>
      <c r="D22" s="2764"/>
      <c r="E22" s="2764"/>
      <c r="F22" s="2764"/>
      <c r="G22" s="2764"/>
      <c r="H22" s="2764"/>
      <c r="I22" s="2765"/>
      <c r="J22" s="1104"/>
      <c r="K22" s="1105"/>
      <c r="L22" s="1141"/>
      <c r="M22" s="1096"/>
      <c r="N22" s="1111" t="str">
        <f>IF(ISERROR(INDEX(光視_建具一覧表!$D$13:$D$62,MATCH(M22,光視_建具一覧表!$C$13:$C$62,0))),"0",INDEX(光視_建具一覧表!$D$13:$D$62,MATCH(M22,光視_建具一覧表!$C$13:$C$62,0)))</f>
        <v>0</v>
      </c>
      <c r="O22" s="1097" t="str">
        <f>IF(ISERROR(INDEX(光視_建具一覧表!$E$13:$E$62,MATCH(M22,光視_建具一覧表!$C$13:$C$62,0))),"0",INDEX(光視_建具一覧表!$E$13:$E$62,MATCH(M22,光視_建具一覧表!$C$13:$C$62,0)))</f>
        <v>0</v>
      </c>
      <c r="P22" s="1098">
        <f>ROUNDDOWN(+N22*O22,3)</f>
        <v>0</v>
      </c>
      <c r="Q22" s="1107"/>
      <c r="R22" s="1108"/>
      <c r="S22" s="1111" t="str">
        <f>IF(ISERROR(INDEX(光視_建具一覧表!$D$13:$D$62,MATCH(R22,光視_建具一覧表!$C$13:$C$62,0))),"0",INDEX(光視_建具一覧表!$D$13:$D$62,MATCH(R22,光視_建具一覧表!$C$13:$C$62,0)))</f>
        <v>0</v>
      </c>
      <c r="T22" s="1097" t="str">
        <f>IF(ISERROR(INDEX(光視_建具一覧表!$E$13:$E$62,MATCH(R22,光視_建具一覧表!$C$13:$C$62,0))),"0",INDEX(光視_建具一覧表!$E$13:$E$62,MATCH(R22,光視_建具一覧表!$C$13:$C$62,0)))</f>
        <v>0</v>
      </c>
      <c r="U22" s="1098">
        <f>ROUNDDOWN(+S22*T22,3)</f>
        <v>0</v>
      </c>
      <c r="V22" s="1119"/>
      <c r="X22" s="1142"/>
      <c r="Y22" s="1142"/>
      <c r="Z22" s="1143"/>
      <c r="AA22" s="1070"/>
      <c r="AB22" s="1070"/>
    </row>
    <row r="23" spans="2:28" s="1060" customFormat="1" ht="13.5" customHeight="1">
      <c r="B23" s="2749"/>
      <c r="C23" s="2763"/>
      <c r="D23" s="2764"/>
      <c r="E23" s="2764"/>
      <c r="F23" s="2764"/>
      <c r="G23" s="2764"/>
      <c r="H23" s="2764"/>
      <c r="I23" s="2765"/>
      <c r="J23" s="1104"/>
      <c r="K23" s="1105"/>
      <c r="L23" s="1141"/>
      <c r="M23" s="1096"/>
      <c r="N23" s="1111" t="str">
        <f>IF(ISERROR(INDEX(光視_建具一覧表!$D$13:$D$62,MATCH(M23,光視_建具一覧表!$C$13:$C$62,0))),"0",INDEX(光視_建具一覧表!$D$13:$D$62,MATCH(M23,光視_建具一覧表!$C$13:$C$62,0)))</f>
        <v>0</v>
      </c>
      <c r="O23" s="1097" t="str">
        <f>IF(ISERROR(INDEX(光視_建具一覧表!$E$13:$E$62,MATCH(M23,光視_建具一覧表!$C$13:$C$62,0))),"0",INDEX(光視_建具一覧表!$E$13:$E$62,MATCH(M23,光視_建具一覧表!$C$13:$C$62,0)))</f>
        <v>0</v>
      </c>
      <c r="P23" s="1098">
        <f>ROUNDDOWN(+N23*O23,3)</f>
        <v>0</v>
      </c>
      <c r="Q23" s="1107"/>
      <c r="R23" s="1108"/>
      <c r="S23" s="1111" t="str">
        <f>IF(ISERROR(INDEX(光視_建具一覧表!$D$13:$D$62,MATCH(R23,光視_建具一覧表!$C$13:$C$62,0))),"0",INDEX(光視_建具一覧表!$D$13:$D$62,MATCH(R23,光視_建具一覧表!$C$13:$C$62,0)))</f>
        <v>0</v>
      </c>
      <c r="T23" s="1097" t="str">
        <f>IF(ISERROR(INDEX(光視_建具一覧表!$E$13:$E$62,MATCH(R23,光視_建具一覧表!$C$13:$C$62,0))),"0",INDEX(光視_建具一覧表!$E$13:$E$62,MATCH(R23,光視_建具一覧表!$C$13:$C$62,0)))</f>
        <v>0</v>
      </c>
      <c r="U23" s="1098">
        <f>ROUNDDOWN(+S23*T23,3)</f>
        <v>0</v>
      </c>
      <c r="V23" s="1136"/>
      <c r="X23" s="1142"/>
      <c r="Y23" s="1142" t="s">
        <v>1536</v>
      </c>
      <c r="Z23" s="2769">
        <f>+P19+P25+U19+U25+Z19</f>
        <v>0</v>
      </c>
      <c r="AA23" s="1070"/>
      <c r="AB23" s="1070"/>
    </row>
    <row r="24" spans="2:28" s="1060" customFormat="1" ht="13.5" customHeight="1">
      <c r="B24" s="2749"/>
      <c r="C24" s="2763"/>
      <c r="D24" s="2764"/>
      <c r="E24" s="2764"/>
      <c r="F24" s="2764"/>
      <c r="G24" s="2764"/>
      <c r="H24" s="2764"/>
      <c r="I24" s="2765"/>
      <c r="J24" s="1144"/>
      <c r="K24" s="1145"/>
      <c r="L24" s="1141"/>
      <c r="M24" s="1146"/>
      <c r="N24" s="1117" t="str">
        <f>IF(ISERROR(INDEX(光視_建具一覧表!$D$13:$D$62,MATCH(M24,光視_建具一覧表!$C$13:$C$62,0))),"0",INDEX(光視_建具一覧表!$D$13:$D$62,MATCH(M24,光視_建具一覧表!$C$13:$C$62,0)))</f>
        <v>0</v>
      </c>
      <c r="O24" s="1118" t="str">
        <f>IF(ISERROR(INDEX(光視_建具一覧表!$E$13:$E$62,MATCH(M24,光視_建具一覧表!$C$13:$C$62,0))),"0",INDEX(光視_建具一覧表!$E$13:$E$62,MATCH(M24,光視_建具一覧表!$C$13:$C$62,0)))</f>
        <v>0</v>
      </c>
      <c r="P24" s="1115">
        <f>ROUNDDOWN(+N24*O24,3)</f>
        <v>0</v>
      </c>
      <c r="Q24" s="1107"/>
      <c r="R24" s="1116"/>
      <c r="S24" s="1117" t="str">
        <f>IF(ISERROR(INDEX(光視_建具一覧表!$D$13:$D$62,MATCH(R24,光視_建具一覧表!$C$13:$C$62,0))),"0",INDEX(光視_建具一覧表!$D$13:$D$62,MATCH(R24,光視_建具一覧表!$C$13:$C$62,0)))</f>
        <v>0</v>
      </c>
      <c r="T24" s="1118" t="str">
        <f>IF(ISERROR(INDEX(光視_建具一覧表!$E$13:$E$62,MATCH(R24,光視_建具一覧表!$C$13:$C$62,0))),"0",INDEX(光視_建具一覧表!$E$13:$E$62,MATCH(R24,光視_建具一覧表!$C$13:$C$62,0)))</f>
        <v>0</v>
      </c>
      <c r="U24" s="1115">
        <f>ROUNDDOWN(+S24*T24,3)</f>
        <v>0</v>
      </c>
      <c r="V24" s="1119"/>
      <c r="X24" s="1142"/>
      <c r="Y24" s="1142" t="s">
        <v>1548</v>
      </c>
      <c r="Z24" s="2770"/>
      <c r="AA24" s="1070"/>
      <c r="AB24" s="1070"/>
    </row>
    <row r="25" spans="2:28" s="1060" customFormat="1" ht="13.5" customHeight="1">
      <c r="B25" s="2750"/>
      <c r="C25" s="2766"/>
      <c r="D25" s="2767"/>
      <c r="E25" s="2767"/>
      <c r="F25" s="2767"/>
      <c r="G25" s="2767"/>
      <c r="H25" s="2767"/>
      <c r="I25" s="2768"/>
      <c r="J25" s="1147" t="s">
        <v>1536</v>
      </c>
      <c r="K25" s="1148">
        <f>SUM(K14:K24)</f>
        <v>0</v>
      </c>
      <c r="L25" s="1149"/>
      <c r="M25" s="1150"/>
      <c r="N25" s="1127"/>
      <c r="O25" s="1127"/>
      <c r="P25" s="1124">
        <f>ROUNDDOWN(SUM(P20:P24),2)</f>
        <v>0</v>
      </c>
      <c r="Q25" s="1125"/>
      <c r="R25" s="1126"/>
      <c r="S25" s="1127"/>
      <c r="T25" s="1127"/>
      <c r="U25" s="1124">
        <f>ROUNDDOWN(SUM(U20:U24),2)</f>
        <v>0</v>
      </c>
      <c r="V25" s="1151"/>
      <c r="W25" s="1152"/>
      <c r="X25" s="1123"/>
      <c r="Y25" s="1123"/>
      <c r="Z25" s="2771"/>
      <c r="AA25" s="1070"/>
      <c r="AB25" s="1070"/>
    </row>
    <row r="27" spans="2:28" s="1060" customFormat="1" ht="18" customHeight="1">
      <c r="B27" s="1060" t="s">
        <v>1549</v>
      </c>
      <c r="C27" s="1060" t="s">
        <v>1550</v>
      </c>
    </row>
    <row r="28" spans="2:28" s="1060" customFormat="1" ht="18" customHeight="1">
      <c r="C28" s="1153" t="s">
        <v>1551</v>
      </c>
    </row>
    <row r="29" spans="2:28" s="1060" customFormat="1" ht="18" customHeight="1">
      <c r="B29" s="1060" t="s">
        <v>1549</v>
      </c>
      <c r="C29" s="1060" t="s">
        <v>1552</v>
      </c>
    </row>
    <row r="30" spans="2:28" s="1060" customFormat="1" ht="18" customHeight="1"/>
  </sheetData>
  <sheetProtection algorithmName="SHA-512" hashValue="hw2NGC2xBY7llDZNj6gZCAhv5j7IxvVPg51HE04LPAwfkio9IsIuIyT1ns7DLmus1MlaK4WdhNgMeqtDa2yAnA==" saltValue="3uFbNsxTyDGuyUtV2vInUw==" spinCount="100000" sheet="1" objects="1" scenarios="1"/>
  <protectedRanges>
    <protectedRange sqref="Y9 C22:I25 J14:K24 M14:M18 M20:M24 R14:R18 R20:R24 W14:W18" name="範囲1"/>
  </protectedRanges>
  <mergeCells count="32">
    <mergeCell ref="H18:H19"/>
    <mergeCell ref="I18:I19"/>
    <mergeCell ref="C22:I25"/>
    <mergeCell ref="Z23:Z25"/>
    <mergeCell ref="I14:I15"/>
    <mergeCell ref="C16:C17"/>
    <mergeCell ref="D16:D17"/>
    <mergeCell ref="E16:E17"/>
    <mergeCell ref="F16:F17"/>
    <mergeCell ref="G16:G17"/>
    <mergeCell ref="H16:H17"/>
    <mergeCell ref="I16:I17"/>
    <mergeCell ref="H14:H15"/>
    <mergeCell ref="B14:B25"/>
    <mergeCell ref="C14:D15"/>
    <mergeCell ref="E14:E15"/>
    <mergeCell ref="F14:F15"/>
    <mergeCell ref="G14:G15"/>
    <mergeCell ref="C18:C19"/>
    <mergeCell ref="D18:D19"/>
    <mergeCell ref="E18:E19"/>
    <mergeCell ref="F18:F19"/>
    <mergeCell ref="G18:G19"/>
    <mergeCell ref="C11:D13"/>
    <mergeCell ref="E11:I13"/>
    <mergeCell ref="L11:Z11"/>
    <mergeCell ref="M12:M13"/>
    <mergeCell ref="N12:O12"/>
    <mergeCell ref="R12:R13"/>
    <mergeCell ref="S12:T12"/>
    <mergeCell ref="W12:W13"/>
    <mergeCell ref="X12:Y12"/>
  </mergeCells>
  <phoneticPr fontId="5"/>
  <dataValidations count="1">
    <dataValidation allowBlank="1" showInputMessage="1" showErrorMessage="1" prompt="建具記号は_x000a_「光視_建具一覧表」シートで入力した記号と同じものを入力してください" sqref="M14" xr:uid="{0A8AA12A-5D22-4873-9396-0851942DBA5E}"/>
  </dataValidations>
  <pageMargins left="0.59055118110236227" right="0.19685039370078741" top="0.59055118110236227" bottom="0.39370078740157483" header="0" footer="0.23622047244094491"/>
  <pageSetup paperSize="9" scale="52" firstPageNumber="12" orientation="portrait" blackAndWhite="1" useFirstPageNumber="1" r:id="rId1"/>
  <headerFooter alignWithMargins="0">
    <oddHeader xml:space="preserve">&amp;R
</oddHeader>
    <oddFooter>&amp;R&amp;16株式会社都市建築確認センター</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2B3CC1-2BC9-48EF-84AF-B391C94D848E}">
  <sheetPr>
    <tabColor rgb="FF00B050"/>
    <pageSetUpPr fitToPage="1"/>
  </sheetPr>
  <dimension ref="B2:H62"/>
  <sheetViews>
    <sheetView showGridLines="0" view="pageBreakPreview" zoomScaleNormal="100" zoomScaleSheetLayoutView="100" workbookViewId="0">
      <selection activeCell="H21" sqref="H21"/>
    </sheetView>
  </sheetViews>
  <sheetFormatPr defaultRowHeight="13.5"/>
  <cols>
    <col min="1" max="1" width="2.625" style="1154" customWidth="1"/>
    <col min="2" max="2" width="4.625" style="1154" customWidth="1"/>
    <col min="3" max="3" width="10.625" style="1154" customWidth="1"/>
    <col min="4" max="5" width="9" style="1154"/>
    <col min="6" max="6" width="12.625" style="1154" customWidth="1"/>
    <col min="7" max="7" width="22.5" style="1154" customWidth="1"/>
    <col min="8" max="8" width="26.375" style="1154" customWidth="1"/>
    <col min="9" max="9" width="4.875" style="1154" customWidth="1"/>
    <col min="10" max="10" width="4.5" style="1154" customWidth="1"/>
    <col min="11" max="11" width="4.125" style="1154" customWidth="1"/>
    <col min="12" max="16384" width="9" style="1154"/>
  </cols>
  <sheetData>
    <row r="2" spans="2:8">
      <c r="F2" s="1155"/>
      <c r="H2" s="1156" t="s">
        <v>1553</v>
      </c>
    </row>
    <row r="3" spans="2:8" ht="21" customHeight="1">
      <c r="B3" s="1157" t="s">
        <v>1554</v>
      </c>
      <c r="C3" s="1158"/>
      <c r="D3" s="1158"/>
      <c r="E3" s="1158"/>
      <c r="F3" s="1158"/>
      <c r="G3" s="1158"/>
      <c r="H3" s="1158"/>
    </row>
    <row r="4" spans="2:8" ht="8.25" customHeight="1"/>
    <row r="5" spans="2:8" ht="20.100000000000001" customHeight="1">
      <c r="B5" s="1159" t="s">
        <v>1523</v>
      </c>
      <c r="C5" s="1160"/>
      <c r="D5" s="1158"/>
      <c r="E5" s="1158"/>
      <c r="F5" s="1158"/>
      <c r="G5" s="1158"/>
    </row>
    <row r="6" spans="2:8" ht="15" customHeight="1">
      <c r="B6" s="1159" t="s">
        <v>1524</v>
      </c>
    </row>
    <row r="7" spans="2:8" ht="15" customHeight="1"/>
    <row r="8" spans="2:8" ht="20.100000000000001" customHeight="1">
      <c r="B8" s="1158" t="s">
        <v>1555</v>
      </c>
    </row>
    <row r="9" spans="2:8" ht="6.95" customHeight="1">
      <c r="C9" s="1161"/>
    </row>
    <row r="10" spans="2:8" ht="14.25" customHeight="1">
      <c r="B10" s="1162"/>
      <c r="C10" s="1162"/>
      <c r="D10" s="1163" t="s">
        <v>1556</v>
      </c>
      <c r="E10" s="1162"/>
      <c r="F10" s="1162"/>
      <c r="G10" s="1162"/>
      <c r="H10" s="1164"/>
    </row>
    <row r="11" spans="2:8" s="1159" customFormat="1" ht="13.5" customHeight="1">
      <c r="B11" s="2782" t="s">
        <v>1557</v>
      </c>
      <c r="C11" s="2784" t="s">
        <v>1558</v>
      </c>
      <c r="D11" s="2786" t="s">
        <v>1559</v>
      </c>
      <c r="E11" s="2786"/>
      <c r="F11" s="1165" t="s">
        <v>1560</v>
      </c>
      <c r="G11" s="2782" t="s">
        <v>36</v>
      </c>
      <c r="H11" s="2787"/>
    </row>
    <row r="12" spans="2:8" s="1159" customFormat="1" ht="13.5" customHeight="1">
      <c r="B12" s="2783"/>
      <c r="C12" s="2785"/>
      <c r="D12" s="1166" t="s">
        <v>1561</v>
      </c>
      <c r="E12" s="1167" t="s">
        <v>1562</v>
      </c>
      <c r="F12" s="1168" t="s">
        <v>1563</v>
      </c>
      <c r="G12" s="2783"/>
      <c r="H12" s="2788"/>
    </row>
    <row r="13" spans="2:8" s="1159" customFormat="1" ht="13.5" customHeight="1">
      <c r="B13" s="1169">
        <v>1</v>
      </c>
      <c r="C13" s="1170"/>
      <c r="D13" s="1171"/>
      <c r="E13" s="1172"/>
      <c r="F13" s="1173">
        <f t="shared" ref="F13:F62" si="0">D13*E13</f>
        <v>0</v>
      </c>
      <c r="G13" s="2789"/>
      <c r="H13" s="2790"/>
    </row>
    <row r="14" spans="2:8" s="1159" customFormat="1" ht="13.5" customHeight="1">
      <c r="B14" s="1174">
        <v>2</v>
      </c>
      <c r="C14" s="1175"/>
      <c r="D14" s="1176"/>
      <c r="E14" s="1177"/>
      <c r="F14" s="1173">
        <f t="shared" si="0"/>
        <v>0</v>
      </c>
      <c r="G14" s="2780"/>
      <c r="H14" s="2781"/>
    </row>
    <row r="15" spans="2:8" s="1159" customFormat="1" ht="13.5" customHeight="1">
      <c r="B15" s="1174">
        <v>3</v>
      </c>
      <c r="C15" s="1175"/>
      <c r="D15" s="1176"/>
      <c r="E15" s="1177"/>
      <c r="F15" s="1173">
        <f t="shared" si="0"/>
        <v>0</v>
      </c>
      <c r="G15" s="2780"/>
      <c r="H15" s="2781"/>
    </row>
    <row r="16" spans="2:8" s="1159" customFormat="1" ht="13.5" customHeight="1">
      <c r="B16" s="1174">
        <v>4</v>
      </c>
      <c r="C16" s="1178"/>
      <c r="D16" s="1176"/>
      <c r="E16" s="1177"/>
      <c r="F16" s="1173">
        <f t="shared" si="0"/>
        <v>0</v>
      </c>
      <c r="G16" s="2780"/>
      <c r="H16" s="2781"/>
    </row>
    <row r="17" spans="2:8" s="1159" customFormat="1" ht="13.5" customHeight="1">
      <c r="B17" s="1174">
        <v>5</v>
      </c>
      <c r="C17" s="1178"/>
      <c r="D17" s="1176"/>
      <c r="E17" s="1177"/>
      <c r="F17" s="1173">
        <f t="shared" si="0"/>
        <v>0</v>
      </c>
      <c r="G17" s="2780"/>
      <c r="H17" s="2781"/>
    </row>
    <row r="18" spans="2:8" s="1159" customFormat="1" ht="13.5" customHeight="1">
      <c r="B18" s="1174">
        <v>6</v>
      </c>
      <c r="C18" s="1178"/>
      <c r="D18" s="1176"/>
      <c r="E18" s="1177"/>
      <c r="F18" s="1173">
        <f t="shared" si="0"/>
        <v>0</v>
      </c>
      <c r="G18" s="2780"/>
      <c r="H18" s="2781"/>
    </row>
    <row r="19" spans="2:8" s="1159" customFormat="1" ht="13.5" customHeight="1">
      <c r="B19" s="1174">
        <v>7</v>
      </c>
      <c r="C19" s="1178"/>
      <c r="D19" s="1176"/>
      <c r="E19" s="1177"/>
      <c r="F19" s="1173">
        <f t="shared" si="0"/>
        <v>0</v>
      </c>
      <c r="G19" s="2780"/>
      <c r="H19" s="2781"/>
    </row>
    <row r="20" spans="2:8" s="1159" customFormat="1" ht="13.5" customHeight="1">
      <c r="B20" s="1174">
        <v>8</v>
      </c>
      <c r="C20" s="1178"/>
      <c r="D20" s="1176"/>
      <c r="E20" s="1177"/>
      <c r="F20" s="1173">
        <f t="shared" si="0"/>
        <v>0</v>
      </c>
      <c r="G20" s="2780"/>
      <c r="H20" s="2781"/>
    </row>
    <row r="21" spans="2:8" s="1159" customFormat="1" ht="13.5" customHeight="1">
      <c r="B21" s="1174">
        <v>9</v>
      </c>
      <c r="C21" s="1178"/>
      <c r="D21" s="1176"/>
      <c r="E21" s="1177"/>
      <c r="F21" s="1173">
        <f t="shared" si="0"/>
        <v>0</v>
      </c>
      <c r="G21" s="2780"/>
      <c r="H21" s="2781"/>
    </row>
    <row r="22" spans="2:8" s="1159" customFormat="1" ht="13.5" customHeight="1">
      <c r="B22" s="1174">
        <v>10</v>
      </c>
      <c r="C22" s="1178"/>
      <c r="D22" s="1176"/>
      <c r="E22" s="1177"/>
      <c r="F22" s="1173">
        <f t="shared" si="0"/>
        <v>0</v>
      </c>
      <c r="G22" s="2780"/>
      <c r="H22" s="2781"/>
    </row>
    <row r="23" spans="2:8" s="1159" customFormat="1" ht="13.5" customHeight="1">
      <c r="B23" s="1174">
        <v>11</v>
      </c>
      <c r="C23" s="1178"/>
      <c r="D23" s="1176"/>
      <c r="E23" s="1177"/>
      <c r="F23" s="1173">
        <f t="shared" si="0"/>
        <v>0</v>
      </c>
      <c r="G23" s="2780"/>
      <c r="H23" s="2781"/>
    </row>
    <row r="24" spans="2:8" s="1159" customFormat="1" ht="13.5" customHeight="1">
      <c r="B24" s="1174">
        <v>12</v>
      </c>
      <c r="C24" s="1178"/>
      <c r="D24" s="1176"/>
      <c r="E24" s="1177"/>
      <c r="F24" s="1173">
        <f t="shared" si="0"/>
        <v>0</v>
      </c>
      <c r="G24" s="2780"/>
      <c r="H24" s="2781"/>
    </row>
    <row r="25" spans="2:8" s="1159" customFormat="1" ht="13.5" customHeight="1">
      <c r="B25" s="1174">
        <v>13</v>
      </c>
      <c r="C25" s="1178"/>
      <c r="D25" s="1176"/>
      <c r="E25" s="1177"/>
      <c r="F25" s="1173">
        <f t="shared" si="0"/>
        <v>0</v>
      </c>
      <c r="G25" s="2780"/>
      <c r="H25" s="2781"/>
    </row>
    <row r="26" spans="2:8" s="1159" customFormat="1" ht="13.5" customHeight="1">
      <c r="B26" s="1174">
        <v>14</v>
      </c>
      <c r="C26" s="1178"/>
      <c r="D26" s="1176"/>
      <c r="E26" s="1177"/>
      <c r="F26" s="1173">
        <f t="shared" si="0"/>
        <v>0</v>
      </c>
      <c r="G26" s="2780"/>
      <c r="H26" s="2781"/>
    </row>
    <row r="27" spans="2:8" s="1159" customFormat="1" ht="13.5" customHeight="1">
      <c r="B27" s="1174">
        <v>15</v>
      </c>
      <c r="C27" s="1178"/>
      <c r="D27" s="1176"/>
      <c r="E27" s="1177"/>
      <c r="F27" s="1173">
        <f t="shared" si="0"/>
        <v>0</v>
      </c>
      <c r="G27" s="2780"/>
      <c r="H27" s="2781"/>
    </row>
    <row r="28" spans="2:8" s="1159" customFormat="1" ht="13.5" customHeight="1">
      <c r="B28" s="1174">
        <v>16</v>
      </c>
      <c r="C28" s="1178"/>
      <c r="D28" s="1176"/>
      <c r="E28" s="1177"/>
      <c r="F28" s="1173">
        <f t="shared" si="0"/>
        <v>0</v>
      </c>
      <c r="G28" s="2780"/>
      <c r="H28" s="2781"/>
    </row>
    <row r="29" spans="2:8" s="1159" customFormat="1" ht="13.5" customHeight="1">
      <c r="B29" s="1174">
        <v>17</v>
      </c>
      <c r="C29" s="1178"/>
      <c r="D29" s="1176"/>
      <c r="E29" s="1177"/>
      <c r="F29" s="1173">
        <f t="shared" si="0"/>
        <v>0</v>
      </c>
      <c r="G29" s="2780"/>
      <c r="H29" s="2781"/>
    </row>
    <row r="30" spans="2:8" s="1159" customFormat="1" ht="13.5" customHeight="1">
      <c r="B30" s="1174">
        <v>18</v>
      </c>
      <c r="C30" s="1178"/>
      <c r="D30" s="1176"/>
      <c r="E30" s="1177"/>
      <c r="F30" s="1173">
        <f t="shared" si="0"/>
        <v>0</v>
      </c>
      <c r="G30" s="2780"/>
      <c r="H30" s="2781"/>
    </row>
    <row r="31" spans="2:8" s="1159" customFormat="1" ht="13.5" customHeight="1">
      <c r="B31" s="1174">
        <v>19</v>
      </c>
      <c r="C31" s="1178"/>
      <c r="D31" s="1176"/>
      <c r="E31" s="1177"/>
      <c r="F31" s="1173">
        <f t="shared" si="0"/>
        <v>0</v>
      </c>
      <c r="G31" s="2780"/>
      <c r="H31" s="2781"/>
    </row>
    <row r="32" spans="2:8" s="1159" customFormat="1" ht="13.5" customHeight="1">
      <c r="B32" s="1174">
        <v>20</v>
      </c>
      <c r="C32" s="1178"/>
      <c r="D32" s="1176"/>
      <c r="E32" s="1177"/>
      <c r="F32" s="1173">
        <f t="shared" si="0"/>
        <v>0</v>
      </c>
      <c r="G32" s="2780"/>
      <c r="H32" s="2781"/>
    </row>
    <row r="33" spans="2:8" s="1159" customFormat="1" ht="13.5" customHeight="1">
      <c r="B33" s="1174">
        <v>21</v>
      </c>
      <c r="C33" s="1178"/>
      <c r="D33" s="1176"/>
      <c r="E33" s="1177"/>
      <c r="F33" s="1173">
        <f t="shared" si="0"/>
        <v>0</v>
      </c>
      <c r="G33" s="2780"/>
      <c r="H33" s="2781"/>
    </row>
    <row r="34" spans="2:8" s="1159" customFormat="1" ht="13.5" customHeight="1">
      <c r="B34" s="1174">
        <v>22</v>
      </c>
      <c r="C34" s="1178"/>
      <c r="D34" s="1176"/>
      <c r="E34" s="1177"/>
      <c r="F34" s="1173">
        <f t="shared" si="0"/>
        <v>0</v>
      </c>
      <c r="G34" s="2780"/>
      <c r="H34" s="2781"/>
    </row>
    <row r="35" spans="2:8" s="1159" customFormat="1" ht="13.5" customHeight="1">
      <c r="B35" s="1174">
        <v>23</v>
      </c>
      <c r="C35" s="1178"/>
      <c r="D35" s="1176"/>
      <c r="E35" s="1177"/>
      <c r="F35" s="1173">
        <f t="shared" si="0"/>
        <v>0</v>
      </c>
      <c r="G35" s="2780"/>
      <c r="H35" s="2781"/>
    </row>
    <row r="36" spans="2:8" s="1159" customFormat="1" ht="13.5" customHeight="1">
      <c r="B36" s="1174">
        <v>24</v>
      </c>
      <c r="C36" s="1178"/>
      <c r="D36" s="1176"/>
      <c r="E36" s="1177"/>
      <c r="F36" s="1173">
        <f t="shared" si="0"/>
        <v>0</v>
      </c>
      <c r="G36" s="2780"/>
      <c r="H36" s="2781"/>
    </row>
    <row r="37" spans="2:8" s="1159" customFormat="1" ht="13.5" customHeight="1">
      <c r="B37" s="1174">
        <v>25</v>
      </c>
      <c r="C37" s="1178"/>
      <c r="D37" s="1176"/>
      <c r="E37" s="1177"/>
      <c r="F37" s="1173">
        <f t="shared" si="0"/>
        <v>0</v>
      </c>
      <c r="G37" s="2780"/>
      <c r="H37" s="2781"/>
    </row>
    <row r="38" spans="2:8" s="1159" customFormat="1" ht="13.5" customHeight="1">
      <c r="B38" s="1174">
        <v>26</v>
      </c>
      <c r="C38" s="1178"/>
      <c r="D38" s="1176"/>
      <c r="E38" s="1177"/>
      <c r="F38" s="1173">
        <f t="shared" si="0"/>
        <v>0</v>
      </c>
      <c r="G38" s="2780"/>
      <c r="H38" s="2781"/>
    </row>
    <row r="39" spans="2:8" s="1159" customFormat="1" ht="13.5" customHeight="1">
      <c r="B39" s="1174">
        <v>27</v>
      </c>
      <c r="C39" s="1178"/>
      <c r="D39" s="1176"/>
      <c r="E39" s="1177"/>
      <c r="F39" s="1173">
        <f t="shared" si="0"/>
        <v>0</v>
      </c>
      <c r="G39" s="2780"/>
      <c r="H39" s="2781"/>
    </row>
    <row r="40" spans="2:8" s="1159" customFormat="1" ht="13.5" customHeight="1">
      <c r="B40" s="1174">
        <v>28</v>
      </c>
      <c r="C40" s="1178"/>
      <c r="D40" s="1176"/>
      <c r="E40" s="1177"/>
      <c r="F40" s="1173">
        <f t="shared" si="0"/>
        <v>0</v>
      </c>
      <c r="G40" s="2780"/>
      <c r="H40" s="2781"/>
    </row>
    <row r="41" spans="2:8" s="1159" customFormat="1" ht="13.5" customHeight="1">
      <c r="B41" s="1174">
        <v>29</v>
      </c>
      <c r="C41" s="1178"/>
      <c r="D41" s="1176"/>
      <c r="E41" s="1177"/>
      <c r="F41" s="1173">
        <f t="shared" si="0"/>
        <v>0</v>
      </c>
      <c r="G41" s="2780"/>
      <c r="H41" s="2781"/>
    </row>
    <row r="42" spans="2:8" s="1159" customFormat="1" ht="13.5" customHeight="1">
      <c r="B42" s="1174">
        <v>30</v>
      </c>
      <c r="C42" s="1178"/>
      <c r="D42" s="1176"/>
      <c r="E42" s="1177"/>
      <c r="F42" s="1173">
        <f t="shared" si="0"/>
        <v>0</v>
      </c>
      <c r="G42" s="2780"/>
      <c r="H42" s="2781"/>
    </row>
    <row r="43" spans="2:8" s="1159" customFormat="1" ht="13.5" customHeight="1">
      <c r="B43" s="1174">
        <v>31</v>
      </c>
      <c r="C43" s="1178"/>
      <c r="D43" s="1176"/>
      <c r="E43" s="1177"/>
      <c r="F43" s="1173">
        <f t="shared" si="0"/>
        <v>0</v>
      </c>
      <c r="G43" s="2780"/>
      <c r="H43" s="2781"/>
    </row>
    <row r="44" spans="2:8" s="1159" customFormat="1" ht="13.5" customHeight="1">
      <c r="B44" s="1174">
        <v>32</v>
      </c>
      <c r="C44" s="1178"/>
      <c r="D44" s="1176"/>
      <c r="E44" s="1177"/>
      <c r="F44" s="1173">
        <f t="shared" si="0"/>
        <v>0</v>
      </c>
      <c r="G44" s="2780"/>
      <c r="H44" s="2781"/>
    </row>
    <row r="45" spans="2:8" s="1159" customFormat="1" ht="13.5" customHeight="1">
      <c r="B45" s="1174">
        <v>33</v>
      </c>
      <c r="C45" s="1178"/>
      <c r="D45" s="1176"/>
      <c r="E45" s="1177"/>
      <c r="F45" s="1173">
        <f t="shared" si="0"/>
        <v>0</v>
      </c>
      <c r="G45" s="2780"/>
      <c r="H45" s="2781"/>
    </row>
    <row r="46" spans="2:8" s="1159" customFormat="1" ht="13.5" customHeight="1">
      <c r="B46" s="1174">
        <v>34</v>
      </c>
      <c r="C46" s="1178"/>
      <c r="D46" s="1176"/>
      <c r="E46" s="1177"/>
      <c r="F46" s="1173">
        <f t="shared" si="0"/>
        <v>0</v>
      </c>
      <c r="G46" s="2780"/>
      <c r="H46" s="2781"/>
    </row>
    <row r="47" spans="2:8" s="1159" customFormat="1" ht="13.5" customHeight="1">
      <c r="B47" s="1174">
        <v>35</v>
      </c>
      <c r="C47" s="1178"/>
      <c r="D47" s="1176"/>
      <c r="E47" s="1177"/>
      <c r="F47" s="1173">
        <f t="shared" si="0"/>
        <v>0</v>
      </c>
      <c r="G47" s="2780"/>
      <c r="H47" s="2781"/>
    </row>
    <row r="48" spans="2:8" s="1159" customFormat="1" ht="13.5" customHeight="1">
      <c r="B48" s="1174">
        <v>36</v>
      </c>
      <c r="C48" s="1178"/>
      <c r="D48" s="1176"/>
      <c r="E48" s="1177"/>
      <c r="F48" s="1173">
        <f t="shared" si="0"/>
        <v>0</v>
      </c>
      <c r="G48" s="2780"/>
      <c r="H48" s="2781"/>
    </row>
    <row r="49" spans="2:8" s="1159" customFormat="1" ht="13.5" customHeight="1">
      <c r="B49" s="1174">
        <v>37</v>
      </c>
      <c r="C49" s="1178"/>
      <c r="D49" s="1176"/>
      <c r="E49" s="1177"/>
      <c r="F49" s="1173">
        <f t="shared" si="0"/>
        <v>0</v>
      </c>
      <c r="G49" s="2780"/>
      <c r="H49" s="2781"/>
    </row>
    <row r="50" spans="2:8" s="1159" customFormat="1" ht="13.5" customHeight="1">
      <c r="B50" s="1174">
        <v>38</v>
      </c>
      <c r="C50" s="1178"/>
      <c r="D50" s="1176"/>
      <c r="E50" s="1177"/>
      <c r="F50" s="1173">
        <f t="shared" si="0"/>
        <v>0</v>
      </c>
      <c r="G50" s="2780"/>
      <c r="H50" s="2781"/>
    </row>
    <row r="51" spans="2:8" s="1159" customFormat="1" ht="13.5" customHeight="1">
      <c r="B51" s="1174">
        <v>39</v>
      </c>
      <c r="C51" s="1178"/>
      <c r="D51" s="1176"/>
      <c r="E51" s="1177"/>
      <c r="F51" s="1173">
        <f t="shared" si="0"/>
        <v>0</v>
      </c>
      <c r="G51" s="2780"/>
      <c r="H51" s="2781"/>
    </row>
    <row r="52" spans="2:8" s="1159" customFormat="1" ht="13.5" customHeight="1">
      <c r="B52" s="1174">
        <v>40</v>
      </c>
      <c r="C52" s="1178"/>
      <c r="D52" s="1176"/>
      <c r="E52" s="1177"/>
      <c r="F52" s="1173">
        <f t="shared" si="0"/>
        <v>0</v>
      </c>
      <c r="G52" s="2780"/>
      <c r="H52" s="2781"/>
    </row>
    <row r="53" spans="2:8" s="1159" customFormat="1" ht="13.5" customHeight="1">
      <c r="B53" s="1174">
        <v>41</v>
      </c>
      <c r="C53" s="1178"/>
      <c r="D53" s="1176"/>
      <c r="E53" s="1177"/>
      <c r="F53" s="1173">
        <f t="shared" si="0"/>
        <v>0</v>
      </c>
      <c r="G53" s="2780"/>
      <c r="H53" s="2781"/>
    </row>
    <row r="54" spans="2:8" s="1159" customFormat="1" ht="13.5" customHeight="1">
      <c r="B54" s="1174">
        <v>42</v>
      </c>
      <c r="C54" s="1178"/>
      <c r="D54" s="1176"/>
      <c r="E54" s="1177"/>
      <c r="F54" s="1173">
        <f t="shared" si="0"/>
        <v>0</v>
      </c>
      <c r="G54" s="2780"/>
      <c r="H54" s="2781"/>
    </row>
    <row r="55" spans="2:8" s="1159" customFormat="1" ht="13.5" customHeight="1">
      <c r="B55" s="1174">
        <v>43</v>
      </c>
      <c r="C55" s="1178"/>
      <c r="D55" s="1176"/>
      <c r="E55" s="1177"/>
      <c r="F55" s="1173">
        <f t="shared" si="0"/>
        <v>0</v>
      </c>
      <c r="G55" s="2780"/>
      <c r="H55" s="2781"/>
    </row>
    <row r="56" spans="2:8" s="1159" customFormat="1" ht="13.5" customHeight="1">
      <c r="B56" s="1174">
        <v>44</v>
      </c>
      <c r="C56" s="1178"/>
      <c r="D56" s="1176"/>
      <c r="E56" s="1177"/>
      <c r="F56" s="1173">
        <f t="shared" si="0"/>
        <v>0</v>
      </c>
      <c r="G56" s="2780"/>
      <c r="H56" s="2781"/>
    </row>
    <row r="57" spans="2:8" s="1159" customFormat="1" ht="13.5" customHeight="1">
      <c r="B57" s="1174">
        <v>45</v>
      </c>
      <c r="C57" s="1178"/>
      <c r="D57" s="1176"/>
      <c r="E57" s="1177"/>
      <c r="F57" s="1173">
        <f t="shared" si="0"/>
        <v>0</v>
      </c>
      <c r="G57" s="2780"/>
      <c r="H57" s="2781"/>
    </row>
    <row r="58" spans="2:8" s="1159" customFormat="1" ht="13.5" customHeight="1">
      <c r="B58" s="1174">
        <v>46</v>
      </c>
      <c r="C58" s="1178"/>
      <c r="D58" s="1176"/>
      <c r="E58" s="1177"/>
      <c r="F58" s="1173">
        <f t="shared" si="0"/>
        <v>0</v>
      </c>
      <c r="G58" s="2780"/>
      <c r="H58" s="2781"/>
    </row>
    <row r="59" spans="2:8" s="1159" customFormat="1" ht="13.5" customHeight="1">
      <c r="B59" s="1174">
        <v>47</v>
      </c>
      <c r="C59" s="1178"/>
      <c r="D59" s="1176"/>
      <c r="E59" s="1177"/>
      <c r="F59" s="1173">
        <f t="shared" si="0"/>
        <v>0</v>
      </c>
      <c r="G59" s="2780"/>
      <c r="H59" s="2781"/>
    </row>
    <row r="60" spans="2:8" s="1159" customFormat="1" ht="13.5" customHeight="1">
      <c r="B60" s="1174">
        <v>48</v>
      </c>
      <c r="C60" s="1178"/>
      <c r="D60" s="1176"/>
      <c r="E60" s="1177"/>
      <c r="F60" s="1173">
        <f t="shared" si="0"/>
        <v>0</v>
      </c>
      <c r="G60" s="2780"/>
      <c r="H60" s="2781"/>
    </row>
    <row r="61" spans="2:8" s="1159" customFormat="1" ht="13.5" customHeight="1">
      <c r="B61" s="1174">
        <v>49</v>
      </c>
      <c r="C61" s="1178"/>
      <c r="D61" s="1176"/>
      <c r="E61" s="1177"/>
      <c r="F61" s="1173">
        <f t="shared" si="0"/>
        <v>0</v>
      </c>
      <c r="G61" s="2780"/>
      <c r="H61" s="2781"/>
    </row>
    <row r="62" spans="2:8" s="1159" customFormat="1" ht="13.5" customHeight="1">
      <c r="B62" s="1179">
        <v>50</v>
      </c>
      <c r="C62" s="1180"/>
      <c r="D62" s="1181"/>
      <c r="E62" s="1182"/>
      <c r="F62" s="1183">
        <f t="shared" si="0"/>
        <v>0</v>
      </c>
      <c r="G62" s="2791"/>
      <c r="H62" s="2792"/>
    </row>
  </sheetData>
  <sheetProtection algorithmName="SHA-512" hashValue="Nj6PbwB1loGMde5gGykhoWgM53oNBu3gkdvaVr6EEeLLnS31cOVls97dNkQXNvpo9DmnFYukl/52+/InbQzBQw==" saltValue="4nT4apo43LwxMgwEipA+5w==" spinCount="100000" sheet="1" objects="1" scenarios="1"/>
  <mergeCells count="54">
    <mergeCell ref="G62:H62"/>
    <mergeCell ref="G51:H51"/>
    <mergeCell ref="G52:H52"/>
    <mergeCell ref="G53:H53"/>
    <mergeCell ref="G54:H54"/>
    <mergeCell ref="G55:H55"/>
    <mergeCell ref="G56:H56"/>
    <mergeCell ref="G57:H57"/>
    <mergeCell ref="G58:H58"/>
    <mergeCell ref="G59:H59"/>
    <mergeCell ref="G60:H60"/>
    <mergeCell ref="G61:H61"/>
    <mergeCell ref="G50:H50"/>
    <mergeCell ref="G39:H39"/>
    <mergeCell ref="G40:H40"/>
    <mergeCell ref="G41:H41"/>
    <mergeCell ref="G42:H42"/>
    <mergeCell ref="G43:H43"/>
    <mergeCell ref="G44:H44"/>
    <mergeCell ref="G45:H45"/>
    <mergeCell ref="G46:H46"/>
    <mergeCell ref="G47:H47"/>
    <mergeCell ref="G48:H48"/>
    <mergeCell ref="G49:H49"/>
    <mergeCell ref="G38:H38"/>
    <mergeCell ref="G27:H27"/>
    <mergeCell ref="G28:H28"/>
    <mergeCell ref="G29:H29"/>
    <mergeCell ref="G30:H30"/>
    <mergeCell ref="G31:H31"/>
    <mergeCell ref="G32:H32"/>
    <mergeCell ref="G33:H33"/>
    <mergeCell ref="G34:H34"/>
    <mergeCell ref="G35:H35"/>
    <mergeCell ref="G36:H36"/>
    <mergeCell ref="G37:H37"/>
    <mergeCell ref="G26:H26"/>
    <mergeCell ref="G15:H15"/>
    <mergeCell ref="G16:H16"/>
    <mergeCell ref="G17:H17"/>
    <mergeCell ref="G18:H18"/>
    <mergeCell ref="G19:H19"/>
    <mergeCell ref="G20:H20"/>
    <mergeCell ref="G21:H21"/>
    <mergeCell ref="G22:H22"/>
    <mergeCell ref="G23:H23"/>
    <mergeCell ref="G24:H24"/>
    <mergeCell ref="G25:H25"/>
    <mergeCell ref="G14:H14"/>
    <mergeCell ref="B11:B12"/>
    <mergeCell ref="C11:C12"/>
    <mergeCell ref="D11:E11"/>
    <mergeCell ref="G11:H12"/>
    <mergeCell ref="G13:H13"/>
  </mergeCells>
  <phoneticPr fontId="5"/>
  <dataValidations count="1">
    <dataValidation allowBlank="1" showInputMessage="1" showErrorMessage="1" prompt="・建具記号は「光視_計算表」シートにも入力しますので、間違わないように入力してください_x000a__x000a_・建具は「居室部分」のみです" sqref="C13" xr:uid="{AA4EBFB4-F454-4C5E-8523-E35532BA4F7A}"/>
  </dataValidations>
  <pageMargins left="0.59055118110236227" right="0.39370078740157483" top="0.59055118110236227" bottom="0.59055118110236227" header="0.31496062992125984" footer="0.31496062992125984"/>
  <pageSetup paperSize="9" scale="99" firstPageNumber="14" orientation="portrait" blackAndWhite="1" useFirstPageNumber="1" r:id="rId1"/>
  <headerFooter alignWithMargins="0">
    <oddFooter>&amp;R&amp;8株式会社都市建築確認センター</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DD6764-A39F-43AC-A7A5-FAF6C974E4B3}">
  <sheetPr>
    <tabColor rgb="FF00B0F0"/>
    <pageSetUpPr fitToPage="1"/>
  </sheetPr>
  <dimension ref="B2:AR118"/>
  <sheetViews>
    <sheetView showGridLines="0" view="pageBreakPreview" zoomScaleNormal="100" zoomScaleSheetLayoutView="100" workbookViewId="0">
      <selection activeCell="H21" sqref="H21"/>
    </sheetView>
  </sheetViews>
  <sheetFormatPr defaultRowHeight="12"/>
  <cols>
    <col min="1" max="44" width="2.625" style="260" customWidth="1"/>
    <col min="45" max="16384" width="9" style="260"/>
  </cols>
  <sheetData>
    <row r="2" spans="2:44">
      <c r="AR2" s="1184" t="s">
        <v>1564</v>
      </c>
    </row>
    <row r="5" spans="2:44" s="1186" customFormat="1" ht="15" customHeight="1">
      <c r="B5" s="1185" t="s">
        <v>1565</v>
      </c>
    </row>
    <row r="7" spans="2:44">
      <c r="B7" s="1187" t="s">
        <v>1566</v>
      </c>
      <c r="D7" s="260" t="s">
        <v>1567</v>
      </c>
      <c r="AR7" s="1184"/>
    </row>
    <row r="9" spans="2:44">
      <c r="B9" s="280"/>
      <c r="C9" s="280" t="s">
        <v>465</v>
      </c>
      <c r="D9" s="301"/>
      <c r="E9" s="301"/>
      <c r="F9" s="301"/>
      <c r="G9" s="280" t="s">
        <v>466</v>
      </c>
      <c r="H9" s="301"/>
      <c r="I9" s="303"/>
      <c r="J9" s="301" t="s">
        <v>467</v>
      </c>
      <c r="K9" s="301"/>
      <c r="L9" s="301"/>
      <c r="M9" s="301"/>
      <c r="N9" s="2103" t="s">
        <v>370</v>
      </c>
      <c r="O9" s="2104"/>
      <c r="P9" s="2104"/>
      <c r="Q9" s="2104"/>
      <c r="R9" s="2104"/>
      <c r="S9" s="2104"/>
      <c r="T9" s="2104"/>
      <c r="U9" s="2104"/>
      <c r="V9" s="2104"/>
      <c r="W9" s="2104"/>
      <c r="X9" s="2104"/>
      <c r="Y9" s="2104"/>
      <c r="Z9" s="2104"/>
      <c r="AA9" s="2104"/>
      <c r="AB9" s="2104"/>
      <c r="AC9" s="2104"/>
      <c r="AD9" s="2104"/>
      <c r="AE9" s="2104"/>
      <c r="AF9" s="2104"/>
      <c r="AG9" s="2104"/>
      <c r="AH9" s="2104"/>
      <c r="AI9" s="2104"/>
      <c r="AJ9" s="2104"/>
      <c r="AK9" s="2104"/>
      <c r="AL9" s="2104"/>
      <c r="AM9" s="290"/>
      <c r="AN9" s="290" t="s">
        <v>1549</v>
      </c>
      <c r="AO9" s="290"/>
      <c r="AP9" s="1188"/>
      <c r="AQ9" s="280" t="s">
        <v>369</v>
      </c>
      <c r="AR9" s="303"/>
    </row>
    <row r="10" spans="2:44">
      <c r="B10" s="270"/>
      <c r="C10" s="270" t="s">
        <v>372</v>
      </c>
      <c r="D10" s="271"/>
      <c r="E10" s="271"/>
      <c r="F10" s="271" t="s">
        <v>1549</v>
      </c>
      <c r="G10" s="270" t="s">
        <v>378</v>
      </c>
      <c r="H10" s="271"/>
      <c r="I10" s="272" t="s">
        <v>1549</v>
      </c>
      <c r="J10" s="271"/>
      <c r="K10" s="271"/>
      <c r="L10" s="271"/>
      <c r="M10" s="271" t="s">
        <v>1549</v>
      </c>
      <c r="N10" s="270" t="s">
        <v>373</v>
      </c>
      <c r="O10" s="271"/>
      <c r="P10" s="271"/>
      <c r="Q10" s="271"/>
      <c r="R10" s="2103" t="s">
        <v>374</v>
      </c>
      <c r="S10" s="2104"/>
      <c r="T10" s="2104"/>
      <c r="U10" s="2104"/>
      <c r="V10" s="2104"/>
      <c r="W10" s="2104"/>
      <c r="X10" s="2104"/>
      <c r="Y10" s="2104"/>
      <c r="Z10" s="2104"/>
      <c r="AA10" s="2104"/>
      <c r="AB10" s="2104"/>
      <c r="AC10" s="2104"/>
      <c r="AD10" s="2104"/>
      <c r="AE10" s="2104"/>
      <c r="AF10" s="2104"/>
      <c r="AG10" s="2104"/>
      <c r="AH10" s="2104"/>
      <c r="AI10" s="2104"/>
      <c r="AJ10" s="2104"/>
      <c r="AK10" s="2104"/>
      <c r="AL10" s="2105"/>
      <c r="AM10" s="273" t="s">
        <v>375</v>
      </c>
      <c r="AN10" s="271"/>
      <c r="AO10" s="271"/>
      <c r="AP10" s="271"/>
      <c r="AQ10" s="270" t="s">
        <v>468</v>
      </c>
      <c r="AR10" s="272"/>
    </row>
    <row r="11" spans="2:44" ht="13.5" customHeight="1">
      <c r="B11" s="2793" t="s">
        <v>1568</v>
      </c>
      <c r="C11" s="275" t="s">
        <v>1569</v>
      </c>
      <c r="F11" s="283"/>
      <c r="G11" s="1189" t="s">
        <v>4</v>
      </c>
      <c r="H11" s="260" t="s">
        <v>1570</v>
      </c>
      <c r="I11" s="283"/>
      <c r="J11" s="260" t="s">
        <v>1571</v>
      </c>
      <c r="N11" s="275" t="s">
        <v>1572</v>
      </c>
      <c r="R11" s="1190" t="s">
        <v>4</v>
      </c>
      <c r="S11" s="1191" t="s">
        <v>1573</v>
      </c>
      <c r="T11" s="1191"/>
      <c r="U11" s="1192" t="s">
        <v>4</v>
      </c>
      <c r="V11" s="1191" t="s">
        <v>1033</v>
      </c>
      <c r="W11" s="1191"/>
      <c r="X11" s="1192" t="s">
        <v>4</v>
      </c>
      <c r="Y11" s="1191" t="s">
        <v>1034</v>
      </c>
      <c r="Z11" s="1191"/>
      <c r="AA11" s="1192" t="s">
        <v>4</v>
      </c>
      <c r="AB11" s="1191" t="s">
        <v>1574</v>
      </c>
      <c r="AC11" s="1191"/>
      <c r="AD11" s="1191"/>
      <c r="AE11" s="1192" t="s">
        <v>4</v>
      </c>
      <c r="AF11" s="1191" t="s">
        <v>1575</v>
      </c>
      <c r="AG11" s="1191"/>
      <c r="AH11" s="1191"/>
      <c r="AI11" s="1192" t="s">
        <v>4</v>
      </c>
      <c r="AJ11" s="1191" t="s">
        <v>1576</v>
      </c>
      <c r="AK11" s="1191"/>
      <c r="AL11" s="1193"/>
      <c r="AM11" s="1194" t="s">
        <v>4</v>
      </c>
      <c r="AN11" s="2796" t="s">
        <v>1577</v>
      </c>
      <c r="AO11" s="2796"/>
      <c r="AP11" s="2797"/>
      <c r="AQ11" s="280"/>
      <c r="AR11" s="303"/>
    </row>
    <row r="12" spans="2:44" ht="13.5" customHeight="1">
      <c r="B12" s="2794"/>
      <c r="C12" s="275" t="s">
        <v>1578</v>
      </c>
      <c r="F12" s="283"/>
      <c r="G12" s="275"/>
      <c r="I12" s="283"/>
      <c r="J12" s="260" t="s">
        <v>569</v>
      </c>
      <c r="N12" s="275" t="s">
        <v>1579</v>
      </c>
      <c r="R12" s="1195" t="s">
        <v>4</v>
      </c>
      <c r="S12" s="317" t="s">
        <v>1580</v>
      </c>
      <c r="T12" s="317"/>
      <c r="U12" s="317"/>
      <c r="V12" s="317"/>
      <c r="W12" s="317"/>
      <c r="X12" s="317"/>
      <c r="Y12" s="317"/>
      <c r="Z12" s="317"/>
      <c r="AA12" s="317"/>
      <c r="AB12" s="317"/>
      <c r="AC12" s="317"/>
      <c r="AD12" s="317"/>
      <c r="AE12" s="317"/>
      <c r="AF12" s="317"/>
      <c r="AG12" s="317"/>
      <c r="AH12" s="317"/>
      <c r="AI12" s="317"/>
      <c r="AJ12" s="317"/>
      <c r="AK12" s="317"/>
      <c r="AL12" s="1196"/>
      <c r="AM12" s="1189" t="s">
        <v>4</v>
      </c>
      <c r="AN12" s="2094" t="s">
        <v>1581</v>
      </c>
      <c r="AO12" s="2094"/>
      <c r="AP12" s="2095"/>
      <c r="AQ12" s="275"/>
      <c r="AR12" s="283"/>
    </row>
    <row r="13" spans="2:44" ht="13.5" customHeight="1">
      <c r="B13" s="2794"/>
      <c r="C13" s="275" t="s">
        <v>1582</v>
      </c>
      <c r="F13" s="283"/>
      <c r="G13" s="275"/>
      <c r="I13" s="283"/>
      <c r="N13" s="275" t="s">
        <v>1583</v>
      </c>
      <c r="R13" s="1189" t="s">
        <v>4</v>
      </c>
      <c r="S13" s="260" t="s">
        <v>1584</v>
      </c>
      <c r="AL13" s="283"/>
      <c r="AM13" s="1189" t="s">
        <v>4</v>
      </c>
      <c r="AN13" s="2094" t="s">
        <v>478</v>
      </c>
      <c r="AO13" s="2094"/>
      <c r="AP13" s="2095"/>
      <c r="AQ13" s="275"/>
      <c r="AR13" s="283"/>
    </row>
    <row r="14" spans="2:44" ht="13.5" customHeight="1">
      <c r="B14" s="2794"/>
      <c r="C14" s="275" t="s">
        <v>1585</v>
      </c>
      <c r="F14" s="283"/>
      <c r="G14" s="275"/>
      <c r="I14" s="283"/>
      <c r="J14" s="270"/>
      <c r="K14" s="271"/>
      <c r="L14" s="271"/>
      <c r="M14" s="271"/>
      <c r="N14" s="270"/>
      <c r="O14" s="271"/>
      <c r="P14" s="271"/>
      <c r="Q14" s="271"/>
      <c r="R14" s="270"/>
      <c r="S14" s="271" t="s">
        <v>1586</v>
      </c>
      <c r="T14" s="271"/>
      <c r="U14" s="271"/>
      <c r="V14" s="271"/>
      <c r="W14" s="271"/>
      <c r="X14" s="271"/>
      <c r="Y14" s="271"/>
      <c r="Z14" s="271"/>
      <c r="AA14" s="271"/>
      <c r="AB14" s="271"/>
      <c r="AC14" s="271"/>
      <c r="AD14" s="271"/>
      <c r="AE14" s="271"/>
      <c r="AF14" s="271"/>
      <c r="AG14" s="271"/>
      <c r="AH14" s="271"/>
      <c r="AI14" s="271"/>
      <c r="AJ14" s="271"/>
      <c r="AK14" s="271"/>
      <c r="AL14" s="272"/>
      <c r="AM14" s="1189" t="s">
        <v>4</v>
      </c>
      <c r="AN14" s="2094" t="s">
        <v>615</v>
      </c>
      <c r="AO14" s="2094"/>
      <c r="AP14" s="2095"/>
      <c r="AQ14" s="275"/>
      <c r="AR14" s="283"/>
    </row>
    <row r="15" spans="2:44" ht="13.5" customHeight="1">
      <c r="B15" s="2794"/>
      <c r="C15" s="275"/>
      <c r="F15" s="283"/>
      <c r="G15" s="275"/>
      <c r="I15" s="283"/>
      <c r="J15" s="260" t="s">
        <v>1587</v>
      </c>
      <c r="N15" s="275" t="s">
        <v>1588</v>
      </c>
      <c r="R15" s="1190" t="s">
        <v>4</v>
      </c>
      <c r="S15" s="1191" t="s">
        <v>1589</v>
      </c>
      <c r="T15" s="1191"/>
      <c r="U15" s="1191"/>
      <c r="V15" s="1191"/>
      <c r="W15" s="1191"/>
      <c r="X15" s="1191"/>
      <c r="Y15" s="1191"/>
      <c r="Z15" s="1191"/>
      <c r="AA15" s="1191"/>
      <c r="AB15" s="1191"/>
      <c r="AC15" s="1191"/>
      <c r="AD15" s="1191"/>
      <c r="AE15" s="1191"/>
      <c r="AF15" s="1191"/>
      <c r="AG15" s="1191"/>
      <c r="AH15" s="1191"/>
      <c r="AI15" s="1191"/>
      <c r="AJ15" s="1191"/>
      <c r="AK15" s="1191"/>
      <c r="AL15" s="1193"/>
      <c r="AM15" s="1189" t="s">
        <v>4</v>
      </c>
      <c r="AN15" s="2094" t="s">
        <v>647</v>
      </c>
      <c r="AO15" s="2094"/>
      <c r="AP15" s="2095"/>
      <c r="AQ15" s="275"/>
      <c r="AR15" s="283"/>
    </row>
    <row r="16" spans="2:44" ht="13.5" customHeight="1">
      <c r="B16" s="2794"/>
      <c r="C16" s="275"/>
      <c r="F16" s="283"/>
      <c r="G16" s="275"/>
      <c r="I16" s="283"/>
      <c r="J16" s="275"/>
      <c r="N16" s="275" t="s">
        <v>1590</v>
      </c>
      <c r="R16" s="1189" t="s">
        <v>4</v>
      </c>
      <c r="S16" s="260" t="s">
        <v>1591</v>
      </c>
      <c r="AL16" s="283"/>
      <c r="AM16" s="1189" t="s">
        <v>4</v>
      </c>
      <c r="AN16" s="2094" t="s">
        <v>720</v>
      </c>
      <c r="AO16" s="2094"/>
      <c r="AP16" s="2095"/>
      <c r="AQ16" s="275"/>
      <c r="AR16" s="283"/>
    </row>
    <row r="17" spans="2:44" ht="13.5" customHeight="1">
      <c r="B17" s="2794"/>
      <c r="C17" s="275"/>
      <c r="F17" s="283"/>
      <c r="G17" s="275"/>
      <c r="I17" s="283"/>
      <c r="N17" s="275"/>
      <c r="Q17" s="283"/>
      <c r="S17" s="260" t="s">
        <v>1592</v>
      </c>
      <c r="AM17" s="1189" t="s">
        <v>4</v>
      </c>
      <c r="AN17" s="2094" t="s">
        <v>1593</v>
      </c>
      <c r="AO17" s="2094"/>
      <c r="AP17" s="2095"/>
      <c r="AQ17" s="275"/>
      <c r="AR17" s="283"/>
    </row>
    <row r="18" spans="2:44" ht="13.5" customHeight="1">
      <c r="B18" s="2794"/>
      <c r="C18" s="275"/>
      <c r="F18" s="283"/>
      <c r="G18" s="275"/>
      <c r="I18" s="283"/>
      <c r="N18" s="270"/>
      <c r="O18" s="271"/>
      <c r="P18" s="271"/>
      <c r="Q18" s="272"/>
      <c r="R18" s="271"/>
      <c r="S18" s="271" t="s">
        <v>1594</v>
      </c>
      <c r="T18" s="271"/>
      <c r="U18" s="271"/>
      <c r="V18" s="271"/>
      <c r="W18" s="271"/>
      <c r="X18" s="271"/>
      <c r="Y18" s="271"/>
      <c r="Z18" s="271"/>
      <c r="AA18" s="271"/>
      <c r="AB18" s="271"/>
      <c r="AC18" s="271"/>
      <c r="AD18" s="271"/>
      <c r="AE18" s="271"/>
      <c r="AF18" s="271"/>
      <c r="AG18" s="271"/>
      <c r="AH18" s="271"/>
      <c r="AI18" s="271"/>
      <c r="AJ18" s="271"/>
      <c r="AK18" s="271"/>
      <c r="AL18" s="272"/>
      <c r="AM18" s="1189" t="s">
        <v>4</v>
      </c>
      <c r="AN18" s="2094" t="s">
        <v>1595</v>
      </c>
      <c r="AO18" s="2094"/>
      <c r="AP18" s="2095"/>
      <c r="AQ18" s="275"/>
      <c r="AR18" s="283"/>
    </row>
    <row r="19" spans="2:44" ht="13.5" customHeight="1">
      <c r="B19" s="2794"/>
      <c r="C19" s="275"/>
      <c r="F19" s="283"/>
      <c r="G19" s="275"/>
      <c r="I19" s="283"/>
      <c r="N19" s="275" t="s">
        <v>1588</v>
      </c>
      <c r="Q19" s="283"/>
      <c r="R19" s="1197" t="s">
        <v>4</v>
      </c>
      <c r="S19" s="260" t="s">
        <v>1589</v>
      </c>
      <c r="AM19" s="1189" t="s">
        <v>4</v>
      </c>
      <c r="AN19" s="2094"/>
      <c r="AO19" s="2094"/>
      <c r="AP19" s="2095"/>
      <c r="AQ19" s="275"/>
      <c r="AR19" s="283"/>
    </row>
    <row r="20" spans="2:44" ht="13.5" customHeight="1">
      <c r="B20" s="2794"/>
      <c r="C20" s="275"/>
      <c r="F20" s="283"/>
      <c r="G20" s="275"/>
      <c r="I20" s="283"/>
      <c r="J20" s="270"/>
      <c r="K20" s="271"/>
      <c r="L20" s="271"/>
      <c r="M20" s="271"/>
      <c r="N20" s="270" t="s">
        <v>1596</v>
      </c>
      <c r="O20" s="271"/>
      <c r="P20" s="271"/>
      <c r="Q20" s="272"/>
      <c r="R20" s="271"/>
      <c r="S20" s="271"/>
      <c r="T20" s="271"/>
      <c r="U20" s="271"/>
      <c r="V20" s="271"/>
      <c r="W20" s="271"/>
      <c r="X20" s="271"/>
      <c r="Y20" s="271"/>
      <c r="Z20" s="271"/>
      <c r="AA20" s="271"/>
      <c r="AB20" s="271"/>
      <c r="AC20" s="271"/>
      <c r="AD20" s="271"/>
      <c r="AE20" s="271"/>
      <c r="AF20" s="271"/>
      <c r="AG20" s="271"/>
      <c r="AH20" s="271"/>
      <c r="AI20" s="271"/>
      <c r="AJ20" s="271"/>
      <c r="AK20" s="271"/>
      <c r="AL20" s="272"/>
      <c r="AM20" s="1189" t="s">
        <v>4</v>
      </c>
      <c r="AN20" s="2094"/>
      <c r="AO20" s="2094"/>
      <c r="AP20" s="2095"/>
      <c r="AQ20" s="275"/>
      <c r="AR20" s="283"/>
    </row>
    <row r="21" spans="2:44" ht="13.5" customHeight="1">
      <c r="B21" s="2794"/>
      <c r="C21" s="275"/>
      <c r="F21" s="283"/>
      <c r="G21" s="275"/>
      <c r="I21" s="283"/>
      <c r="J21" s="260" t="s">
        <v>1597</v>
      </c>
      <c r="N21" s="275" t="s">
        <v>1598</v>
      </c>
      <c r="Q21" s="283"/>
      <c r="R21" s="1190" t="s">
        <v>4</v>
      </c>
      <c r="S21" s="1191" t="s">
        <v>1599</v>
      </c>
      <c r="T21" s="1191"/>
      <c r="U21" s="1191"/>
      <c r="V21" s="1191"/>
      <c r="W21" s="1191"/>
      <c r="X21" s="1191"/>
      <c r="Y21" s="1191"/>
      <c r="Z21" s="1191"/>
      <c r="AA21" s="1191"/>
      <c r="AB21" s="1191"/>
      <c r="AC21" s="1191"/>
      <c r="AD21" s="1191"/>
      <c r="AE21" s="1191"/>
      <c r="AF21" s="1191"/>
      <c r="AG21" s="1191"/>
      <c r="AH21" s="1191"/>
      <c r="AI21" s="1191"/>
      <c r="AJ21" s="1191"/>
      <c r="AK21" s="1191"/>
      <c r="AL21" s="1193"/>
      <c r="AM21" s="1189" t="s">
        <v>4</v>
      </c>
      <c r="AN21" s="2094"/>
      <c r="AO21" s="2094"/>
      <c r="AP21" s="2095"/>
      <c r="AQ21" s="275"/>
      <c r="AR21" s="283"/>
    </row>
    <row r="22" spans="2:44" ht="13.5" customHeight="1">
      <c r="B22" s="2794"/>
      <c r="C22" s="275"/>
      <c r="F22" s="283"/>
      <c r="G22" s="275"/>
      <c r="I22" s="283"/>
      <c r="J22" s="1197" t="s">
        <v>4</v>
      </c>
      <c r="K22" s="260" t="s">
        <v>1600</v>
      </c>
      <c r="N22" s="270"/>
      <c r="O22" s="271"/>
      <c r="P22" s="271"/>
      <c r="Q22" s="272"/>
      <c r="R22" s="1198" t="s">
        <v>4</v>
      </c>
      <c r="S22" s="271" t="s">
        <v>1601</v>
      </c>
      <c r="T22" s="271"/>
      <c r="U22" s="271"/>
      <c r="V22" s="271"/>
      <c r="W22" s="271"/>
      <c r="X22" s="271"/>
      <c r="Y22" s="271"/>
      <c r="Z22" s="271"/>
      <c r="AA22" s="271"/>
      <c r="AB22" s="271"/>
      <c r="AC22" s="271"/>
      <c r="AD22" s="271"/>
      <c r="AE22" s="271"/>
      <c r="AF22" s="271"/>
      <c r="AG22" s="271"/>
      <c r="AH22" s="271"/>
      <c r="AI22" s="271"/>
      <c r="AJ22" s="271"/>
      <c r="AK22" s="271"/>
      <c r="AL22" s="272"/>
      <c r="AM22" s="1199"/>
      <c r="AN22" s="2094"/>
      <c r="AO22" s="2094"/>
      <c r="AP22" s="2095"/>
      <c r="AQ22" s="275"/>
      <c r="AR22" s="283"/>
    </row>
    <row r="23" spans="2:44" ht="13.5" customHeight="1">
      <c r="B23" s="2794"/>
      <c r="C23" s="275"/>
      <c r="F23" s="283"/>
      <c r="G23" s="275"/>
      <c r="I23" s="283"/>
      <c r="N23" s="275" t="s">
        <v>1602</v>
      </c>
      <c r="Q23" s="283"/>
      <c r="R23" s="1190" t="s">
        <v>4</v>
      </c>
      <c r="S23" s="1191" t="s">
        <v>1603</v>
      </c>
      <c r="T23" s="1191"/>
      <c r="U23" s="1191"/>
      <c r="V23" s="1191"/>
      <c r="W23" s="1191"/>
      <c r="X23" s="1191"/>
      <c r="Y23" s="1191"/>
      <c r="Z23" s="1191"/>
      <c r="AA23" s="1191"/>
      <c r="AB23" s="1191"/>
      <c r="AC23" s="1191"/>
      <c r="AD23" s="1191"/>
      <c r="AE23" s="1191"/>
      <c r="AF23" s="1191"/>
      <c r="AG23" s="1191"/>
      <c r="AH23" s="1191"/>
      <c r="AI23" s="1191"/>
      <c r="AJ23" s="1191"/>
      <c r="AK23" s="1191"/>
      <c r="AL23" s="1193"/>
      <c r="AM23" s="1199"/>
      <c r="AN23" s="2094"/>
      <c r="AO23" s="2094"/>
      <c r="AP23" s="2095"/>
      <c r="AQ23" s="275"/>
      <c r="AR23" s="283"/>
    </row>
    <row r="24" spans="2:44" ht="13.5" customHeight="1">
      <c r="B24" s="2794"/>
      <c r="C24" s="275"/>
      <c r="F24" s="283"/>
      <c r="G24" s="275"/>
      <c r="I24" s="283"/>
      <c r="N24" s="270"/>
      <c r="O24" s="271"/>
      <c r="P24" s="271"/>
      <c r="Q24" s="272"/>
      <c r="R24" s="1198" t="s">
        <v>4</v>
      </c>
      <c r="S24" s="271" t="s">
        <v>1604</v>
      </c>
      <c r="T24" s="271"/>
      <c r="U24" s="271"/>
      <c r="V24" s="271"/>
      <c r="W24" s="271"/>
      <c r="X24" s="271"/>
      <c r="Y24" s="271"/>
      <c r="Z24" s="271"/>
      <c r="AA24" s="271"/>
      <c r="AB24" s="271"/>
      <c r="AC24" s="271"/>
      <c r="AD24" s="271"/>
      <c r="AE24" s="271"/>
      <c r="AF24" s="271"/>
      <c r="AG24" s="271"/>
      <c r="AH24" s="271"/>
      <c r="AI24" s="271"/>
      <c r="AJ24" s="271"/>
      <c r="AK24" s="271"/>
      <c r="AL24" s="272"/>
      <c r="AM24" s="1199"/>
      <c r="AN24" s="2094"/>
      <c r="AO24" s="2094"/>
      <c r="AP24" s="2095"/>
      <c r="AQ24" s="275"/>
      <c r="AR24" s="283"/>
    </row>
    <row r="25" spans="2:44" ht="13.5" customHeight="1">
      <c r="B25" s="2794"/>
      <c r="C25" s="275"/>
      <c r="F25" s="283"/>
      <c r="G25" s="275"/>
      <c r="I25" s="283"/>
      <c r="N25" s="275" t="s">
        <v>571</v>
      </c>
      <c r="Q25" s="283"/>
      <c r="R25" s="1190" t="s">
        <v>4</v>
      </c>
      <c r="S25" s="1191" t="s">
        <v>1605</v>
      </c>
      <c r="T25" s="1191"/>
      <c r="U25" s="1191"/>
      <c r="V25" s="1191"/>
      <c r="W25" s="1191"/>
      <c r="X25" s="1191"/>
      <c r="Y25" s="1191"/>
      <c r="Z25" s="1191"/>
      <c r="AA25" s="1191"/>
      <c r="AB25" s="1191"/>
      <c r="AC25" s="1191"/>
      <c r="AD25" s="1191"/>
      <c r="AE25" s="1191"/>
      <c r="AF25" s="1191"/>
      <c r="AG25" s="1191"/>
      <c r="AH25" s="1191"/>
      <c r="AI25" s="1191"/>
      <c r="AJ25" s="1191"/>
      <c r="AK25" s="1191"/>
      <c r="AL25" s="1193"/>
      <c r="AM25" s="1199"/>
      <c r="AN25" s="2094"/>
      <c r="AO25" s="2094"/>
      <c r="AP25" s="2095"/>
      <c r="AQ25" s="275"/>
      <c r="AR25" s="283"/>
    </row>
    <row r="26" spans="2:44" ht="13.5" customHeight="1">
      <c r="B26" s="2794"/>
      <c r="C26" s="275"/>
      <c r="F26" s="283"/>
      <c r="G26" s="275"/>
      <c r="I26" s="283"/>
      <c r="N26" s="270"/>
      <c r="O26" s="271"/>
      <c r="P26" s="271"/>
      <c r="Q26" s="272"/>
      <c r="R26" s="1198" t="s">
        <v>4</v>
      </c>
      <c r="S26" s="271" t="s">
        <v>1606</v>
      </c>
      <c r="T26" s="271"/>
      <c r="U26" s="271"/>
      <c r="V26" s="271"/>
      <c r="W26" s="271"/>
      <c r="X26" s="271"/>
      <c r="Y26" s="271"/>
      <c r="Z26" s="271"/>
      <c r="AA26" s="271"/>
      <c r="AB26" s="271"/>
      <c r="AC26" s="271"/>
      <c r="AD26" s="271"/>
      <c r="AE26" s="271"/>
      <c r="AF26" s="271"/>
      <c r="AG26" s="271"/>
      <c r="AH26" s="271"/>
      <c r="AI26" s="271"/>
      <c r="AJ26" s="271"/>
      <c r="AK26" s="271"/>
      <c r="AL26" s="272"/>
      <c r="AM26" s="1199"/>
      <c r="AN26" s="2094"/>
      <c r="AO26" s="2094"/>
      <c r="AP26" s="2095"/>
      <c r="AQ26" s="275"/>
      <c r="AR26" s="283"/>
    </row>
    <row r="27" spans="2:44" ht="13.5" customHeight="1">
      <c r="B27" s="2794"/>
      <c r="C27" s="275"/>
      <c r="F27" s="283"/>
      <c r="G27" s="275"/>
      <c r="I27" s="283"/>
      <c r="N27" s="275" t="s">
        <v>1607</v>
      </c>
      <c r="Q27" s="283"/>
      <c r="R27" s="1190" t="s">
        <v>4</v>
      </c>
      <c r="S27" s="1191" t="s">
        <v>1608</v>
      </c>
      <c r="T27" s="1191"/>
      <c r="U27" s="1191"/>
      <c r="V27" s="1191"/>
      <c r="W27" s="1191"/>
      <c r="X27" s="1191"/>
      <c r="Y27" s="1191"/>
      <c r="Z27" s="1191"/>
      <c r="AA27" s="1191"/>
      <c r="AB27" s="1191"/>
      <c r="AC27" s="1191"/>
      <c r="AD27" s="1191"/>
      <c r="AE27" s="1191"/>
      <c r="AF27" s="1191"/>
      <c r="AG27" s="1191"/>
      <c r="AH27" s="1191"/>
      <c r="AI27" s="1191"/>
      <c r="AJ27" s="1191"/>
      <c r="AK27" s="1191"/>
      <c r="AL27" s="1193"/>
      <c r="AM27" s="1199"/>
      <c r="AN27" s="2094"/>
      <c r="AO27" s="2094"/>
      <c r="AP27" s="2095"/>
      <c r="AQ27" s="275"/>
      <c r="AR27" s="283"/>
    </row>
    <row r="28" spans="2:44" ht="13.5" customHeight="1">
      <c r="B28" s="2794"/>
      <c r="C28" s="275"/>
      <c r="F28" s="283"/>
      <c r="G28" s="275"/>
      <c r="I28" s="283"/>
      <c r="N28" s="270"/>
      <c r="O28" s="271"/>
      <c r="P28" s="271"/>
      <c r="Q28" s="272"/>
      <c r="R28" s="1198" t="s">
        <v>4</v>
      </c>
      <c r="S28" s="271" t="s">
        <v>1606</v>
      </c>
      <c r="T28" s="271"/>
      <c r="U28" s="271"/>
      <c r="V28" s="271"/>
      <c r="W28" s="271"/>
      <c r="X28" s="271"/>
      <c r="Y28" s="271"/>
      <c r="Z28" s="271"/>
      <c r="AA28" s="271"/>
      <c r="AB28" s="271"/>
      <c r="AC28" s="271"/>
      <c r="AD28" s="271"/>
      <c r="AE28" s="271"/>
      <c r="AF28" s="271"/>
      <c r="AG28" s="271"/>
      <c r="AH28" s="271"/>
      <c r="AI28" s="271"/>
      <c r="AJ28" s="271"/>
      <c r="AK28" s="271"/>
      <c r="AL28" s="272"/>
      <c r="AM28" s="1199"/>
      <c r="AN28" s="2094"/>
      <c r="AO28" s="2094"/>
      <c r="AP28" s="2095"/>
      <c r="AQ28" s="275"/>
      <c r="AR28" s="283"/>
    </row>
    <row r="29" spans="2:44" ht="13.5" customHeight="1">
      <c r="B29" s="2794"/>
      <c r="C29" s="275"/>
      <c r="F29" s="283"/>
      <c r="G29" s="275"/>
      <c r="I29" s="283"/>
      <c r="N29" s="275" t="s">
        <v>1609</v>
      </c>
      <c r="Q29" s="283"/>
      <c r="R29" s="1190" t="s">
        <v>4</v>
      </c>
      <c r="S29" s="1191" t="s">
        <v>1610</v>
      </c>
      <c r="T29" s="1191"/>
      <c r="U29" s="1191"/>
      <c r="V29" s="1191"/>
      <c r="W29" s="1191"/>
      <c r="X29" s="1191"/>
      <c r="Y29" s="1191"/>
      <c r="Z29" s="1191"/>
      <c r="AA29" s="1191"/>
      <c r="AB29" s="1191"/>
      <c r="AC29" s="1191"/>
      <c r="AD29" s="1191"/>
      <c r="AE29" s="1191"/>
      <c r="AF29" s="1191"/>
      <c r="AG29" s="1191"/>
      <c r="AH29" s="1191"/>
      <c r="AI29" s="1191"/>
      <c r="AJ29" s="1191"/>
      <c r="AK29" s="1191"/>
      <c r="AL29" s="1193"/>
      <c r="AM29" s="1199"/>
      <c r="AN29" s="2094"/>
      <c r="AO29" s="2094"/>
      <c r="AP29" s="2095"/>
      <c r="AQ29" s="275"/>
      <c r="AR29" s="283"/>
    </row>
    <row r="30" spans="2:44" ht="13.5" customHeight="1">
      <c r="B30" s="2794"/>
      <c r="C30" s="275" t="b">
        <v>0</v>
      </c>
      <c r="F30" s="283"/>
      <c r="G30" s="275"/>
      <c r="I30" s="283"/>
      <c r="N30" s="270"/>
      <c r="O30" s="271"/>
      <c r="P30" s="271"/>
      <c r="Q30" s="272"/>
      <c r="R30" s="1198" t="s">
        <v>4</v>
      </c>
      <c r="S30" s="271" t="s">
        <v>1606</v>
      </c>
      <c r="T30" s="271"/>
      <c r="U30" s="271"/>
      <c r="V30" s="271"/>
      <c r="W30" s="271"/>
      <c r="X30" s="271"/>
      <c r="Y30" s="271"/>
      <c r="Z30" s="271"/>
      <c r="AA30" s="271"/>
      <c r="AB30" s="271"/>
      <c r="AC30" s="271"/>
      <c r="AD30" s="271"/>
      <c r="AE30" s="271"/>
      <c r="AF30" s="271"/>
      <c r="AG30" s="271"/>
      <c r="AH30" s="271"/>
      <c r="AI30" s="271"/>
      <c r="AJ30" s="271"/>
      <c r="AK30" s="271"/>
      <c r="AL30" s="272"/>
      <c r="AM30" s="1199"/>
      <c r="AN30" s="2094"/>
      <c r="AO30" s="2094"/>
      <c r="AP30" s="2095"/>
      <c r="AQ30" s="275"/>
      <c r="AR30" s="283"/>
    </row>
    <row r="31" spans="2:44" ht="13.5" customHeight="1">
      <c r="B31" s="2794"/>
      <c r="C31" s="275"/>
      <c r="F31" s="283"/>
      <c r="G31" s="275"/>
      <c r="I31" s="283"/>
      <c r="N31" s="275" t="s">
        <v>1611</v>
      </c>
      <c r="Q31" s="283"/>
      <c r="R31" s="1197" t="s">
        <v>4</v>
      </c>
      <c r="S31" s="260" t="s">
        <v>1612</v>
      </c>
      <c r="AM31" s="1199"/>
      <c r="AN31" s="2094"/>
      <c r="AO31" s="2094"/>
      <c r="AP31" s="2095"/>
      <c r="AQ31" s="275"/>
      <c r="AR31" s="283"/>
    </row>
    <row r="32" spans="2:44" ht="13.5" customHeight="1">
      <c r="B32" s="2794"/>
      <c r="C32" s="275"/>
      <c r="F32" s="283"/>
      <c r="G32" s="275"/>
      <c r="I32" s="283"/>
      <c r="J32" s="270"/>
      <c r="K32" s="271"/>
      <c r="L32" s="271"/>
      <c r="M32" s="271"/>
      <c r="N32" s="270" t="s">
        <v>1613</v>
      </c>
      <c r="O32" s="271"/>
      <c r="P32" s="271"/>
      <c r="Q32" s="272"/>
      <c r="R32" s="271"/>
      <c r="S32" s="271"/>
      <c r="T32" s="271"/>
      <c r="U32" s="271"/>
      <c r="V32" s="271"/>
      <c r="W32" s="271"/>
      <c r="X32" s="271"/>
      <c r="Y32" s="271"/>
      <c r="Z32" s="271"/>
      <c r="AA32" s="271"/>
      <c r="AB32" s="271"/>
      <c r="AC32" s="271"/>
      <c r="AD32" s="271"/>
      <c r="AE32" s="271"/>
      <c r="AF32" s="271"/>
      <c r="AG32" s="271"/>
      <c r="AH32" s="271"/>
      <c r="AI32" s="271"/>
      <c r="AJ32" s="271"/>
      <c r="AK32" s="271"/>
      <c r="AL32" s="272"/>
      <c r="AM32" s="1199"/>
      <c r="AN32" s="2094"/>
      <c r="AO32" s="2094"/>
      <c r="AP32" s="2095"/>
      <c r="AQ32" s="275"/>
      <c r="AR32" s="283"/>
    </row>
    <row r="33" spans="2:44" ht="13.5" customHeight="1">
      <c r="B33" s="2794"/>
      <c r="C33" s="275"/>
      <c r="F33" s="283"/>
      <c r="G33" s="275"/>
      <c r="I33" s="283"/>
      <c r="J33" s="260" t="s">
        <v>1614</v>
      </c>
      <c r="N33" s="275" t="s">
        <v>1615</v>
      </c>
      <c r="Q33" s="283"/>
      <c r="R33" s="1197" t="s">
        <v>4</v>
      </c>
      <c r="S33" s="260" t="s">
        <v>1616</v>
      </c>
      <c r="AM33" s="1199"/>
      <c r="AN33" s="2094"/>
      <c r="AO33" s="2094"/>
      <c r="AP33" s="2095"/>
      <c r="AQ33" s="275"/>
      <c r="AR33" s="283"/>
    </row>
    <row r="34" spans="2:44" ht="13.5" customHeight="1">
      <c r="B34" s="2794"/>
      <c r="C34" s="275"/>
      <c r="F34" s="283"/>
      <c r="G34" s="275"/>
      <c r="I34" s="283"/>
      <c r="N34" s="270"/>
      <c r="O34" s="271"/>
      <c r="P34" s="271"/>
      <c r="Q34" s="272"/>
      <c r="R34" s="271"/>
      <c r="S34" s="271" t="s">
        <v>1617</v>
      </c>
      <c r="T34" s="271"/>
      <c r="U34" s="271"/>
      <c r="V34" s="271"/>
      <c r="W34" s="271"/>
      <c r="X34" s="271"/>
      <c r="Y34" s="271"/>
      <c r="Z34" s="271"/>
      <c r="AA34" s="271"/>
      <c r="AB34" s="271"/>
      <c r="AC34" s="271"/>
      <c r="AD34" s="271"/>
      <c r="AE34" s="271"/>
      <c r="AF34" s="271"/>
      <c r="AG34" s="271"/>
      <c r="AH34" s="271"/>
      <c r="AI34" s="271"/>
      <c r="AJ34" s="271"/>
      <c r="AK34" s="271"/>
      <c r="AL34" s="272"/>
      <c r="AM34" s="1199"/>
      <c r="AN34" s="2094"/>
      <c r="AO34" s="2094"/>
      <c r="AP34" s="2095"/>
      <c r="AQ34" s="275"/>
      <c r="AR34" s="283"/>
    </row>
    <row r="35" spans="2:44" ht="13.5" customHeight="1">
      <c r="B35" s="2794"/>
      <c r="C35" s="275"/>
      <c r="F35" s="283"/>
      <c r="G35" s="275"/>
      <c r="I35" s="283"/>
      <c r="N35" s="275" t="s">
        <v>1618</v>
      </c>
      <c r="Q35" s="283"/>
      <c r="R35" s="1197" t="s">
        <v>4</v>
      </c>
      <c r="S35" s="260" t="s">
        <v>1619</v>
      </c>
      <c r="AM35" s="1199"/>
      <c r="AN35" s="2094"/>
      <c r="AO35" s="2094"/>
      <c r="AP35" s="2095"/>
      <c r="AQ35" s="275"/>
      <c r="AR35" s="283"/>
    </row>
    <row r="36" spans="2:44" ht="13.5" customHeight="1">
      <c r="B36" s="2794"/>
      <c r="C36" s="275"/>
      <c r="F36" s="283"/>
      <c r="G36" s="275"/>
      <c r="I36" s="283"/>
      <c r="N36" s="270" t="s">
        <v>1620</v>
      </c>
      <c r="O36" s="271"/>
      <c r="P36" s="271"/>
      <c r="Q36" s="272"/>
      <c r="R36" s="271"/>
      <c r="S36" s="271" t="s">
        <v>1621</v>
      </c>
      <c r="T36" s="271"/>
      <c r="U36" s="271"/>
      <c r="V36" s="271"/>
      <c r="W36" s="271"/>
      <c r="X36" s="271"/>
      <c r="Y36" s="271"/>
      <c r="Z36" s="271"/>
      <c r="AA36" s="271"/>
      <c r="AB36" s="271"/>
      <c r="AC36" s="271"/>
      <c r="AD36" s="271"/>
      <c r="AE36" s="271"/>
      <c r="AF36" s="271"/>
      <c r="AG36" s="271"/>
      <c r="AH36" s="271"/>
      <c r="AI36" s="271"/>
      <c r="AJ36" s="271"/>
      <c r="AK36" s="271"/>
      <c r="AL36" s="272"/>
      <c r="AM36" s="1199"/>
      <c r="AN36" s="2094"/>
      <c r="AO36" s="2094"/>
      <c r="AP36" s="2095"/>
      <c r="AQ36" s="275"/>
      <c r="AR36" s="283"/>
    </row>
    <row r="37" spans="2:44" ht="13.5" customHeight="1">
      <c r="B37" s="2794"/>
      <c r="C37" s="275"/>
      <c r="F37" s="283"/>
      <c r="G37" s="275"/>
      <c r="I37" s="283"/>
      <c r="J37" s="270"/>
      <c r="K37" s="271"/>
      <c r="L37" s="271"/>
      <c r="M37" s="271"/>
      <c r="N37" s="270" t="s">
        <v>1288</v>
      </c>
      <c r="O37" s="271"/>
      <c r="P37" s="271"/>
      <c r="Q37" s="272"/>
      <c r="R37" s="1198" t="s">
        <v>4</v>
      </c>
      <c r="S37" s="271" t="s">
        <v>1622</v>
      </c>
      <c r="T37" s="271"/>
      <c r="U37" s="271"/>
      <c r="V37" s="271"/>
      <c r="W37" s="271"/>
      <c r="X37" s="271"/>
      <c r="Y37" s="271"/>
      <c r="Z37" s="271"/>
      <c r="AA37" s="271"/>
      <c r="AB37" s="271"/>
      <c r="AC37" s="271"/>
      <c r="AD37" s="271"/>
      <c r="AE37" s="271"/>
      <c r="AF37" s="271"/>
      <c r="AG37" s="271"/>
      <c r="AH37" s="271"/>
      <c r="AI37" s="271"/>
      <c r="AJ37" s="271"/>
      <c r="AK37" s="271"/>
      <c r="AL37" s="272"/>
      <c r="AM37" s="1199"/>
      <c r="AN37" s="2094"/>
      <c r="AO37" s="2094"/>
      <c r="AP37" s="2095"/>
      <c r="AQ37" s="275"/>
      <c r="AR37" s="283"/>
    </row>
    <row r="38" spans="2:44" ht="13.5" customHeight="1">
      <c r="B38" s="2794"/>
      <c r="C38" s="275"/>
      <c r="F38" s="283"/>
      <c r="G38" s="275"/>
      <c r="I38" s="283"/>
      <c r="J38" s="260" t="s">
        <v>1623</v>
      </c>
      <c r="N38" s="273" t="s">
        <v>1624</v>
      </c>
      <c r="O38" s="290"/>
      <c r="P38" s="290"/>
      <c r="Q38" s="1188"/>
      <c r="R38" s="1200" t="s">
        <v>4</v>
      </c>
      <c r="S38" s="290" t="s">
        <v>1625</v>
      </c>
      <c r="T38" s="290"/>
      <c r="U38" s="290"/>
      <c r="V38" s="290"/>
      <c r="W38" s="290"/>
      <c r="X38" s="290"/>
      <c r="Y38" s="290"/>
      <c r="Z38" s="290"/>
      <c r="AA38" s="290"/>
      <c r="AB38" s="290"/>
      <c r="AC38" s="290"/>
      <c r="AD38" s="290"/>
      <c r="AE38" s="290"/>
      <c r="AF38" s="290"/>
      <c r="AG38" s="290"/>
      <c r="AH38" s="290"/>
      <c r="AI38" s="290"/>
      <c r="AJ38" s="290"/>
      <c r="AK38" s="290"/>
      <c r="AL38" s="1188"/>
      <c r="AM38" s="1199"/>
      <c r="AN38" s="2094"/>
      <c r="AO38" s="2094"/>
      <c r="AP38" s="2095"/>
      <c r="AQ38" s="275"/>
      <c r="AR38" s="283"/>
    </row>
    <row r="39" spans="2:44" ht="13.5" customHeight="1">
      <c r="B39" s="2794"/>
      <c r="C39" s="275"/>
      <c r="F39" s="283"/>
      <c r="G39" s="275"/>
      <c r="I39" s="283"/>
      <c r="J39" s="260" t="s">
        <v>1626</v>
      </c>
      <c r="N39" s="275" t="s">
        <v>1627</v>
      </c>
      <c r="Q39" s="283"/>
      <c r="R39" s="1190" t="s">
        <v>4</v>
      </c>
      <c r="S39" s="1191" t="s">
        <v>1628</v>
      </c>
      <c r="T39" s="1191"/>
      <c r="U39" s="1191"/>
      <c r="V39" s="1191"/>
      <c r="W39" s="1191"/>
      <c r="X39" s="1191"/>
      <c r="Y39" s="1191"/>
      <c r="Z39" s="1191"/>
      <c r="AA39" s="1191"/>
      <c r="AB39" s="1191"/>
      <c r="AC39" s="1191"/>
      <c r="AD39" s="1191"/>
      <c r="AE39" s="1191"/>
      <c r="AF39" s="1191"/>
      <c r="AG39" s="1191"/>
      <c r="AH39" s="1191"/>
      <c r="AI39" s="1191"/>
      <c r="AJ39" s="1191"/>
      <c r="AK39" s="1191"/>
      <c r="AL39" s="1193"/>
      <c r="AM39" s="1199"/>
      <c r="AN39" s="2094"/>
      <c r="AO39" s="2094"/>
      <c r="AP39" s="2095"/>
      <c r="AQ39" s="275"/>
      <c r="AR39" s="283"/>
    </row>
    <row r="40" spans="2:44" ht="13.5" customHeight="1">
      <c r="B40" s="2794"/>
      <c r="C40" s="275"/>
      <c r="F40" s="283"/>
      <c r="G40" s="275"/>
      <c r="I40" s="283"/>
      <c r="J40" s="260" t="s">
        <v>1629</v>
      </c>
      <c r="N40" s="275" t="s">
        <v>1630</v>
      </c>
      <c r="Q40" s="283"/>
      <c r="R40" s="1195" t="s">
        <v>4</v>
      </c>
      <c r="S40" s="317" t="s">
        <v>1631</v>
      </c>
      <c r="T40" s="317"/>
      <c r="U40" s="317"/>
      <c r="V40" s="317"/>
      <c r="W40" s="317"/>
      <c r="X40" s="317"/>
      <c r="Y40" s="317"/>
      <c r="Z40" s="317"/>
      <c r="AA40" s="317"/>
      <c r="AB40" s="317"/>
      <c r="AC40" s="317"/>
      <c r="AD40" s="317"/>
      <c r="AE40" s="317"/>
      <c r="AF40" s="317"/>
      <c r="AG40" s="317"/>
      <c r="AH40" s="317"/>
      <c r="AI40" s="317"/>
      <c r="AJ40" s="317"/>
      <c r="AK40" s="317"/>
      <c r="AL40" s="1196"/>
      <c r="AM40" s="1199"/>
      <c r="AN40" s="2094"/>
      <c r="AO40" s="2094"/>
      <c r="AP40" s="2095"/>
      <c r="AQ40" s="275"/>
      <c r="AR40" s="283"/>
    </row>
    <row r="41" spans="2:44" ht="13.5" customHeight="1">
      <c r="B41" s="2794"/>
      <c r="C41" s="275"/>
      <c r="F41" s="283"/>
      <c r="G41" s="275"/>
      <c r="I41" s="283"/>
      <c r="J41" s="270" t="s">
        <v>1632</v>
      </c>
      <c r="K41" s="271"/>
      <c r="L41" s="271"/>
      <c r="M41" s="271"/>
      <c r="N41" s="270"/>
      <c r="O41" s="271"/>
      <c r="P41" s="271"/>
      <c r="Q41" s="272"/>
      <c r="R41" s="1198" t="s">
        <v>4</v>
      </c>
      <c r="S41" s="271" t="s">
        <v>1633</v>
      </c>
      <c r="T41" s="271"/>
      <c r="U41" s="271"/>
      <c r="V41" s="271"/>
      <c r="W41" s="271"/>
      <c r="X41" s="271"/>
      <c r="Y41" s="271"/>
      <c r="Z41" s="271"/>
      <c r="AA41" s="271"/>
      <c r="AB41" s="271"/>
      <c r="AC41" s="271"/>
      <c r="AD41" s="271"/>
      <c r="AE41" s="271"/>
      <c r="AF41" s="271"/>
      <c r="AG41" s="271"/>
      <c r="AH41" s="271"/>
      <c r="AI41" s="271"/>
      <c r="AJ41" s="271"/>
      <c r="AK41" s="271"/>
      <c r="AL41" s="272"/>
      <c r="AM41" s="1199"/>
      <c r="AN41" s="2094"/>
      <c r="AO41" s="2094"/>
      <c r="AP41" s="2095"/>
      <c r="AQ41" s="275"/>
      <c r="AR41" s="283"/>
    </row>
    <row r="42" spans="2:44" ht="13.5" customHeight="1">
      <c r="B42" s="2794"/>
      <c r="C42" s="275"/>
      <c r="F42" s="283"/>
      <c r="G42" s="275"/>
      <c r="I42" s="283"/>
      <c r="J42" s="260" t="s">
        <v>1634</v>
      </c>
      <c r="N42" s="273" t="s">
        <v>1635</v>
      </c>
      <c r="O42" s="290"/>
      <c r="P42" s="290"/>
      <c r="Q42" s="1188"/>
      <c r="R42" s="1200" t="s">
        <v>4</v>
      </c>
      <c r="S42" s="290" t="s">
        <v>1636</v>
      </c>
      <c r="T42" s="290"/>
      <c r="U42" s="290"/>
      <c r="V42" s="290"/>
      <c r="W42" s="290"/>
      <c r="X42" s="290"/>
      <c r="Y42" s="290"/>
      <c r="Z42" s="290"/>
      <c r="AA42" s="290"/>
      <c r="AB42" s="290"/>
      <c r="AC42" s="290"/>
      <c r="AD42" s="290"/>
      <c r="AE42" s="290"/>
      <c r="AF42" s="290"/>
      <c r="AG42" s="290"/>
      <c r="AH42" s="290"/>
      <c r="AI42" s="290"/>
      <c r="AJ42" s="290"/>
      <c r="AK42" s="290"/>
      <c r="AL42" s="1188"/>
      <c r="AM42" s="1199"/>
      <c r="AN42" s="2094"/>
      <c r="AO42" s="2094"/>
      <c r="AP42" s="2095"/>
      <c r="AQ42" s="275"/>
      <c r="AR42" s="283"/>
    </row>
    <row r="43" spans="2:44" ht="13.5" customHeight="1">
      <c r="B43" s="2794"/>
      <c r="C43" s="275"/>
      <c r="F43" s="283"/>
      <c r="G43" s="275"/>
      <c r="I43" s="283"/>
      <c r="J43" s="260" t="s">
        <v>1637</v>
      </c>
      <c r="N43" s="275" t="s">
        <v>1638</v>
      </c>
      <c r="Q43" s="283"/>
      <c r="R43" s="1197" t="s">
        <v>4</v>
      </c>
      <c r="S43" s="260" t="s">
        <v>1639</v>
      </c>
      <c r="AM43" s="1199"/>
      <c r="AN43" s="2094"/>
      <c r="AO43" s="2094"/>
      <c r="AP43" s="2095"/>
      <c r="AQ43" s="275"/>
      <c r="AR43" s="283"/>
    </row>
    <row r="44" spans="2:44" ht="13.5" customHeight="1">
      <c r="B44" s="2794"/>
      <c r="C44" s="275"/>
      <c r="F44" s="283"/>
      <c r="G44" s="275"/>
      <c r="I44" s="283"/>
      <c r="J44" s="260" t="s">
        <v>1629</v>
      </c>
      <c r="N44" s="275" t="s">
        <v>569</v>
      </c>
      <c r="Q44" s="283"/>
      <c r="S44" s="260" t="s">
        <v>1640</v>
      </c>
      <c r="AM44" s="1199"/>
      <c r="AN44" s="2094"/>
      <c r="AO44" s="2094"/>
      <c r="AP44" s="2095"/>
      <c r="AQ44" s="275"/>
      <c r="AR44" s="283"/>
    </row>
    <row r="45" spans="2:44" ht="13.5" customHeight="1">
      <c r="B45" s="2794"/>
      <c r="C45" s="275"/>
      <c r="F45" s="283"/>
      <c r="G45" s="275"/>
      <c r="I45" s="283"/>
      <c r="J45" s="260" t="s">
        <v>1632</v>
      </c>
      <c r="N45" s="275"/>
      <c r="Q45" s="283"/>
      <c r="R45" s="295"/>
      <c r="S45" s="293" t="s">
        <v>1641</v>
      </c>
      <c r="T45" s="293"/>
      <c r="U45" s="293"/>
      <c r="V45" s="293"/>
      <c r="W45" s="293"/>
      <c r="X45" s="293"/>
      <c r="Y45" s="293"/>
      <c r="Z45" s="293"/>
      <c r="AA45" s="293"/>
      <c r="AB45" s="293"/>
      <c r="AC45" s="293"/>
      <c r="AD45" s="293"/>
      <c r="AE45" s="293"/>
      <c r="AF45" s="293"/>
      <c r="AG45" s="293"/>
      <c r="AH45" s="293"/>
      <c r="AI45" s="293"/>
      <c r="AJ45" s="293"/>
      <c r="AK45" s="293"/>
      <c r="AL45" s="1201"/>
      <c r="AM45" s="1199"/>
      <c r="AN45" s="2094"/>
      <c r="AO45" s="2094"/>
      <c r="AP45" s="2095"/>
      <c r="AQ45" s="275"/>
      <c r="AR45" s="283"/>
    </row>
    <row r="46" spans="2:44" ht="13.5" customHeight="1">
      <c r="B46" s="2794"/>
      <c r="C46" s="275"/>
      <c r="F46" s="283"/>
      <c r="G46" s="275"/>
      <c r="I46" s="283"/>
      <c r="N46" s="270"/>
      <c r="O46" s="271"/>
      <c r="P46" s="271"/>
      <c r="Q46" s="272"/>
      <c r="R46" s="1198" t="s">
        <v>4</v>
      </c>
      <c r="S46" s="271" t="s">
        <v>1642</v>
      </c>
      <c r="T46" s="271"/>
      <c r="U46" s="271"/>
      <c r="V46" s="271"/>
      <c r="W46" s="271"/>
      <c r="X46" s="271"/>
      <c r="Y46" s="271"/>
      <c r="Z46" s="271"/>
      <c r="AA46" s="271"/>
      <c r="AB46" s="271"/>
      <c r="AC46" s="271"/>
      <c r="AD46" s="271"/>
      <c r="AE46" s="271"/>
      <c r="AF46" s="271"/>
      <c r="AG46" s="271"/>
      <c r="AH46" s="271"/>
      <c r="AI46" s="271"/>
      <c r="AJ46" s="271"/>
      <c r="AK46" s="271"/>
      <c r="AL46" s="272"/>
      <c r="AM46" s="1199"/>
      <c r="AN46" s="2094"/>
      <c r="AO46" s="2094"/>
      <c r="AP46" s="2095"/>
      <c r="AQ46" s="275"/>
      <c r="AR46" s="283"/>
    </row>
    <row r="47" spans="2:44" ht="13.5" customHeight="1">
      <c r="B47" s="2794"/>
      <c r="C47" s="275"/>
      <c r="F47" s="283"/>
      <c r="G47" s="275"/>
      <c r="I47" s="283"/>
      <c r="N47" s="275" t="s">
        <v>1643</v>
      </c>
      <c r="Q47" s="283"/>
      <c r="R47" s="1197" t="s">
        <v>4</v>
      </c>
      <c r="S47" s="260" t="s">
        <v>1644</v>
      </c>
      <c r="AM47" s="1199"/>
      <c r="AN47" s="2094"/>
      <c r="AO47" s="2094"/>
      <c r="AP47" s="2095"/>
      <c r="AQ47" s="275"/>
      <c r="AR47" s="283"/>
    </row>
    <row r="48" spans="2:44" ht="13.5" customHeight="1">
      <c r="B48" s="2794"/>
      <c r="C48" s="275"/>
      <c r="F48" s="283"/>
      <c r="G48" s="270"/>
      <c r="H48" s="271"/>
      <c r="I48" s="272"/>
      <c r="J48" s="271"/>
      <c r="K48" s="271"/>
      <c r="L48" s="271"/>
      <c r="M48" s="271"/>
      <c r="N48" s="270" t="s">
        <v>1532</v>
      </c>
      <c r="O48" s="271"/>
      <c r="P48" s="271"/>
      <c r="Q48" s="272"/>
      <c r="R48" s="271"/>
      <c r="S48" s="271"/>
      <c r="T48" s="271"/>
      <c r="U48" s="271"/>
      <c r="V48" s="271"/>
      <c r="W48" s="271"/>
      <c r="X48" s="271"/>
      <c r="Y48" s="271"/>
      <c r="Z48" s="271"/>
      <c r="AA48" s="271"/>
      <c r="AB48" s="271"/>
      <c r="AC48" s="271"/>
      <c r="AD48" s="271"/>
      <c r="AE48" s="271"/>
      <c r="AF48" s="271"/>
      <c r="AG48" s="271"/>
      <c r="AH48" s="271"/>
      <c r="AI48" s="271"/>
      <c r="AJ48" s="271"/>
      <c r="AK48" s="271"/>
      <c r="AL48" s="271"/>
      <c r="AM48" s="1199"/>
      <c r="AN48" s="2094"/>
      <c r="AO48" s="2094"/>
      <c r="AP48" s="2095"/>
      <c r="AQ48" s="275"/>
      <c r="AR48" s="283"/>
    </row>
    <row r="49" spans="2:44" ht="13.5" customHeight="1">
      <c r="B49" s="2794"/>
      <c r="F49" s="283"/>
      <c r="G49" s="301"/>
      <c r="H49" s="301"/>
      <c r="I49" s="301"/>
      <c r="J49" s="301"/>
      <c r="K49" s="301"/>
      <c r="L49" s="301"/>
      <c r="M49" s="301"/>
      <c r="N49" s="301"/>
      <c r="O49" s="301"/>
      <c r="P49" s="301"/>
      <c r="Q49" s="301"/>
      <c r="R49" s="301"/>
      <c r="S49" s="301"/>
      <c r="T49" s="301"/>
      <c r="U49" s="301"/>
      <c r="V49" s="301"/>
      <c r="W49" s="301"/>
      <c r="X49" s="301"/>
      <c r="Y49" s="301"/>
      <c r="Z49" s="301"/>
      <c r="AA49" s="301"/>
      <c r="AB49" s="301"/>
      <c r="AC49" s="301"/>
      <c r="AD49" s="301"/>
      <c r="AE49" s="301"/>
      <c r="AF49" s="301"/>
      <c r="AG49" s="301"/>
      <c r="AH49" s="301"/>
      <c r="AI49" s="301"/>
      <c r="AJ49" s="301"/>
      <c r="AK49" s="301"/>
      <c r="AL49" s="303"/>
      <c r="AM49" s="1199"/>
      <c r="AN49" s="2094"/>
      <c r="AO49" s="2094"/>
      <c r="AP49" s="2095"/>
      <c r="AR49" s="283"/>
    </row>
    <row r="50" spans="2:44" ht="13.5" customHeight="1">
      <c r="B50" s="2794"/>
      <c r="F50" s="283"/>
      <c r="AL50" s="283"/>
      <c r="AM50" s="1199"/>
      <c r="AN50" s="2094"/>
      <c r="AO50" s="2094"/>
      <c r="AP50" s="2095"/>
      <c r="AR50" s="283"/>
    </row>
    <row r="51" spans="2:44" ht="13.5" customHeight="1">
      <c r="B51" s="2794"/>
      <c r="F51" s="283"/>
      <c r="AL51" s="283"/>
      <c r="AM51" s="1199"/>
      <c r="AN51" s="2094"/>
      <c r="AO51" s="2094"/>
      <c r="AP51" s="2095"/>
      <c r="AR51" s="283"/>
    </row>
    <row r="52" spans="2:44" ht="13.5" customHeight="1">
      <c r="B52" s="2794"/>
      <c r="F52" s="283"/>
      <c r="AL52" s="283"/>
      <c r="AM52" s="1199"/>
      <c r="AN52" s="2094"/>
      <c r="AO52" s="2094"/>
      <c r="AP52" s="2095"/>
      <c r="AR52" s="283"/>
    </row>
    <row r="53" spans="2:44" ht="13.5" customHeight="1">
      <c r="B53" s="2795"/>
      <c r="C53" s="271"/>
      <c r="D53" s="271"/>
      <c r="E53" s="271"/>
      <c r="F53" s="272"/>
      <c r="G53" s="271"/>
      <c r="H53" s="271"/>
      <c r="I53" s="271"/>
      <c r="J53" s="271"/>
      <c r="K53" s="271"/>
      <c r="L53" s="271"/>
      <c r="M53" s="271"/>
      <c r="N53" s="271"/>
      <c r="O53" s="271"/>
      <c r="P53" s="271"/>
      <c r="Q53" s="271"/>
      <c r="R53" s="271"/>
      <c r="S53" s="271"/>
      <c r="T53" s="271"/>
      <c r="U53" s="271"/>
      <c r="V53" s="271"/>
      <c r="W53" s="271"/>
      <c r="X53" s="271"/>
      <c r="Y53" s="271"/>
      <c r="Z53" s="271"/>
      <c r="AA53" s="271"/>
      <c r="AB53" s="271"/>
      <c r="AC53" s="271"/>
      <c r="AD53" s="271"/>
      <c r="AE53" s="271"/>
      <c r="AF53" s="271"/>
      <c r="AG53" s="271"/>
      <c r="AH53" s="271"/>
      <c r="AI53" s="271"/>
      <c r="AJ53" s="271"/>
      <c r="AK53" s="271"/>
      <c r="AL53" s="272"/>
      <c r="AM53" s="1202"/>
      <c r="AN53" s="2798"/>
      <c r="AO53" s="2798"/>
      <c r="AP53" s="2799"/>
      <c r="AQ53" s="271"/>
      <c r="AR53" s="272"/>
    </row>
    <row r="54" spans="2:44" ht="13.5" customHeight="1"/>
    <row r="55" spans="2:44" ht="13.5" customHeight="1"/>
    <row r="56" spans="2:44" ht="13.5" customHeight="1"/>
    <row r="57" spans="2:44" ht="13.5" customHeight="1"/>
    <row r="58" spans="2:44" ht="13.5" customHeight="1"/>
    <row r="59" spans="2:44" ht="13.5" customHeight="1"/>
    <row r="60" spans="2:44" ht="13.5" customHeight="1"/>
    <row r="61" spans="2:44" ht="13.5" customHeight="1"/>
    <row r="62" spans="2:44" ht="13.5" customHeight="1"/>
    <row r="63" spans="2:44" ht="13.5" customHeight="1"/>
    <row r="64" spans="2:44"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13.5" customHeight="1"/>
    <row r="112" ht="13.5" customHeight="1"/>
    <row r="113" ht="13.5" customHeight="1"/>
    <row r="114" ht="13.5" customHeight="1"/>
    <row r="115" ht="13.5" customHeight="1"/>
    <row r="116" ht="13.5" customHeight="1"/>
    <row r="117" ht="13.5" customHeight="1"/>
    <row r="118" ht="13.5" customHeight="1"/>
  </sheetData>
  <sheetProtection algorithmName="SHA-512" hashValue="etqiLuaTEmsVwj4Hr9NF1mK1Z4LH71/WccCMYjxYhBFybuRmA0PR5CQo9heeaYS884ZBetJRpfOmG7RrF+KSPA==" saltValue="TTnonRDfYr5DcyS/ZlCa+g==" spinCount="100000" sheet="1" objects="1" scenarios="1"/>
  <mergeCells count="46">
    <mergeCell ref="AN53:AP53"/>
    <mergeCell ref="AN42:AP42"/>
    <mergeCell ref="AN43:AP43"/>
    <mergeCell ref="AN44:AP44"/>
    <mergeCell ref="AN45:AP45"/>
    <mergeCell ref="AN46:AP46"/>
    <mergeCell ref="AN47:AP47"/>
    <mergeCell ref="AN48:AP48"/>
    <mergeCell ref="AN49:AP49"/>
    <mergeCell ref="AN50:AP50"/>
    <mergeCell ref="AN51:AP51"/>
    <mergeCell ref="AN52:AP52"/>
    <mergeCell ref="AN28:AP28"/>
    <mergeCell ref="AN41:AP41"/>
    <mergeCell ref="AN30:AP30"/>
    <mergeCell ref="AN31:AP31"/>
    <mergeCell ref="AN32:AP32"/>
    <mergeCell ref="AN33:AP33"/>
    <mergeCell ref="AN34:AP34"/>
    <mergeCell ref="AN35:AP35"/>
    <mergeCell ref="AN36:AP36"/>
    <mergeCell ref="AN37:AP37"/>
    <mergeCell ref="AN38:AP38"/>
    <mergeCell ref="AN39:AP39"/>
    <mergeCell ref="AN40:AP40"/>
    <mergeCell ref="AN23:AP23"/>
    <mergeCell ref="AN24:AP24"/>
    <mergeCell ref="AN25:AP25"/>
    <mergeCell ref="AN26:AP26"/>
    <mergeCell ref="AN27:AP27"/>
    <mergeCell ref="N9:AL9"/>
    <mergeCell ref="R10:AL10"/>
    <mergeCell ref="B11:B53"/>
    <mergeCell ref="AN11:AP11"/>
    <mergeCell ref="AN12:AP12"/>
    <mergeCell ref="AN13:AP13"/>
    <mergeCell ref="AN14:AP14"/>
    <mergeCell ref="AN15:AP15"/>
    <mergeCell ref="AN16:AP16"/>
    <mergeCell ref="AN17:AP17"/>
    <mergeCell ref="AN29:AP29"/>
    <mergeCell ref="AN18:AP18"/>
    <mergeCell ref="AN19:AP19"/>
    <mergeCell ref="AN20:AP20"/>
    <mergeCell ref="AN21:AP21"/>
    <mergeCell ref="AN22:AP22"/>
  </mergeCells>
  <phoneticPr fontId="5"/>
  <dataValidations count="1">
    <dataValidation type="list" allowBlank="1" showInputMessage="1" showErrorMessage="1" sqref="AI11 U11 X11 AA11 AE11 G11 R11:R13 R15:R16 R19 J22 R21:R31 R33 R35 R37:R43 R46:R47 AM11:AM21" xr:uid="{918DF5E1-29C4-48C3-B910-1C7D782A0FBF}">
      <formula1>"□,■"</formula1>
    </dataValidation>
  </dataValidations>
  <pageMargins left="0.78740157480314965" right="0.51181102362204722" top="0.59055118110236227" bottom="0.59055118110236227" header="0.11811023622047245" footer="0.23622047244094491"/>
  <pageSetup paperSize="9" scale="80" firstPageNumber="15" orientation="portrait" blackAndWhite="1" useFirstPageNumber="1" r:id="rId1"/>
  <headerFooter alignWithMargins="0">
    <oddFooter>&amp;R&amp;10株式会社都市建築確認センター</oddFoot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E3F560-3CD9-4885-B00E-573196BEAAFA}">
  <sheetPr>
    <tabColor rgb="FFFFCC99"/>
    <pageSetUpPr fitToPage="1"/>
  </sheetPr>
  <dimension ref="A1:AE50"/>
  <sheetViews>
    <sheetView view="pageBreakPreview" zoomScale="70" zoomScaleNormal="100" zoomScaleSheetLayoutView="70" workbookViewId="0"/>
  </sheetViews>
  <sheetFormatPr defaultRowHeight="13.5"/>
  <cols>
    <col min="1" max="2" width="13.625" style="16" customWidth="1"/>
    <col min="3" max="25" width="6.625" style="16" customWidth="1"/>
    <col min="26" max="257" width="9" style="16"/>
    <col min="258" max="258" width="14" style="16" customWidth="1"/>
    <col min="259" max="281" width="3.625" style="16" customWidth="1"/>
    <col min="282" max="513" width="9" style="16"/>
    <col min="514" max="514" width="14" style="16" customWidth="1"/>
    <col min="515" max="537" width="3.625" style="16" customWidth="1"/>
    <col min="538" max="769" width="9" style="16"/>
    <col min="770" max="770" width="14" style="16" customWidth="1"/>
    <col min="771" max="793" width="3.625" style="16" customWidth="1"/>
    <col min="794" max="1025" width="9" style="16"/>
    <col min="1026" max="1026" width="14" style="16" customWidth="1"/>
    <col min="1027" max="1049" width="3.625" style="16" customWidth="1"/>
    <col min="1050" max="1281" width="9" style="16"/>
    <col min="1282" max="1282" width="14" style="16" customWidth="1"/>
    <col min="1283" max="1305" width="3.625" style="16" customWidth="1"/>
    <col min="1306" max="1537" width="9" style="16"/>
    <col min="1538" max="1538" width="14" style="16" customWidth="1"/>
    <col min="1539" max="1561" width="3.625" style="16" customWidth="1"/>
    <col min="1562" max="1793" width="9" style="16"/>
    <col min="1794" max="1794" width="14" style="16" customWidth="1"/>
    <col min="1795" max="1817" width="3.625" style="16" customWidth="1"/>
    <col min="1818" max="2049" width="9" style="16"/>
    <col min="2050" max="2050" width="14" style="16" customWidth="1"/>
    <col min="2051" max="2073" width="3.625" style="16" customWidth="1"/>
    <col min="2074" max="2305" width="9" style="16"/>
    <col min="2306" max="2306" width="14" style="16" customWidth="1"/>
    <col min="2307" max="2329" width="3.625" style="16" customWidth="1"/>
    <col min="2330" max="2561" width="9" style="16"/>
    <col min="2562" max="2562" width="14" style="16" customWidth="1"/>
    <col min="2563" max="2585" width="3.625" style="16" customWidth="1"/>
    <col min="2586" max="2817" width="9" style="16"/>
    <col min="2818" max="2818" width="14" style="16" customWidth="1"/>
    <col min="2819" max="2841" width="3.625" style="16" customWidth="1"/>
    <col min="2842" max="3073" width="9" style="16"/>
    <col min="3074" max="3074" width="14" style="16" customWidth="1"/>
    <col min="3075" max="3097" width="3.625" style="16" customWidth="1"/>
    <col min="3098" max="3329" width="9" style="16"/>
    <col min="3330" max="3330" width="14" style="16" customWidth="1"/>
    <col min="3331" max="3353" width="3.625" style="16" customWidth="1"/>
    <col min="3354" max="3585" width="9" style="16"/>
    <col min="3586" max="3586" width="14" style="16" customWidth="1"/>
    <col min="3587" max="3609" width="3.625" style="16" customWidth="1"/>
    <col min="3610" max="3841" width="9" style="16"/>
    <col min="3842" max="3842" width="14" style="16" customWidth="1"/>
    <col min="3843" max="3865" width="3.625" style="16" customWidth="1"/>
    <col min="3866" max="4097" width="9" style="16"/>
    <col min="4098" max="4098" width="14" style="16" customWidth="1"/>
    <col min="4099" max="4121" width="3.625" style="16" customWidth="1"/>
    <col min="4122" max="4353" width="9" style="16"/>
    <col min="4354" max="4354" width="14" style="16" customWidth="1"/>
    <col min="4355" max="4377" width="3.625" style="16" customWidth="1"/>
    <col min="4378" max="4609" width="9" style="16"/>
    <col min="4610" max="4610" width="14" style="16" customWidth="1"/>
    <col min="4611" max="4633" width="3.625" style="16" customWidth="1"/>
    <col min="4634" max="4865" width="9" style="16"/>
    <col min="4866" max="4866" width="14" style="16" customWidth="1"/>
    <col min="4867" max="4889" width="3.625" style="16" customWidth="1"/>
    <col min="4890" max="5121" width="9" style="16"/>
    <col min="5122" max="5122" width="14" style="16" customWidth="1"/>
    <col min="5123" max="5145" width="3.625" style="16" customWidth="1"/>
    <col min="5146" max="5377" width="9" style="16"/>
    <col min="5378" max="5378" width="14" style="16" customWidth="1"/>
    <col min="5379" max="5401" width="3.625" style="16" customWidth="1"/>
    <col min="5402" max="5633" width="9" style="16"/>
    <col min="5634" max="5634" width="14" style="16" customWidth="1"/>
    <col min="5635" max="5657" width="3.625" style="16" customWidth="1"/>
    <col min="5658" max="5889" width="9" style="16"/>
    <col min="5890" max="5890" width="14" style="16" customWidth="1"/>
    <col min="5891" max="5913" width="3.625" style="16" customWidth="1"/>
    <col min="5914" max="6145" width="9" style="16"/>
    <col min="6146" max="6146" width="14" style="16" customWidth="1"/>
    <col min="6147" max="6169" width="3.625" style="16" customWidth="1"/>
    <col min="6170" max="6401" width="9" style="16"/>
    <col min="6402" max="6402" width="14" style="16" customWidth="1"/>
    <col min="6403" max="6425" width="3.625" style="16" customWidth="1"/>
    <col min="6426" max="6657" width="9" style="16"/>
    <col min="6658" max="6658" width="14" style="16" customWidth="1"/>
    <col min="6659" max="6681" width="3.625" style="16" customWidth="1"/>
    <col min="6682" max="6913" width="9" style="16"/>
    <col min="6914" max="6914" width="14" style="16" customWidth="1"/>
    <col min="6915" max="6937" width="3.625" style="16" customWidth="1"/>
    <col min="6938" max="7169" width="9" style="16"/>
    <col min="7170" max="7170" width="14" style="16" customWidth="1"/>
    <col min="7171" max="7193" width="3.625" style="16" customWidth="1"/>
    <col min="7194" max="7425" width="9" style="16"/>
    <col min="7426" max="7426" width="14" style="16" customWidth="1"/>
    <col min="7427" max="7449" width="3.625" style="16" customWidth="1"/>
    <col min="7450" max="7681" width="9" style="16"/>
    <col min="7682" max="7682" width="14" style="16" customWidth="1"/>
    <col min="7683" max="7705" width="3.625" style="16" customWidth="1"/>
    <col min="7706" max="7937" width="9" style="16"/>
    <col min="7938" max="7938" width="14" style="16" customWidth="1"/>
    <col min="7939" max="7961" width="3.625" style="16" customWidth="1"/>
    <col min="7962" max="8193" width="9" style="16"/>
    <col min="8194" max="8194" width="14" style="16" customWidth="1"/>
    <col min="8195" max="8217" width="3.625" style="16" customWidth="1"/>
    <col min="8218" max="8449" width="9" style="16"/>
    <col min="8450" max="8450" width="14" style="16" customWidth="1"/>
    <col min="8451" max="8473" width="3.625" style="16" customWidth="1"/>
    <col min="8474" max="8705" width="9" style="16"/>
    <col min="8706" max="8706" width="14" style="16" customWidth="1"/>
    <col min="8707" max="8729" width="3.625" style="16" customWidth="1"/>
    <col min="8730" max="8961" width="9" style="16"/>
    <col min="8962" max="8962" width="14" style="16" customWidth="1"/>
    <col min="8963" max="8985" width="3.625" style="16" customWidth="1"/>
    <col min="8986" max="9217" width="9" style="16"/>
    <col min="9218" max="9218" width="14" style="16" customWidth="1"/>
    <col min="9219" max="9241" width="3.625" style="16" customWidth="1"/>
    <col min="9242" max="9473" width="9" style="16"/>
    <col min="9474" max="9474" width="14" style="16" customWidth="1"/>
    <col min="9475" max="9497" width="3.625" style="16" customWidth="1"/>
    <col min="9498" max="9729" width="9" style="16"/>
    <col min="9730" max="9730" width="14" style="16" customWidth="1"/>
    <col min="9731" max="9753" width="3.625" style="16" customWidth="1"/>
    <col min="9754" max="9985" width="9" style="16"/>
    <col min="9986" max="9986" width="14" style="16" customWidth="1"/>
    <col min="9987" max="10009" width="3.625" style="16" customWidth="1"/>
    <col min="10010" max="10241" width="9" style="16"/>
    <col min="10242" max="10242" width="14" style="16" customWidth="1"/>
    <col min="10243" max="10265" width="3.625" style="16" customWidth="1"/>
    <col min="10266" max="10497" width="9" style="16"/>
    <col min="10498" max="10498" width="14" style="16" customWidth="1"/>
    <col min="10499" max="10521" width="3.625" style="16" customWidth="1"/>
    <col min="10522" max="10753" width="9" style="16"/>
    <col min="10754" max="10754" width="14" style="16" customWidth="1"/>
    <col min="10755" max="10777" width="3.625" style="16" customWidth="1"/>
    <col min="10778" max="11009" width="9" style="16"/>
    <col min="11010" max="11010" width="14" style="16" customWidth="1"/>
    <col min="11011" max="11033" width="3.625" style="16" customWidth="1"/>
    <col min="11034" max="11265" width="9" style="16"/>
    <col min="11266" max="11266" width="14" style="16" customWidth="1"/>
    <col min="11267" max="11289" width="3.625" style="16" customWidth="1"/>
    <col min="11290" max="11521" width="9" style="16"/>
    <col min="11522" max="11522" width="14" style="16" customWidth="1"/>
    <col min="11523" max="11545" width="3.625" style="16" customWidth="1"/>
    <col min="11546" max="11777" width="9" style="16"/>
    <col min="11778" max="11778" width="14" style="16" customWidth="1"/>
    <col min="11779" max="11801" width="3.625" style="16" customWidth="1"/>
    <col min="11802" max="12033" width="9" style="16"/>
    <col min="12034" max="12034" width="14" style="16" customWidth="1"/>
    <col min="12035" max="12057" width="3.625" style="16" customWidth="1"/>
    <col min="12058" max="12289" width="9" style="16"/>
    <col min="12290" max="12290" width="14" style="16" customWidth="1"/>
    <col min="12291" max="12313" width="3.625" style="16" customWidth="1"/>
    <col min="12314" max="12545" width="9" style="16"/>
    <col min="12546" max="12546" width="14" style="16" customWidth="1"/>
    <col min="12547" max="12569" width="3.625" style="16" customWidth="1"/>
    <col min="12570" max="12801" width="9" style="16"/>
    <col min="12802" max="12802" width="14" style="16" customWidth="1"/>
    <col min="12803" max="12825" width="3.625" style="16" customWidth="1"/>
    <col min="12826" max="13057" width="9" style="16"/>
    <col min="13058" max="13058" width="14" style="16" customWidth="1"/>
    <col min="13059" max="13081" width="3.625" style="16" customWidth="1"/>
    <col min="13082" max="13313" width="9" style="16"/>
    <col min="13314" max="13314" width="14" style="16" customWidth="1"/>
    <col min="13315" max="13337" width="3.625" style="16" customWidth="1"/>
    <col min="13338" max="13569" width="9" style="16"/>
    <col min="13570" max="13570" width="14" style="16" customWidth="1"/>
    <col min="13571" max="13593" width="3.625" style="16" customWidth="1"/>
    <col min="13594" max="13825" width="9" style="16"/>
    <col min="13826" max="13826" width="14" style="16" customWidth="1"/>
    <col min="13827" max="13849" width="3.625" style="16" customWidth="1"/>
    <col min="13850" max="14081" width="9" style="16"/>
    <col min="14082" max="14082" width="14" style="16" customWidth="1"/>
    <col min="14083" max="14105" width="3.625" style="16" customWidth="1"/>
    <col min="14106" max="14337" width="9" style="16"/>
    <col min="14338" max="14338" width="14" style="16" customWidth="1"/>
    <col min="14339" max="14361" width="3.625" style="16" customWidth="1"/>
    <col min="14362" max="14593" width="9" style="16"/>
    <col min="14594" max="14594" width="14" style="16" customWidth="1"/>
    <col min="14595" max="14617" width="3.625" style="16" customWidth="1"/>
    <col min="14618" max="14849" width="9" style="16"/>
    <col min="14850" max="14850" width="14" style="16" customWidth="1"/>
    <col min="14851" max="14873" width="3.625" style="16" customWidth="1"/>
    <col min="14874" max="15105" width="9" style="16"/>
    <col min="15106" max="15106" width="14" style="16" customWidth="1"/>
    <col min="15107" max="15129" width="3.625" style="16" customWidth="1"/>
    <col min="15130" max="15361" width="9" style="16"/>
    <col min="15362" max="15362" width="14" style="16" customWidth="1"/>
    <col min="15363" max="15385" width="3.625" style="16" customWidth="1"/>
    <col min="15386" max="15617" width="9" style="16"/>
    <col min="15618" max="15618" width="14" style="16" customWidth="1"/>
    <col min="15619" max="15641" width="3.625" style="16" customWidth="1"/>
    <col min="15642" max="15873" width="9" style="16"/>
    <col min="15874" max="15874" width="14" style="16" customWidth="1"/>
    <col min="15875" max="15897" width="3.625" style="16" customWidth="1"/>
    <col min="15898" max="16129" width="9" style="16"/>
    <col min="16130" max="16130" width="14" style="16" customWidth="1"/>
    <col min="16131" max="16153" width="3.625" style="16" customWidth="1"/>
    <col min="16154" max="16384" width="9" style="16"/>
  </cols>
  <sheetData>
    <row r="1" spans="1:31" ht="14.25" thickBot="1"/>
    <row r="2" spans="1:31" ht="32.1" customHeight="1" thickBot="1">
      <c r="A2" s="17"/>
      <c r="B2" s="18"/>
      <c r="C2" s="18"/>
      <c r="D2" s="18"/>
      <c r="E2" s="18"/>
      <c r="F2" s="18"/>
      <c r="G2" s="18"/>
      <c r="H2" s="18"/>
      <c r="I2" s="18"/>
      <c r="J2" s="18"/>
      <c r="K2" s="18"/>
      <c r="L2" s="18"/>
      <c r="M2" s="18"/>
      <c r="N2" s="18"/>
      <c r="O2" s="18"/>
      <c r="P2" s="18"/>
      <c r="Q2" s="18"/>
      <c r="R2" s="18"/>
      <c r="S2" s="18"/>
      <c r="T2" s="1585" t="str">
        <f>IF(AA2="","",IF(AA2&lt;43586,TEXT(AA2,"ggge年m月d日"),IF(AA2&lt;43831,TEXT(AA2,"令和元年m月d日"),("令和"&amp;(YEAR(AA2)-2018)&amp;"年")&amp;TEXT(AA2,"m月d日"))))</f>
        <v/>
      </c>
      <c r="U2" s="1585"/>
      <c r="V2" s="1585"/>
      <c r="W2" s="1585"/>
      <c r="X2" s="1585"/>
      <c r="Y2" s="1586"/>
      <c r="Z2" s="19"/>
      <c r="AA2" s="1587"/>
      <c r="AB2" s="1588"/>
      <c r="AC2" s="20"/>
      <c r="AD2" s="21"/>
      <c r="AE2" s="21"/>
    </row>
    <row r="3" spans="1:31" ht="32.1" customHeight="1">
      <c r="A3" s="1589" t="s">
        <v>299</v>
      </c>
      <c r="B3" s="1590"/>
      <c r="C3" s="1590"/>
      <c r="D3" s="1590"/>
      <c r="E3" s="1590"/>
      <c r="F3" s="1590"/>
      <c r="G3" s="1590"/>
      <c r="H3" s="1590"/>
      <c r="I3" s="1590"/>
      <c r="J3" s="1590"/>
      <c r="K3" s="1590"/>
      <c r="L3" s="1590"/>
      <c r="M3" s="1590"/>
      <c r="N3" s="1590"/>
      <c r="O3" s="1590"/>
      <c r="P3" s="1590"/>
      <c r="Q3" s="1590"/>
      <c r="R3" s="1590"/>
      <c r="S3" s="1590"/>
      <c r="T3" s="1590"/>
      <c r="U3" s="1590"/>
      <c r="V3" s="1590"/>
      <c r="W3" s="1590"/>
      <c r="X3" s="1590"/>
      <c r="Y3" s="1591"/>
      <c r="Z3" s="19"/>
    </row>
    <row r="4" spans="1:31" ht="32.1" customHeight="1">
      <c r="A4" s="1589"/>
      <c r="B4" s="1590"/>
      <c r="C4" s="1590"/>
      <c r="D4" s="1590"/>
      <c r="E4" s="1590"/>
      <c r="F4" s="1590"/>
      <c r="G4" s="1590"/>
      <c r="H4" s="1590"/>
      <c r="I4" s="1590"/>
      <c r="J4" s="1590"/>
      <c r="K4" s="1590"/>
      <c r="L4" s="1590"/>
      <c r="M4" s="1590"/>
      <c r="N4" s="1590"/>
      <c r="O4" s="1590"/>
      <c r="P4" s="1590"/>
      <c r="Q4" s="1590"/>
      <c r="R4" s="1590"/>
      <c r="S4" s="1590"/>
      <c r="T4" s="1590"/>
      <c r="U4" s="1590"/>
      <c r="V4" s="1590"/>
      <c r="W4" s="1590"/>
      <c r="X4" s="1590"/>
      <c r="Y4" s="1591"/>
      <c r="Z4" s="19"/>
    </row>
    <row r="5" spans="1:31" ht="32.1" customHeight="1" thickBot="1">
      <c r="A5" s="22"/>
      <c r="B5" s="23"/>
      <c r="C5" s="23"/>
      <c r="D5" s="23"/>
      <c r="E5" s="23"/>
      <c r="F5" s="23"/>
      <c r="G5" s="23"/>
      <c r="H5" s="23"/>
      <c r="I5" s="23"/>
      <c r="J5" s="23"/>
      <c r="K5" s="23"/>
      <c r="L5" s="23"/>
      <c r="M5" s="1592" t="s">
        <v>300</v>
      </c>
      <c r="N5" s="1592"/>
      <c r="O5" s="1592"/>
      <c r="P5" s="1592"/>
      <c r="Q5" s="1592"/>
      <c r="R5" s="1592"/>
      <c r="S5" s="1592"/>
      <c r="T5" s="1592"/>
      <c r="U5" s="1592"/>
      <c r="V5" s="1592"/>
      <c r="W5" s="1592"/>
      <c r="X5" s="1592"/>
      <c r="Y5" s="1593"/>
      <c r="Z5" s="19"/>
    </row>
    <row r="6" spans="1:31" ht="32.1" customHeight="1">
      <c r="A6" s="1594" t="s">
        <v>301</v>
      </c>
      <c r="B6" s="1595"/>
      <c r="C6" s="1598"/>
      <c r="D6" s="1599"/>
      <c r="E6" s="1599"/>
      <c r="F6" s="1599"/>
      <c r="G6" s="1599"/>
      <c r="H6" s="1599"/>
      <c r="I6" s="1599"/>
      <c r="J6" s="1599"/>
      <c r="K6" s="1599"/>
      <c r="L6" s="1599"/>
      <c r="M6" s="1599"/>
      <c r="N6" s="1599"/>
      <c r="O6" s="1599"/>
      <c r="P6" s="1599"/>
      <c r="Q6" s="1599"/>
      <c r="R6" s="1599"/>
      <c r="S6" s="1599"/>
      <c r="T6" s="1599"/>
      <c r="U6" s="1599"/>
      <c r="V6" s="1599"/>
      <c r="W6" s="1599"/>
      <c r="X6" s="1599"/>
      <c r="Y6" s="1600"/>
      <c r="Z6" s="19"/>
    </row>
    <row r="7" spans="1:31" ht="32.1" customHeight="1" thickBot="1">
      <c r="A7" s="1596"/>
      <c r="B7" s="1597"/>
      <c r="C7" s="1601"/>
      <c r="D7" s="1602"/>
      <c r="E7" s="1602"/>
      <c r="F7" s="1602"/>
      <c r="G7" s="1602"/>
      <c r="H7" s="1602"/>
      <c r="I7" s="1602"/>
      <c r="J7" s="1602"/>
      <c r="K7" s="1602"/>
      <c r="L7" s="1602"/>
      <c r="M7" s="1602"/>
      <c r="N7" s="1602"/>
      <c r="O7" s="1602"/>
      <c r="P7" s="1602"/>
      <c r="Q7" s="1602"/>
      <c r="R7" s="1602"/>
      <c r="S7" s="1602"/>
      <c r="T7" s="1602"/>
      <c r="U7" s="1602"/>
      <c r="V7" s="1602"/>
      <c r="W7" s="1602"/>
      <c r="X7" s="1602"/>
      <c r="Y7" s="1603"/>
      <c r="Z7" s="19"/>
    </row>
    <row r="8" spans="1:31" ht="32.1" customHeight="1">
      <c r="A8" s="1604" t="s">
        <v>302</v>
      </c>
      <c r="B8" s="1605"/>
      <c r="C8" s="1644" t="s">
        <v>303</v>
      </c>
      <c r="D8" s="1645"/>
      <c r="E8" s="1645"/>
      <c r="F8" s="1645"/>
      <c r="G8" s="1646"/>
      <c r="H8" s="1652" t="s">
        <v>304</v>
      </c>
      <c r="I8" s="1653"/>
      <c r="J8" s="1654"/>
      <c r="K8" s="1655"/>
      <c r="L8" s="1655"/>
      <c r="M8" s="1655"/>
      <c r="N8" s="1655"/>
      <c r="O8" s="1655"/>
      <c r="P8" s="1655"/>
      <c r="Q8" s="1655"/>
      <c r="R8" s="1655"/>
      <c r="S8" s="1655"/>
      <c r="T8" s="1655"/>
      <c r="U8" s="1655"/>
      <c r="V8" s="1655"/>
      <c r="W8" s="1655"/>
      <c r="X8" s="1655"/>
      <c r="Y8" s="1656"/>
      <c r="Z8" s="19"/>
    </row>
    <row r="9" spans="1:31" ht="32.1" customHeight="1">
      <c r="A9" s="1606"/>
      <c r="B9" s="1607"/>
      <c r="C9" s="1647"/>
      <c r="D9" s="1618"/>
      <c r="E9" s="1618"/>
      <c r="F9" s="1618"/>
      <c r="G9" s="1648"/>
      <c r="H9" s="1583" t="s">
        <v>305</v>
      </c>
      <c r="I9" s="1584"/>
      <c r="J9" s="1580"/>
      <c r="K9" s="1581"/>
      <c r="L9" s="1581"/>
      <c r="M9" s="1581"/>
      <c r="N9" s="1581"/>
      <c r="O9" s="1581"/>
      <c r="P9" s="1581"/>
      <c r="Q9" s="1581"/>
      <c r="R9" s="1581"/>
      <c r="S9" s="1581"/>
      <c r="T9" s="1581"/>
      <c r="U9" s="1581"/>
      <c r="V9" s="1581"/>
      <c r="W9" s="1581"/>
      <c r="X9" s="1581"/>
      <c r="Y9" s="1582"/>
      <c r="Z9" s="19"/>
    </row>
    <row r="10" spans="1:31" ht="32.1" customHeight="1">
      <c r="A10" s="1606"/>
      <c r="B10" s="1607"/>
      <c r="C10" s="1647"/>
      <c r="D10" s="1618"/>
      <c r="E10" s="1618"/>
      <c r="F10" s="1618"/>
      <c r="G10" s="1648"/>
      <c r="H10" s="1583" t="s">
        <v>306</v>
      </c>
      <c r="I10" s="1584"/>
      <c r="J10" s="1580"/>
      <c r="K10" s="1581"/>
      <c r="L10" s="1581"/>
      <c r="M10" s="1581"/>
      <c r="N10" s="1581"/>
      <c r="O10" s="1581"/>
      <c r="P10" s="1610"/>
      <c r="Q10" s="1611" t="s">
        <v>307</v>
      </c>
      <c r="R10" s="1584"/>
      <c r="S10" s="1580"/>
      <c r="T10" s="1581"/>
      <c r="U10" s="1581"/>
      <c r="V10" s="1581"/>
      <c r="W10" s="1581"/>
      <c r="X10" s="1581"/>
      <c r="Y10" s="1582"/>
      <c r="Z10" s="19"/>
    </row>
    <row r="11" spans="1:31" ht="32.1" customHeight="1" thickBot="1">
      <c r="A11" s="1606"/>
      <c r="B11" s="1607"/>
      <c r="C11" s="1649"/>
      <c r="D11" s="1650"/>
      <c r="E11" s="1650"/>
      <c r="F11" s="1650"/>
      <c r="G11" s="1651"/>
      <c r="H11" s="1628" t="s">
        <v>308</v>
      </c>
      <c r="I11" s="1629"/>
      <c r="J11" s="1630"/>
      <c r="K11" s="1631"/>
      <c r="L11" s="1631"/>
      <c r="M11" s="1631"/>
      <c r="N11" s="1631"/>
      <c r="O11" s="1631"/>
      <c r="P11" s="1631"/>
      <c r="Q11" s="1631"/>
      <c r="R11" s="1631"/>
      <c r="S11" s="1631"/>
      <c r="T11" s="1631"/>
      <c r="U11" s="1631"/>
      <c r="V11" s="1631"/>
      <c r="W11" s="1631"/>
      <c r="X11" s="1631"/>
      <c r="Y11" s="1632"/>
      <c r="Z11" s="19"/>
      <c r="AA11" s="24"/>
    </row>
    <row r="12" spans="1:31" ht="32.1" customHeight="1" thickTop="1">
      <c r="A12" s="1606"/>
      <c r="B12" s="1607"/>
      <c r="C12" s="1633" t="s">
        <v>309</v>
      </c>
      <c r="D12" s="1634"/>
      <c r="E12" s="1634"/>
      <c r="F12" s="1634"/>
      <c r="G12" s="1635"/>
      <c r="H12" s="1639" t="s">
        <v>304</v>
      </c>
      <c r="I12" s="1640"/>
      <c r="J12" s="1641"/>
      <c r="K12" s="1642"/>
      <c r="L12" s="1642"/>
      <c r="M12" s="1642"/>
      <c r="N12" s="1642"/>
      <c r="O12" s="1642"/>
      <c r="P12" s="1642"/>
      <c r="Q12" s="1642"/>
      <c r="R12" s="1642"/>
      <c r="S12" s="1642"/>
      <c r="T12" s="1642"/>
      <c r="U12" s="1642"/>
      <c r="V12" s="1642"/>
      <c r="W12" s="1642"/>
      <c r="X12" s="1642"/>
      <c r="Y12" s="1643"/>
      <c r="Z12" s="19"/>
    </row>
    <row r="13" spans="1:31" ht="32.1" customHeight="1">
      <c r="A13" s="1606"/>
      <c r="B13" s="1607"/>
      <c r="C13" s="1617"/>
      <c r="D13" s="1618"/>
      <c r="E13" s="1618"/>
      <c r="F13" s="1618"/>
      <c r="G13" s="1619"/>
      <c r="H13" s="1611" t="s">
        <v>305</v>
      </c>
      <c r="I13" s="1584"/>
      <c r="J13" s="1580"/>
      <c r="K13" s="1581"/>
      <c r="L13" s="1581"/>
      <c r="M13" s="1581"/>
      <c r="N13" s="1581"/>
      <c r="O13" s="1581"/>
      <c r="P13" s="1581"/>
      <c r="Q13" s="1581"/>
      <c r="R13" s="1581"/>
      <c r="S13" s="1581"/>
      <c r="T13" s="1581"/>
      <c r="U13" s="1581"/>
      <c r="V13" s="1581"/>
      <c r="W13" s="1581"/>
      <c r="X13" s="1581"/>
      <c r="Y13" s="1582"/>
      <c r="Z13" s="19"/>
    </row>
    <row r="14" spans="1:31" ht="32.1" customHeight="1">
      <c r="A14" s="1606"/>
      <c r="B14" s="1607"/>
      <c r="C14" s="1617"/>
      <c r="D14" s="1618"/>
      <c r="E14" s="1618"/>
      <c r="F14" s="1618"/>
      <c r="G14" s="1619"/>
      <c r="H14" s="1611" t="s">
        <v>306</v>
      </c>
      <c r="I14" s="1584"/>
      <c r="J14" s="1580"/>
      <c r="K14" s="1581"/>
      <c r="L14" s="1581"/>
      <c r="M14" s="1581"/>
      <c r="N14" s="1581"/>
      <c r="O14" s="1581"/>
      <c r="P14" s="1610"/>
      <c r="Q14" s="1611" t="s">
        <v>307</v>
      </c>
      <c r="R14" s="1584"/>
      <c r="S14" s="1580"/>
      <c r="T14" s="1581"/>
      <c r="U14" s="1581"/>
      <c r="V14" s="1581"/>
      <c r="W14" s="1581"/>
      <c r="X14" s="1581"/>
      <c r="Y14" s="1582"/>
      <c r="Z14" s="19"/>
    </row>
    <row r="15" spans="1:31" ht="32.1" customHeight="1" thickBot="1">
      <c r="A15" s="1606"/>
      <c r="B15" s="1607"/>
      <c r="C15" s="1636"/>
      <c r="D15" s="1637"/>
      <c r="E15" s="1637"/>
      <c r="F15" s="1637"/>
      <c r="G15" s="1638"/>
      <c r="H15" s="1612" t="s">
        <v>308</v>
      </c>
      <c r="I15" s="1613"/>
      <c r="J15" s="1614"/>
      <c r="K15" s="1615"/>
      <c r="L15" s="1615"/>
      <c r="M15" s="1615"/>
      <c r="N15" s="1615"/>
      <c r="O15" s="1615"/>
      <c r="P15" s="1615"/>
      <c r="Q15" s="1615"/>
      <c r="R15" s="1615"/>
      <c r="S15" s="1615"/>
      <c r="T15" s="1615"/>
      <c r="U15" s="1615"/>
      <c r="V15" s="1615"/>
      <c r="W15" s="1615"/>
      <c r="X15" s="1615"/>
      <c r="Y15" s="1616"/>
      <c r="Z15" s="19"/>
    </row>
    <row r="16" spans="1:31" ht="32.1" customHeight="1" thickTop="1">
      <c r="A16" s="1606"/>
      <c r="B16" s="1607"/>
      <c r="C16" s="1617" t="s">
        <v>310</v>
      </c>
      <c r="D16" s="1618"/>
      <c r="E16" s="1618"/>
      <c r="F16" s="1618"/>
      <c r="G16" s="1619"/>
      <c r="H16" s="1657" t="s">
        <v>304</v>
      </c>
      <c r="I16" s="1658"/>
      <c r="J16" s="1659"/>
      <c r="K16" s="1660"/>
      <c r="L16" s="1660"/>
      <c r="M16" s="1660"/>
      <c r="N16" s="1660"/>
      <c r="O16" s="1660"/>
      <c r="P16" s="1660"/>
      <c r="Q16" s="1660"/>
      <c r="R16" s="1660"/>
      <c r="S16" s="1660"/>
      <c r="T16" s="1660"/>
      <c r="U16" s="1660"/>
      <c r="V16" s="1660"/>
      <c r="W16" s="1660"/>
      <c r="X16" s="1660"/>
      <c r="Y16" s="1661"/>
      <c r="Z16" s="19"/>
    </row>
    <row r="17" spans="1:26" ht="32.1" customHeight="1">
      <c r="A17" s="1606"/>
      <c r="B17" s="1607"/>
      <c r="C17" s="1617"/>
      <c r="D17" s="1618"/>
      <c r="E17" s="1618"/>
      <c r="F17" s="1618"/>
      <c r="G17" s="1619"/>
      <c r="H17" s="1611" t="s">
        <v>305</v>
      </c>
      <c r="I17" s="1584"/>
      <c r="J17" s="1580"/>
      <c r="K17" s="1581"/>
      <c r="L17" s="1581"/>
      <c r="M17" s="1581"/>
      <c r="N17" s="1581"/>
      <c r="O17" s="1581"/>
      <c r="P17" s="1581"/>
      <c r="Q17" s="1581"/>
      <c r="R17" s="1581"/>
      <c r="S17" s="1581"/>
      <c r="T17" s="1581"/>
      <c r="U17" s="1581"/>
      <c r="V17" s="1581"/>
      <c r="W17" s="1581"/>
      <c r="X17" s="1581"/>
      <c r="Y17" s="1582"/>
      <c r="Z17" s="19"/>
    </row>
    <row r="18" spans="1:26" ht="32.1" customHeight="1">
      <c r="A18" s="1606"/>
      <c r="B18" s="1607"/>
      <c r="C18" s="1617"/>
      <c r="D18" s="1618"/>
      <c r="E18" s="1618"/>
      <c r="F18" s="1618"/>
      <c r="G18" s="1619"/>
      <c r="H18" s="1611" t="s">
        <v>306</v>
      </c>
      <c r="I18" s="1584"/>
      <c r="J18" s="1580"/>
      <c r="K18" s="1581"/>
      <c r="L18" s="1581"/>
      <c r="M18" s="1581"/>
      <c r="N18" s="1581"/>
      <c r="O18" s="1581"/>
      <c r="P18" s="1610"/>
      <c r="Q18" s="1611" t="s">
        <v>307</v>
      </c>
      <c r="R18" s="1584"/>
      <c r="S18" s="1580"/>
      <c r="T18" s="1581"/>
      <c r="U18" s="1581"/>
      <c r="V18" s="1581"/>
      <c r="W18" s="1581"/>
      <c r="X18" s="1581"/>
      <c r="Y18" s="1582"/>
      <c r="Z18" s="19"/>
    </row>
    <row r="19" spans="1:26" ht="32.1" customHeight="1" thickBot="1">
      <c r="A19" s="1608"/>
      <c r="B19" s="1609"/>
      <c r="C19" s="1620"/>
      <c r="D19" s="1621"/>
      <c r="E19" s="1621"/>
      <c r="F19" s="1621"/>
      <c r="G19" s="1622"/>
      <c r="H19" s="1623" t="s">
        <v>308</v>
      </c>
      <c r="I19" s="1624"/>
      <c r="J19" s="1625"/>
      <c r="K19" s="1626"/>
      <c r="L19" s="1626"/>
      <c r="M19" s="1626"/>
      <c r="N19" s="1626"/>
      <c r="O19" s="1626"/>
      <c r="P19" s="1626"/>
      <c r="Q19" s="1626"/>
      <c r="R19" s="1626"/>
      <c r="S19" s="1626"/>
      <c r="T19" s="1626"/>
      <c r="U19" s="1626"/>
      <c r="V19" s="1626"/>
      <c r="W19" s="1626"/>
      <c r="X19" s="1626"/>
      <c r="Y19" s="1627"/>
      <c r="Z19" s="19"/>
    </row>
    <row r="20" spans="1:26" ht="32.1" customHeight="1">
      <c r="A20" s="1594" t="s">
        <v>311</v>
      </c>
      <c r="B20" s="1662"/>
      <c r="C20" s="1665" t="s">
        <v>312</v>
      </c>
      <c r="D20" s="1666"/>
      <c r="E20" s="1666"/>
      <c r="F20" s="1666"/>
      <c r="G20" s="1667"/>
      <c r="H20" s="1668"/>
      <c r="I20" s="1655"/>
      <c r="J20" s="1655"/>
      <c r="K20" s="1655"/>
      <c r="L20" s="1655"/>
      <c r="M20" s="1655"/>
      <c r="N20" s="1655"/>
      <c r="O20" s="1655"/>
      <c r="P20" s="1655"/>
      <c r="Q20" s="1655"/>
      <c r="R20" s="1655"/>
      <c r="S20" s="1655"/>
      <c r="T20" s="1655"/>
      <c r="U20" s="1655"/>
      <c r="V20" s="1655"/>
      <c r="W20" s="1655"/>
      <c r="X20" s="1655"/>
      <c r="Y20" s="1656"/>
      <c r="Z20" s="19"/>
    </row>
    <row r="21" spans="1:26" ht="32.1" customHeight="1" thickBot="1">
      <c r="A21" s="1663"/>
      <c r="B21" s="1664"/>
      <c r="C21" s="1669" t="s">
        <v>313</v>
      </c>
      <c r="D21" s="1670"/>
      <c r="E21" s="1670"/>
      <c r="F21" s="1670"/>
      <c r="G21" s="1671"/>
      <c r="H21" s="1672"/>
      <c r="I21" s="1673"/>
      <c r="J21" s="1673"/>
      <c r="K21" s="1673"/>
      <c r="L21" s="1673"/>
      <c r="M21" s="1673"/>
      <c r="N21" s="1673"/>
      <c r="O21" s="1673"/>
      <c r="P21" s="1673"/>
      <c r="Q21" s="1673"/>
      <c r="R21" s="1673"/>
      <c r="S21" s="1673"/>
      <c r="T21" s="1673"/>
      <c r="U21" s="1673"/>
      <c r="V21" s="1673"/>
      <c r="W21" s="1673"/>
      <c r="X21" s="1673"/>
      <c r="Y21" s="1674"/>
      <c r="Z21" s="19"/>
    </row>
    <row r="22" spans="1:26" ht="32.1" customHeight="1" thickTop="1">
      <c r="A22" s="1663"/>
      <c r="B22" s="1664"/>
      <c r="C22" s="1675" t="s">
        <v>314</v>
      </c>
      <c r="D22" s="1676"/>
      <c r="E22" s="1676"/>
      <c r="F22" s="1676"/>
      <c r="G22" s="1677"/>
      <c r="H22" s="1680"/>
      <c r="I22" s="1642"/>
      <c r="J22" s="1642"/>
      <c r="K22" s="1642"/>
      <c r="L22" s="1642"/>
      <c r="M22" s="1642"/>
      <c r="N22" s="1642"/>
      <c r="O22" s="1642"/>
      <c r="P22" s="1642"/>
      <c r="Q22" s="1642"/>
      <c r="R22" s="1642"/>
      <c r="S22" s="1642"/>
      <c r="T22" s="1642"/>
      <c r="U22" s="1642"/>
      <c r="V22" s="1642"/>
      <c r="W22" s="1642"/>
      <c r="X22" s="1642"/>
      <c r="Y22" s="1643"/>
      <c r="Z22" s="19"/>
    </row>
    <row r="23" spans="1:26" ht="32.1" customHeight="1">
      <c r="A23" s="1663"/>
      <c r="B23" s="1664"/>
      <c r="C23" s="1681" t="s">
        <v>315</v>
      </c>
      <c r="D23" s="1682"/>
      <c r="E23" s="1682"/>
      <c r="F23" s="1682"/>
      <c r="G23" s="1683"/>
      <c r="H23" s="1684"/>
      <c r="I23" s="1685"/>
      <c r="J23" s="1685"/>
      <c r="K23" s="1685"/>
      <c r="L23" s="1685"/>
      <c r="M23" s="1685"/>
      <c r="N23" s="1685"/>
      <c r="O23" s="1685"/>
      <c r="P23" s="1685"/>
      <c r="Q23" s="1685"/>
      <c r="R23" s="1685"/>
      <c r="S23" s="1685"/>
      <c r="T23" s="1685"/>
      <c r="U23" s="1685"/>
      <c r="V23" s="1685"/>
      <c r="W23" s="1685"/>
      <c r="X23" s="1685"/>
      <c r="Y23" s="1686"/>
      <c r="Z23" s="19"/>
    </row>
    <row r="24" spans="1:26" ht="32.1" customHeight="1" thickBot="1">
      <c r="A24" s="1663"/>
      <c r="B24" s="1664"/>
      <c r="C24" s="1687" t="s">
        <v>291</v>
      </c>
      <c r="D24" s="1688"/>
      <c r="E24" s="1688"/>
      <c r="F24" s="1688"/>
      <c r="G24" s="1689"/>
      <c r="H24" s="1684"/>
      <c r="I24" s="1685"/>
      <c r="J24" s="1685"/>
      <c r="K24" s="1685"/>
      <c r="L24" s="1685"/>
      <c r="M24" s="1685"/>
      <c r="N24" s="1685"/>
      <c r="O24" s="1685"/>
      <c r="P24" s="1690"/>
      <c r="Q24" s="1691" t="s">
        <v>316</v>
      </c>
      <c r="R24" s="1692"/>
      <c r="S24" s="1693"/>
      <c r="T24" s="1694"/>
      <c r="U24" s="1694"/>
      <c r="V24" s="1694"/>
      <c r="W24" s="1694"/>
      <c r="X24" s="1694"/>
      <c r="Y24" s="1695"/>
      <c r="Z24" s="25"/>
    </row>
    <row r="25" spans="1:26" ht="39.950000000000003" customHeight="1" thickBot="1">
      <c r="A25" s="1594" t="s">
        <v>317</v>
      </c>
      <c r="B25" s="1723"/>
      <c r="C25" s="1726" t="s">
        <v>4</v>
      </c>
      <c r="D25" s="1605" t="s">
        <v>318</v>
      </c>
      <c r="E25" s="1605"/>
      <c r="F25" s="1605"/>
      <c r="G25" s="1727"/>
      <c r="H25" s="1728" t="s">
        <v>319</v>
      </c>
      <c r="I25" s="1729"/>
      <c r="J25" s="1729"/>
      <c r="K25" s="1729"/>
      <c r="L25" s="1729"/>
      <c r="M25" s="1729"/>
      <c r="N25" s="1729"/>
      <c r="O25" s="1729"/>
      <c r="P25" s="1729"/>
      <c r="Q25" s="1729"/>
      <c r="R25" s="1729"/>
      <c r="S25" s="1729"/>
      <c r="T25" s="1729"/>
      <c r="U25" s="1729"/>
      <c r="V25" s="1729"/>
      <c r="W25" s="1729"/>
      <c r="X25" s="1729"/>
      <c r="Y25" s="1730"/>
      <c r="Z25" s="19"/>
    </row>
    <row r="26" spans="1:26" ht="32.1" customHeight="1" thickTop="1">
      <c r="A26" s="1663"/>
      <c r="B26" s="1724"/>
      <c r="C26" s="1696"/>
      <c r="D26" s="1607"/>
      <c r="E26" s="1607"/>
      <c r="F26" s="1607"/>
      <c r="G26" s="1697"/>
      <c r="H26" s="26" t="s">
        <v>4</v>
      </c>
      <c r="I26" s="27" t="s">
        <v>320</v>
      </c>
      <c r="J26" s="28"/>
      <c r="K26" s="28"/>
      <c r="L26" s="28"/>
      <c r="M26" s="28"/>
      <c r="N26" s="28"/>
      <c r="O26" s="29"/>
      <c r="P26" s="29"/>
      <c r="Q26" s="29"/>
      <c r="R26" s="29"/>
      <c r="S26" s="29"/>
      <c r="T26" s="29"/>
      <c r="U26" s="29"/>
      <c r="V26" s="29"/>
      <c r="W26" s="29"/>
      <c r="X26" s="29"/>
      <c r="Y26" s="30"/>
      <c r="Z26" s="19"/>
    </row>
    <row r="27" spans="1:26" ht="32.1" customHeight="1">
      <c r="A27" s="1663"/>
      <c r="B27" s="1724"/>
      <c r="C27" s="1696" t="s">
        <v>4</v>
      </c>
      <c r="D27" s="1607" t="s">
        <v>321</v>
      </c>
      <c r="E27" s="1607"/>
      <c r="F27" s="1607"/>
      <c r="G27" s="1697"/>
      <c r="H27" s="26" t="s">
        <v>124</v>
      </c>
      <c r="I27" s="27" t="s">
        <v>322</v>
      </c>
      <c r="J27" s="28"/>
      <c r="K27" s="28"/>
      <c r="L27" s="28"/>
      <c r="M27" s="28"/>
      <c r="N27" s="28"/>
      <c r="O27" s="28"/>
      <c r="P27" s="28"/>
      <c r="Q27" s="31"/>
      <c r="R27" s="31"/>
      <c r="S27" s="31"/>
      <c r="T27" s="31"/>
      <c r="U27" s="31"/>
      <c r="V27" s="31"/>
      <c r="W27" s="31"/>
      <c r="X27" s="31"/>
      <c r="Y27" s="32"/>
      <c r="Z27" s="19"/>
    </row>
    <row r="28" spans="1:26" ht="32.1" customHeight="1">
      <c r="A28" s="1663"/>
      <c r="B28" s="1724"/>
      <c r="C28" s="1696"/>
      <c r="D28" s="1607"/>
      <c r="E28" s="1607"/>
      <c r="F28" s="1607"/>
      <c r="G28" s="1697"/>
      <c r="H28" s="26" t="s">
        <v>4</v>
      </c>
      <c r="I28" s="27" t="s">
        <v>323</v>
      </c>
      <c r="J28" s="28"/>
      <c r="K28" s="28"/>
      <c r="L28" s="28"/>
      <c r="M28" s="28"/>
      <c r="N28" s="28"/>
      <c r="O28" s="28"/>
      <c r="P28" s="28"/>
      <c r="Q28" s="28"/>
      <c r="R28" s="31"/>
      <c r="S28" s="31"/>
      <c r="T28" s="31"/>
      <c r="U28" s="31"/>
      <c r="V28" s="31"/>
      <c r="W28" s="31"/>
      <c r="X28" s="31"/>
      <c r="Y28" s="32"/>
      <c r="Z28" s="19"/>
    </row>
    <row r="29" spans="1:26" ht="32.1" customHeight="1">
      <c r="A29" s="1663"/>
      <c r="B29" s="1724"/>
      <c r="C29" s="1696" t="s">
        <v>4</v>
      </c>
      <c r="D29" s="1607" t="s">
        <v>324</v>
      </c>
      <c r="E29" s="1607"/>
      <c r="F29" s="1607"/>
      <c r="G29" s="1697"/>
      <c r="H29" s="26" t="s">
        <v>4</v>
      </c>
      <c r="I29" s="27" t="s">
        <v>325</v>
      </c>
      <c r="J29" s="28"/>
      <c r="K29" s="28"/>
      <c r="L29" s="28"/>
      <c r="M29" s="28"/>
      <c r="N29" s="28"/>
      <c r="O29" s="28"/>
      <c r="P29" s="28"/>
      <c r="Q29" s="31"/>
      <c r="R29" s="31"/>
      <c r="S29" s="31"/>
      <c r="T29" s="31"/>
      <c r="U29" s="31"/>
      <c r="V29" s="31"/>
      <c r="W29" s="31"/>
      <c r="X29" s="31"/>
      <c r="Y29" s="32"/>
      <c r="Z29" s="19"/>
    </row>
    <row r="30" spans="1:26" ht="32.1" customHeight="1">
      <c r="A30" s="1663"/>
      <c r="B30" s="1724"/>
      <c r="C30" s="1696"/>
      <c r="D30" s="1607"/>
      <c r="E30" s="1607"/>
      <c r="F30" s="1607"/>
      <c r="G30" s="1697"/>
      <c r="H30" s="26" t="s">
        <v>4</v>
      </c>
      <c r="I30" s="27" t="s">
        <v>326</v>
      </c>
      <c r="J30" s="28"/>
      <c r="K30" s="28"/>
      <c r="L30" s="28"/>
      <c r="M30" s="28"/>
      <c r="N30" s="28"/>
      <c r="O30" s="28"/>
      <c r="P30" s="28"/>
      <c r="Q30" s="29"/>
      <c r="R30" s="33"/>
      <c r="S30" s="33"/>
      <c r="T30" s="33"/>
      <c r="U30" s="33"/>
      <c r="V30" s="33"/>
      <c r="W30" s="33"/>
      <c r="X30" s="33"/>
      <c r="Y30" s="34"/>
      <c r="Z30" s="19"/>
    </row>
    <row r="31" spans="1:26" ht="32.1" customHeight="1">
      <c r="A31" s="1663"/>
      <c r="B31" s="1724"/>
      <c r="C31" s="35"/>
      <c r="D31" s="36"/>
      <c r="E31" s="36"/>
      <c r="F31" s="36"/>
      <c r="G31" s="37"/>
      <c r="H31" s="26" t="s">
        <v>4</v>
      </c>
      <c r="I31" s="27" t="s">
        <v>327</v>
      </c>
      <c r="J31" s="28"/>
      <c r="K31" s="28"/>
      <c r="L31" s="28"/>
      <c r="M31" s="28"/>
      <c r="N31" s="28"/>
      <c r="O31" s="28"/>
      <c r="P31" s="28"/>
      <c r="Q31" s="31"/>
      <c r="R31" s="31"/>
      <c r="S31" s="31"/>
      <c r="T31" s="31"/>
      <c r="U31" s="31"/>
      <c r="V31" s="31"/>
      <c r="W31" s="31"/>
      <c r="X31" s="31"/>
      <c r="Y31" s="32"/>
      <c r="Z31" s="19"/>
    </row>
    <row r="32" spans="1:26" ht="32.1" customHeight="1">
      <c r="A32" s="1663"/>
      <c r="B32" s="1724"/>
      <c r="C32" s="35"/>
      <c r="D32" s="36"/>
      <c r="E32" s="36"/>
      <c r="F32" s="36"/>
      <c r="G32" s="37"/>
      <c r="H32" s="26" t="s">
        <v>4</v>
      </c>
      <c r="I32" s="27" t="s">
        <v>328</v>
      </c>
      <c r="J32" s="28"/>
      <c r="K32" s="28"/>
      <c r="L32" s="28"/>
      <c r="M32" s="28"/>
      <c r="N32" s="28"/>
      <c r="O32" s="28"/>
      <c r="P32" s="28"/>
      <c r="Q32" s="31"/>
      <c r="R32" s="31"/>
      <c r="S32" s="31"/>
      <c r="T32" s="31"/>
      <c r="U32" s="31"/>
      <c r="V32" s="31"/>
      <c r="W32" s="31"/>
      <c r="X32" s="31"/>
      <c r="Y32" s="32"/>
      <c r="Z32" s="19"/>
    </row>
    <row r="33" spans="1:27" ht="32.1" customHeight="1">
      <c r="A33" s="1663"/>
      <c r="B33" s="1724"/>
      <c r="C33" s="35"/>
      <c r="D33" s="36"/>
      <c r="E33" s="36"/>
      <c r="F33" s="36"/>
      <c r="G33" s="37"/>
      <c r="H33" s="26" t="s">
        <v>4</v>
      </c>
      <c r="I33" s="27" t="s">
        <v>329</v>
      </c>
      <c r="J33" s="28"/>
      <c r="K33" s="28"/>
      <c r="L33" s="28"/>
      <c r="M33" s="28"/>
      <c r="N33" s="28"/>
      <c r="O33" s="28"/>
      <c r="P33" s="28"/>
      <c r="Q33" s="29"/>
      <c r="R33" s="29"/>
      <c r="S33" s="29"/>
      <c r="T33" s="29"/>
      <c r="U33" s="29"/>
      <c r="V33" s="29"/>
      <c r="W33" s="29"/>
      <c r="X33" s="29"/>
      <c r="Y33" s="30"/>
      <c r="Z33" s="19"/>
    </row>
    <row r="34" spans="1:27" ht="32.1" customHeight="1">
      <c r="A34" s="1663"/>
      <c r="B34" s="1724"/>
      <c r="C34" s="35"/>
      <c r="D34" s="36"/>
      <c r="E34" s="36"/>
      <c r="F34" s="36"/>
      <c r="G34" s="37"/>
      <c r="H34" s="26" t="s">
        <v>4</v>
      </c>
      <c r="I34" s="1678"/>
      <c r="J34" s="1678"/>
      <c r="K34" s="1678"/>
      <c r="L34" s="1678"/>
      <c r="M34" s="1678"/>
      <c r="N34" s="1678"/>
      <c r="O34" s="1678"/>
      <c r="P34" s="1678"/>
      <c r="Q34" s="1678"/>
      <c r="R34" s="1678"/>
      <c r="S34" s="1678"/>
      <c r="T34" s="1678"/>
      <c r="U34" s="1678"/>
      <c r="V34" s="1678"/>
      <c r="W34" s="1678"/>
      <c r="X34" s="1678"/>
      <c r="Y34" s="1679"/>
      <c r="Z34" s="38" t="s">
        <v>330</v>
      </c>
    </row>
    <row r="35" spans="1:27" ht="32.1" customHeight="1">
      <c r="A35" s="1663"/>
      <c r="B35" s="1724"/>
      <c r="C35" s="35"/>
      <c r="D35" s="36"/>
      <c r="E35" s="36"/>
      <c r="F35" s="36"/>
      <c r="G35" s="37"/>
      <c r="H35" s="26" t="s">
        <v>4</v>
      </c>
      <c r="I35" s="1678"/>
      <c r="J35" s="1678"/>
      <c r="K35" s="1678"/>
      <c r="L35" s="1678"/>
      <c r="M35" s="1678"/>
      <c r="N35" s="1678"/>
      <c r="O35" s="1678"/>
      <c r="P35" s="1678"/>
      <c r="Q35" s="1678"/>
      <c r="R35" s="1678"/>
      <c r="S35" s="1678"/>
      <c r="T35" s="1678"/>
      <c r="U35" s="1678"/>
      <c r="V35" s="1678"/>
      <c r="W35" s="1678"/>
      <c r="X35" s="1678"/>
      <c r="Y35" s="1679"/>
      <c r="Z35" s="19"/>
    </row>
    <row r="36" spans="1:27" ht="32.1" customHeight="1" thickBot="1">
      <c r="A36" s="1596"/>
      <c r="B36" s="1725"/>
      <c r="C36" s="39"/>
      <c r="D36" s="40"/>
      <c r="E36" s="40"/>
      <c r="F36" s="40"/>
      <c r="G36" s="41"/>
      <c r="H36" s="42" t="s">
        <v>4</v>
      </c>
      <c r="I36" s="1698"/>
      <c r="J36" s="1698"/>
      <c r="K36" s="1698"/>
      <c r="L36" s="1698"/>
      <c r="M36" s="1698"/>
      <c r="N36" s="1698"/>
      <c r="O36" s="1698"/>
      <c r="P36" s="1698"/>
      <c r="Q36" s="1698"/>
      <c r="R36" s="1698"/>
      <c r="S36" s="1698"/>
      <c r="T36" s="1698"/>
      <c r="U36" s="1698"/>
      <c r="V36" s="1698"/>
      <c r="W36" s="1698"/>
      <c r="X36" s="1698"/>
      <c r="Y36" s="1699"/>
      <c r="Z36" s="19"/>
    </row>
    <row r="37" spans="1:27" ht="32.1" customHeight="1">
      <c r="A37" s="1663" t="s">
        <v>331</v>
      </c>
      <c r="B37" s="1664"/>
      <c r="C37" s="1607" t="s">
        <v>332</v>
      </c>
      <c r="D37" s="1607"/>
      <c r="E37" s="1607"/>
      <c r="F37" s="1607"/>
      <c r="G37" s="1697"/>
      <c r="H37" s="1703" t="s">
        <v>333</v>
      </c>
      <c r="I37" s="1704"/>
      <c r="J37" s="1705"/>
      <c r="K37" s="1706"/>
      <c r="L37" s="1707"/>
      <c r="M37" s="1707"/>
      <c r="N37" s="1707"/>
      <c r="O37" s="1707"/>
      <c r="P37" s="1707"/>
      <c r="Q37" s="1707"/>
      <c r="R37" s="1707"/>
      <c r="S37" s="1707"/>
      <c r="T37" s="1707"/>
      <c r="U37" s="1707"/>
      <c r="V37" s="1707"/>
      <c r="W37" s="1707"/>
      <c r="X37" s="1707"/>
      <c r="Y37" s="1708"/>
      <c r="Z37" s="19"/>
    </row>
    <row r="38" spans="1:27" ht="32.1" customHeight="1">
      <c r="A38" s="1663"/>
      <c r="B38" s="1664"/>
      <c r="C38" s="1607"/>
      <c r="D38" s="1607"/>
      <c r="E38" s="1607"/>
      <c r="F38" s="1607"/>
      <c r="G38" s="1697"/>
      <c r="H38" s="1709" t="s">
        <v>334</v>
      </c>
      <c r="I38" s="1710"/>
      <c r="J38" s="1711"/>
      <c r="K38" s="1712"/>
      <c r="L38" s="1713"/>
      <c r="M38" s="1713"/>
      <c r="N38" s="1713"/>
      <c r="O38" s="1713"/>
      <c r="P38" s="1713"/>
      <c r="Q38" s="1713"/>
      <c r="R38" s="1713"/>
      <c r="S38" s="1713"/>
      <c r="T38" s="1713"/>
      <c r="U38" s="1713"/>
      <c r="V38" s="1713"/>
      <c r="W38" s="1713"/>
      <c r="X38" s="1713"/>
      <c r="Y38" s="1714"/>
      <c r="Z38" s="43" t="s">
        <v>335</v>
      </c>
      <c r="AA38" s="44"/>
    </row>
    <row r="39" spans="1:27" ht="32.1" customHeight="1" thickBot="1">
      <c r="A39" s="1663"/>
      <c r="B39" s="1664"/>
      <c r="C39" s="1701"/>
      <c r="D39" s="1701"/>
      <c r="E39" s="1701"/>
      <c r="F39" s="1701"/>
      <c r="G39" s="1702"/>
      <c r="H39" s="1715" t="s">
        <v>336</v>
      </c>
      <c r="I39" s="1716"/>
      <c r="J39" s="1717"/>
      <c r="K39" s="1718"/>
      <c r="L39" s="1719"/>
      <c r="M39" s="1719"/>
      <c r="N39" s="1719"/>
      <c r="O39" s="1719"/>
      <c r="P39" s="1719"/>
      <c r="Q39" s="1719"/>
      <c r="R39" s="1719"/>
      <c r="S39" s="1719"/>
      <c r="T39" s="1719"/>
      <c r="U39" s="1719"/>
      <c r="V39" s="1719"/>
      <c r="W39" s="1719"/>
      <c r="X39" s="1719"/>
      <c r="Y39" s="1720"/>
      <c r="Z39" s="25"/>
    </row>
    <row r="40" spans="1:27" ht="32.1" customHeight="1" thickTop="1">
      <c r="A40" s="1663"/>
      <c r="B40" s="1664"/>
      <c r="C40" s="1721" t="s">
        <v>337</v>
      </c>
      <c r="D40" s="1721"/>
      <c r="E40" s="1721"/>
      <c r="F40" s="1721"/>
      <c r="G40" s="1722"/>
      <c r="H40" s="1731" t="s">
        <v>333</v>
      </c>
      <c r="I40" s="1732"/>
      <c r="J40" s="1733"/>
      <c r="K40" s="1734"/>
      <c r="L40" s="1735"/>
      <c r="M40" s="1735"/>
      <c r="N40" s="1735"/>
      <c r="O40" s="1735"/>
      <c r="P40" s="1735"/>
      <c r="Q40" s="1735"/>
      <c r="R40" s="1735"/>
      <c r="S40" s="1735"/>
      <c r="T40" s="1735"/>
      <c r="U40" s="1735"/>
      <c r="V40" s="1735"/>
      <c r="W40" s="1735"/>
      <c r="X40" s="1735"/>
      <c r="Y40" s="1736"/>
      <c r="Z40" s="25"/>
    </row>
    <row r="41" spans="1:27" ht="32.1" customHeight="1">
      <c r="A41" s="1663"/>
      <c r="B41" s="1664"/>
      <c r="C41" s="1607"/>
      <c r="D41" s="1607"/>
      <c r="E41" s="1607"/>
      <c r="F41" s="1607"/>
      <c r="G41" s="1697"/>
      <c r="H41" s="1709" t="s">
        <v>334</v>
      </c>
      <c r="I41" s="1710"/>
      <c r="J41" s="1711"/>
      <c r="K41" s="1712"/>
      <c r="L41" s="1713"/>
      <c r="M41" s="1713"/>
      <c r="N41" s="1713"/>
      <c r="O41" s="1713"/>
      <c r="P41" s="1713"/>
      <c r="Q41" s="1713"/>
      <c r="R41" s="1713"/>
      <c r="S41" s="1713"/>
      <c r="T41" s="1713"/>
      <c r="U41" s="1713"/>
      <c r="V41" s="1713"/>
      <c r="W41" s="1713"/>
      <c r="X41" s="1713"/>
      <c r="Y41" s="1714"/>
      <c r="Z41" s="43" t="s">
        <v>335</v>
      </c>
      <c r="AA41" s="44"/>
    </row>
    <row r="42" spans="1:27" ht="32.1" customHeight="1" thickBot="1">
      <c r="A42" s="1663"/>
      <c r="B42" s="1664"/>
      <c r="C42" s="1701"/>
      <c r="D42" s="1701"/>
      <c r="E42" s="1701"/>
      <c r="F42" s="1701"/>
      <c r="G42" s="1702"/>
      <c r="H42" s="1715" t="s">
        <v>336</v>
      </c>
      <c r="I42" s="1716"/>
      <c r="J42" s="1717"/>
      <c r="K42" s="1718"/>
      <c r="L42" s="1719"/>
      <c r="M42" s="1719"/>
      <c r="N42" s="1719"/>
      <c r="O42" s="1719"/>
      <c r="P42" s="1719"/>
      <c r="Q42" s="1719"/>
      <c r="R42" s="1719"/>
      <c r="S42" s="1719"/>
      <c r="T42" s="1719"/>
      <c r="U42" s="1719"/>
      <c r="V42" s="1719"/>
      <c r="W42" s="1719"/>
      <c r="X42" s="1719"/>
      <c r="Y42" s="1720"/>
      <c r="Z42" s="25"/>
    </row>
    <row r="43" spans="1:27" ht="32.1" customHeight="1" thickTop="1">
      <c r="A43" s="1663"/>
      <c r="B43" s="1664"/>
      <c r="C43" s="45" t="s">
        <v>338</v>
      </c>
      <c r="D43" s="46" t="s">
        <v>339</v>
      </c>
      <c r="E43" s="47"/>
      <c r="F43" s="47"/>
      <c r="G43" s="47"/>
      <c r="H43" s="47"/>
      <c r="I43" s="47"/>
      <c r="J43" s="47"/>
      <c r="K43" s="47"/>
      <c r="L43" s="47"/>
      <c r="M43" s="47"/>
      <c r="N43" s="48"/>
      <c r="O43" s="49" t="s">
        <v>338</v>
      </c>
      <c r="P43" s="46" t="s">
        <v>340</v>
      </c>
      <c r="Q43" s="47"/>
      <c r="R43" s="47"/>
      <c r="S43" s="47"/>
      <c r="T43" s="47"/>
      <c r="U43" s="47"/>
      <c r="V43" s="47"/>
      <c r="W43" s="47"/>
      <c r="X43" s="47"/>
      <c r="Y43" s="50"/>
      <c r="Z43" s="19"/>
    </row>
    <row r="44" spans="1:27" ht="32.1" customHeight="1">
      <c r="A44" s="1663"/>
      <c r="B44" s="1664"/>
      <c r="C44" s="1740"/>
      <c r="D44" s="1740"/>
      <c r="E44" s="1740"/>
      <c r="F44" s="1740"/>
      <c r="G44" s="1740"/>
      <c r="H44" s="1740"/>
      <c r="I44" s="1740"/>
      <c r="J44" s="1740"/>
      <c r="K44" s="1740"/>
      <c r="L44" s="1740"/>
      <c r="M44" s="1740"/>
      <c r="N44" s="1741"/>
      <c r="O44" s="1746"/>
      <c r="P44" s="1747"/>
      <c r="Q44" s="1747"/>
      <c r="R44" s="1747"/>
      <c r="S44" s="1747"/>
      <c r="T44" s="1747"/>
      <c r="U44" s="1747"/>
      <c r="V44" s="1747"/>
      <c r="W44" s="1747"/>
      <c r="X44" s="1747"/>
      <c r="Y44" s="1748"/>
      <c r="Z44" s="19"/>
    </row>
    <row r="45" spans="1:27" ht="32.1" customHeight="1">
      <c r="A45" s="1663"/>
      <c r="B45" s="1664"/>
      <c r="C45" s="1742"/>
      <c r="D45" s="1742"/>
      <c r="E45" s="1742"/>
      <c r="F45" s="1742"/>
      <c r="G45" s="1742"/>
      <c r="H45" s="1742"/>
      <c r="I45" s="1742"/>
      <c r="J45" s="1742"/>
      <c r="K45" s="1742"/>
      <c r="L45" s="1742"/>
      <c r="M45" s="1742"/>
      <c r="N45" s="1743"/>
      <c r="O45" s="51" t="s">
        <v>338</v>
      </c>
      <c r="P45" s="52" t="s">
        <v>341</v>
      </c>
      <c r="Q45" s="53"/>
      <c r="R45" s="53"/>
      <c r="S45" s="53"/>
      <c r="T45" s="53"/>
      <c r="U45" s="53"/>
      <c r="V45" s="53"/>
      <c r="W45" s="53"/>
      <c r="X45" s="53"/>
      <c r="Y45" s="54"/>
      <c r="Z45" s="19"/>
    </row>
    <row r="46" spans="1:27" ht="32.1" customHeight="1" thickBot="1">
      <c r="A46" s="1596"/>
      <c r="B46" s="1700"/>
      <c r="C46" s="1744"/>
      <c r="D46" s="1744"/>
      <c r="E46" s="1744"/>
      <c r="F46" s="1744"/>
      <c r="G46" s="1744"/>
      <c r="H46" s="1744"/>
      <c r="I46" s="1744"/>
      <c r="J46" s="1744"/>
      <c r="K46" s="1744"/>
      <c r="L46" s="1744"/>
      <c r="M46" s="1744"/>
      <c r="N46" s="1745"/>
      <c r="O46" s="1749"/>
      <c r="P46" s="1750"/>
      <c r="Q46" s="1750"/>
      <c r="R46" s="1750"/>
      <c r="S46" s="1750"/>
      <c r="T46" s="1750"/>
      <c r="U46" s="1750"/>
      <c r="V46" s="1750"/>
      <c r="W46" s="1750"/>
      <c r="X46" s="1750"/>
      <c r="Y46" s="1751"/>
      <c r="Z46" s="19"/>
    </row>
    <row r="47" spans="1:27" ht="32.1" customHeight="1">
      <c r="A47" s="1752" t="s">
        <v>342</v>
      </c>
      <c r="B47" s="1753"/>
      <c r="C47" s="1753"/>
      <c r="D47" s="1753"/>
      <c r="E47" s="1753"/>
      <c r="F47" s="1753"/>
      <c r="G47" s="1753"/>
      <c r="H47" s="1753"/>
      <c r="I47" s="1753"/>
      <c r="J47" s="1753"/>
      <c r="K47" s="1753"/>
      <c r="L47" s="1753"/>
      <c r="M47" s="1753"/>
      <c r="N47" s="1753"/>
      <c r="O47" s="1753"/>
      <c r="P47" s="1753"/>
      <c r="Q47" s="1753"/>
      <c r="R47" s="1753"/>
      <c r="S47" s="1753"/>
      <c r="T47" s="1753"/>
      <c r="U47" s="1753"/>
      <c r="V47" s="1753"/>
      <c r="W47" s="1753"/>
      <c r="X47" s="1753"/>
      <c r="Y47" s="1754"/>
      <c r="Z47" s="19"/>
    </row>
    <row r="48" spans="1:27" ht="32.1" customHeight="1">
      <c r="A48" s="1755"/>
      <c r="B48" s="1756"/>
      <c r="C48" s="1756"/>
      <c r="D48" s="1756"/>
      <c r="E48" s="1756"/>
      <c r="F48" s="1756"/>
      <c r="G48" s="1756"/>
      <c r="H48" s="1756"/>
      <c r="I48" s="1756"/>
      <c r="J48" s="1756"/>
      <c r="K48" s="1756"/>
      <c r="L48" s="1756"/>
      <c r="M48" s="1756"/>
      <c r="N48" s="1756"/>
      <c r="O48" s="1756"/>
      <c r="P48" s="1756"/>
      <c r="Q48" s="1756"/>
      <c r="R48" s="1756"/>
      <c r="S48" s="1756"/>
      <c r="T48" s="1756"/>
      <c r="U48" s="1756"/>
      <c r="V48" s="1756"/>
      <c r="W48" s="1756"/>
      <c r="X48" s="1756"/>
      <c r="Y48" s="1757"/>
    </row>
    <row r="49" spans="1:25" ht="32.1" customHeight="1">
      <c r="A49" s="1758"/>
      <c r="B49" s="1759"/>
      <c r="C49" s="1759"/>
      <c r="D49" s="1759"/>
      <c r="E49" s="1759"/>
      <c r="F49" s="1759"/>
      <c r="G49" s="1759"/>
      <c r="H49" s="1759"/>
      <c r="I49" s="1759"/>
      <c r="J49" s="1759"/>
      <c r="K49" s="1759"/>
      <c r="L49" s="1759"/>
      <c r="M49" s="1759"/>
      <c r="N49" s="1759"/>
      <c r="O49" s="1759"/>
      <c r="P49" s="1759"/>
      <c r="Q49" s="1759"/>
      <c r="R49" s="1759"/>
      <c r="S49" s="1759"/>
      <c r="T49" s="1759"/>
      <c r="U49" s="1759"/>
      <c r="V49" s="1759"/>
      <c r="W49" s="1759"/>
      <c r="X49" s="1759"/>
      <c r="Y49" s="1760"/>
    </row>
    <row r="50" spans="1:25" ht="32.1" customHeight="1" thickBot="1">
      <c r="A50" s="1737"/>
      <c r="B50" s="1738"/>
      <c r="C50" s="1738"/>
      <c r="D50" s="1738"/>
      <c r="E50" s="1738"/>
      <c r="F50" s="1738"/>
      <c r="G50" s="1738"/>
      <c r="H50" s="1738"/>
      <c r="I50" s="1738"/>
      <c r="J50" s="1738"/>
      <c r="K50" s="1738"/>
      <c r="L50" s="1738"/>
      <c r="M50" s="1738"/>
      <c r="N50" s="1738"/>
      <c r="O50" s="1738"/>
      <c r="P50" s="1738"/>
      <c r="Q50" s="1738"/>
      <c r="R50" s="1738"/>
      <c r="S50" s="1738"/>
      <c r="T50" s="1738"/>
      <c r="U50" s="1738"/>
      <c r="V50" s="1738"/>
      <c r="W50" s="1738"/>
      <c r="X50" s="1738"/>
      <c r="Y50" s="1739"/>
    </row>
  </sheetData>
  <mergeCells count="86">
    <mergeCell ref="A50:Y50"/>
    <mergeCell ref="C44:N46"/>
    <mergeCell ref="O44:Y44"/>
    <mergeCell ref="O46:Y46"/>
    <mergeCell ref="A47:Y47"/>
    <mergeCell ref="A48:Y48"/>
    <mergeCell ref="A49:Y49"/>
    <mergeCell ref="H40:J40"/>
    <mergeCell ref="K40:Y40"/>
    <mergeCell ref="H41:J41"/>
    <mergeCell ref="K41:Y41"/>
    <mergeCell ref="H42:J42"/>
    <mergeCell ref="K42:Y42"/>
    <mergeCell ref="I36:Y36"/>
    <mergeCell ref="A37:B46"/>
    <mergeCell ref="C37:G39"/>
    <mergeCell ref="H37:J37"/>
    <mergeCell ref="K37:Y37"/>
    <mergeCell ref="H38:J38"/>
    <mergeCell ref="K38:Y38"/>
    <mergeCell ref="H39:J39"/>
    <mergeCell ref="K39:Y39"/>
    <mergeCell ref="C40:G42"/>
    <mergeCell ref="A25:B36"/>
    <mergeCell ref="C25:C26"/>
    <mergeCell ref="D25:G26"/>
    <mergeCell ref="H25:Y25"/>
    <mergeCell ref="C27:C28"/>
    <mergeCell ref="D27:G28"/>
    <mergeCell ref="I34:Y34"/>
    <mergeCell ref="I35:Y35"/>
    <mergeCell ref="H22:Y22"/>
    <mergeCell ref="C23:G23"/>
    <mergeCell ref="H23:Y23"/>
    <mergeCell ref="C24:G24"/>
    <mergeCell ref="H24:P24"/>
    <mergeCell ref="Q24:R24"/>
    <mergeCell ref="S24:Y24"/>
    <mergeCell ref="C29:C30"/>
    <mergeCell ref="D29:G30"/>
    <mergeCell ref="A20:B24"/>
    <mergeCell ref="C20:G20"/>
    <mergeCell ref="H20:Y20"/>
    <mergeCell ref="C21:G21"/>
    <mergeCell ref="H21:Y21"/>
    <mergeCell ref="C22:G22"/>
    <mergeCell ref="H16:I16"/>
    <mergeCell ref="J16:Y16"/>
    <mergeCell ref="H17:I17"/>
    <mergeCell ref="J17:Y17"/>
    <mergeCell ref="H18:I18"/>
    <mergeCell ref="J18:P18"/>
    <mergeCell ref="Q18:R18"/>
    <mergeCell ref="S18:Y18"/>
    <mergeCell ref="H19:I19"/>
    <mergeCell ref="J19:Y19"/>
    <mergeCell ref="H11:I11"/>
    <mergeCell ref="J11:Y11"/>
    <mergeCell ref="C12:G15"/>
    <mergeCell ref="H12:I12"/>
    <mergeCell ref="J12:Y12"/>
    <mergeCell ref="H13:I13"/>
    <mergeCell ref="J13:Y13"/>
    <mergeCell ref="H14:I14"/>
    <mergeCell ref="J14:P14"/>
    <mergeCell ref="Q14:R14"/>
    <mergeCell ref="C8:G11"/>
    <mergeCell ref="H8:I8"/>
    <mergeCell ref="J8:Y8"/>
    <mergeCell ref="H9:I9"/>
    <mergeCell ref="J9:Y9"/>
    <mergeCell ref="H10:I10"/>
    <mergeCell ref="T2:Y2"/>
    <mergeCell ref="AA2:AB2"/>
    <mergeCell ref="A3:Y4"/>
    <mergeCell ref="M5:Y5"/>
    <mergeCell ref="A6:B7"/>
    <mergeCell ref="C6:Y7"/>
    <mergeCell ref="A8:B19"/>
    <mergeCell ref="J10:P10"/>
    <mergeCell ref="Q10:R10"/>
    <mergeCell ref="S10:Y10"/>
    <mergeCell ref="S14:Y14"/>
    <mergeCell ref="H15:I15"/>
    <mergeCell ref="J15:Y15"/>
    <mergeCell ref="C16:G19"/>
  </mergeCells>
  <phoneticPr fontId="5"/>
  <dataValidations count="2">
    <dataValidation type="list" allowBlank="1" showInputMessage="1" showErrorMessage="1" sqref="H38:J38 H41:J41" xr:uid="{EA223410-B3C1-43BB-B054-457AA027545A}">
      <formula1>"交付番号,受付番号"</formula1>
    </dataValidation>
    <dataValidation imeMode="off" allowBlank="1" showInputMessage="1" showErrorMessage="1" sqref="JF15:JU15 TB15:TQ15 ACX15:ADM15 AMT15:ANI15 AWP15:AXE15 BGL15:BHA15 BQH15:BQW15 CAD15:CAS15 CJZ15:CKO15 CTV15:CUK15 DDR15:DEG15 DNN15:DOC15 DXJ15:DXY15 EHF15:EHU15 ERB15:ERQ15 FAX15:FBM15 FKT15:FLI15 FUP15:FVE15 GEL15:GFA15 GOH15:GOW15 GYD15:GYS15 HHZ15:HIO15 HRV15:HSK15 IBR15:ICG15 ILN15:IMC15 IVJ15:IVY15 JFF15:JFU15 JPB15:JPQ15 JYX15:JZM15 KIT15:KJI15 KSP15:KTE15 LCL15:LDA15 LMH15:LMW15 LWD15:LWS15 MFZ15:MGO15 MPV15:MQK15 MZR15:NAG15 NJN15:NKC15 NTJ15:NTY15 ODF15:ODU15 ONB15:ONQ15 OWX15:OXM15 PGT15:PHI15 PQP15:PRE15 QAL15:QBA15 QKH15:QKW15 QUD15:QUS15 RDZ15:REO15 RNV15:ROK15 RXR15:RYG15 SHN15:SIC15 SRJ15:SRY15 TBF15:TBU15 TLB15:TLQ15 TUX15:TVM15 UET15:UFI15 UOP15:UPE15 UYL15:UZA15 VIH15:VIW15 VSD15:VSS15 WBZ15:WCO15 WLV15:WMK15 WVR15:WWG15 WVR983057:WWG983057 J65557:Y65557 JF65557:JU65557 TB65557:TQ65557 ACX65557:ADM65557 AMT65557:ANI65557 AWP65557:AXE65557 BGL65557:BHA65557 BQH65557:BQW65557 CAD65557:CAS65557 CJZ65557:CKO65557 CTV65557:CUK65557 DDR65557:DEG65557 DNN65557:DOC65557 DXJ65557:DXY65557 EHF65557:EHU65557 ERB65557:ERQ65557 FAX65557:FBM65557 FKT65557:FLI65557 FUP65557:FVE65557 GEL65557:GFA65557 GOH65557:GOW65557 GYD65557:GYS65557 HHZ65557:HIO65557 HRV65557:HSK65557 IBR65557:ICG65557 ILN65557:IMC65557 IVJ65557:IVY65557 JFF65557:JFU65557 JPB65557:JPQ65557 JYX65557:JZM65557 KIT65557:KJI65557 KSP65557:KTE65557 LCL65557:LDA65557 LMH65557:LMW65557 LWD65557:LWS65557 MFZ65557:MGO65557 MPV65557:MQK65557 MZR65557:NAG65557 NJN65557:NKC65557 NTJ65557:NTY65557 ODF65557:ODU65557 ONB65557:ONQ65557 OWX65557:OXM65557 PGT65557:PHI65557 PQP65557:PRE65557 QAL65557:QBA65557 QKH65557:QKW65557 QUD65557:QUS65557 RDZ65557:REO65557 RNV65557:ROK65557 RXR65557:RYG65557 SHN65557:SIC65557 SRJ65557:SRY65557 TBF65557:TBU65557 TLB65557:TLQ65557 TUX65557:TVM65557 UET65557:UFI65557 UOP65557:UPE65557 UYL65557:UZA65557 VIH65557:VIW65557 VSD65557:VSS65557 WBZ65557:WCO65557 WLV65557:WMK65557 WVR65557:WWG65557 J131093:Y131093 JF131093:JU131093 TB131093:TQ131093 ACX131093:ADM131093 AMT131093:ANI131093 AWP131093:AXE131093 BGL131093:BHA131093 BQH131093:BQW131093 CAD131093:CAS131093 CJZ131093:CKO131093 CTV131093:CUK131093 DDR131093:DEG131093 DNN131093:DOC131093 DXJ131093:DXY131093 EHF131093:EHU131093 ERB131093:ERQ131093 FAX131093:FBM131093 FKT131093:FLI131093 FUP131093:FVE131093 GEL131093:GFA131093 GOH131093:GOW131093 GYD131093:GYS131093 HHZ131093:HIO131093 HRV131093:HSK131093 IBR131093:ICG131093 ILN131093:IMC131093 IVJ131093:IVY131093 JFF131093:JFU131093 JPB131093:JPQ131093 JYX131093:JZM131093 KIT131093:KJI131093 KSP131093:KTE131093 LCL131093:LDA131093 LMH131093:LMW131093 LWD131093:LWS131093 MFZ131093:MGO131093 MPV131093:MQK131093 MZR131093:NAG131093 NJN131093:NKC131093 NTJ131093:NTY131093 ODF131093:ODU131093 ONB131093:ONQ131093 OWX131093:OXM131093 PGT131093:PHI131093 PQP131093:PRE131093 QAL131093:QBA131093 QKH131093:QKW131093 QUD131093:QUS131093 RDZ131093:REO131093 RNV131093:ROK131093 RXR131093:RYG131093 SHN131093:SIC131093 SRJ131093:SRY131093 TBF131093:TBU131093 TLB131093:TLQ131093 TUX131093:TVM131093 UET131093:UFI131093 UOP131093:UPE131093 UYL131093:UZA131093 VIH131093:VIW131093 VSD131093:VSS131093 WBZ131093:WCO131093 WLV131093:WMK131093 WVR131093:WWG131093 J196629:Y196629 JF196629:JU196629 TB196629:TQ196629 ACX196629:ADM196629 AMT196629:ANI196629 AWP196629:AXE196629 BGL196629:BHA196629 BQH196629:BQW196629 CAD196629:CAS196629 CJZ196629:CKO196629 CTV196629:CUK196629 DDR196629:DEG196629 DNN196629:DOC196629 DXJ196629:DXY196629 EHF196629:EHU196629 ERB196629:ERQ196629 FAX196629:FBM196629 FKT196629:FLI196629 FUP196629:FVE196629 GEL196629:GFA196629 GOH196629:GOW196629 GYD196629:GYS196629 HHZ196629:HIO196629 HRV196629:HSK196629 IBR196629:ICG196629 ILN196629:IMC196629 IVJ196629:IVY196629 JFF196629:JFU196629 JPB196629:JPQ196629 JYX196629:JZM196629 KIT196629:KJI196629 KSP196629:KTE196629 LCL196629:LDA196629 LMH196629:LMW196629 LWD196629:LWS196629 MFZ196629:MGO196629 MPV196629:MQK196629 MZR196629:NAG196629 NJN196629:NKC196629 NTJ196629:NTY196629 ODF196629:ODU196629 ONB196629:ONQ196629 OWX196629:OXM196629 PGT196629:PHI196629 PQP196629:PRE196629 QAL196629:QBA196629 QKH196629:QKW196629 QUD196629:QUS196629 RDZ196629:REO196629 RNV196629:ROK196629 RXR196629:RYG196629 SHN196629:SIC196629 SRJ196629:SRY196629 TBF196629:TBU196629 TLB196629:TLQ196629 TUX196629:TVM196629 UET196629:UFI196629 UOP196629:UPE196629 UYL196629:UZA196629 VIH196629:VIW196629 VSD196629:VSS196629 WBZ196629:WCO196629 WLV196629:WMK196629 WVR196629:WWG196629 J262165:Y262165 JF262165:JU262165 TB262165:TQ262165 ACX262165:ADM262165 AMT262165:ANI262165 AWP262165:AXE262165 BGL262165:BHA262165 BQH262165:BQW262165 CAD262165:CAS262165 CJZ262165:CKO262165 CTV262165:CUK262165 DDR262165:DEG262165 DNN262165:DOC262165 DXJ262165:DXY262165 EHF262165:EHU262165 ERB262165:ERQ262165 FAX262165:FBM262165 FKT262165:FLI262165 FUP262165:FVE262165 GEL262165:GFA262165 GOH262165:GOW262165 GYD262165:GYS262165 HHZ262165:HIO262165 HRV262165:HSK262165 IBR262165:ICG262165 ILN262165:IMC262165 IVJ262165:IVY262165 JFF262165:JFU262165 JPB262165:JPQ262165 JYX262165:JZM262165 KIT262165:KJI262165 KSP262165:KTE262165 LCL262165:LDA262165 LMH262165:LMW262165 LWD262165:LWS262165 MFZ262165:MGO262165 MPV262165:MQK262165 MZR262165:NAG262165 NJN262165:NKC262165 NTJ262165:NTY262165 ODF262165:ODU262165 ONB262165:ONQ262165 OWX262165:OXM262165 PGT262165:PHI262165 PQP262165:PRE262165 QAL262165:QBA262165 QKH262165:QKW262165 QUD262165:QUS262165 RDZ262165:REO262165 RNV262165:ROK262165 RXR262165:RYG262165 SHN262165:SIC262165 SRJ262165:SRY262165 TBF262165:TBU262165 TLB262165:TLQ262165 TUX262165:TVM262165 UET262165:UFI262165 UOP262165:UPE262165 UYL262165:UZA262165 VIH262165:VIW262165 VSD262165:VSS262165 WBZ262165:WCO262165 WLV262165:WMK262165 WVR262165:WWG262165 J327701:Y327701 JF327701:JU327701 TB327701:TQ327701 ACX327701:ADM327701 AMT327701:ANI327701 AWP327701:AXE327701 BGL327701:BHA327701 BQH327701:BQW327701 CAD327701:CAS327701 CJZ327701:CKO327701 CTV327701:CUK327701 DDR327701:DEG327701 DNN327701:DOC327701 DXJ327701:DXY327701 EHF327701:EHU327701 ERB327701:ERQ327701 FAX327701:FBM327701 FKT327701:FLI327701 FUP327701:FVE327701 GEL327701:GFA327701 GOH327701:GOW327701 GYD327701:GYS327701 HHZ327701:HIO327701 HRV327701:HSK327701 IBR327701:ICG327701 ILN327701:IMC327701 IVJ327701:IVY327701 JFF327701:JFU327701 JPB327701:JPQ327701 JYX327701:JZM327701 KIT327701:KJI327701 KSP327701:KTE327701 LCL327701:LDA327701 LMH327701:LMW327701 LWD327701:LWS327701 MFZ327701:MGO327701 MPV327701:MQK327701 MZR327701:NAG327701 NJN327701:NKC327701 NTJ327701:NTY327701 ODF327701:ODU327701 ONB327701:ONQ327701 OWX327701:OXM327701 PGT327701:PHI327701 PQP327701:PRE327701 QAL327701:QBA327701 QKH327701:QKW327701 QUD327701:QUS327701 RDZ327701:REO327701 RNV327701:ROK327701 RXR327701:RYG327701 SHN327701:SIC327701 SRJ327701:SRY327701 TBF327701:TBU327701 TLB327701:TLQ327701 TUX327701:TVM327701 UET327701:UFI327701 UOP327701:UPE327701 UYL327701:UZA327701 VIH327701:VIW327701 VSD327701:VSS327701 WBZ327701:WCO327701 WLV327701:WMK327701 WVR327701:WWG327701 J393237:Y393237 JF393237:JU393237 TB393237:TQ393237 ACX393237:ADM393237 AMT393237:ANI393237 AWP393237:AXE393237 BGL393237:BHA393237 BQH393237:BQW393237 CAD393237:CAS393237 CJZ393237:CKO393237 CTV393237:CUK393237 DDR393237:DEG393237 DNN393237:DOC393237 DXJ393237:DXY393237 EHF393237:EHU393237 ERB393237:ERQ393237 FAX393237:FBM393237 FKT393237:FLI393237 FUP393237:FVE393237 GEL393237:GFA393237 GOH393237:GOW393237 GYD393237:GYS393237 HHZ393237:HIO393237 HRV393237:HSK393237 IBR393237:ICG393237 ILN393237:IMC393237 IVJ393237:IVY393237 JFF393237:JFU393237 JPB393237:JPQ393237 JYX393237:JZM393237 KIT393237:KJI393237 KSP393237:KTE393237 LCL393237:LDA393237 LMH393237:LMW393237 LWD393237:LWS393237 MFZ393237:MGO393237 MPV393237:MQK393237 MZR393237:NAG393237 NJN393237:NKC393237 NTJ393237:NTY393237 ODF393237:ODU393237 ONB393237:ONQ393237 OWX393237:OXM393237 PGT393237:PHI393237 PQP393237:PRE393237 QAL393237:QBA393237 QKH393237:QKW393237 QUD393237:QUS393237 RDZ393237:REO393237 RNV393237:ROK393237 RXR393237:RYG393237 SHN393237:SIC393237 SRJ393237:SRY393237 TBF393237:TBU393237 TLB393237:TLQ393237 TUX393237:TVM393237 UET393237:UFI393237 UOP393237:UPE393237 UYL393237:UZA393237 VIH393237:VIW393237 VSD393237:VSS393237 WBZ393237:WCO393237 WLV393237:WMK393237 WVR393237:WWG393237 J458773:Y458773 JF458773:JU458773 TB458773:TQ458773 ACX458773:ADM458773 AMT458773:ANI458773 AWP458773:AXE458773 BGL458773:BHA458773 BQH458773:BQW458773 CAD458773:CAS458773 CJZ458773:CKO458773 CTV458773:CUK458773 DDR458773:DEG458773 DNN458773:DOC458773 DXJ458773:DXY458773 EHF458773:EHU458773 ERB458773:ERQ458773 FAX458773:FBM458773 FKT458773:FLI458773 FUP458773:FVE458773 GEL458773:GFA458773 GOH458773:GOW458773 GYD458773:GYS458773 HHZ458773:HIO458773 HRV458773:HSK458773 IBR458773:ICG458773 ILN458773:IMC458773 IVJ458773:IVY458773 JFF458773:JFU458773 JPB458773:JPQ458773 JYX458773:JZM458773 KIT458773:KJI458773 KSP458773:KTE458773 LCL458773:LDA458773 LMH458773:LMW458773 LWD458773:LWS458773 MFZ458773:MGO458773 MPV458773:MQK458773 MZR458773:NAG458773 NJN458773:NKC458773 NTJ458773:NTY458773 ODF458773:ODU458773 ONB458773:ONQ458773 OWX458773:OXM458773 PGT458773:PHI458773 PQP458773:PRE458773 QAL458773:QBA458773 QKH458773:QKW458773 QUD458773:QUS458773 RDZ458773:REO458773 RNV458773:ROK458773 RXR458773:RYG458773 SHN458773:SIC458773 SRJ458773:SRY458773 TBF458773:TBU458773 TLB458773:TLQ458773 TUX458773:TVM458773 UET458773:UFI458773 UOP458773:UPE458773 UYL458773:UZA458773 VIH458773:VIW458773 VSD458773:VSS458773 WBZ458773:WCO458773 WLV458773:WMK458773 WVR458773:WWG458773 J524309:Y524309 JF524309:JU524309 TB524309:TQ524309 ACX524309:ADM524309 AMT524309:ANI524309 AWP524309:AXE524309 BGL524309:BHA524309 BQH524309:BQW524309 CAD524309:CAS524309 CJZ524309:CKO524309 CTV524309:CUK524309 DDR524309:DEG524309 DNN524309:DOC524309 DXJ524309:DXY524309 EHF524309:EHU524309 ERB524309:ERQ524309 FAX524309:FBM524309 FKT524309:FLI524309 FUP524309:FVE524309 GEL524309:GFA524309 GOH524309:GOW524309 GYD524309:GYS524309 HHZ524309:HIO524309 HRV524309:HSK524309 IBR524309:ICG524309 ILN524309:IMC524309 IVJ524309:IVY524309 JFF524309:JFU524309 JPB524309:JPQ524309 JYX524309:JZM524309 KIT524309:KJI524309 KSP524309:KTE524309 LCL524309:LDA524309 LMH524309:LMW524309 LWD524309:LWS524309 MFZ524309:MGO524309 MPV524309:MQK524309 MZR524309:NAG524309 NJN524309:NKC524309 NTJ524309:NTY524309 ODF524309:ODU524309 ONB524309:ONQ524309 OWX524309:OXM524309 PGT524309:PHI524309 PQP524309:PRE524309 QAL524309:QBA524309 QKH524309:QKW524309 QUD524309:QUS524309 RDZ524309:REO524309 RNV524309:ROK524309 RXR524309:RYG524309 SHN524309:SIC524309 SRJ524309:SRY524309 TBF524309:TBU524309 TLB524309:TLQ524309 TUX524309:TVM524309 UET524309:UFI524309 UOP524309:UPE524309 UYL524309:UZA524309 VIH524309:VIW524309 VSD524309:VSS524309 WBZ524309:WCO524309 WLV524309:WMK524309 WVR524309:WWG524309 J589845:Y589845 JF589845:JU589845 TB589845:TQ589845 ACX589845:ADM589845 AMT589845:ANI589845 AWP589845:AXE589845 BGL589845:BHA589845 BQH589845:BQW589845 CAD589845:CAS589845 CJZ589845:CKO589845 CTV589845:CUK589845 DDR589845:DEG589845 DNN589845:DOC589845 DXJ589845:DXY589845 EHF589845:EHU589845 ERB589845:ERQ589845 FAX589845:FBM589845 FKT589845:FLI589845 FUP589845:FVE589845 GEL589845:GFA589845 GOH589845:GOW589845 GYD589845:GYS589845 HHZ589845:HIO589845 HRV589845:HSK589845 IBR589845:ICG589845 ILN589845:IMC589845 IVJ589845:IVY589845 JFF589845:JFU589845 JPB589845:JPQ589845 JYX589845:JZM589845 KIT589845:KJI589845 KSP589845:KTE589845 LCL589845:LDA589845 LMH589845:LMW589845 LWD589845:LWS589845 MFZ589845:MGO589845 MPV589845:MQK589845 MZR589845:NAG589845 NJN589845:NKC589845 NTJ589845:NTY589845 ODF589845:ODU589845 ONB589845:ONQ589845 OWX589845:OXM589845 PGT589845:PHI589845 PQP589845:PRE589845 QAL589845:QBA589845 QKH589845:QKW589845 QUD589845:QUS589845 RDZ589845:REO589845 RNV589845:ROK589845 RXR589845:RYG589845 SHN589845:SIC589845 SRJ589845:SRY589845 TBF589845:TBU589845 TLB589845:TLQ589845 TUX589845:TVM589845 UET589845:UFI589845 UOP589845:UPE589845 UYL589845:UZA589845 VIH589845:VIW589845 VSD589845:VSS589845 WBZ589845:WCO589845 WLV589845:WMK589845 WVR589845:WWG589845 J655381:Y655381 JF655381:JU655381 TB655381:TQ655381 ACX655381:ADM655381 AMT655381:ANI655381 AWP655381:AXE655381 BGL655381:BHA655381 BQH655381:BQW655381 CAD655381:CAS655381 CJZ655381:CKO655381 CTV655381:CUK655381 DDR655381:DEG655381 DNN655381:DOC655381 DXJ655381:DXY655381 EHF655381:EHU655381 ERB655381:ERQ655381 FAX655381:FBM655381 FKT655381:FLI655381 FUP655381:FVE655381 GEL655381:GFA655381 GOH655381:GOW655381 GYD655381:GYS655381 HHZ655381:HIO655381 HRV655381:HSK655381 IBR655381:ICG655381 ILN655381:IMC655381 IVJ655381:IVY655381 JFF655381:JFU655381 JPB655381:JPQ655381 JYX655381:JZM655381 KIT655381:KJI655381 KSP655381:KTE655381 LCL655381:LDA655381 LMH655381:LMW655381 LWD655381:LWS655381 MFZ655381:MGO655381 MPV655381:MQK655381 MZR655381:NAG655381 NJN655381:NKC655381 NTJ655381:NTY655381 ODF655381:ODU655381 ONB655381:ONQ655381 OWX655381:OXM655381 PGT655381:PHI655381 PQP655381:PRE655381 QAL655381:QBA655381 QKH655381:QKW655381 QUD655381:QUS655381 RDZ655381:REO655381 RNV655381:ROK655381 RXR655381:RYG655381 SHN655381:SIC655381 SRJ655381:SRY655381 TBF655381:TBU655381 TLB655381:TLQ655381 TUX655381:TVM655381 UET655381:UFI655381 UOP655381:UPE655381 UYL655381:UZA655381 VIH655381:VIW655381 VSD655381:VSS655381 WBZ655381:WCO655381 WLV655381:WMK655381 WVR655381:WWG655381 J720917:Y720917 JF720917:JU720917 TB720917:TQ720917 ACX720917:ADM720917 AMT720917:ANI720917 AWP720917:AXE720917 BGL720917:BHA720917 BQH720917:BQW720917 CAD720917:CAS720917 CJZ720917:CKO720917 CTV720917:CUK720917 DDR720917:DEG720917 DNN720917:DOC720917 DXJ720917:DXY720917 EHF720917:EHU720917 ERB720917:ERQ720917 FAX720917:FBM720917 FKT720917:FLI720917 FUP720917:FVE720917 GEL720917:GFA720917 GOH720917:GOW720917 GYD720917:GYS720917 HHZ720917:HIO720917 HRV720917:HSK720917 IBR720917:ICG720917 ILN720917:IMC720917 IVJ720917:IVY720917 JFF720917:JFU720917 JPB720917:JPQ720917 JYX720917:JZM720917 KIT720917:KJI720917 KSP720917:KTE720917 LCL720917:LDA720917 LMH720917:LMW720917 LWD720917:LWS720917 MFZ720917:MGO720917 MPV720917:MQK720917 MZR720917:NAG720917 NJN720917:NKC720917 NTJ720917:NTY720917 ODF720917:ODU720917 ONB720917:ONQ720917 OWX720917:OXM720917 PGT720917:PHI720917 PQP720917:PRE720917 QAL720917:QBA720917 QKH720917:QKW720917 QUD720917:QUS720917 RDZ720917:REO720917 RNV720917:ROK720917 RXR720917:RYG720917 SHN720917:SIC720917 SRJ720917:SRY720917 TBF720917:TBU720917 TLB720917:TLQ720917 TUX720917:TVM720917 UET720917:UFI720917 UOP720917:UPE720917 UYL720917:UZA720917 VIH720917:VIW720917 VSD720917:VSS720917 WBZ720917:WCO720917 WLV720917:WMK720917 WVR720917:WWG720917 J786453:Y786453 JF786453:JU786453 TB786453:TQ786453 ACX786453:ADM786453 AMT786453:ANI786453 AWP786453:AXE786453 BGL786453:BHA786453 BQH786453:BQW786453 CAD786453:CAS786453 CJZ786453:CKO786453 CTV786453:CUK786453 DDR786453:DEG786453 DNN786453:DOC786453 DXJ786453:DXY786453 EHF786453:EHU786453 ERB786453:ERQ786453 FAX786453:FBM786453 FKT786453:FLI786453 FUP786453:FVE786453 GEL786453:GFA786453 GOH786453:GOW786453 GYD786453:GYS786453 HHZ786453:HIO786453 HRV786453:HSK786453 IBR786453:ICG786453 ILN786453:IMC786453 IVJ786453:IVY786453 JFF786453:JFU786453 JPB786453:JPQ786453 JYX786453:JZM786453 KIT786453:KJI786453 KSP786453:KTE786453 LCL786453:LDA786453 LMH786453:LMW786453 LWD786453:LWS786453 MFZ786453:MGO786453 MPV786453:MQK786453 MZR786453:NAG786453 NJN786453:NKC786453 NTJ786453:NTY786453 ODF786453:ODU786453 ONB786453:ONQ786453 OWX786453:OXM786453 PGT786453:PHI786453 PQP786453:PRE786453 QAL786453:QBA786453 QKH786453:QKW786453 QUD786453:QUS786453 RDZ786453:REO786453 RNV786453:ROK786453 RXR786453:RYG786453 SHN786453:SIC786453 SRJ786453:SRY786453 TBF786453:TBU786453 TLB786453:TLQ786453 TUX786453:TVM786453 UET786453:UFI786453 UOP786453:UPE786453 UYL786453:UZA786453 VIH786453:VIW786453 VSD786453:VSS786453 WBZ786453:WCO786453 WLV786453:WMK786453 WVR786453:WWG786453 J851989:Y851989 JF851989:JU851989 TB851989:TQ851989 ACX851989:ADM851989 AMT851989:ANI851989 AWP851989:AXE851989 BGL851989:BHA851989 BQH851989:BQW851989 CAD851989:CAS851989 CJZ851989:CKO851989 CTV851989:CUK851989 DDR851989:DEG851989 DNN851989:DOC851989 DXJ851989:DXY851989 EHF851989:EHU851989 ERB851989:ERQ851989 FAX851989:FBM851989 FKT851989:FLI851989 FUP851989:FVE851989 GEL851989:GFA851989 GOH851989:GOW851989 GYD851989:GYS851989 HHZ851989:HIO851989 HRV851989:HSK851989 IBR851989:ICG851989 ILN851989:IMC851989 IVJ851989:IVY851989 JFF851989:JFU851989 JPB851989:JPQ851989 JYX851989:JZM851989 KIT851989:KJI851989 KSP851989:KTE851989 LCL851989:LDA851989 LMH851989:LMW851989 LWD851989:LWS851989 MFZ851989:MGO851989 MPV851989:MQK851989 MZR851989:NAG851989 NJN851989:NKC851989 NTJ851989:NTY851989 ODF851989:ODU851989 ONB851989:ONQ851989 OWX851989:OXM851989 PGT851989:PHI851989 PQP851989:PRE851989 QAL851989:QBA851989 QKH851989:QKW851989 QUD851989:QUS851989 RDZ851989:REO851989 RNV851989:ROK851989 RXR851989:RYG851989 SHN851989:SIC851989 SRJ851989:SRY851989 TBF851989:TBU851989 TLB851989:TLQ851989 TUX851989:TVM851989 UET851989:UFI851989 UOP851989:UPE851989 UYL851989:UZA851989 VIH851989:VIW851989 VSD851989:VSS851989 WBZ851989:WCO851989 WLV851989:WMK851989 WVR851989:WWG851989 J917525:Y917525 JF917525:JU917525 TB917525:TQ917525 ACX917525:ADM917525 AMT917525:ANI917525 AWP917525:AXE917525 BGL917525:BHA917525 BQH917525:BQW917525 CAD917525:CAS917525 CJZ917525:CKO917525 CTV917525:CUK917525 DDR917525:DEG917525 DNN917525:DOC917525 DXJ917525:DXY917525 EHF917525:EHU917525 ERB917525:ERQ917525 FAX917525:FBM917525 FKT917525:FLI917525 FUP917525:FVE917525 GEL917525:GFA917525 GOH917525:GOW917525 GYD917525:GYS917525 HHZ917525:HIO917525 HRV917525:HSK917525 IBR917525:ICG917525 ILN917525:IMC917525 IVJ917525:IVY917525 JFF917525:JFU917525 JPB917525:JPQ917525 JYX917525:JZM917525 KIT917525:KJI917525 KSP917525:KTE917525 LCL917525:LDA917525 LMH917525:LMW917525 LWD917525:LWS917525 MFZ917525:MGO917525 MPV917525:MQK917525 MZR917525:NAG917525 NJN917525:NKC917525 NTJ917525:NTY917525 ODF917525:ODU917525 ONB917525:ONQ917525 OWX917525:OXM917525 PGT917525:PHI917525 PQP917525:PRE917525 QAL917525:QBA917525 QKH917525:QKW917525 QUD917525:QUS917525 RDZ917525:REO917525 RNV917525:ROK917525 RXR917525:RYG917525 SHN917525:SIC917525 SRJ917525:SRY917525 TBF917525:TBU917525 TLB917525:TLQ917525 TUX917525:TVM917525 UET917525:UFI917525 UOP917525:UPE917525 UYL917525:UZA917525 VIH917525:VIW917525 VSD917525:VSS917525 WBZ917525:WCO917525 WLV917525:WMK917525 WVR917525:WWG917525 J983061:Y983061 JF983061:JU983061 TB983061:TQ983061 ACX983061:ADM983061 AMT983061:ANI983061 AWP983061:AXE983061 BGL983061:BHA983061 BQH983061:BQW983061 CAD983061:CAS983061 CJZ983061:CKO983061 CTV983061:CUK983061 DDR983061:DEG983061 DNN983061:DOC983061 DXJ983061:DXY983061 EHF983061:EHU983061 ERB983061:ERQ983061 FAX983061:FBM983061 FKT983061:FLI983061 FUP983061:FVE983061 GEL983061:GFA983061 GOH983061:GOW983061 GYD983061:GYS983061 HHZ983061:HIO983061 HRV983061:HSK983061 IBR983061:ICG983061 ILN983061:IMC983061 IVJ983061:IVY983061 JFF983061:JFU983061 JPB983061:JPQ983061 JYX983061:JZM983061 KIT983061:KJI983061 KSP983061:KTE983061 LCL983061:LDA983061 LMH983061:LMW983061 LWD983061:LWS983061 MFZ983061:MGO983061 MPV983061:MQK983061 MZR983061:NAG983061 NJN983061:NKC983061 NTJ983061:NTY983061 ODF983061:ODU983061 ONB983061:ONQ983061 OWX983061:OXM983061 PGT983061:PHI983061 PQP983061:PRE983061 QAL983061:QBA983061 QKH983061:QKW983061 QUD983061:QUS983061 RDZ983061:REO983061 RNV983061:ROK983061 RXR983061:RYG983061 SHN983061:SIC983061 SRJ983061:SRY983061 TBF983061:TBU983061 TLB983061:TLQ983061 TUX983061:TVM983061 UET983061:UFI983061 UOP983061:UPE983061 UYL983061:UZA983061 VIH983061:VIW983061 VSD983061:VSS983061 WBZ983061:WCO983061 WLV983061:WMK983061 WVR983061:WWG983061 J11:Y11 JF11:JU11 TB11:TQ11 ACX11:ADM11 AMT11:ANI11 AWP11:AXE11 BGL11:BHA11 BQH11:BQW11 CAD11:CAS11 CJZ11:CKO11 CTV11:CUK11 DDR11:DEG11 DNN11:DOC11 DXJ11:DXY11 EHF11:EHU11 ERB11:ERQ11 FAX11:FBM11 FKT11:FLI11 FUP11:FVE11 GEL11:GFA11 GOH11:GOW11 GYD11:GYS11 HHZ11:HIO11 HRV11:HSK11 IBR11:ICG11 ILN11:IMC11 IVJ11:IVY11 JFF11:JFU11 JPB11:JPQ11 JYX11:JZM11 KIT11:KJI11 KSP11:KTE11 LCL11:LDA11 LMH11:LMW11 LWD11:LWS11 MFZ11:MGO11 MPV11:MQK11 MZR11:NAG11 NJN11:NKC11 NTJ11:NTY11 ODF11:ODU11 ONB11:ONQ11 OWX11:OXM11 PGT11:PHI11 PQP11:PRE11 QAL11:QBA11 QKH11:QKW11 QUD11:QUS11 RDZ11:REO11 RNV11:ROK11 RXR11:RYG11 SHN11:SIC11 SRJ11:SRY11 TBF11:TBU11 TLB11:TLQ11 TUX11:TVM11 UET11:UFI11 UOP11:UPE11 UYL11:UZA11 VIH11:VIW11 VSD11:VSS11 WBZ11:WCO11 WLV11:WMK11 WVR11:WWG11 J65553:Y65553 JF65553:JU65553 TB65553:TQ65553 ACX65553:ADM65553 AMT65553:ANI65553 AWP65553:AXE65553 BGL65553:BHA65553 BQH65553:BQW65553 CAD65553:CAS65553 CJZ65553:CKO65553 CTV65553:CUK65553 DDR65553:DEG65553 DNN65553:DOC65553 DXJ65553:DXY65553 EHF65553:EHU65553 ERB65553:ERQ65553 FAX65553:FBM65553 FKT65553:FLI65553 FUP65553:FVE65553 GEL65553:GFA65553 GOH65553:GOW65553 GYD65553:GYS65553 HHZ65553:HIO65553 HRV65553:HSK65553 IBR65553:ICG65553 ILN65553:IMC65553 IVJ65553:IVY65553 JFF65553:JFU65553 JPB65553:JPQ65553 JYX65553:JZM65553 KIT65553:KJI65553 KSP65553:KTE65553 LCL65553:LDA65553 LMH65553:LMW65553 LWD65553:LWS65553 MFZ65553:MGO65553 MPV65553:MQK65553 MZR65553:NAG65553 NJN65553:NKC65553 NTJ65553:NTY65553 ODF65553:ODU65553 ONB65553:ONQ65553 OWX65553:OXM65553 PGT65553:PHI65553 PQP65553:PRE65553 QAL65553:QBA65553 QKH65553:QKW65553 QUD65553:QUS65553 RDZ65553:REO65553 RNV65553:ROK65553 RXR65553:RYG65553 SHN65553:SIC65553 SRJ65553:SRY65553 TBF65553:TBU65553 TLB65553:TLQ65553 TUX65553:TVM65553 UET65553:UFI65553 UOP65553:UPE65553 UYL65553:UZA65553 VIH65553:VIW65553 VSD65553:VSS65553 WBZ65553:WCO65553 WLV65553:WMK65553 WVR65553:WWG65553 J131089:Y131089 JF131089:JU131089 TB131089:TQ131089 ACX131089:ADM131089 AMT131089:ANI131089 AWP131089:AXE131089 BGL131089:BHA131089 BQH131089:BQW131089 CAD131089:CAS131089 CJZ131089:CKO131089 CTV131089:CUK131089 DDR131089:DEG131089 DNN131089:DOC131089 DXJ131089:DXY131089 EHF131089:EHU131089 ERB131089:ERQ131089 FAX131089:FBM131089 FKT131089:FLI131089 FUP131089:FVE131089 GEL131089:GFA131089 GOH131089:GOW131089 GYD131089:GYS131089 HHZ131089:HIO131089 HRV131089:HSK131089 IBR131089:ICG131089 ILN131089:IMC131089 IVJ131089:IVY131089 JFF131089:JFU131089 JPB131089:JPQ131089 JYX131089:JZM131089 KIT131089:KJI131089 KSP131089:KTE131089 LCL131089:LDA131089 LMH131089:LMW131089 LWD131089:LWS131089 MFZ131089:MGO131089 MPV131089:MQK131089 MZR131089:NAG131089 NJN131089:NKC131089 NTJ131089:NTY131089 ODF131089:ODU131089 ONB131089:ONQ131089 OWX131089:OXM131089 PGT131089:PHI131089 PQP131089:PRE131089 QAL131089:QBA131089 QKH131089:QKW131089 QUD131089:QUS131089 RDZ131089:REO131089 RNV131089:ROK131089 RXR131089:RYG131089 SHN131089:SIC131089 SRJ131089:SRY131089 TBF131089:TBU131089 TLB131089:TLQ131089 TUX131089:TVM131089 UET131089:UFI131089 UOP131089:UPE131089 UYL131089:UZA131089 VIH131089:VIW131089 VSD131089:VSS131089 WBZ131089:WCO131089 WLV131089:WMK131089 WVR131089:WWG131089 J196625:Y196625 JF196625:JU196625 TB196625:TQ196625 ACX196625:ADM196625 AMT196625:ANI196625 AWP196625:AXE196625 BGL196625:BHA196625 BQH196625:BQW196625 CAD196625:CAS196625 CJZ196625:CKO196625 CTV196625:CUK196625 DDR196625:DEG196625 DNN196625:DOC196625 DXJ196625:DXY196625 EHF196625:EHU196625 ERB196625:ERQ196625 FAX196625:FBM196625 FKT196625:FLI196625 FUP196625:FVE196625 GEL196625:GFA196625 GOH196625:GOW196625 GYD196625:GYS196625 HHZ196625:HIO196625 HRV196625:HSK196625 IBR196625:ICG196625 ILN196625:IMC196625 IVJ196625:IVY196625 JFF196625:JFU196625 JPB196625:JPQ196625 JYX196625:JZM196625 KIT196625:KJI196625 KSP196625:KTE196625 LCL196625:LDA196625 LMH196625:LMW196625 LWD196625:LWS196625 MFZ196625:MGO196625 MPV196625:MQK196625 MZR196625:NAG196625 NJN196625:NKC196625 NTJ196625:NTY196625 ODF196625:ODU196625 ONB196625:ONQ196625 OWX196625:OXM196625 PGT196625:PHI196625 PQP196625:PRE196625 QAL196625:QBA196625 QKH196625:QKW196625 QUD196625:QUS196625 RDZ196625:REO196625 RNV196625:ROK196625 RXR196625:RYG196625 SHN196625:SIC196625 SRJ196625:SRY196625 TBF196625:TBU196625 TLB196625:TLQ196625 TUX196625:TVM196625 UET196625:UFI196625 UOP196625:UPE196625 UYL196625:UZA196625 VIH196625:VIW196625 VSD196625:VSS196625 WBZ196625:WCO196625 WLV196625:WMK196625 WVR196625:WWG196625 J262161:Y262161 JF262161:JU262161 TB262161:TQ262161 ACX262161:ADM262161 AMT262161:ANI262161 AWP262161:AXE262161 BGL262161:BHA262161 BQH262161:BQW262161 CAD262161:CAS262161 CJZ262161:CKO262161 CTV262161:CUK262161 DDR262161:DEG262161 DNN262161:DOC262161 DXJ262161:DXY262161 EHF262161:EHU262161 ERB262161:ERQ262161 FAX262161:FBM262161 FKT262161:FLI262161 FUP262161:FVE262161 GEL262161:GFA262161 GOH262161:GOW262161 GYD262161:GYS262161 HHZ262161:HIO262161 HRV262161:HSK262161 IBR262161:ICG262161 ILN262161:IMC262161 IVJ262161:IVY262161 JFF262161:JFU262161 JPB262161:JPQ262161 JYX262161:JZM262161 KIT262161:KJI262161 KSP262161:KTE262161 LCL262161:LDA262161 LMH262161:LMW262161 LWD262161:LWS262161 MFZ262161:MGO262161 MPV262161:MQK262161 MZR262161:NAG262161 NJN262161:NKC262161 NTJ262161:NTY262161 ODF262161:ODU262161 ONB262161:ONQ262161 OWX262161:OXM262161 PGT262161:PHI262161 PQP262161:PRE262161 QAL262161:QBA262161 QKH262161:QKW262161 QUD262161:QUS262161 RDZ262161:REO262161 RNV262161:ROK262161 RXR262161:RYG262161 SHN262161:SIC262161 SRJ262161:SRY262161 TBF262161:TBU262161 TLB262161:TLQ262161 TUX262161:TVM262161 UET262161:UFI262161 UOP262161:UPE262161 UYL262161:UZA262161 VIH262161:VIW262161 VSD262161:VSS262161 WBZ262161:WCO262161 WLV262161:WMK262161 WVR262161:WWG262161 J327697:Y327697 JF327697:JU327697 TB327697:TQ327697 ACX327697:ADM327697 AMT327697:ANI327697 AWP327697:AXE327697 BGL327697:BHA327697 BQH327697:BQW327697 CAD327697:CAS327697 CJZ327697:CKO327697 CTV327697:CUK327697 DDR327697:DEG327697 DNN327697:DOC327697 DXJ327697:DXY327697 EHF327697:EHU327697 ERB327697:ERQ327697 FAX327697:FBM327697 FKT327697:FLI327697 FUP327697:FVE327697 GEL327697:GFA327697 GOH327697:GOW327697 GYD327697:GYS327697 HHZ327697:HIO327697 HRV327697:HSK327697 IBR327697:ICG327697 ILN327697:IMC327697 IVJ327697:IVY327697 JFF327697:JFU327697 JPB327697:JPQ327697 JYX327697:JZM327697 KIT327697:KJI327697 KSP327697:KTE327697 LCL327697:LDA327697 LMH327697:LMW327697 LWD327697:LWS327697 MFZ327697:MGO327697 MPV327697:MQK327697 MZR327697:NAG327697 NJN327697:NKC327697 NTJ327697:NTY327697 ODF327697:ODU327697 ONB327697:ONQ327697 OWX327697:OXM327697 PGT327697:PHI327697 PQP327697:PRE327697 QAL327697:QBA327697 QKH327697:QKW327697 QUD327697:QUS327697 RDZ327697:REO327697 RNV327697:ROK327697 RXR327697:RYG327697 SHN327697:SIC327697 SRJ327697:SRY327697 TBF327697:TBU327697 TLB327697:TLQ327697 TUX327697:TVM327697 UET327697:UFI327697 UOP327697:UPE327697 UYL327697:UZA327697 VIH327697:VIW327697 VSD327697:VSS327697 WBZ327697:WCO327697 WLV327697:WMK327697 WVR327697:WWG327697 J393233:Y393233 JF393233:JU393233 TB393233:TQ393233 ACX393233:ADM393233 AMT393233:ANI393233 AWP393233:AXE393233 BGL393233:BHA393233 BQH393233:BQW393233 CAD393233:CAS393233 CJZ393233:CKO393233 CTV393233:CUK393233 DDR393233:DEG393233 DNN393233:DOC393233 DXJ393233:DXY393233 EHF393233:EHU393233 ERB393233:ERQ393233 FAX393233:FBM393233 FKT393233:FLI393233 FUP393233:FVE393233 GEL393233:GFA393233 GOH393233:GOW393233 GYD393233:GYS393233 HHZ393233:HIO393233 HRV393233:HSK393233 IBR393233:ICG393233 ILN393233:IMC393233 IVJ393233:IVY393233 JFF393233:JFU393233 JPB393233:JPQ393233 JYX393233:JZM393233 KIT393233:KJI393233 KSP393233:KTE393233 LCL393233:LDA393233 LMH393233:LMW393233 LWD393233:LWS393233 MFZ393233:MGO393233 MPV393233:MQK393233 MZR393233:NAG393233 NJN393233:NKC393233 NTJ393233:NTY393233 ODF393233:ODU393233 ONB393233:ONQ393233 OWX393233:OXM393233 PGT393233:PHI393233 PQP393233:PRE393233 QAL393233:QBA393233 QKH393233:QKW393233 QUD393233:QUS393233 RDZ393233:REO393233 RNV393233:ROK393233 RXR393233:RYG393233 SHN393233:SIC393233 SRJ393233:SRY393233 TBF393233:TBU393233 TLB393233:TLQ393233 TUX393233:TVM393233 UET393233:UFI393233 UOP393233:UPE393233 UYL393233:UZA393233 VIH393233:VIW393233 VSD393233:VSS393233 WBZ393233:WCO393233 WLV393233:WMK393233 WVR393233:WWG393233 J458769:Y458769 JF458769:JU458769 TB458769:TQ458769 ACX458769:ADM458769 AMT458769:ANI458769 AWP458769:AXE458769 BGL458769:BHA458769 BQH458769:BQW458769 CAD458769:CAS458769 CJZ458769:CKO458769 CTV458769:CUK458769 DDR458769:DEG458769 DNN458769:DOC458769 DXJ458769:DXY458769 EHF458769:EHU458769 ERB458769:ERQ458769 FAX458769:FBM458769 FKT458769:FLI458769 FUP458769:FVE458769 GEL458769:GFA458769 GOH458769:GOW458769 GYD458769:GYS458769 HHZ458769:HIO458769 HRV458769:HSK458769 IBR458769:ICG458769 ILN458769:IMC458769 IVJ458769:IVY458769 JFF458769:JFU458769 JPB458769:JPQ458769 JYX458769:JZM458769 KIT458769:KJI458769 KSP458769:KTE458769 LCL458769:LDA458769 LMH458769:LMW458769 LWD458769:LWS458769 MFZ458769:MGO458769 MPV458769:MQK458769 MZR458769:NAG458769 NJN458769:NKC458769 NTJ458769:NTY458769 ODF458769:ODU458769 ONB458769:ONQ458769 OWX458769:OXM458769 PGT458769:PHI458769 PQP458769:PRE458769 QAL458769:QBA458769 QKH458769:QKW458769 QUD458769:QUS458769 RDZ458769:REO458769 RNV458769:ROK458769 RXR458769:RYG458769 SHN458769:SIC458769 SRJ458769:SRY458769 TBF458769:TBU458769 TLB458769:TLQ458769 TUX458769:TVM458769 UET458769:UFI458769 UOP458769:UPE458769 UYL458769:UZA458769 VIH458769:VIW458769 VSD458769:VSS458769 WBZ458769:WCO458769 WLV458769:WMK458769 WVR458769:WWG458769 J524305:Y524305 JF524305:JU524305 TB524305:TQ524305 ACX524305:ADM524305 AMT524305:ANI524305 AWP524305:AXE524305 BGL524305:BHA524305 BQH524305:BQW524305 CAD524305:CAS524305 CJZ524305:CKO524305 CTV524305:CUK524305 DDR524305:DEG524305 DNN524305:DOC524305 DXJ524305:DXY524305 EHF524305:EHU524305 ERB524305:ERQ524305 FAX524305:FBM524305 FKT524305:FLI524305 FUP524305:FVE524305 GEL524305:GFA524305 GOH524305:GOW524305 GYD524305:GYS524305 HHZ524305:HIO524305 HRV524305:HSK524305 IBR524305:ICG524305 ILN524305:IMC524305 IVJ524305:IVY524305 JFF524305:JFU524305 JPB524305:JPQ524305 JYX524305:JZM524305 KIT524305:KJI524305 KSP524305:KTE524305 LCL524305:LDA524305 LMH524305:LMW524305 LWD524305:LWS524305 MFZ524305:MGO524305 MPV524305:MQK524305 MZR524305:NAG524305 NJN524305:NKC524305 NTJ524305:NTY524305 ODF524305:ODU524305 ONB524305:ONQ524305 OWX524305:OXM524305 PGT524305:PHI524305 PQP524305:PRE524305 QAL524305:QBA524305 QKH524305:QKW524305 QUD524305:QUS524305 RDZ524305:REO524305 RNV524305:ROK524305 RXR524305:RYG524305 SHN524305:SIC524305 SRJ524305:SRY524305 TBF524305:TBU524305 TLB524305:TLQ524305 TUX524305:TVM524305 UET524305:UFI524305 UOP524305:UPE524305 UYL524305:UZA524305 VIH524305:VIW524305 VSD524305:VSS524305 WBZ524305:WCO524305 WLV524305:WMK524305 WVR524305:WWG524305 J589841:Y589841 JF589841:JU589841 TB589841:TQ589841 ACX589841:ADM589841 AMT589841:ANI589841 AWP589841:AXE589841 BGL589841:BHA589841 BQH589841:BQW589841 CAD589841:CAS589841 CJZ589841:CKO589841 CTV589841:CUK589841 DDR589841:DEG589841 DNN589841:DOC589841 DXJ589841:DXY589841 EHF589841:EHU589841 ERB589841:ERQ589841 FAX589841:FBM589841 FKT589841:FLI589841 FUP589841:FVE589841 GEL589841:GFA589841 GOH589841:GOW589841 GYD589841:GYS589841 HHZ589841:HIO589841 HRV589841:HSK589841 IBR589841:ICG589841 ILN589841:IMC589841 IVJ589841:IVY589841 JFF589841:JFU589841 JPB589841:JPQ589841 JYX589841:JZM589841 KIT589841:KJI589841 KSP589841:KTE589841 LCL589841:LDA589841 LMH589841:LMW589841 LWD589841:LWS589841 MFZ589841:MGO589841 MPV589841:MQK589841 MZR589841:NAG589841 NJN589841:NKC589841 NTJ589841:NTY589841 ODF589841:ODU589841 ONB589841:ONQ589841 OWX589841:OXM589841 PGT589841:PHI589841 PQP589841:PRE589841 QAL589841:QBA589841 QKH589841:QKW589841 QUD589841:QUS589841 RDZ589841:REO589841 RNV589841:ROK589841 RXR589841:RYG589841 SHN589841:SIC589841 SRJ589841:SRY589841 TBF589841:TBU589841 TLB589841:TLQ589841 TUX589841:TVM589841 UET589841:UFI589841 UOP589841:UPE589841 UYL589841:UZA589841 VIH589841:VIW589841 VSD589841:VSS589841 WBZ589841:WCO589841 WLV589841:WMK589841 WVR589841:WWG589841 J655377:Y655377 JF655377:JU655377 TB655377:TQ655377 ACX655377:ADM655377 AMT655377:ANI655377 AWP655377:AXE655377 BGL655377:BHA655377 BQH655377:BQW655377 CAD655377:CAS655377 CJZ655377:CKO655377 CTV655377:CUK655377 DDR655377:DEG655377 DNN655377:DOC655377 DXJ655377:DXY655377 EHF655377:EHU655377 ERB655377:ERQ655377 FAX655377:FBM655377 FKT655377:FLI655377 FUP655377:FVE655377 GEL655377:GFA655377 GOH655377:GOW655377 GYD655377:GYS655377 HHZ655377:HIO655377 HRV655377:HSK655377 IBR655377:ICG655377 ILN655377:IMC655377 IVJ655377:IVY655377 JFF655377:JFU655377 JPB655377:JPQ655377 JYX655377:JZM655377 KIT655377:KJI655377 KSP655377:KTE655377 LCL655377:LDA655377 LMH655377:LMW655377 LWD655377:LWS655377 MFZ655377:MGO655377 MPV655377:MQK655377 MZR655377:NAG655377 NJN655377:NKC655377 NTJ655377:NTY655377 ODF655377:ODU655377 ONB655377:ONQ655377 OWX655377:OXM655377 PGT655377:PHI655377 PQP655377:PRE655377 QAL655377:QBA655377 QKH655377:QKW655377 QUD655377:QUS655377 RDZ655377:REO655377 RNV655377:ROK655377 RXR655377:RYG655377 SHN655377:SIC655377 SRJ655377:SRY655377 TBF655377:TBU655377 TLB655377:TLQ655377 TUX655377:TVM655377 UET655377:UFI655377 UOP655377:UPE655377 UYL655377:UZA655377 VIH655377:VIW655377 VSD655377:VSS655377 WBZ655377:WCO655377 WLV655377:WMK655377 WVR655377:WWG655377 J720913:Y720913 JF720913:JU720913 TB720913:TQ720913 ACX720913:ADM720913 AMT720913:ANI720913 AWP720913:AXE720913 BGL720913:BHA720913 BQH720913:BQW720913 CAD720913:CAS720913 CJZ720913:CKO720913 CTV720913:CUK720913 DDR720913:DEG720913 DNN720913:DOC720913 DXJ720913:DXY720913 EHF720913:EHU720913 ERB720913:ERQ720913 FAX720913:FBM720913 FKT720913:FLI720913 FUP720913:FVE720913 GEL720913:GFA720913 GOH720913:GOW720913 GYD720913:GYS720913 HHZ720913:HIO720913 HRV720913:HSK720913 IBR720913:ICG720913 ILN720913:IMC720913 IVJ720913:IVY720913 JFF720913:JFU720913 JPB720913:JPQ720913 JYX720913:JZM720913 KIT720913:KJI720913 KSP720913:KTE720913 LCL720913:LDA720913 LMH720913:LMW720913 LWD720913:LWS720913 MFZ720913:MGO720913 MPV720913:MQK720913 MZR720913:NAG720913 NJN720913:NKC720913 NTJ720913:NTY720913 ODF720913:ODU720913 ONB720913:ONQ720913 OWX720913:OXM720913 PGT720913:PHI720913 PQP720913:PRE720913 QAL720913:QBA720913 QKH720913:QKW720913 QUD720913:QUS720913 RDZ720913:REO720913 RNV720913:ROK720913 RXR720913:RYG720913 SHN720913:SIC720913 SRJ720913:SRY720913 TBF720913:TBU720913 TLB720913:TLQ720913 TUX720913:TVM720913 UET720913:UFI720913 UOP720913:UPE720913 UYL720913:UZA720913 VIH720913:VIW720913 VSD720913:VSS720913 WBZ720913:WCO720913 WLV720913:WMK720913 WVR720913:WWG720913 J786449:Y786449 JF786449:JU786449 TB786449:TQ786449 ACX786449:ADM786449 AMT786449:ANI786449 AWP786449:AXE786449 BGL786449:BHA786449 BQH786449:BQW786449 CAD786449:CAS786449 CJZ786449:CKO786449 CTV786449:CUK786449 DDR786449:DEG786449 DNN786449:DOC786449 DXJ786449:DXY786449 EHF786449:EHU786449 ERB786449:ERQ786449 FAX786449:FBM786449 FKT786449:FLI786449 FUP786449:FVE786449 GEL786449:GFA786449 GOH786449:GOW786449 GYD786449:GYS786449 HHZ786449:HIO786449 HRV786449:HSK786449 IBR786449:ICG786449 ILN786449:IMC786449 IVJ786449:IVY786449 JFF786449:JFU786449 JPB786449:JPQ786449 JYX786449:JZM786449 KIT786449:KJI786449 KSP786449:KTE786449 LCL786449:LDA786449 LMH786449:LMW786449 LWD786449:LWS786449 MFZ786449:MGO786449 MPV786449:MQK786449 MZR786449:NAG786449 NJN786449:NKC786449 NTJ786449:NTY786449 ODF786449:ODU786449 ONB786449:ONQ786449 OWX786449:OXM786449 PGT786449:PHI786449 PQP786449:PRE786449 QAL786449:QBA786449 QKH786449:QKW786449 QUD786449:QUS786449 RDZ786449:REO786449 RNV786449:ROK786449 RXR786449:RYG786449 SHN786449:SIC786449 SRJ786449:SRY786449 TBF786449:TBU786449 TLB786449:TLQ786449 TUX786449:TVM786449 UET786449:UFI786449 UOP786449:UPE786449 UYL786449:UZA786449 VIH786449:VIW786449 VSD786449:VSS786449 WBZ786449:WCO786449 WLV786449:WMK786449 WVR786449:WWG786449 J851985:Y851985 JF851985:JU851985 TB851985:TQ851985 ACX851985:ADM851985 AMT851985:ANI851985 AWP851985:AXE851985 BGL851985:BHA851985 BQH851985:BQW851985 CAD851985:CAS851985 CJZ851985:CKO851985 CTV851985:CUK851985 DDR851985:DEG851985 DNN851985:DOC851985 DXJ851985:DXY851985 EHF851985:EHU851985 ERB851985:ERQ851985 FAX851985:FBM851985 FKT851985:FLI851985 FUP851985:FVE851985 GEL851985:GFA851985 GOH851985:GOW851985 GYD851985:GYS851985 HHZ851985:HIO851985 HRV851985:HSK851985 IBR851985:ICG851985 ILN851985:IMC851985 IVJ851985:IVY851985 JFF851985:JFU851985 JPB851985:JPQ851985 JYX851985:JZM851985 KIT851985:KJI851985 KSP851985:KTE851985 LCL851985:LDA851985 LMH851985:LMW851985 LWD851985:LWS851985 MFZ851985:MGO851985 MPV851985:MQK851985 MZR851985:NAG851985 NJN851985:NKC851985 NTJ851985:NTY851985 ODF851985:ODU851985 ONB851985:ONQ851985 OWX851985:OXM851985 PGT851985:PHI851985 PQP851985:PRE851985 QAL851985:QBA851985 QKH851985:QKW851985 QUD851985:QUS851985 RDZ851985:REO851985 RNV851985:ROK851985 RXR851985:RYG851985 SHN851985:SIC851985 SRJ851985:SRY851985 TBF851985:TBU851985 TLB851985:TLQ851985 TUX851985:TVM851985 UET851985:UFI851985 UOP851985:UPE851985 UYL851985:UZA851985 VIH851985:VIW851985 VSD851985:VSS851985 WBZ851985:WCO851985 WLV851985:WMK851985 WVR851985:WWG851985 J917521:Y917521 JF917521:JU917521 TB917521:TQ917521 ACX917521:ADM917521 AMT917521:ANI917521 AWP917521:AXE917521 BGL917521:BHA917521 BQH917521:BQW917521 CAD917521:CAS917521 CJZ917521:CKO917521 CTV917521:CUK917521 DDR917521:DEG917521 DNN917521:DOC917521 DXJ917521:DXY917521 EHF917521:EHU917521 ERB917521:ERQ917521 FAX917521:FBM917521 FKT917521:FLI917521 FUP917521:FVE917521 GEL917521:GFA917521 GOH917521:GOW917521 GYD917521:GYS917521 HHZ917521:HIO917521 HRV917521:HSK917521 IBR917521:ICG917521 ILN917521:IMC917521 IVJ917521:IVY917521 JFF917521:JFU917521 JPB917521:JPQ917521 JYX917521:JZM917521 KIT917521:KJI917521 KSP917521:KTE917521 LCL917521:LDA917521 LMH917521:LMW917521 LWD917521:LWS917521 MFZ917521:MGO917521 MPV917521:MQK917521 MZR917521:NAG917521 NJN917521:NKC917521 NTJ917521:NTY917521 ODF917521:ODU917521 ONB917521:ONQ917521 OWX917521:OXM917521 PGT917521:PHI917521 PQP917521:PRE917521 QAL917521:QBA917521 QKH917521:QKW917521 QUD917521:QUS917521 RDZ917521:REO917521 RNV917521:ROK917521 RXR917521:RYG917521 SHN917521:SIC917521 SRJ917521:SRY917521 TBF917521:TBU917521 TLB917521:TLQ917521 TUX917521:TVM917521 UET917521:UFI917521 UOP917521:UPE917521 UYL917521:UZA917521 VIH917521:VIW917521 VSD917521:VSS917521 WBZ917521:WCO917521 WLV917521:WMK917521 WVR917521:WWG917521 J983057:Y983057 JF983057:JU983057 TB983057:TQ983057 ACX983057:ADM983057 AMT983057:ANI983057 AWP983057:AXE983057 BGL983057:BHA983057 BQH983057:BQW983057 CAD983057:CAS983057 CJZ983057:CKO983057 CTV983057:CUK983057 DDR983057:DEG983057 DNN983057:DOC983057 DXJ983057:DXY983057 EHF983057:EHU983057 ERB983057:ERQ983057 FAX983057:FBM983057 FKT983057:FLI983057 FUP983057:FVE983057 GEL983057:GFA983057 GOH983057:GOW983057 GYD983057:GYS983057 HHZ983057:HIO983057 HRV983057:HSK983057 IBR983057:ICG983057 ILN983057:IMC983057 IVJ983057:IVY983057 JFF983057:JFU983057 JPB983057:JPQ983057 JYX983057:JZM983057 KIT983057:KJI983057 KSP983057:KTE983057 LCL983057:LDA983057 LMH983057:LMW983057 LWD983057:LWS983057 MFZ983057:MGO983057 MPV983057:MQK983057 MZR983057:NAG983057 NJN983057:NKC983057 NTJ983057:NTY983057 ODF983057:ODU983057 ONB983057:ONQ983057 OWX983057:OXM983057 PGT983057:PHI983057 PQP983057:PRE983057 QAL983057:QBA983057 QKH983057:QKW983057 QUD983057:QUS983057 RDZ983057:REO983057 RNV983057:ROK983057 RXR983057:RYG983057 SHN983057:SIC983057 SRJ983057:SRY983057 TBF983057:TBU983057 TLB983057:TLQ983057 TUX983057:TVM983057 UET983057:UFI983057 UOP983057:UPE983057 UYL983057:UZA983057 VIH983057:VIW983057 VSD983057:VSS983057 WBZ983057:WCO983057 WLV983057:WMK983057 J15:Y15 JF19:JU19 TB19:TQ19 ACX19:ADM19 AMT19:ANI19 AWP19:AXE19 BGL19:BHA19 BQH19:BQW19 CAD19:CAS19 CJZ19:CKO19 CTV19:CUK19 DDR19:DEG19 DNN19:DOC19 DXJ19:DXY19 EHF19:EHU19 ERB19:ERQ19 FAX19:FBM19 FKT19:FLI19 FUP19:FVE19 GEL19:GFA19 GOH19:GOW19 GYD19:GYS19 HHZ19:HIO19 HRV19:HSK19 IBR19:ICG19 ILN19:IMC19 IVJ19:IVY19 JFF19:JFU19 JPB19:JPQ19 JYX19:JZM19 KIT19:KJI19 KSP19:KTE19 LCL19:LDA19 LMH19:LMW19 LWD19:LWS19 MFZ19:MGO19 MPV19:MQK19 MZR19:NAG19 NJN19:NKC19 NTJ19:NTY19 ODF19:ODU19 ONB19:ONQ19 OWX19:OXM19 PGT19:PHI19 PQP19:PRE19 QAL19:QBA19 QKH19:QKW19 QUD19:QUS19 RDZ19:REO19 RNV19:ROK19 RXR19:RYG19 SHN19:SIC19 SRJ19:SRY19 TBF19:TBU19 TLB19:TLQ19 TUX19:TVM19 UET19:UFI19 UOP19:UPE19 UYL19:UZA19 VIH19:VIW19 VSD19:VSS19 WBZ19:WCO19 WLV19:WMK19 WVR19:WWG19 J19:Y19" xr:uid="{51AC1344-7A10-4EC6-8251-2F6E3B9C22DB}"/>
  </dataValidations>
  <printOptions horizontalCentered="1" verticalCentered="1"/>
  <pageMargins left="0.23622047244094491" right="0.23622047244094491" top="0.47" bottom="0.46" header="0.16" footer="0.16"/>
  <pageSetup paperSize="9" scale="53" fitToWidth="0" orientation="portrait" blackAndWhite="1" r:id="rId1"/>
  <colBreaks count="1" manualBreakCount="1">
    <brk id="25" max="1048575" man="1"/>
  </colBreaks>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D8125860-A944-4677-80B1-CE053A025879}">
          <x14:formula1>
            <xm:f>"■,□"</xm:f>
          </x14:formula1>
          <xm:sqref>VIF983086 JJ43:JJ46 TF43:TF46 ADB43:ADB46 AMX43:AMX46 AWT43:AWT46 BGP43:BGP46 BQL43:BQL46 CAH43:CAH46 CKD43:CKD46 CTZ43:CTZ46 DDV43:DDV46 DNR43:DNR46 DXN43:DXN46 EHJ43:EHJ46 ERF43:ERF46 FBB43:FBB46 FKX43:FKX46 FUT43:FUT46 GEP43:GEP46 GOL43:GOL46 GYH43:GYH46 HID43:HID46 HRZ43:HRZ46 IBV43:IBV46 ILR43:ILR46 IVN43:IVN46 JFJ43:JFJ46 JPF43:JPF46 JZB43:JZB46 KIX43:KIX46 KST43:KST46 LCP43:LCP46 LML43:LML46 LWH43:LWH46 MGD43:MGD46 MPZ43:MPZ46 MZV43:MZV46 NJR43:NJR46 NTN43:NTN46 ODJ43:ODJ46 ONF43:ONF46 OXB43:OXB46 PGX43:PGX46 PQT43:PQT46 QAP43:QAP46 QKL43:QKL46 QUH43:QUH46 RED43:RED46 RNZ43:RNZ46 RXV43:RXV46 SHR43:SHR46 SRN43:SRN46 TBJ43:TBJ46 TLF43:TLF46 TVB43:TVB46 UEX43:UEX46 UOT43:UOT46 UYP43:UYP46 VIL43:VIL46 VSH43:VSH46 WCD43:WCD46 WLZ43:WLZ46 WVV43:WVV46 N65576:N65579 JJ65576:JJ65579 TF65576:TF65579 ADB65576:ADB65579 AMX65576:AMX65579 AWT65576:AWT65579 BGP65576:BGP65579 BQL65576:BQL65579 CAH65576:CAH65579 CKD65576:CKD65579 CTZ65576:CTZ65579 DDV65576:DDV65579 DNR65576:DNR65579 DXN65576:DXN65579 EHJ65576:EHJ65579 ERF65576:ERF65579 FBB65576:FBB65579 FKX65576:FKX65579 FUT65576:FUT65579 GEP65576:GEP65579 GOL65576:GOL65579 GYH65576:GYH65579 HID65576:HID65579 HRZ65576:HRZ65579 IBV65576:IBV65579 ILR65576:ILR65579 IVN65576:IVN65579 JFJ65576:JFJ65579 JPF65576:JPF65579 JZB65576:JZB65579 KIX65576:KIX65579 KST65576:KST65579 LCP65576:LCP65579 LML65576:LML65579 LWH65576:LWH65579 MGD65576:MGD65579 MPZ65576:MPZ65579 MZV65576:MZV65579 NJR65576:NJR65579 NTN65576:NTN65579 ODJ65576:ODJ65579 ONF65576:ONF65579 OXB65576:OXB65579 PGX65576:PGX65579 PQT65576:PQT65579 QAP65576:QAP65579 QKL65576:QKL65579 QUH65576:QUH65579 RED65576:RED65579 RNZ65576:RNZ65579 RXV65576:RXV65579 SHR65576:SHR65579 SRN65576:SRN65579 TBJ65576:TBJ65579 TLF65576:TLF65579 TVB65576:TVB65579 UEX65576:UEX65579 UOT65576:UOT65579 UYP65576:UYP65579 VIL65576:VIL65579 VSH65576:VSH65579 WCD65576:WCD65579 WLZ65576:WLZ65579 WVV65576:WVV65579 N131112:N131115 JJ131112:JJ131115 TF131112:TF131115 ADB131112:ADB131115 AMX131112:AMX131115 AWT131112:AWT131115 BGP131112:BGP131115 BQL131112:BQL131115 CAH131112:CAH131115 CKD131112:CKD131115 CTZ131112:CTZ131115 DDV131112:DDV131115 DNR131112:DNR131115 DXN131112:DXN131115 EHJ131112:EHJ131115 ERF131112:ERF131115 FBB131112:FBB131115 FKX131112:FKX131115 FUT131112:FUT131115 GEP131112:GEP131115 GOL131112:GOL131115 GYH131112:GYH131115 HID131112:HID131115 HRZ131112:HRZ131115 IBV131112:IBV131115 ILR131112:ILR131115 IVN131112:IVN131115 JFJ131112:JFJ131115 JPF131112:JPF131115 JZB131112:JZB131115 KIX131112:KIX131115 KST131112:KST131115 LCP131112:LCP131115 LML131112:LML131115 LWH131112:LWH131115 MGD131112:MGD131115 MPZ131112:MPZ131115 MZV131112:MZV131115 NJR131112:NJR131115 NTN131112:NTN131115 ODJ131112:ODJ131115 ONF131112:ONF131115 OXB131112:OXB131115 PGX131112:PGX131115 PQT131112:PQT131115 QAP131112:QAP131115 QKL131112:QKL131115 QUH131112:QUH131115 RED131112:RED131115 RNZ131112:RNZ131115 RXV131112:RXV131115 SHR131112:SHR131115 SRN131112:SRN131115 TBJ131112:TBJ131115 TLF131112:TLF131115 TVB131112:TVB131115 UEX131112:UEX131115 UOT131112:UOT131115 UYP131112:UYP131115 VIL131112:VIL131115 VSH131112:VSH131115 WCD131112:WCD131115 WLZ131112:WLZ131115 WVV131112:WVV131115 N196648:N196651 JJ196648:JJ196651 TF196648:TF196651 ADB196648:ADB196651 AMX196648:AMX196651 AWT196648:AWT196651 BGP196648:BGP196651 BQL196648:BQL196651 CAH196648:CAH196651 CKD196648:CKD196651 CTZ196648:CTZ196651 DDV196648:DDV196651 DNR196648:DNR196651 DXN196648:DXN196651 EHJ196648:EHJ196651 ERF196648:ERF196651 FBB196648:FBB196651 FKX196648:FKX196651 FUT196648:FUT196651 GEP196648:GEP196651 GOL196648:GOL196651 GYH196648:GYH196651 HID196648:HID196651 HRZ196648:HRZ196651 IBV196648:IBV196651 ILR196648:ILR196651 IVN196648:IVN196651 JFJ196648:JFJ196651 JPF196648:JPF196651 JZB196648:JZB196651 KIX196648:KIX196651 KST196648:KST196651 LCP196648:LCP196651 LML196648:LML196651 LWH196648:LWH196651 MGD196648:MGD196651 MPZ196648:MPZ196651 MZV196648:MZV196651 NJR196648:NJR196651 NTN196648:NTN196651 ODJ196648:ODJ196651 ONF196648:ONF196651 OXB196648:OXB196651 PGX196648:PGX196651 PQT196648:PQT196651 QAP196648:QAP196651 QKL196648:QKL196651 QUH196648:QUH196651 RED196648:RED196651 RNZ196648:RNZ196651 RXV196648:RXV196651 SHR196648:SHR196651 SRN196648:SRN196651 TBJ196648:TBJ196651 TLF196648:TLF196651 TVB196648:TVB196651 UEX196648:UEX196651 UOT196648:UOT196651 UYP196648:UYP196651 VIL196648:VIL196651 VSH196648:VSH196651 WCD196648:WCD196651 WLZ196648:WLZ196651 WVV196648:WVV196651 N262184:N262187 JJ262184:JJ262187 TF262184:TF262187 ADB262184:ADB262187 AMX262184:AMX262187 AWT262184:AWT262187 BGP262184:BGP262187 BQL262184:BQL262187 CAH262184:CAH262187 CKD262184:CKD262187 CTZ262184:CTZ262187 DDV262184:DDV262187 DNR262184:DNR262187 DXN262184:DXN262187 EHJ262184:EHJ262187 ERF262184:ERF262187 FBB262184:FBB262187 FKX262184:FKX262187 FUT262184:FUT262187 GEP262184:GEP262187 GOL262184:GOL262187 GYH262184:GYH262187 HID262184:HID262187 HRZ262184:HRZ262187 IBV262184:IBV262187 ILR262184:ILR262187 IVN262184:IVN262187 JFJ262184:JFJ262187 JPF262184:JPF262187 JZB262184:JZB262187 KIX262184:KIX262187 KST262184:KST262187 LCP262184:LCP262187 LML262184:LML262187 LWH262184:LWH262187 MGD262184:MGD262187 MPZ262184:MPZ262187 MZV262184:MZV262187 NJR262184:NJR262187 NTN262184:NTN262187 ODJ262184:ODJ262187 ONF262184:ONF262187 OXB262184:OXB262187 PGX262184:PGX262187 PQT262184:PQT262187 QAP262184:QAP262187 QKL262184:QKL262187 QUH262184:QUH262187 RED262184:RED262187 RNZ262184:RNZ262187 RXV262184:RXV262187 SHR262184:SHR262187 SRN262184:SRN262187 TBJ262184:TBJ262187 TLF262184:TLF262187 TVB262184:TVB262187 UEX262184:UEX262187 UOT262184:UOT262187 UYP262184:UYP262187 VIL262184:VIL262187 VSH262184:VSH262187 WCD262184:WCD262187 WLZ262184:WLZ262187 WVV262184:WVV262187 N327720:N327723 JJ327720:JJ327723 TF327720:TF327723 ADB327720:ADB327723 AMX327720:AMX327723 AWT327720:AWT327723 BGP327720:BGP327723 BQL327720:BQL327723 CAH327720:CAH327723 CKD327720:CKD327723 CTZ327720:CTZ327723 DDV327720:DDV327723 DNR327720:DNR327723 DXN327720:DXN327723 EHJ327720:EHJ327723 ERF327720:ERF327723 FBB327720:FBB327723 FKX327720:FKX327723 FUT327720:FUT327723 GEP327720:GEP327723 GOL327720:GOL327723 GYH327720:GYH327723 HID327720:HID327723 HRZ327720:HRZ327723 IBV327720:IBV327723 ILR327720:ILR327723 IVN327720:IVN327723 JFJ327720:JFJ327723 JPF327720:JPF327723 JZB327720:JZB327723 KIX327720:KIX327723 KST327720:KST327723 LCP327720:LCP327723 LML327720:LML327723 LWH327720:LWH327723 MGD327720:MGD327723 MPZ327720:MPZ327723 MZV327720:MZV327723 NJR327720:NJR327723 NTN327720:NTN327723 ODJ327720:ODJ327723 ONF327720:ONF327723 OXB327720:OXB327723 PGX327720:PGX327723 PQT327720:PQT327723 QAP327720:QAP327723 QKL327720:QKL327723 QUH327720:QUH327723 RED327720:RED327723 RNZ327720:RNZ327723 RXV327720:RXV327723 SHR327720:SHR327723 SRN327720:SRN327723 TBJ327720:TBJ327723 TLF327720:TLF327723 TVB327720:TVB327723 UEX327720:UEX327723 UOT327720:UOT327723 UYP327720:UYP327723 VIL327720:VIL327723 VSH327720:VSH327723 WCD327720:WCD327723 WLZ327720:WLZ327723 WVV327720:WVV327723 N393256:N393259 JJ393256:JJ393259 TF393256:TF393259 ADB393256:ADB393259 AMX393256:AMX393259 AWT393256:AWT393259 BGP393256:BGP393259 BQL393256:BQL393259 CAH393256:CAH393259 CKD393256:CKD393259 CTZ393256:CTZ393259 DDV393256:DDV393259 DNR393256:DNR393259 DXN393256:DXN393259 EHJ393256:EHJ393259 ERF393256:ERF393259 FBB393256:FBB393259 FKX393256:FKX393259 FUT393256:FUT393259 GEP393256:GEP393259 GOL393256:GOL393259 GYH393256:GYH393259 HID393256:HID393259 HRZ393256:HRZ393259 IBV393256:IBV393259 ILR393256:ILR393259 IVN393256:IVN393259 JFJ393256:JFJ393259 JPF393256:JPF393259 JZB393256:JZB393259 KIX393256:KIX393259 KST393256:KST393259 LCP393256:LCP393259 LML393256:LML393259 LWH393256:LWH393259 MGD393256:MGD393259 MPZ393256:MPZ393259 MZV393256:MZV393259 NJR393256:NJR393259 NTN393256:NTN393259 ODJ393256:ODJ393259 ONF393256:ONF393259 OXB393256:OXB393259 PGX393256:PGX393259 PQT393256:PQT393259 QAP393256:QAP393259 QKL393256:QKL393259 QUH393256:QUH393259 RED393256:RED393259 RNZ393256:RNZ393259 RXV393256:RXV393259 SHR393256:SHR393259 SRN393256:SRN393259 TBJ393256:TBJ393259 TLF393256:TLF393259 TVB393256:TVB393259 UEX393256:UEX393259 UOT393256:UOT393259 UYP393256:UYP393259 VIL393256:VIL393259 VSH393256:VSH393259 WCD393256:WCD393259 WLZ393256:WLZ393259 WVV393256:WVV393259 N458792:N458795 JJ458792:JJ458795 TF458792:TF458795 ADB458792:ADB458795 AMX458792:AMX458795 AWT458792:AWT458795 BGP458792:BGP458795 BQL458792:BQL458795 CAH458792:CAH458795 CKD458792:CKD458795 CTZ458792:CTZ458795 DDV458792:DDV458795 DNR458792:DNR458795 DXN458792:DXN458795 EHJ458792:EHJ458795 ERF458792:ERF458795 FBB458792:FBB458795 FKX458792:FKX458795 FUT458792:FUT458795 GEP458792:GEP458795 GOL458792:GOL458795 GYH458792:GYH458795 HID458792:HID458795 HRZ458792:HRZ458795 IBV458792:IBV458795 ILR458792:ILR458795 IVN458792:IVN458795 JFJ458792:JFJ458795 JPF458792:JPF458795 JZB458792:JZB458795 KIX458792:KIX458795 KST458792:KST458795 LCP458792:LCP458795 LML458792:LML458795 LWH458792:LWH458795 MGD458792:MGD458795 MPZ458792:MPZ458795 MZV458792:MZV458795 NJR458792:NJR458795 NTN458792:NTN458795 ODJ458792:ODJ458795 ONF458792:ONF458795 OXB458792:OXB458795 PGX458792:PGX458795 PQT458792:PQT458795 QAP458792:QAP458795 QKL458792:QKL458795 QUH458792:QUH458795 RED458792:RED458795 RNZ458792:RNZ458795 RXV458792:RXV458795 SHR458792:SHR458795 SRN458792:SRN458795 TBJ458792:TBJ458795 TLF458792:TLF458795 TVB458792:TVB458795 UEX458792:UEX458795 UOT458792:UOT458795 UYP458792:UYP458795 VIL458792:VIL458795 VSH458792:VSH458795 WCD458792:WCD458795 WLZ458792:WLZ458795 WVV458792:WVV458795 N524328:N524331 JJ524328:JJ524331 TF524328:TF524331 ADB524328:ADB524331 AMX524328:AMX524331 AWT524328:AWT524331 BGP524328:BGP524331 BQL524328:BQL524331 CAH524328:CAH524331 CKD524328:CKD524331 CTZ524328:CTZ524331 DDV524328:DDV524331 DNR524328:DNR524331 DXN524328:DXN524331 EHJ524328:EHJ524331 ERF524328:ERF524331 FBB524328:FBB524331 FKX524328:FKX524331 FUT524328:FUT524331 GEP524328:GEP524331 GOL524328:GOL524331 GYH524328:GYH524331 HID524328:HID524331 HRZ524328:HRZ524331 IBV524328:IBV524331 ILR524328:ILR524331 IVN524328:IVN524331 JFJ524328:JFJ524331 JPF524328:JPF524331 JZB524328:JZB524331 KIX524328:KIX524331 KST524328:KST524331 LCP524328:LCP524331 LML524328:LML524331 LWH524328:LWH524331 MGD524328:MGD524331 MPZ524328:MPZ524331 MZV524328:MZV524331 NJR524328:NJR524331 NTN524328:NTN524331 ODJ524328:ODJ524331 ONF524328:ONF524331 OXB524328:OXB524331 PGX524328:PGX524331 PQT524328:PQT524331 QAP524328:QAP524331 QKL524328:QKL524331 QUH524328:QUH524331 RED524328:RED524331 RNZ524328:RNZ524331 RXV524328:RXV524331 SHR524328:SHR524331 SRN524328:SRN524331 TBJ524328:TBJ524331 TLF524328:TLF524331 TVB524328:TVB524331 UEX524328:UEX524331 UOT524328:UOT524331 UYP524328:UYP524331 VIL524328:VIL524331 VSH524328:VSH524331 WCD524328:WCD524331 WLZ524328:WLZ524331 WVV524328:WVV524331 N589864:N589867 JJ589864:JJ589867 TF589864:TF589867 ADB589864:ADB589867 AMX589864:AMX589867 AWT589864:AWT589867 BGP589864:BGP589867 BQL589864:BQL589867 CAH589864:CAH589867 CKD589864:CKD589867 CTZ589864:CTZ589867 DDV589864:DDV589867 DNR589864:DNR589867 DXN589864:DXN589867 EHJ589864:EHJ589867 ERF589864:ERF589867 FBB589864:FBB589867 FKX589864:FKX589867 FUT589864:FUT589867 GEP589864:GEP589867 GOL589864:GOL589867 GYH589864:GYH589867 HID589864:HID589867 HRZ589864:HRZ589867 IBV589864:IBV589867 ILR589864:ILR589867 IVN589864:IVN589867 JFJ589864:JFJ589867 JPF589864:JPF589867 JZB589864:JZB589867 KIX589864:KIX589867 KST589864:KST589867 LCP589864:LCP589867 LML589864:LML589867 LWH589864:LWH589867 MGD589864:MGD589867 MPZ589864:MPZ589867 MZV589864:MZV589867 NJR589864:NJR589867 NTN589864:NTN589867 ODJ589864:ODJ589867 ONF589864:ONF589867 OXB589864:OXB589867 PGX589864:PGX589867 PQT589864:PQT589867 QAP589864:QAP589867 QKL589864:QKL589867 QUH589864:QUH589867 RED589864:RED589867 RNZ589864:RNZ589867 RXV589864:RXV589867 SHR589864:SHR589867 SRN589864:SRN589867 TBJ589864:TBJ589867 TLF589864:TLF589867 TVB589864:TVB589867 UEX589864:UEX589867 UOT589864:UOT589867 UYP589864:UYP589867 VIL589864:VIL589867 VSH589864:VSH589867 WCD589864:WCD589867 WLZ589864:WLZ589867 WVV589864:WVV589867 N655400:N655403 JJ655400:JJ655403 TF655400:TF655403 ADB655400:ADB655403 AMX655400:AMX655403 AWT655400:AWT655403 BGP655400:BGP655403 BQL655400:BQL655403 CAH655400:CAH655403 CKD655400:CKD655403 CTZ655400:CTZ655403 DDV655400:DDV655403 DNR655400:DNR655403 DXN655400:DXN655403 EHJ655400:EHJ655403 ERF655400:ERF655403 FBB655400:FBB655403 FKX655400:FKX655403 FUT655400:FUT655403 GEP655400:GEP655403 GOL655400:GOL655403 GYH655400:GYH655403 HID655400:HID655403 HRZ655400:HRZ655403 IBV655400:IBV655403 ILR655400:ILR655403 IVN655400:IVN655403 JFJ655400:JFJ655403 JPF655400:JPF655403 JZB655400:JZB655403 KIX655400:KIX655403 KST655400:KST655403 LCP655400:LCP655403 LML655400:LML655403 LWH655400:LWH655403 MGD655400:MGD655403 MPZ655400:MPZ655403 MZV655400:MZV655403 NJR655400:NJR655403 NTN655400:NTN655403 ODJ655400:ODJ655403 ONF655400:ONF655403 OXB655400:OXB655403 PGX655400:PGX655403 PQT655400:PQT655403 QAP655400:QAP655403 QKL655400:QKL655403 QUH655400:QUH655403 RED655400:RED655403 RNZ655400:RNZ655403 RXV655400:RXV655403 SHR655400:SHR655403 SRN655400:SRN655403 TBJ655400:TBJ655403 TLF655400:TLF655403 TVB655400:TVB655403 UEX655400:UEX655403 UOT655400:UOT655403 UYP655400:UYP655403 VIL655400:VIL655403 VSH655400:VSH655403 WCD655400:WCD655403 WLZ655400:WLZ655403 WVV655400:WVV655403 N720936:N720939 JJ720936:JJ720939 TF720936:TF720939 ADB720936:ADB720939 AMX720936:AMX720939 AWT720936:AWT720939 BGP720936:BGP720939 BQL720936:BQL720939 CAH720936:CAH720939 CKD720936:CKD720939 CTZ720936:CTZ720939 DDV720936:DDV720939 DNR720936:DNR720939 DXN720936:DXN720939 EHJ720936:EHJ720939 ERF720936:ERF720939 FBB720936:FBB720939 FKX720936:FKX720939 FUT720936:FUT720939 GEP720936:GEP720939 GOL720936:GOL720939 GYH720936:GYH720939 HID720936:HID720939 HRZ720936:HRZ720939 IBV720936:IBV720939 ILR720936:ILR720939 IVN720936:IVN720939 JFJ720936:JFJ720939 JPF720936:JPF720939 JZB720936:JZB720939 KIX720936:KIX720939 KST720936:KST720939 LCP720936:LCP720939 LML720936:LML720939 LWH720936:LWH720939 MGD720936:MGD720939 MPZ720936:MPZ720939 MZV720936:MZV720939 NJR720936:NJR720939 NTN720936:NTN720939 ODJ720936:ODJ720939 ONF720936:ONF720939 OXB720936:OXB720939 PGX720936:PGX720939 PQT720936:PQT720939 QAP720936:QAP720939 QKL720936:QKL720939 QUH720936:QUH720939 RED720936:RED720939 RNZ720936:RNZ720939 RXV720936:RXV720939 SHR720936:SHR720939 SRN720936:SRN720939 TBJ720936:TBJ720939 TLF720936:TLF720939 TVB720936:TVB720939 UEX720936:UEX720939 UOT720936:UOT720939 UYP720936:UYP720939 VIL720936:VIL720939 VSH720936:VSH720939 WCD720936:WCD720939 WLZ720936:WLZ720939 WVV720936:WVV720939 N786472:N786475 JJ786472:JJ786475 TF786472:TF786475 ADB786472:ADB786475 AMX786472:AMX786475 AWT786472:AWT786475 BGP786472:BGP786475 BQL786472:BQL786475 CAH786472:CAH786475 CKD786472:CKD786475 CTZ786472:CTZ786475 DDV786472:DDV786475 DNR786472:DNR786475 DXN786472:DXN786475 EHJ786472:EHJ786475 ERF786472:ERF786475 FBB786472:FBB786475 FKX786472:FKX786475 FUT786472:FUT786475 GEP786472:GEP786475 GOL786472:GOL786475 GYH786472:GYH786475 HID786472:HID786475 HRZ786472:HRZ786475 IBV786472:IBV786475 ILR786472:ILR786475 IVN786472:IVN786475 JFJ786472:JFJ786475 JPF786472:JPF786475 JZB786472:JZB786475 KIX786472:KIX786475 KST786472:KST786475 LCP786472:LCP786475 LML786472:LML786475 LWH786472:LWH786475 MGD786472:MGD786475 MPZ786472:MPZ786475 MZV786472:MZV786475 NJR786472:NJR786475 NTN786472:NTN786475 ODJ786472:ODJ786475 ONF786472:ONF786475 OXB786472:OXB786475 PGX786472:PGX786475 PQT786472:PQT786475 QAP786472:QAP786475 QKL786472:QKL786475 QUH786472:QUH786475 RED786472:RED786475 RNZ786472:RNZ786475 RXV786472:RXV786475 SHR786472:SHR786475 SRN786472:SRN786475 TBJ786472:TBJ786475 TLF786472:TLF786475 TVB786472:TVB786475 UEX786472:UEX786475 UOT786472:UOT786475 UYP786472:UYP786475 VIL786472:VIL786475 VSH786472:VSH786475 WCD786472:WCD786475 WLZ786472:WLZ786475 WVV786472:WVV786475 N852008:N852011 JJ852008:JJ852011 TF852008:TF852011 ADB852008:ADB852011 AMX852008:AMX852011 AWT852008:AWT852011 BGP852008:BGP852011 BQL852008:BQL852011 CAH852008:CAH852011 CKD852008:CKD852011 CTZ852008:CTZ852011 DDV852008:DDV852011 DNR852008:DNR852011 DXN852008:DXN852011 EHJ852008:EHJ852011 ERF852008:ERF852011 FBB852008:FBB852011 FKX852008:FKX852011 FUT852008:FUT852011 GEP852008:GEP852011 GOL852008:GOL852011 GYH852008:GYH852011 HID852008:HID852011 HRZ852008:HRZ852011 IBV852008:IBV852011 ILR852008:ILR852011 IVN852008:IVN852011 JFJ852008:JFJ852011 JPF852008:JPF852011 JZB852008:JZB852011 KIX852008:KIX852011 KST852008:KST852011 LCP852008:LCP852011 LML852008:LML852011 LWH852008:LWH852011 MGD852008:MGD852011 MPZ852008:MPZ852011 MZV852008:MZV852011 NJR852008:NJR852011 NTN852008:NTN852011 ODJ852008:ODJ852011 ONF852008:ONF852011 OXB852008:OXB852011 PGX852008:PGX852011 PQT852008:PQT852011 QAP852008:QAP852011 QKL852008:QKL852011 QUH852008:QUH852011 RED852008:RED852011 RNZ852008:RNZ852011 RXV852008:RXV852011 SHR852008:SHR852011 SRN852008:SRN852011 TBJ852008:TBJ852011 TLF852008:TLF852011 TVB852008:TVB852011 UEX852008:UEX852011 UOT852008:UOT852011 UYP852008:UYP852011 VIL852008:VIL852011 VSH852008:VSH852011 WCD852008:WCD852011 WLZ852008:WLZ852011 WVV852008:WVV852011 N917544:N917547 JJ917544:JJ917547 TF917544:TF917547 ADB917544:ADB917547 AMX917544:AMX917547 AWT917544:AWT917547 BGP917544:BGP917547 BQL917544:BQL917547 CAH917544:CAH917547 CKD917544:CKD917547 CTZ917544:CTZ917547 DDV917544:DDV917547 DNR917544:DNR917547 DXN917544:DXN917547 EHJ917544:EHJ917547 ERF917544:ERF917547 FBB917544:FBB917547 FKX917544:FKX917547 FUT917544:FUT917547 GEP917544:GEP917547 GOL917544:GOL917547 GYH917544:GYH917547 HID917544:HID917547 HRZ917544:HRZ917547 IBV917544:IBV917547 ILR917544:ILR917547 IVN917544:IVN917547 JFJ917544:JFJ917547 JPF917544:JPF917547 JZB917544:JZB917547 KIX917544:KIX917547 KST917544:KST917547 LCP917544:LCP917547 LML917544:LML917547 LWH917544:LWH917547 MGD917544:MGD917547 MPZ917544:MPZ917547 MZV917544:MZV917547 NJR917544:NJR917547 NTN917544:NTN917547 ODJ917544:ODJ917547 ONF917544:ONF917547 OXB917544:OXB917547 PGX917544:PGX917547 PQT917544:PQT917547 QAP917544:QAP917547 QKL917544:QKL917547 QUH917544:QUH917547 RED917544:RED917547 RNZ917544:RNZ917547 RXV917544:RXV917547 SHR917544:SHR917547 SRN917544:SRN917547 TBJ917544:TBJ917547 TLF917544:TLF917547 TVB917544:TVB917547 UEX917544:UEX917547 UOT917544:UOT917547 UYP917544:UYP917547 VIL917544:VIL917547 VSH917544:VSH917547 WCD917544:WCD917547 WLZ917544:WLZ917547 WVV917544:WVV917547 N983080:N983083 JJ983080:JJ983083 TF983080:TF983083 ADB983080:ADB983083 AMX983080:AMX983083 AWT983080:AWT983083 BGP983080:BGP983083 BQL983080:BQL983083 CAH983080:CAH983083 CKD983080:CKD983083 CTZ983080:CTZ983083 DDV983080:DDV983083 DNR983080:DNR983083 DXN983080:DXN983083 EHJ983080:EHJ983083 ERF983080:ERF983083 FBB983080:FBB983083 FKX983080:FKX983083 FUT983080:FUT983083 GEP983080:GEP983083 GOL983080:GOL983083 GYH983080:GYH983083 HID983080:HID983083 HRZ983080:HRZ983083 IBV983080:IBV983083 ILR983080:ILR983083 IVN983080:IVN983083 JFJ983080:JFJ983083 JPF983080:JPF983083 JZB983080:JZB983083 KIX983080:KIX983083 KST983080:KST983083 LCP983080:LCP983083 LML983080:LML983083 LWH983080:LWH983083 MGD983080:MGD983083 MPZ983080:MPZ983083 MZV983080:MZV983083 NJR983080:NJR983083 NTN983080:NTN983083 ODJ983080:ODJ983083 ONF983080:ONF983083 OXB983080:OXB983083 PGX983080:PGX983083 PQT983080:PQT983083 QAP983080:QAP983083 QKL983080:QKL983083 QUH983080:QUH983083 RED983080:RED983083 RNZ983080:RNZ983083 RXV983080:RXV983083 SHR983080:SHR983083 SRN983080:SRN983083 TBJ983080:TBJ983083 TLF983080:TLF983083 TVB983080:TVB983083 UEX983080:UEX983083 UOT983080:UOT983083 UYP983080:UYP983083 VIL983080:VIL983083 VSH983080:VSH983083 WCD983080:WCD983083 WLZ983080:WLZ983083 WVV983080:WVV983083 VSB983086 JD25:JD42 SZ25:SZ42 ACV25:ACV42 AMR25:AMR42 AWN25:AWN42 BGJ25:BGJ42 BQF25:BQF42 CAB25:CAB42 CJX25:CJX42 CTT25:CTT42 DDP25:DDP42 DNL25:DNL42 DXH25:DXH42 EHD25:EHD42 EQZ25:EQZ42 FAV25:FAV42 FKR25:FKR42 FUN25:FUN42 GEJ25:GEJ42 GOF25:GOF42 GYB25:GYB42 HHX25:HHX42 HRT25:HRT42 IBP25:IBP42 ILL25:ILL42 IVH25:IVH42 JFD25:JFD42 JOZ25:JOZ42 JYV25:JYV42 KIR25:KIR42 KSN25:KSN42 LCJ25:LCJ42 LMF25:LMF42 LWB25:LWB42 MFX25:MFX42 MPT25:MPT42 MZP25:MZP42 NJL25:NJL42 NTH25:NTH42 ODD25:ODD42 OMZ25:OMZ42 OWV25:OWV42 PGR25:PGR42 PQN25:PQN42 QAJ25:QAJ42 QKF25:QKF42 QUB25:QUB42 RDX25:RDX42 RNT25:RNT42 RXP25:RXP42 SHL25:SHL42 SRH25:SRH42 TBD25:TBD42 TKZ25:TKZ42 TUV25:TUV42 UER25:UER42 UON25:UON42 UYJ25:UYJ42 VIF25:VIF42 VSB25:VSB42 WBX25:WBX42 WLT25:WLT42 WVP25:WVP42 H65563:H65574 JD65563:JD65574 SZ65563:SZ65574 ACV65563:ACV65574 AMR65563:AMR65574 AWN65563:AWN65574 BGJ65563:BGJ65574 BQF65563:BQF65574 CAB65563:CAB65574 CJX65563:CJX65574 CTT65563:CTT65574 DDP65563:DDP65574 DNL65563:DNL65574 DXH65563:DXH65574 EHD65563:EHD65574 EQZ65563:EQZ65574 FAV65563:FAV65574 FKR65563:FKR65574 FUN65563:FUN65574 GEJ65563:GEJ65574 GOF65563:GOF65574 GYB65563:GYB65574 HHX65563:HHX65574 HRT65563:HRT65574 IBP65563:IBP65574 ILL65563:ILL65574 IVH65563:IVH65574 JFD65563:JFD65574 JOZ65563:JOZ65574 JYV65563:JYV65574 KIR65563:KIR65574 KSN65563:KSN65574 LCJ65563:LCJ65574 LMF65563:LMF65574 LWB65563:LWB65574 MFX65563:MFX65574 MPT65563:MPT65574 MZP65563:MZP65574 NJL65563:NJL65574 NTH65563:NTH65574 ODD65563:ODD65574 OMZ65563:OMZ65574 OWV65563:OWV65574 PGR65563:PGR65574 PQN65563:PQN65574 QAJ65563:QAJ65574 QKF65563:QKF65574 QUB65563:QUB65574 RDX65563:RDX65574 RNT65563:RNT65574 RXP65563:RXP65574 SHL65563:SHL65574 SRH65563:SRH65574 TBD65563:TBD65574 TKZ65563:TKZ65574 TUV65563:TUV65574 UER65563:UER65574 UON65563:UON65574 UYJ65563:UYJ65574 VIF65563:VIF65574 VSB65563:VSB65574 WBX65563:WBX65574 WLT65563:WLT65574 WVP65563:WVP65574 H131099:H131110 JD131099:JD131110 SZ131099:SZ131110 ACV131099:ACV131110 AMR131099:AMR131110 AWN131099:AWN131110 BGJ131099:BGJ131110 BQF131099:BQF131110 CAB131099:CAB131110 CJX131099:CJX131110 CTT131099:CTT131110 DDP131099:DDP131110 DNL131099:DNL131110 DXH131099:DXH131110 EHD131099:EHD131110 EQZ131099:EQZ131110 FAV131099:FAV131110 FKR131099:FKR131110 FUN131099:FUN131110 GEJ131099:GEJ131110 GOF131099:GOF131110 GYB131099:GYB131110 HHX131099:HHX131110 HRT131099:HRT131110 IBP131099:IBP131110 ILL131099:ILL131110 IVH131099:IVH131110 JFD131099:JFD131110 JOZ131099:JOZ131110 JYV131099:JYV131110 KIR131099:KIR131110 KSN131099:KSN131110 LCJ131099:LCJ131110 LMF131099:LMF131110 LWB131099:LWB131110 MFX131099:MFX131110 MPT131099:MPT131110 MZP131099:MZP131110 NJL131099:NJL131110 NTH131099:NTH131110 ODD131099:ODD131110 OMZ131099:OMZ131110 OWV131099:OWV131110 PGR131099:PGR131110 PQN131099:PQN131110 QAJ131099:QAJ131110 QKF131099:QKF131110 QUB131099:QUB131110 RDX131099:RDX131110 RNT131099:RNT131110 RXP131099:RXP131110 SHL131099:SHL131110 SRH131099:SRH131110 TBD131099:TBD131110 TKZ131099:TKZ131110 TUV131099:TUV131110 UER131099:UER131110 UON131099:UON131110 UYJ131099:UYJ131110 VIF131099:VIF131110 VSB131099:VSB131110 WBX131099:WBX131110 WLT131099:WLT131110 WVP131099:WVP131110 H196635:H196646 JD196635:JD196646 SZ196635:SZ196646 ACV196635:ACV196646 AMR196635:AMR196646 AWN196635:AWN196646 BGJ196635:BGJ196646 BQF196635:BQF196646 CAB196635:CAB196646 CJX196635:CJX196646 CTT196635:CTT196646 DDP196635:DDP196646 DNL196635:DNL196646 DXH196635:DXH196646 EHD196635:EHD196646 EQZ196635:EQZ196646 FAV196635:FAV196646 FKR196635:FKR196646 FUN196635:FUN196646 GEJ196635:GEJ196646 GOF196635:GOF196646 GYB196635:GYB196646 HHX196635:HHX196646 HRT196635:HRT196646 IBP196635:IBP196646 ILL196635:ILL196646 IVH196635:IVH196646 JFD196635:JFD196646 JOZ196635:JOZ196646 JYV196635:JYV196646 KIR196635:KIR196646 KSN196635:KSN196646 LCJ196635:LCJ196646 LMF196635:LMF196646 LWB196635:LWB196646 MFX196635:MFX196646 MPT196635:MPT196646 MZP196635:MZP196646 NJL196635:NJL196646 NTH196635:NTH196646 ODD196635:ODD196646 OMZ196635:OMZ196646 OWV196635:OWV196646 PGR196635:PGR196646 PQN196635:PQN196646 QAJ196635:QAJ196646 QKF196635:QKF196646 QUB196635:QUB196646 RDX196635:RDX196646 RNT196635:RNT196646 RXP196635:RXP196646 SHL196635:SHL196646 SRH196635:SRH196646 TBD196635:TBD196646 TKZ196635:TKZ196646 TUV196635:TUV196646 UER196635:UER196646 UON196635:UON196646 UYJ196635:UYJ196646 VIF196635:VIF196646 VSB196635:VSB196646 WBX196635:WBX196646 WLT196635:WLT196646 WVP196635:WVP196646 H262171:H262182 JD262171:JD262182 SZ262171:SZ262182 ACV262171:ACV262182 AMR262171:AMR262182 AWN262171:AWN262182 BGJ262171:BGJ262182 BQF262171:BQF262182 CAB262171:CAB262182 CJX262171:CJX262182 CTT262171:CTT262182 DDP262171:DDP262182 DNL262171:DNL262182 DXH262171:DXH262182 EHD262171:EHD262182 EQZ262171:EQZ262182 FAV262171:FAV262182 FKR262171:FKR262182 FUN262171:FUN262182 GEJ262171:GEJ262182 GOF262171:GOF262182 GYB262171:GYB262182 HHX262171:HHX262182 HRT262171:HRT262182 IBP262171:IBP262182 ILL262171:ILL262182 IVH262171:IVH262182 JFD262171:JFD262182 JOZ262171:JOZ262182 JYV262171:JYV262182 KIR262171:KIR262182 KSN262171:KSN262182 LCJ262171:LCJ262182 LMF262171:LMF262182 LWB262171:LWB262182 MFX262171:MFX262182 MPT262171:MPT262182 MZP262171:MZP262182 NJL262171:NJL262182 NTH262171:NTH262182 ODD262171:ODD262182 OMZ262171:OMZ262182 OWV262171:OWV262182 PGR262171:PGR262182 PQN262171:PQN262182 QAJ262171:QAJ262182 QKF262171:QKF262182 QUB262171:QUB262182 RDX262171:RDX262182 RNT262171:RNT262182 RXP262171:RXP262182 SHL262171:SHL262182 SRH262171:SRH262182 TBD262171:TBD262182 TKZ262171:TKZ262182 TUV262171:TUV262182 UER262171:UER262182 UON262171:UON262182 UYJ262171:UYJ262182 VIF262171:VIF262182 VSB262171:VSB262182 WBX262171:WBX262182 WLT262171:WLT262182 WVP262171:WVP262182 H327707:H327718 JD327707:JD327718 SZ327707:SZ327718 ACV327707:ACV327718 AMR327707:AMR327718 AWN327707:AWN327718 BGJ327707:BGJ327718 BQF327707:BQF327718 CAB327707:CAB327718 CJX327707:CJX327718 CTT327707:CTT327718 DDP327707:DDP327718 DNL327707:DNL327718 DXH327707:DXH327718 EHD327707:EHD327718 EQZ327707:EQZ327718 FAV327707:FAV327718 FKR327707:FKR327718 FUN327707:FUN327718 GEJ327707:GEJ327718 GOF327707:GOF327718 GYB327707:GYB327718 HHX327707:HHX327718 HRT327707:HRT327718 IBP327707:IBP327718 ILL327707:ILL327718 IVH327707:IVH327718 JFD327707:JFD327718 JOZ327707:JOZ327718 JYV327707:JYV327718 KIR327707:KIR327718 KSN327707:KSN327718 LCJ327707:LCJ327718 LMF327707:LMF327718 LWB327707:LWB327718 MFX327707:MFX327718 MPT327707:MPT327718 MZP327707:MZP327718 NJL327707:NJL327718 NTH327707:NTH327718 ODD327707:ODD327718 OMZ327707:OMZ327718 OWV327707:OWV327718 PGR327707:PGR327718 PQN327707:PQN327718 QAJ327707:QAJ327718 QKF327707:QKF327718 QUB327707:QUB327718 RDX327707:RDX327718 RNT327707:RNT327718 RXP327707:RXP327718 SHL327707:SHL327718 SRH327707:SRH327718 TBD327707:TBD327718 TKZ327707:TKZ327718 TUV327707:TUV327718 UER327707:UER327718 UON327707:UON327718 UYJ327707:UYJ327718 VIF327707:VIF327718 VSB327707:VSB327718 WBX327707:WBX327718 WLT327707:WLT327718 WVP327707:WVP327718 H393243:H393254 JD393243:JD393254 SZ393243:SZ393254 ACV393243:ACV393254 AMR393243:AMR393254 AWN393243:AWN393254 BGJ393243:BGJ393254 BQF393243:BQF393254 CAB393243:CAB393254 CJX393243:CJX393254 CTT393243:CTT393254 DDP393243:DDP393254 DNL393243:DNL393254 DXH393243:DXH393254 EHD393243:EHD393254 EQZ393243:EQZ393254 FAV393243:FAV393254 FKR393243:FKR393254 FUN393243:FUN393254 GEJ393243:GEJ393254 GOF393243:GOF393254 GYB393243:GYB393254 HHX393243:HHX393254 HRT393243:HRT393254 IBP393243:IBP393254 ILL393243:ILL393254 IVH393243:IVH393254 JFD393243:JFD393254 JOZ393243:JOZ393254 JYV393243:JYV393254 KIR393243:KIR393254 KSN393243:KSN393254 LCJ393243:LCJ393254 LMF393243:LMF393254 LWB393243:LWB393254 MFX393243:MFX393254 MPT393243:MPT393254 MZP393243:MZP393254 NJL393243:NJL393254 NTH393243:NTH393254 ODD393243:ODD393254 OMZ393243:OMZ393254 OWV393243:OWV393254 PGR393243:PGR393254 PQN393243:PQN393254 QAJ393243:QAJ393254 QKF393243:QKF393254 QUB393243:QUB393254 RDX393243:RDX393254 RNT393243:RNT393254 RXP393243:RXP393254 SHL393243:SHL393254 SRH393243:SRH393254 TBD393243:TBD393254 TKZ393243:TKZ393254 TUV393243:TUV393254 UER393243:UER393254 UON393243:UON393254 UYJ393243:UYJ393254 VIF393243:VIF393254 VSB393243:VSB393254 WBX393243:WBX393254 WLT393243:WLT393254 WVP393243:WVP393254 H458779:H458790 JD458779:JD458790 SZ458779:SZ458790 ACV458779:ACV458790 AMR458779:AMR458790 AWN458779:AWN458790 BGJ458779:BGJ458790 BQF458779:BQF458790 CAB458779:CAB458790 CJX458779:CJX458790 CTT458779:CTT458790 DDP458779:DDP458790 DNL458779:DNL458790 DXH458779:DXH458790 EHD458779:EHD458790 EQZ458779:EQZ458790 FAV458779:FAV458790 FKR458779:FKR458790 FUN458779:FUN458790 GEJ458779:GEJ458790 GOF458779:GOF458790 GYB458779:GYB458790 HHX458779:HHX458790 HRT458779:HRT458790 IBP458779:IBP458790 ILL458779:ILL458790 IVH458779:IVH458790 JFD458779:JFD458790 JOZ458779:JOZ458790 JYV458779:JYV458790 KIR458779:KIR458790 KSN458779:KSN458790 LCJ458779:LCJ458790 LMF458779:LMF458790 LWB458779:LWB458790 MFX458779:MFX458790 MPT458779:MPT458790 MZP458779:MZP458790 NJL458779:NJL458790 NTH458779:NTH458790 ODD458779:ODD458790 OMZ458779:OMZ458790 OWV458779:OWV458790 PGR458779:PGR458790 PQN458779:PQN458790 QAJ458779:QAJ458790 QKF458779:QKF458790 QUB458779:QUB458790 RDX458779:RDX458790 RNT458779:RNT458790 RXP458779:RXP458790 SHL458779:SHL458790 SRH458779:SRH458790 TBD458779:TBD458790 TKZ458779:TKZ458790 TUV458779:TUV458790 UER458779:UER458790 UON458779:UON458790 UYJ458779:UYJ458790 VIF458779:VIF458790 VSB458779:VSB458790 WBX458779:WBX458790 WLT458779:WLT458790 WVP458779:WVP458790 H524315:H524326 JD524315:JD524326 SZ524315:SZ524326 ACV524315:ACV524326 AMR524315:AMR524326 AWN524315:AWN524326 BGJ524315:BGJ524326 BQF524315:BQF524326 CAB524315:CAB524326 CJX524315:CJX524326 CTT524315:CTT524326 DDP524315:DDP524326 DNL524315:DNL524326 DXH524315:DXH524326 EHD524315:EHD524326 EQZ524315:EQZ524326 FAV524315:FAV524326 FKR524315:FKR524326 FUN524315:FUN524326 GEJ524315:GEJ524326 GOF524315:GOF524326 GYB524315:GYB524326 HHX524315:HHX524326 HRT524315:HRT524326 IBP524315:IBP524326 ILL524315:ILL524326 IVH524315:IVH524326 JFD524315:JFD524326 JOZ524315:JOZ524326 JYV524315:JYV524326 KIR524315:KIR524326 KSN524315:KSN524326 LCJ524315:LCJ524326 LMF524315:LMF524326 LWB524315:LWB524326 MFX524315:MFX524326 MPT524315:MPT524326 MZP524315:MZP524326 NJL524315:NJL524326 NTH524315:NTH524326 ODD524315:ODD524326 OMZ524315:OMZ524326 OWV524315:OWV524326 PGR524315:PGR524326 PQN524315:PQN524326 QAJ524315:QAJ524326 QKF524315:QKF524326 QUB524315:QUB524326 RDX524315:RDX524326 RNT524315:RNT524326 RXP524315:RXP524326 SHL524315:SHL524326 SRH524315:SRH524326 TBD524315:TBD524326 TKZ524315:TKZ524326 TUV524315:TUV524326 UER524315:UER524326 UON524315:UON524326 UYJ524315:UYJ524326 VIF524315:VIF524326 VSB524315:VSB524326 WBX524315:WBX524326 WLT524315:WLT524326 WVP524315:WVP524326 H589851:H589862 JD589851:JD589862 SZ589851:SZ589862 ACV589851:ACV589862 AMR589851:AMR589862 AWN589851:AWN589862 BGJ589851:BGJ589862 BQF589851:BQF589862 CAB589851:CAB589862 CJX589851:CJX589862 CTT589851:CTT589862 DDP589851:DDP589862 DNL589851:DNL589862 DXH589851:DXH589862 EHD589851:EHD589862 EQZ589851:EQZ589862 FAV589851:FAV589862 FKR589851:FKR589862 FUN589851:FUN589862 GEJ589851:GEJ589862 GOF589851:GOF589862 GYB589851:GYB589862 HHX589851:HHX589862 HRT589851:HRT589862 IBP589851:IBP589862 ILL589851:ILL589862 IVH589851:IVH589862 JFD589851:JFD589862 JOZ589851:JOZ589862 JYV589851:JYV589862 KIR589851:KIR589862 KSN589851:KSN589862 LCJ589851:LCJ589862 LMF589851:LMF589862 LWB589851:LWB589862 MFX589851:MFX589862 MPT589851:MPT589862 MZP589851:MZP589862 NJL589851:NJL589862 NTH589851:NTH589862 ODD589851:ODD589862 OMZ589851:OMZ589862 OWV589851:OWV589862 PGR589851:PGR589862 PQN589851:PQN589862 QAJ589851:QAJ589862 QKF589851:QKF589862 QUB589851:QUB589862 RDX589851:RDX589862 RNT589851:RNT589862 RXP589851:RXP589862 SHL589851:SHL589862 SRH589851:SRH589862 TBD589851:TBD589862 TKZ589851:TKZ589862 TUV589851:TUV589862 UER589851:UER589862 UON589851:UON589862 UYJ589851:UYJ589862 VIF589851:VIF589862 VSB589851:VSB589862 WBX589851:WBX589862 WLT589851:WLT589862 WVP589851:WVP589862 H655387:H655398 JD655387:JD655398 SZ655387:SZ655398 ACV655387:ACV655398 AMR655387:AMR655398 AWN655387:AWN655398 BGJ655387:BGJ655398 BQF655387:BQF655398 CAB655387:CAB655398 CJX655387:CJX655398 CTT655387:CTT655398 DDP655387:DDP655398 DNL655387:DNL655398 DXH655387:DXH655398 EHD655387:EHD655398 EQZ655387:EQZ655398 FAV655387:FAV655398 FKR655387:FKR655398 FUN655387:FUN655398 GEJ655387:GEJ655398 GOF655387:GOF655398 GYB655387:GYB655398 HHX655387:HHX655398 HRT655387:HRT655398 IBP655387:IBP655398 ILL655387:ILL655398 IVH655387:IVH655398 JFD655387:JFD655398 JOZ655387:JOZ655398 JYV655387:JYV655398 KIR655387:KIR655398 KSN655387:KSN655398 LCJ655387:LCJ655398 LMF655387:LMF655398 LWB655387:LWB655398 MFX655387:MFX655398 MPT655387:MPT655398 MZP655387:MZP655398 NJL655387:NJL655398 NTH655387:NTH655398 ODD655387:ODD655398 OMZ655387:OMZ655398 OWV655387:OWV655398 PGR655387:PGR655398 PQN655387:PQN655398 QAJ655387:QAJ655398 QKF655387:QKF655398 QUB655387:QUB655398 RDX655387:RDX655398 RNT655387:RNT655398 RXP655387:RXP655398 SHL655387:SHL655398 SRH655387:SRH655398 TBD655387:TBD655398 TKZ655387:TKZ655398 TUV655387:TUV655398 UER655387:UER655398 UON655387:UON655398 UYJ655387:UYJ655398 VIF655387:VIF655398 VSB655387:VSB655398 WBX655387:WBX655398 WLT655387:WLT655398 WVP655387:WVP655398 H720923:H720934 JD720923:JD720934 SZ720923:SZ720934 ACV720923:ACV720934 AMR720923:AMR720934 AWN720923:AWN720934 BGJ720923:BGJ720934 BQF720923:BQF720934 CAB720923:CAB720934 CJX720923:CJX720934 CTT720923:CTT720934 DDP720923:DDP720934 DNL720923:DNL720934 DXH720923:DXH720934 EHD720923:EHD720934 EQZ720923:EQZ720934 FAV720923:FAV720934 FKR720923:FKR720934 FUN720923:FUN720934 GEJ720923:GEJ720934 GOF720923:GOF720934 GYB720923:GYB720934 HHX720923:HHX720934 HRT720923:HRT720934 IBP720923:IBP720934 ILL720923:ILL720934 IVH720923:IVH720934 JFD720923:JFD720934 JOZ720923:JOZ720934 JYV720923:JYV720934 KIR720923:KIR720934 KSN720923:KSN720934 LCJ720923:LCJ720934 LMF720923:LMF720934 LWB720923:LWB720934 MFX720923:MFX720934 MPT720923:MPT720934 MZP720923:MZP720934 NJL720923:NJL720934 NTH720923:NTH720934 ODD720923:ODD720934 OMZ720923:OMZ720934 OWV720923:OWV720934 PGR720923:PGR720934 PQN720923:PQN720934 QAJ720923:QAJ720934 QKF720923:QKF720934 QUB720923:QUB720934 RDX720923:RDX720934 RNT720923:RNT720934 RXP720923:RXP720934 SHL720923:SHL720934 SRH720923:SRH720934 TBD720923:TBD720934 TKZ720923:TKZ720934 TUV720923:TUV720934 UER720923:UER720934 UON720923:UON720934 UYJ720923:UYJ720934 VIF720923:VIF720934 VSB720923:VSB720934 WBX720923:WBX720934 WLT720923:WLT720934 WVP720923:WVP720934 H786459:H786470 JD786459:JD786470 SZ786459:SZ786470 ACV786459:ACV786470 AMR786459:AMR786470 AWN786459:AWN786470 BGJ786459:BGJ786470 BQF786459:BQF786470 CAB786459:CAB786470 CJX786459:CJX786470 CTT786459:CTT786470 DDP786459:DDP786470 DNL786459:DNL786470 DXH786459:DXH786470 EHD786459:EHD786470 EQZ786459:EQZ786470 FAV786459:FAV786470 FKR786459:FKR786470 FUN786459:FUN786470 GEJ786459:GEJ786470 GOF786459:GOF786470 GYB786459:GYB786470 HHX786459:HHX786470 HRT786459:HRT786470 IBP786459:IBP786470 ILL786459:ILL786470 IVH786459:IVH786470 JFD786459:JFD786470 JOZ786459:JOZ786470 JYV786459:JYV786470 KIR786459:KIR786470 KSN786459:KSN786470 LCJ786459:LCJ786470 LMF786459:LMF786470 LWB786459:LWB786470 MFX786459:MFX786470 MPT786459:MPT786470 MZP786459:MZP786470 NJL786459:NJL786470 NTH786459:NTH786470 ODD786459:ODD786470 OMZ786459:OMZ786470 OWV786459:OWV786470 PGR786459:PGR786470 PQN786459:PQN786470 QAJ786459:QAJ786470 QKF786459:QKF786470 QUB786459:QUB786470 RDX786459:RDX786470 RNT786459:RNT786470 RXP786459:RXP786470 SHL786459:SHL786470 SRH786459:SRH786470 TBD786459:TBD786470 TKZ786459:TKZ786470 TUV786459:TUV786470 UER786459:UER786470 UON786459:UON786470 UYJ786459:UYJ786470 VIF786459:VIF786470 VSB786459:VSB786470 WBX786459:WBX786470 WLT786459:WLT786470 WVP786459:WVP786470 H851995:H852006 JD851995:JD852006 SZ851995:SZ852006 ACV851995:ACV852006 AMR851995:AMR852006 AWN851995:AWN852006 BGJ851995:BGJ852006 BQF851995:BQF852006 CAB851995:CAB852006 CJX851995:CJX852006 CTT851995:CTT852006 DDP851995:DDP852006 DNL851995:DNL852006 DXH851995:DXH852006 EHD851995:EHD852006 EQZ851995:EQZ852006 FAV851995:FAV852006 FKR851995:FKR852006 FUN851995:FUN852006 GEJ851995:GEJ852006 GOF851995:GOF852006 GYB851995:GYB852006 HHX851995:HHX852006 HRT851995:HRT852006 IBP851995:IBP852006 ILL851995:ILL852006 IVH851995:IVH852006 JFD851995:JFD852006 JOZ851995:JOZ852006 JYV851995:JYV852006 KIR851995:KIR852006 KSN851995:KSN852006 LCJ851995:LCJ852006 LMF851995:LMF852006 LWB851995:LWB852006 MFX851995:MFX852006 MPT851995:MPT852006 MZP851995:MZP852006 NJL851995:NJL852006 NTH851995:NTH852006 ODD851995:ODD852006 OMZ851995:OMZ852006 OWV851995:OWV852006 PGR851995:PGR852006 PQN851995:PQN852006 QAJ851995:QAJ852006 QKF851995:QKF852006 QUB851995:QUB852006 RDX851995:RDX852006 RNT851995:RNT852006 RXP851995:RXP852006 SHL851995:SHL852006 SRH851995:SRH852006 TBD851995:TBD852006 TKZ851995:TKZ852006 TUV851995:TUV852006 UER851995:UER852006 UON851995:UON852006 UYJ851995:UYJ852006 VIF851995:VIF852006 VSB851995:VSB852006 WBX851995:WBX852006 WLT851995:WLT852006 WVP851995:WVP852006 H917531:H917542 JD917531:JD917542 SZ917531:SZ917542 ACV917531:ACV917542 AMR917531:AMR917542 AWN917531:AWN917542 BGJ917531:BGJ917542 BQF917531:BQF917542 CAB917531:CAB917542 CJX917531:CJX917542 CTT917531:CTT917542 DDP917531:DDP917542 DNL917531:DNL917542 DXH917531:DXH917542 EHD917531:EHD917542 EQZ917531:EQZ917542 FAV917531:FAV917542 FKR917531:FKR917542 FUN917531:FUN917542 GEJ917531:GEJ917542 GOF917531:GOF917542 GYB917531:GYB917542 HHX917531:HHX917542 HRT917531:HRT917542 IBP917531:IBP917542 ILL917531:ILL917542 IVH917531:IVH917542 JFD917531:JFD917542 JOZ917531:JOZ917542 JYV917531:JYV917542 KIR917531:KIR917542 KSN917531:KSN917542 LCJ917531:LCJ917542 LMF917531:LMF917542 LWB917531:LWB917542 MFX917531:MFX917542 MPT917531:MPT917542 MZP917531:MZP917542 NJL917531:NJL917542 NTH917531:NTH917542 ODD917531:ODD917542 OMZ917531:OMZ917542 OWV917531:OWV917542 PGR917531:PGR917542 PQN917531:PQN917542 QAJ917531:QAJ917542 QKF917531:QKF917542 QUB917531:QUB917542 RDX917531:RDX917542 RNT917531:RNT917542 RXP917531:RXP917542 SHL917531:SHL917542 SRH917531:SRH917542 TBD917531:TBD917542 TKZ917531:TKZ917542 TUV917531:TUV917542 UER917531:UER917542 UON917531:UON917542 UYJ917531:UYJ917542 VIF917531:VIF917542 VSB917531:VSB917542 WBX917531:WBX917542 WLT917531:WLT917542 WVP917531:WVP917542 H983067:H983078 JD983067:JD983078 SZ983067:SZ983078 ACV983067:ACV983078 AMR983067:AMR983078 AWN983067:AWN983078 BGJ983067:BGJ983078 BQF983067:BQF983078 CAB983067:CAB983078 CJX983067:CJX983078 CTT983067:CTT983078 DDP983067:DDP983078 DNL983067:DNL983078 DXH983067:DXH983078 EHD983067:EHD983078 EQZ983067:EQZ983078 FAV983067:FAV983078 FKR983067:FKR983078 FUN983067:FUN983078 GEJ983067:GEJ983078 GOF983067:GOF983078 GYB983067:GYB983078 HHX983067:HHX983078 HRT983067:HRT983078 IBP983067:IBP983078 ILL983067:ILL983078 IVH983067:IVH983078 JFD983067:JFD983078 JOZ983067:JOZ983078 JYV983067:JYV983078 KIR983067:KIR983078 KSN983067:KSN983078 LCJ983067:LCJ983078 LMF983067:LMF983078 LWB983067:LWB983078 MFX983067:MFX983078 MPT983067:MPT983078 MZP983067:MZP983078 NJL983067:NJL983078 NTH983067:NTH983078 ODD983067:ODD983078 OMZ983067:OMZ983078 OWV983067:OWV983078 PGR983067:PGR983078 PQN983067:PQN983078 QAJ983067:QAJ983078 QKF983067:QKF983078 QUB983067:QUB983078 RDX983067:RDX983078 RNT983067:RNT983078 RXP983067:RXP983078 SHL983067:SHL983078 SRH983067:SRH983078 TBD983067:TBD983078 TKZ983067:TKZ983078 TUV983067:TUV983078 UER983067:UER983078 UON983067:UON983078 UYJ983067:UYJ983078 VIF983067:VIF983078 VSB983067:VSB983078 WBX983067:WBX983078 WLT983067:WLT983078 WVP983067:WVP983078 WBX983086 JM33 TI33 ADE33 ANA33 AWW33 BGS33 BQO33 CAK33 CKG33 CUC33 DDY33 DNU33 DXQ33 EHM33 ERI33 FBE33 FLA33 FUW33 GES33 GOO33 GYK33 HIG33 HSC33 IBY33 ILU33 IVQ33 JFM33 JPI33 JZE33 KJA33 KSW33 LCS33 LMO33 LWK33 MGG33 MQC33 MZY33 NJU33 NTQ33 ODM33 ONI33 OXE33 PHA33 PQW33 QAS33 QKO33 QUK33 REG33 ROC33 RXY33 SHU33 SRQ33 TBM33 TLI33 TVE33 UFA33 UOW33 UYS33 VIO33 VSK33 WCG33 WMC33 WVY33 Q65571 JM65571 TI65571 ADE65571 ANA65571 AWW65571 BGS65571 BQO65571 CAK65571 CKG65571 CUC65571 DDY65571 DNU65571 DXQ65571 EHM65571 ERI65571 FBE65571 FLA65571 FUW65571 GES65571 GOO65571 GYK65571 HIG65571 HSC65571 IBY65571 ILU65571 IVQ65571 JFM65571 JPI65571 JZE65571 KJA65571 KSW65571 LCS65571 LMO65571 LWK65571 MGG65571 MQC65571 MZY65571 NJU65571 NTQ65571 ODM65571 ONI65571 OXE65571 PHA65571 PQW65571 QAS65571 QKO65571 QUK65571 REG65571 ROC65571 RXY65571 SHU65571 SRQ65571 TBM65571 TLI65571 TVE65571 UFA65571 UOW65571 UYS65571 VIO65571 VSK65571 WCG65571 WMC65571 WVY65571 Q131107 JM131107 TI131107 ADE131107 ANA131107 AWW131107 BGS131107 BQO131107 CAK131107 CKG131107 CUC131107 DDY131107 DNU131107 DXQ131107 EHM131107 ERI131107 FBE131107 FLA131107 FUW131107 GES131107 GOO131107 GYK131107 HIG131107 HSC131107 IBY131107 ILU131107 IVQ131107 JFM131107 JPI131107 JZE131107 KJA131107 KSW131107 LCS131107 LMO131107 LWK131107 MGG131107 MQC131107 MZY131107 NJU131107 NTQ131107 ODM131107 ONI131107 OXE131107 PHA131107 PQW131107 QAS131107 QKO131107 QUK131107 REG131107 ROC131107 RXY131107 SHU131107 SRQ131107 TBM131107 TLI131107 TVE131107 UFA131107 UOW131107 UYS131107 VIO131107 VSK131107 WCG131107 WMC131107 WVY131107 Q196643 JM196643 TI196643 ADE196643 ANA196643 AWW196643 BGS196643 BQO196643 CAK196643 CKG196643 CUC196643 DDY196643 DNU196643 DXQ196643 EHM196643 ERI196643 FBE196643 FLA196643 FUW196643 GES196643 GOO196643 GYK196643 HIG196643 HSC196643 IBY196643 ILU196643 IVQ196643 JFM196643 JPI196643 JZE196643 KJA196643 KSW196643 LCS196643 LMO196643 LWK196643 MGG196643 MQC196643 MZY196643 NJU196643 NTQ196643 ODM196643 ONI196643 OXE196643 PHA196643 PQW196643 QAS196643 QKO196643 QUK196643 REG196643 ROC196643 RXY196643 SHU196643 SRQ196643 TBM196643 TLI196643 TVE196643 UFA196643 UOW196643 UYS196643 VIO196643 VSK196643 WCG196643 WMC196643 WVY196643 Q262179 JM262179 TI262179 ADE262179 ANA262179 AWW262179 BGS262179 BQO262179 CAK262179 CKG262179 CUC262179 DDY262179 DNU262179 DXQ262179 EHM262179 ERI262179 FBE262179 FLA262179 FUW262179 GES262179 GOO262179 GYK262179 HIG262179 HSC262179 IBY262179 ILU262179 IVQ262179 JFM262179 JPI262179 JZE262179 KJA262179 KSW262179 LCS262179 LMO262179 LWK262179 MGG262179 MQC262179 MZY262179 NJU262179 NTQ262179 ODM262179 ONI262179 OXE262179 PHA262179 PQW262179 QAS262179 QKO262179 QUK262179 REG262179 ROC262179 RXY262179 SHU262179 SRQ262179 TBM262179 TLI262179 TVE262179 UFA262179 UOW262179 UYS262179 VIO262179 VSK262179 WCG262179 WMC262179 WVY262179 Q327715 JM327715 TI327715 ADE327715 ANA327715 AWW327715 BGS327715 BQO327715 CAK327715 CKG327715 CUC327715 DDY327715 DNU327715 DXQ327715 EHM327715 ERI327715 FBE327715 FLA327715 FUW327715 GES327715 GOO327715 GYK327715 HIG327715 HSC327715 IBY327715 ILU327715 IVQ327715 JFM327715 JPI327715 JZE327715 KJA327715 KSW327715 LCS327715 LMO327715 LWK327715 MGG327715 MQC327715 MZY327715 NJU327715 NTQ327715 ODM327715 ONI327715 OXE327715 PHA327715 PQW327715 QAS327715 QKO327715 QUK327715 REG327715 ROC327715 RXY327715 SHU327715 SRQ327715 TBM327715 TLI327715 TVE327715 UFA327715 UOW327715 UYS327715 VIO327715 VSK327715 WCG327715 WMC327715 WVY327715 Q393251 JM393251 TI393251 ADE393251 ANA393251 AWW393251 BGS393251 BQO393251 CAK393251 CKG393251 CUC393251 DDY393251 DNU393251 DXQ393251 EHM393251 ERI393251 FBE393251 FLA393251 FUW393251 GES393251 GOO393251 GYK393251 HIG393251 HSC393251 IBY393251 ILU393251 IVQ393251 JFM393251 JPI393251 JZE393251 KJA393251 KSW393251 LCS393251 LMO393251 LWK393251 MGG393251 MQC393251 MZY393251 NJU393251 NTQ393251 ODM393251 ONI393251 OXE393251 PHA393251 PQW393251 QAS393251 QKO393251 QUK393251 REG393251 ROC393251 RXY393251 SHU393251 SRQ393251 TBM393251 TLI393251 TVE393251 UFA393251 UOW393251 UYS393251 VIO393251 VSK393251 WCG393251 WMC393251 WVY393251 Q458787 JM458787 TI458787 ADE458787 ANA458787 AWW458787 BGS458787 BQO458787 CAK458787 CKG458787 CUC458787 DDY458787 DNU458787 DXQ458787 EHM458787 ERI458787 FBE458787 FLA458787 FUW458787 GES458787 GOO458787 GYK458787 HIG458787 HSC458787 IBY458787 ILU458787 IVQ458787 JFM458787 JPI458787 JZE458787 KJA458787 KSW458787 LCS458787 LMO458787 LWK458787 MGG458787 MQC458787 MZY458787 NJU458787 NTQ458787 ODM458787 ONI458787 OXE458787 PHA458787 PQW458787 QAS458787 QKO458787 QUK458787 REG458787 ROC458787 RXY458787 SHU458787 SRQ458787 TBM458787 TLI458787 TVE458787 UFA458787 UOW458787 UYS458787 VIO458787 VSK458787 WCG458787 WMC458787 WVY458787 Q524323 JM524323 TI524323 ADE524323 ANA524323 AWW524323 BGS524323 BQO524323 CAK524323 CKG524323 CUC524323 DDY524323 DNU524323 DXQ524323 EHM524323 ERI524323 FBE524323 FLA524323 FUW524323 GES524323 GOO524323 GYK524323 HIG524323 HSC524323 IBY524323 ILU524323 IVQ524323 JFM524323 JPI524323 JZE524323 KJA524323 KSW524323 LCS524323 LMO524323 LWK524323 MGG524323 MQC524323 MZY524323 NJU524323 NTQ524323 ODM524323 ONI524323 OXE524323 PHA524323 PQW524323 QAS524323 QKO524323 QUK524323 REG524323 ROC524323 RXY524323 SHU524323 SRQ524323 TBM524323 TLI524323 TVE524323 UFA524323 UOW524323 UYS524323 VIO524323 VSK524323 WCG524323 WMC524323 WVY524323 Q589859 JM589859 TI589859 ADE589859 ANA589859 AWW589859 BGS589859 BQO589859 CAK589859 CKG589859 CUC589859 DDY589859 DNU589859 DXQ589859 EHM589859 ERI589859 FBE589859 FLA589859 FUW589859 GES589859 GOO589859 GYK589859 HIG589859 HSC589859 IBY589859 ILU589859 IVQ589859 JFM589859 JPI589859 JZE589859 KJA589859 KSW589859 LCS589859 LMO589859 LWK589859 MGG589859 MQC589859 MZY589859 NJU589859 NTQ589859 ODM589859 ONI589859 OXE589859 PHA589859 PQW589859 QAS589859 QKO589859 QUK589859 REG589859 ROC589859 RXY589859 SHU589859 SRQ589859 TBM589859 TLI589859 TVE589859 UFA589859 UOW589859 UYS589859 VIO589859 VSK589859 WCG589859 WMC589859 WVY589859 Q655395 JM655395 TI655395 ADE655395 ANA655395 AWW655395 BGS655395 BQO655395 CAK655395 CKG655395 CUC655395 DDY655395 DNU655395 DXQ655395 EHM655395 ERI655395 FBE655395 FLA655395 FUW655395 GES655395 GOO655395 GYK655395 HIG655395 HSC655395 IBY655395 ILU655395 IVQ655395 JFM655395 JPI655395 JZE655395 KJA655395 KSW655395 LCS655395 LMO655395 LWK655395 MGG655395 MQC655395 MZY655395 NJU655395 NTQ655395 ODM655395 ONI655395 OXE655395 PHA655395 PQW655395 QAS655395 QKO655395 QUK655395 REG655395 ROC655395 RXY655395 SHU655395 SRQ655395 TBM655395 TLI655395 TVE655395 UFA655395 UOW655395 UYS655395 VIO655395 VSK655395 WCG655395 WMC655395 WVY655395 Q720931 JM720931 TI720931 ADE720931 ANA720931 AWW720931 BGS720931 BQO720931 CAK720931 CKG720931 CUC720931 DDY720931 DNU720931 DXQ720931 EHM720931 ERI720931 FBE720931 FLA720931 FUW720931 GES720931 GOO720931 GYK720931 HIG720931 HSC720931 IBY720931 ILU720931 IVQ720931 JFM720931 JPI720931 JZE720931 KJA720931 KSW720931 LCS720931 LMO720931 LWK720931 MGG720931 MQC720931 MZY720931 NJU720931 NTQ720931 ODM720931 ONI720931 OXE720931 PHA720931 PQW720931 QAS720931 QKO720931 QUK720931 REG720931 ROC720931 RXY720931 SHU720931 SRQ720931 TBM720931 TLI720931 TVE720931 UFA720931 UOW720931 UYS720931 VIO720931 VSK720931 WCG720931 WMC720931 WVY720931 Q786467 JM786467 TI786467 ADE786467 ANA786467 AWW786467 BGS786467 BQO786467 CAK786467 CKG786467 CUC786467 DDY786467 DNU786467 DXQ786467 EHM786467 ERI786467 FBE786467 FLA786467 FUW786467 GES786467 GOO786467 GYK786467 HIG786467 HSC786467 IBY786467 ILU786467 IVQ786467 JFM786467 JPI786467 JZE786467 KJA786467 KSW786467 LCS786467 LMO786467 LWK786467 MGG786467 MQC786467 MZY786467 NJU786467 NTQ786467 ODM786467 ONI786467 OXE786467 PHA786467 PQW786467 QAS786467 QKO786467 QUK786467 REG786467 ROC786467 RXY786467 SHU786467 SRQ786467 TBM786467 TLI786467 TVE786467 UFA786467 UOW786467 UYS786467 VIO786467 VSK786467 WCG786467 WMC786467 WVY786467 Q852003 JM852003 TI852003 ADE852003 ANA852003 AWW852003 BGS852003 BQO852003 CAK852003 CKG852003 CUC852003 DDY852003 DNU852003 DXQ852003 EHM852003 ERI852003 FBE852003 FLA852003 FUW852003 GES852003 GOO852003 GYK852003 HIG852003 HSC852003 IBY852003 ILU852003 IVQ852003 JFM852003 JPI852003 JZE852003 KJA852003 KSW852003 LCS852003 LMO852003 LWK852003 MGG852003 MQC852003 MZY852003 NJU852003 NTQ852003 ODM852003 ONI852003 OXE852003 PHA852003 PQW852003 QAS852003 QKO852003 QUK852003 REG852003 ROC852003 RXY852003 SHU852003 SRQ852003 TBM852003 TLI852003 TVE852003 UFA852003 UOW852003 UYS852003 VIO852003 VSK852003 WCG852003 WMC852003 WVY852003 Q917539 JM917539 TI917539 ADE917539 ANA917539 AWW917539 BGS917539 BQO917539 CAK917539 CKG917539 CUC917539 DDY917539 DNU917539 DXQ917539 EHM917539 ERI917539 FBE917539 FLA917539 FUW917539 GES917539 GOO917539 GYK917539 HIG917539 HSC917539 IBY917539 ILU917539 IVQ917539 JFM917539 JPI917539 JZE917539 KJA917539 KSW917539 LCS917539 LMO917539 LWK917539 MGG917539 MQC917539 MZY917539 NJU917539 NTQ917539 ODM917539 ONI917539 OXE917539 PHA917539 PQW917539 QAS917539 QKO917539 QUK917539 REG917539 ROC917539 RXY917539 SHU917539 SRQ917539 TBM917539 TLI917539 TVE917539 UFA917539 UOW917539 UYS917539 VIO917539 VSK917539 WCG917539 WMC917539 WVY917539 Q983075 JM983075 TI983075 ADE983075 ANA983075 AWW983075 BGS983075 BQO983075 CAK983075 CKG983075 CUC983075 DDY983075 DNU983075 DXQ983075 EHM983075 ERI983075 FBE983075 FLA983075 FUW983075 GES983075 GOO983075 GYK983075 HIG983075 HSC983075 IBY983075 ILU983075 IVQ983075 JFM983075 JPI983075 JZE983075 KJA983075 KSW983075 LCS983075 LMO983075 LWK983075 MGG983075 MQC983075 MZY983075 NJU983075 NTQ983075 ODM983075 ONI983075 OXE983075 PHA983075 PQW983075 QAS983075 QKO983075 QUK983075 REG983075 ROC983075 RXY983075 SHU983075 SRQ983075 TBM983075 TLI983075 TVE983075 UFA983075 UOW983075 UYS983075 VIO983075 VSK983075 WCG983075 WMC983075 WVY983075 IY25:IY26 SU25:SU26 ACQ25:ACQ26 AMM25:AMM26 AWI25:AWI26 BGE25:BGE26 BQA25:BQA26 BZW25:BZW26 CJS25:CJS26 CTO25:CTO26 DDK25:DDK26 DNG25:DNG26 DXC25:DXC26 EGY25:EGY26 EQU25:EQU26 FAQ25:FAQ26 FKM25:FKM26 FUI25:FUI26 GEE25:GEE26 GOA25:GOA26 GXW25:GXW26 HHS25:HHS26 HRO25:HRO26 IBK25:IBK26 ILG25:ILG26 IVC25:IVC26 JEY25:JEY26 JOU25:JOU26 JYQ25:JYQ26 KIM25:KIM26 KSI25:KSI26 LCE25:LCE26 LMA25:LMA26 LVW25:LVW26 MFS25:MFS26 MPO25:MPO26 MZK25:MZK26 NJG25:NJG26 NTC25:NTC26 OCY25:OCY26 OMU25:OMU26 OWQ25:OWQ26 PGM25:PGM26 PQI25:PQI26 QAE25:QAE26 QKA25:QKA26 QTW25:QTW26 RDS25:RDS26 RNO25:RNO26 RXK25:RXK26 SHG25:SHG26 SRC25:SRC26 TAY25:TAY26 TKU25:TKU26 TUQ25:TUQ26 UEM25:UEM26 UOI25:UOI26 UYE25:UYE26 VIA25:VIA26 VRW25:VRW26 WBS25:WBS26 WLO25:WLO26 WVK25:WVK26 C65563:C65564 IY65563:IY65564 SU65563:SU65564 ACQ65563:ACQ65564 AMM65563:AMM65564 AWI65563:AWI65564 BGE65563:BGE65564 BQA65563:BQA65564 BZW65563:BZW65564 CJS65563:CJS65564 CTO65563:CTO65564 DDK65563:DDK65564 DNG65563:DNG65564 DXC65563:DXC65564 EGY65563:EGY65564 EQU65563:EQU65564 FAQ65563:FAQ65564 FKM65563:FKM65564 FUI65563:FUI65564 GEE65563:GEE65564 GOA65563:GOA65564 GXW65563:GXW65564 HHS65563:HHS65564 HRO65563:HRO65564 IBK65563:IBK65564 ILG65563:ILG65564 IVC65563:IVC65564 JEY65563:JEY65564 JOU65563:JOU65564 JYQ65563:JYQ65564 KIM65563:KIM65564 KSI65563:KSI65564 LCE65563:LCE65564 LMA65563:LMA65564 LVW65563:LVW65564 MFS65563:MFS65564 MPO65563:MPO65564 MZK65563:MZK65564 NJG65563:NJG65564 NTC65563:NTC65564 OCY65563:OCY65564 OMU65563:OMU65564 OWQ65563:OWQ65564 PGM65563:PGM65564 PQI65563:PQI65564 QAE65563:QAE65564 QKA65563:QKA65564 QTW65563:QTW65564 RDS65563:RDS65564 RNO65563:RNO65564 RXK65563:RXK65564 SHG65563:SHG65564 SRC65563:SRC65564 TAY65563:TAY65564 TKU65563:TKU65564 TUQ65563:TUQ65564 UEM65563:UEM65564 UOI65563:UOI65564 UYE65563:UYE65564 VIA65563:VIA65564 VRW65563:VRW65564 WBS65563:WBS65564 WLO65563:WLO65564 WVK65563:WVK65564 C131099:C131100 IY131099:IY131100 SU131099:SU131100 ACQ131099:ACQ131100 AMM131099:AMM131100 AWI131099:AWI131100 BGE131099:BGE131100 BQA131099:BQA131100 BZW131099:BZW131100 CJS131099:CJS131100 CTO131099:CTO131100 DDK131099:DDK131100 DNG131099:DNG131100 DXC131099:DXC131100 EGY131099:EGY131100 EQU131099:EQU131100 FAQ131099:FAQ131100 FKM131099:FKM131100 FUI131099:FUI131100 GEE131099:GEE131100 GOA131099:GOA131100 GXW131099:GXW131100 HHS131099:HHS131100 HRO131099:HRO131100 IBK131099:IBK131100 ILG131099:ILG131100 IVC131099:IVC131100 JEY131099:JEY131100 JOU131099:JOU131100 JYQ131099:JYQ131100 KIM131099:KIM131100 KSI131099:KSI131100 LCE131099:LCE131100 LMA131099:LMA131100 LVW131099:LVW131100 MFS131099:MFS131100 MPO131099:MPO131100 MZK131099:MZK131100 NJG131099:NJG131100 NTC131099:NTC131100 OCY131099:OCY131100 OMU131099:OMU131100 OWQ131099:OWQ131100 PGM131099:PGM131100 PQI131099:PQI131100 QAE131099:QAE131100 QKA131099:QKA131100 QTW131099:QTW131100 RDS131099:RDS131100 RNO131099:RNO131100 RXK131099:RXK131100 SHG131099:SHG131100 SRC131099:SRC131100 TAY131099:TAY131100 TKU131099:TKU131100 TUQ131099:TUQ131100 UEM131099:UEM131100 UOI131099:UOI131100 UYE131099:UYE131100 VIA131099:VIA131100 VRW131099:VRW131100 WBS131099:WBS131100 WLO131099:WLO131100 WVK131099:WVK131100 C196635:C196636 IY196635:IY196636 SU196635:SU196636 ACQ196635:ACQ196636 AMM196635:AMM196636 AWI196635:AWI196636 BGE196635:BGE196636 BQA196635:BQA196636 BZW196635:BZW196636 CJS196635:CJS196636 CTO196635:CTO196636 DDK196635:DDK196636 DNG196635:DNG196636 DXC196635:DXC196636 EGY196635:EGY196636 EQU196635:EQU196636 FAQ196635:FAQ196636 FKM196635:FKM196636 FUI196635:FUI196636 GEE196635:GEE196636 GOA196635:GOA196636 GXW196635:GXW196636 HHS196635:HHS196636 HRO196635:HRO196636 IBK196635:IBK196636 ILG196635:ILG196636 IVC196635:IVC196636 JEY196635:JEY196636 JOU196635:JOU196636 JYQ196635:JYQ196636 KIM196635:KIM196636 KSI196635:KSI196636 LCE196635:LCE196636 LMA196635:LMA196636 LVW196635:LVW196636 MFS196635:MFS196636 MPO196635:MPO196636 MZK196635:MZK196636 NJG196635:NJG196636 NTC196635:NTC196636 OCY196635:OCY196636 OMU196635:OMU196636 OWQ196635:OWQ196636 PGM196635:PGM196636 PQI196635:PQI196636 QAE196635:QAE196636 QKA196635:QKA196636 QTW196635:QTW196636 RDS196635:RDS196636 RNO196635:RNO196636 RXK196635:RXK196636 SHG196635:SHG196636 SRC196635:SRC196636 TAY196635:TAY196636 TKU196635:TKU196636 TUQ196635:TUQ196636 UEM196635:UEM196636 UOI196635:UOI196636 UYE196635:UYE196636 VIA196635:VIA196636 VRW196635:VRW196636 WBS196635:WBS196636 WLO196635:WLO196636 WVK196635:WVK196636 C262171:C262172 IY262171:IY262172 SU262171:SU262172 ACQ262171:ACQ262172 AMM262171:AMM262172 AWI262171:AWI262172 BGE262171:BGE262172 BQA262171:BQA262172 BZW262171:BZW262172 CJS262171:CJS262172 CTO262171:CTO262172 DDK262171:DDK262172 DNG262171:DNG262172 DXC262171:DXC262172 EGY262171:EGY262172 EQU262171:EQU262172 FAQ262171:FAQ262172 FKM262171:FKM262172 FUI262171:FUI262172 GEE262171:GEE262172 GOA262171:GOA262172 GXW262171:GXW262172 HHS262171:HHS262172 HRO262171:HRO262172 IBK262171:IBK262172 ILG262171:ILG262172 IVC262171:IVC262172 JEY262171:JEY262172 JOU262171:JOU262172 JYQ262171:JYQ262172 KIM262171:KIM262172 KSI262171:KSI262172 LCE262171:LCE262172 LMA262171:LMA262172 LVW262171:LVW262172 MFS262171:MFS262172 MPO262171:MPO262172 MZK262171:MZK262172 NJG262171:NJG262172 NTC262171:NTC262172 OCY262171:OCY262172 OMU262171:OMU262172 OWQ262171:OWQ262172 PGM262171:PGM262172 PQI262171:PQI262172 QAE262171:QAE262172 QKA262171:QKA262172 QTW262171:QTW262172 RDS262171:RDS262172 RNO262171:RNO262172 RXK262171:RXK262172 SHG262171:SHG262172 SRC262171:SRC262172 TAY262171:TAY262172 TKU262171:TKU262172 TUQ262171:TUQ262172 UEM262171:UEM262172 UOI262171:UOI262172 UYE262171:UYE262172 VIA262171:VIA262172 VRW262171:VRW262172 WBS262171:WBS262172 WLO262171:WLO262172 WVK262171:WVK262172 C327707:C327708 IY327707:IY327708 SU327707:SU327708 ACQ327707:ACQ327708 AMM327707:AMM327708 AWI327707:AWI327708 BGE327707:BGE327708 BQA327707:BQA327708 BZW327707:BZW327708 CJS327707:CJS327708 CTO327707:CTO327708 DDK327707:DDK327708 DNG327707:DNG327708 DXC327707:DXC327708 EGY327707:EGY327708 EQU327707:EQU327708 FAQ327707:FAQ327708 FKM327707:FKM327708 FUI327707:FUI327708 GEE327707:GEE327708 GOA327707:GOA327708 GXW327707:GXW327708 HHS327707:HHS327708 HRO327707:HRO327708 IBK327707:IBK327708 ILG327707:ILG327708 IVC327707:IVC327708 JEY327707:JEY327708 JOU327707:JOU327708 JYQ327707:JYQ327708 KIM327707:KIM327708 KSI327707:KSI327708 LCE327707:LCE327708 LMA327707:LMA327708 LVW327707:LVW327708 MFS327707:MFS327708 MPO327707:MPO327708 MZK327707:MZK327708 NJG327707:NJG327708 NTC327707:NTC327708 OCY327707:OCY327708 OMU327707:OMU327708 OWQ327707:OWQ327708 PGM327707:PGM327708 PQI327707:PQI327708 QAE327707:QAE327708 QKA327707:QKA327708 QTW327707:QTW327708 RDS327707:RDS327708 RNO327707:RNO327708 RXK327707:RXK327708 SHG327707:SHG327708 SRC327707:SRC327708 TAY327707:TAY327708 TKU327707:TKU327708 TUQ327707:TUQ327708 UEM327707:UEM327708 UOI327707:UOI327708 UYE327707:UYE327708 VIA327707:VIA327708 VRW327707:VRW327708 WBS327707:WBS327708 WLO327707:WLO327708 WVK327707:WVK327708 C393243:C393244 IY393243:IY393244 SU393243:SU393244 ACQ393243:ACQ393244 AMM393243:AMM393244 AWI393243:AWI393244 BGE393243:BGE393244 BQA393243:BQA393244 BZW393243:BZW393244 CJS393243:CJS393244 CTO393243:CTO393244 DDK393243:DDK393244 DNG393243:DNG393244 DXC393243:DXC393244 EGY393243:EGY393244 EQU393243:EQU393244 FAQ393243:FAQ393244 FKM393243:FKM393244 FUI393243:FUI393244 GEE393243:GEE393244 GOA393243:GOA393244 GXW393243:GXW393244 HHS393243:HHS393244 HRO393243:HRO393244 IBK393243:IBK393244 ILG393243:ILG393244 IVC393243:IVC393244 JEY393243:JEY393244 JOU393243:JOU393244 JYQ393243:JYQ393244 KIM393243:KIM393244 KSI393243:KSI393244 LCE393243:LCE393244 LMA393243:LMA393244 LVW393243:LVW393244 MFS393243:MFS393244 MPO393243:MPO393244 MZK393243:MZK393244 NJG393243:NJG393244 NTC393243:NTC393244 OCY393243:OCY393244 OMU393243:OMU393244 OWQ393243:OWQ393244 PGM393243:PGM393244 PQI393243:PQI393244 QAE393243:QAE393244 QKA393243:QKA393244 QTW393243:QTW393244 RDS393243:RDS393244 RNO393243:RNO393244 RXK393243:RXK393244 SHG393243:SHG393244 SRC393243:SRC393244 TAY393243:TAY393244 TKU393243:TKU393244 TUQ393243:TUQ393244 UEM393243:UEM393244 UOI393243:UOI393244 UYE393243:UYE393244 VIA393243:VIA393244 VRW393243:VRW393244 WBS393243:WBS393244 WLO393243:WLO393244 WVK393243:WVK393244 C458779:C458780 IY458779:IY458780 SU458779:SU458780 ACQ458779:ACQ458780 AMM458779:AMM458780 AWI458779:AWI458780 BGE458779:BGE458780 BQA458779:BQA458780 BZW458779:BZW458780 CJS458779:CJS458780 CTO458779:CTO458780 DDK458779:DDK458780 DNG458779:DNG458780 DXC458779:DXC458780 EGY458779:EGY458780 EQU458779:EQU458780 FAQ458779:FAQ458780 FKM458779:FKM458780 FUI458779:FUI458780 GEE458779:GEE458780 GOA458779:GOA458780 GXW458779:GXW458780 HHS458779:HHS458780 HRO458779:HRO458780 IBK458779:IBK458780 ILG458779:ILG458780 IVC458779:IVC458780 JEY458779:JEY458780 JOU458779:JOU458780 JYQ458779:JYQ458780 KIM458779:KIM458780 KSI458779:KSI458780 LCE458779:LCE458780 LMA458779:LMA458780 LVW458779:LVW458780 MFS458779:MFS458780 MPO458779:MPO458780 MZK458779:MZK458780 NJG458779:NJG458780 NTC458779:NTC458780 OCY458779:OCY458780 OMU458779:OMU458780 OWQ458779:OWQ458780 PGM458779:PGM458780 PQI458779:PQI458780 QAE458779:QAE458780 QKA458779:QKA458780 QTW458779:QTW458780 RDS458779:RDS458780 RNO458779:RNO458780 RXK458779:RXK458780 SHG458779:SHG458780 SRC458779:SRC458780 TAY458779:TAY458780 TKU458779:TKU458780 TUQ458779:TUQ458780 UEM458779:UEM458780 UOI458779:UOI458780 UYE458779:UYE458780 VIA458779:VIA458780 VRW458779:VRW458780 WBS458779:WBS458780 WLO458779:WLO458780 WVK458779:WVK458780 C524315:C524316 IY524315:IY524316 SU524315:SU524316 ACQ524315:ACQ524316 AMM524315:AMM524316 AWI524315:AWI524316 BGE524315:BGE524316 BQA524315:BQA524316 BZW524315:BZW524316 CJS524315:CJS524316 CTO524315:CTO524316 DDK524315:DDK524316 DNG524315:DNG524316 DXC524315:DXC524316 EGY524315:EGY524316 EQU524315:EQU524316 FAQ524315:FAQ524316 FKM524315:FKM524316 FUI524315:FUI524316 GEE524315:GEE524316 GOA524315:GOA524316 GXW524315:GXW524316 HHS524315:HHS524316 HRO524315:HRO524316 IBK524315:IBK524316 ILG524315:ILG524316 IVC524315:IVC524316 JEY524315:JEY524316 JOU524315:JOU524316 JYQ524315:JYQ524316 KIM524315:KIM524316 KSI524315:KSI524316 LCE524315:LCE524316 LMA524315:LMA524316 LVW524315:LVW524316 MFS524315:MFS524316 MPO524315:MPO524316 MZK524315:MZK524316 NJG524315:NJG524316 NTC524315:NTC524316 OCY524315:OCY524316 OMU524315:OMU524316 OWQ524315:OWQ524316 PGM524315:PGM524316 PQI524315:PQI524316 QAE524315:QAE524316 QKA524315:QKA524316 QTW524315:QTW524316 RDS524315:RDS524316 RNO524315:RNO524316 RXK524315:RXK524316 SHG524315:SHG524316 SRC524315:SRC524316 TAY524315:TAY524316 TKU524315:TKU524316 TUQ524315:TUQ524316 UEM524315:UEM524316 UOI524315:UOI524316 UYE524315:UYE524316 VIA524315:VIA524316 VRW524315:VRW524316 WBS524315:WBS524316 WLO524315:WLO524316 WVK524315:WVK524316 C589851:C589852 IY589851:IY589852 SU589851:SU589852 ACQ589851:ACQ589852 AMM589851:AMM589852 AWI589851:AWI589852 BGE589851:BGE589852 BQA589851:BQA589852 BZW589851:BZW589852 CJS589851:CJS589852 CTO589851:CTO589852 DDK589851:DDK589852 DNG589851:DNG589852 DXC589851:DXC589852 EGY589851:EGY589852 EQU589851:EQU589852 FAQ589851:FAQ589852 FKM589851:FKM589852 FUI589851:FUI589852 GEE589851:GEE589852 GOA589851:GOA589852 GXW589851:GXW589852 HHS589851:HHS589852 HRO589851:HRO589852 IBK589851:IBK589852 ILG589851:ILG589852 IVC589851:IVC589852 JEY589851:JEY589852 JOU589851:JOU589852 JYQ589851:JYQ589852 KIM589851:KIM589852 KSI589851:KSI589852 LCE589851:LCE589852 LMA589851:LMA589852 LVW589851:LVW589852 MFS589851:MFS589852 MPO589851:MPO589852 MZK589851:MZK589852 NJG589851:NJG589852 NTC589851:NTC589852 OCY589851:OCY589852 OMU589851:OMU589852 OWQ589851:OWQ589852 PGM589851:PGM589852 PQI589851:PQI589852 QAE589851:QAE589852 QKA589851:QKA589852 QTW589851:QTW589852 RDS589851:RDS589852 RNO589851:RNO589852 RXK589851:RXK589852 SHG589851:SHG589852 SRC589851:SRC589852 TAY589851:TAY589852 TKU589851:TKU589852 TUQ589851:TUQ589852 UEM589851:UEM589852 UOI589851:UOI589852 UYE589851:UYE589852 VIA589851:VIA589852 VRW589851:VRW589852 WBS589851:WBS589852 WLO589851:WLO589852 WVK589851:WVK589852 C655387:C655388 IY655387:IY655388 SU655387:SU655388 ACQ655387:ACQ655388 AMM655387:AMM655388 AWI655387:AWI655388 BGE655387:BGE655388 BQA655387:BQA655388 BZW655387:BZW655388 CJS655387:CJS655388 CTO655387:CTO655388 DDK655387:DDK655388 DNG655387:DNG655388 DXC655387:DXC655388 EGY655387:EGY655388 EQU655387:EQU655388 FAQ655387:FAQ655388 FKM655387:FKM655388 FUI655387:FUI655388 GEE655387:GEE655388 GOA655387:GOA655388 GXW655387:GXW655388 HHS655387:HHS655388 HRO655387:HRO655388 IBK655387:IBK655388 ILG655387:ILG655388 IVC655387:IVC655388 JEY655387:JEY655388 JOU655387:JOU655388 JYQ655387:JYQ655388 KIM655387:KIM655388 KSI655387:KSI655388 LCE655387:LCE655388 LMA655387:LMA655388 LVW655387:LVW655388 MFS655387:MFS655388 MPO655387:MPO655388 MZK655387:MZK655388 NJG655387:NJG655388 NTC655387:NTC655388 OCY655387:OCY655388 OMU655387:OMU655388 OWQ655387:OWQ655388 PGM655387:PGM655388 PQI655387:PQI655388 QAE655387:QAE655388 QKA655387:QKA655388 QTW655387:QTW655388 RDS655387:RDS655388 RNO655387:RNO655388 RXK655387:RXK655388 SHG655387:SHG655388 SRC655387:SRC655388 TAY655387:TAY655388 TKU655387:TKU655388 TUQ655387:TUQ655388 UEM655387:UEM655388 UOI655387:UOI655388 UYE655387:UYE655388 VIA655387:VIA655388 VRW655387:VRW655388 WBS655387:WBS655388 WLO655387:WLO655388 WVK655387:WVK655388 C720923:C720924 IY720923:IY720924 SU720923:SU720924 ACQ720923:ACQ720924 AMM720923:AMM720924 AWI720923:AWI720924 BGE720923:BGE720924 BQA720923:BQA720924 BZW720923:BZW720924 CJS720923:CJS720924 CTO720923:CTO720924 DDK720923:DDK720924 DNG720923:DNG720924 DXC720923:DXC720924 EGY720923:EGY720924 EQU720923:EQU720924 FAQ720923:FAQ720924 FKM720923:FKM720924 FUI720923:FUI720924 GEE720923:GEE720924 GOA720923:GOA720924 GXW720923:GXW720924 HHS720923:HHS720924 HRO720923:HRO720924 IBK720923:IBK720924 ILG720923:ILG720924 IVC720923:IVC720924 JEY720923:JEY720924 JOU720923:JOU720924 JYQ720923:JYQ720924 KIM720923:KIM720924 KSI720923:KSI720924 LCE720923:LCE720924 LMA720923:LMA720924 LVW720923:LVW720924 MFS720923:MFS720924 MPO720923:MPO720924 MZK720923:MZK720924 NJG720923:NJG720924 NTC720923:NTC720924 OCY720923:OCY720924 OMU720923:OMU720924 OWQ720923:OWQ720924 PGM720923:PGM720924 PQI720923:PQI720924 QAE720923:QAE720924 QKA720923:QKA720924 QTW720923:QTW720924 RDS720923:RDS720924 RNO720923:RNO720924 RXK720923:RXK720924 SHG720923:SHG720924 SRC720923:SRC720924 TAY720923:TAY720924 TKU720923:TKU720924 TUQ720923:TUQ720924 UEM720923:UEM720924 UOI720923:UOI720924 UYE720923:UYE720924 VIA720923:VIA720924 VRW720923:VRW720924 WBS720923:WBS720924 WLO720923:WLO720924 WVK720923:WVK720924 C786459:C786460 IY786459:IY786460 SU786459:SU786460 ACQ786459:ACQ786460 AMM786459:AMM786460 AWI786459:AWI786460 BGE786459:BGE786460 BQA786459:BQA786460 BZW786459:BZW786460 CJS786459:CJS786460 CTO786459:CTO786460 DDK786459:DDK786460 DNG786459:DNG786460 DXC786459:DXC786460 EGY786459:EGY786460 EQU786459:EQU786460 FAQ786459:FAQ786460 FKM786459:FKM786460 FUI786459:FUI786460 GEE786459:GEE786460 GOA786459:GOA786460 GXW786459:GXW786460 HHS786459:HHS786460 HRO786459:HRO786460 IBK786459:IBK786460 ILG786459:ILG786460 IVC786459:IVC786460 JEY786459:JEY786460 JOU786459:JOU786460 JYQ786459:JYQ786460 KIM786459:KIM786460 KSI786459:KSI786460 LCE786459:LCE786460 LMA786459:LMA786460 LVW786459:LVW786460 MFS786459:MFS786460 MPO786459:MPO786460 MZK786459:MZK786460 NJG786459:NJG786460 NTC786459:NTC786460 OCY786459:OCY786460 OMU786459:OMU786460 OWQ786459:OWQ786460 PGM786459:PGM786460 PQI786459:PQI786460 QAE786459:QAE786460 QKA786459:QKA786460 QTW786459:QTW786460 RDS786459:RDS786460 RNO786459:RNO786460 RXK786459:RXK786460 SHG786459:SHG786460 SRC786459:SRC786460 TAY786459:TAY786460 TKU786459:TKU786460 TUQ786459:TUQ786460 UEM786459:UEM786460 UOI786459:UOI786460 UYE786459:UYE786460 VIA786459:VIA786460 VRW786459:VRW786460 WBS786459:WBS786460 WLO786459:WLO786460 WVK786459:WVK786460 C851995:C851996 IY851995:IY851996 SU851995:SU851996 ACQ851995:ACQ851996 AMM851995:AMM851996 AWI851995:AWI851996 BGE851995:BGE851996 BQA851995:BQA851996 BZW851995:BZW851996 CJS851995:CJS851996 CTO851995:CTO851996 DDK851995:DDK851996 DNG851995:DNG851996 DXC851995:DXC851996 EGY851995:EGY851996 EQU851995:EQU851996 FAQ851995:FAQ851996 FKM851995:FKM851996 FUI851995:FUI851996 GEE851995:GEE851996 GOA851995:GOA851996 GXW851995:GXW851996 HHS851995:HHS851996 HRO851995:HRO851996 IBK851995:IBK851996 ILG851995:ILG851996 IVC851995:IVC851996 JEY851995:JEY851996 JOU851995:JOU851996 JYQ851995:JYQ851996 KIM851995:KIM851996 KSI851995:KSI851996 LCE851995:LCE851996 LMA851995:LMA851996 LVW851995:LVW851996 MFS851995:MFS851996 MPO851995:MPO851996 MZK851995:MZK851996 NJG851995:NJG851996 NTC851995:NTC851996 OCY851995:OCY851996 OMU851995:OMU851996 OWQ851995:OWQ851996 PGM851995:PGM851996 PQI851995:PQI851996 QAE851995:QAE851996 QKA851995:QKA851996 QTW851995:QTW851996 RDS851995:RDS851996 RNO851995:RNO851996 RXK851995:RXK851996 SHG851995:SHG851996 SRC851995:SRC851996 TAY851995:TAY851996 TKU851995:TKU851996 TUQ851995:TUQ851996 UEM851995:UEM851996 UOI851995:UOI851996 UYE851995:UYE851996 VIA851995:VIA851996 VRW851995:VRW851996 WBS851995:WBS851996 WLO851995:WLO851996 WVK851995:WVK851996 C917531:C917532 IY917531:IY917532 SU917531:SU917532 ACQ917531:ACQ917532 AMM917531:AMM917532 AWI917531:AWI917532 BGE917531:BGE917532 BQA917531:BQA917532 BZW917531:BZW917532 CJS917531:CJS917532 CTO917531:CTO917532 DDK917531:DDK917532 DNG917531:DNG917532 DXC917531:DXC917532 EGY917531:EGY917532 EQU917531:EQU917532 FAQ917531:FAQ917532 FKM917531:FKM917532 FUI917531:FUI917532 GEE917531:GEE917532 GOA917531:GOA917532 GXW917531:GXW917532 HHS917531:HHS917532 HRO917531:HRO917532 IBK917531:IBK917532 ILG917531:ILG917532 IVC917531:IVC917532 JEY917531:JEY917532 JOU917531:JOU917532 JYQ917531:JYQ917532 KIM917531:KIM917532 KSI917531:KSI917532 LCE917531:LCE917532 LMA917531:LMA917532 LVW917531:LVW917532 MFS917531:MFS917532 MPO917531:MPO917532 MZK917531:MZK917532 NJG917531:NJG917532 NTC917531:NTC917532 OCY917531:OCY917532 OMU917531:OMU917532 OWQ917531:OWQ917532 PGM917531:PGM917532 PQI917531:PQI917532 QAE917531:QAE917532 QKA917531:QKA917532 QTW917531:QTW917532 RDS917531:RDS917532 RNO917531:RNO917532 RXK917531:RXK917532 SHG917531:SHG917532 SRC917531:SRC917532 TAY917531:TAY917532 TKU917531:TKU917532 TUQ917531:TUQ917532 UEM917531:UEM917532 UOI917531:UOI917532 UYE917531:UYE917532 VIA917531:VIA917532 VRW917531:VRW917532 WBS917531:WBS917532 WLO917531:WLO917532 WVK917531:WVK917532 C983067:C983068 IY983067:IY983068 SU983067:SU983068 ACQ983067:ACQ983068 AMM983067:AMM983068 AWI983067:AWI983068 BGE983067:BGE983068 BQA983067:BQA983068 BZW983067:BZW983068 CJS983067:CJS983068 CTO983067:CTO983068 DDK983067:DDK983068 DNG983067:DNG983068 DXC983067:DXC983068 EGY983067:EGY983068 EQU983067:EQU983068 FAQ983067:FAQ983068 FKM983067:FKM983068 FUI983067:FUI983068 GEE983067:GEE983068 GOA983067:GOA983068 GXW983067:GXW983068 HHS983067:HHS983068 HRO983067:HRO983068 IBK983067:IBK983068 ILG983067:ILG983068 IVC983067:IVC983068 JEY983067:JEY983068 JOU983067:JOU983068 JYQ983067:JYQ983068 KIM983067:KIM983068 KSI983067:KSI983068 LCE983067:LCE983068 LMA983067:LMA983068 LVW983067:LVW983068 MFS983067:MFS983068 MPO983067:MPO983068 MZK983067:MZK983068 NJG983067:NJG983068 NTC983067:NTC983068 OCY983067:OCY983068 OMU983067:OMU983068 OWQ983067:OWQ983068 PGM983067:PGM983068 PQI983067:PQI983068 QAE983067:QAE983068 QKA983067:QKA983068 QTW983067:QTW983068 RDS983067:RDS983068 RNO983067:RNO983068 RXK983067:RXK983068 SHG983067:SHG983068 SRC983067:SRC983068 TAY983067:TAY983068 TKU983067:TKU983068 TUQ983067:TUQ983068 UEM983067:UEM983068 UOI983067:UOI983068 UYE983067:UYE983068 VIA983067:VIA983068 VRW983067:VRW983068 WBS983067:WBS983068 WLO983067:WLO983068 WVK983067:WVK983068 WVP983086 JK26 TG26 ADC26 AMY26 AWU26 BGQ26 BQM26 CAI26 CKE26 CUA26 DDW26 DNS26 DXO26 EHK26 ERG26 FBC26 FKY26 FUU26 GEQ26 GOM26 GYI26 HIE26 HSA26 IBW26 ILS26 IVO26 JFK26 JPG26 JZC26 KIY26 KSU26 LCQ26 LMM26 LWI26 MGE26 MQA26 MZW26 NJS26 NTO26 ODK26 ONG26 OXC26 PGY26 PQU26 QAQ26 QKM26 QUI26 REE26 ROA26 RXW26 SHS26 SRO26 TBK26 TLG26 TVC26 UEY26 UOU26 UYQ26 VIM26 VSI26 WCE26 WMA26 WVW26 O65564 JK65564 TG65564 ADC65564 AMY65564 AWU65564 BGQ65564 BQM65564 CAI65564 CKE65564 CUA65564 DDW65564 DNS65564 DXO65564 EHK65564 ERG65564 FBC65564 FKY65564 FUU65564 GEQ65564 GOM65564 GYI65564 HIE65564 HSA65564 IBW65564 ILS65564 IVO65564 JFK65564 JPG65564 JZC65564 KIY65564 KSU65564 LCQ65564 LMM65564 LWI65564 MGE65564 MQA65564 MZW65564 NJS65564 NTO65564 ODK65564 ONG65564 OXC65564 PGY65564 PQU65564 QAQ65564 QKM65564 QUI65564 REE65564 ROA65564 RXW65564 SHS65564 SRO65564 TBK65564 TLG65564 TVC65564 UEY65564 UOU65564 UYQ65564 VIM65564 VSI65564 WCE65564 WMA65564 WVW65564 O131100 JK131100 TG131100 ADC131100 AMY131100 AWU131100 BGQ131100 BQM131100 CAI131100 CKE131100 CUA131100 DDW131100 DNS131100 DXO131100 EHK131100 ERG131100 FBC131100 FKY131100 FUU131100 GEQ131100 GOM131100 GYI131100 HIE131100 HSA131100 IBW131100 ILS131100 IVO131100 JFK131100 JPG131100 JZC131100 KIY131100 KSU131100 LCQ131100 LMM131100 LWI131100 MGE131100 MQA131100 MZW131100 NJS131100 NTO131100 ODK131100 ONG131100 OXC131100 PGY131100 PQU131100 QAQ131100 QKM131100 QUI131100 REE131100 ROA131100 RXW131100 SHS131100 SRO131100 TBK131100 TLG131100 TVC131100 UEY131100 UOU131100 UYQ131100 VIM131100 VSI131100 WCE131100 WMA131100 WVW131100 O196636 JK196636 TG196636 ADC196636 AMY196636 AWU196636 BGQ196636 BQM196636 CAI196636 CKE196636 CUA196636 DDW196636 DNS196636 DXO196636 EHK196636 ERG196636 FBC196636 FKY196636 FUU196636 GEQ196636 GOM196636 GYI196636 HIE196636 HSA196636 IBW196636 ILS196636 IVO196636 JFK196636 JPG196636 JZC196636 KIY196636 KSU196636 LCQ196636 LMM196636 LWI196636 MGE196636 MQA196636 MZW196636 NJS196636 NTO196636 ODK196636 ONG196636 OXC196636 PGY196636 PQU196636 QAQ196636 QKM196636 QUI196636 REE196636 ROA196636 RXW196636 SHS196636 SRO196636 TBK196636 TLG196636 TVC196636 UEY196636 UOU196636 UYQ196636 VIM196636 VSI196636 WCE196636 WMA196636 WVW196636 O262172 JK262172 TG262172 ADC262172 AMY262172 AWU262172 BGQ262172 BQM262172 CAI262172 CKE262172 CUA262172 DDW262172 DNS262172 DXO262172 EHK262172 ERG262172 FBC262172 FKY262172 FUU262172 GEQ262172 GOM262172 GYI262172 HIE262172 HSA262172 IBW262172 ILS262172 IVO262172 JFK262172 JPG262172 JZC262172 KIY262172 KSU262172 LCQ262172 LMM262172 LWI262172 MGE262172 MQA262172 MZW262172 NJS262172 NTO262172 ODK262172 ONG262172 OXC262172 PGY262172 PQU262172 QAQ262172 QKM262172 QUI262172 REE262172 ROA262172 RXW262172 SHS262172 SRO262172 TBK262172 TLG262172 TVC262172 UEY262172 UOU262172 UYQ262172 VIM262172 VSI262172 WCE262172 WMA262172 WVW262172 O327708 JK327708 TG327708 ADC327708 AMY327708 AWU327708 BGQ327708 BQM327708 CAI327708 CKE327708 CUA327708 DDW327708 DNS327708 DXO327708 EHK327708 ERG327708 FBC327708 FKY327708 FUU327708 GEQ327708 GOM327708 GYI327708 HIE327708 HSA327708 IBW327708 ILS327708 IVO327708 JFK327708 JPG327708 JZC327708 KIY327708 KSU327708 LCQ327708 LMM327708 LWI327708 MGE327708 MQA327708 MZW327708 NJS327708 NTO327708 ODK327708 ONG327708 OXC327708 PGY327708 PQU327708 QAQ327708 QKM327708 QUI327708 REE327708 ROA327708 RXW327708 SHS327708 SRO327708 TBK327708 TLG327708 TVC327708 UEY327708 UOU327708 UYQ327708 VIM327708 VSI327708 WCE327708 WMA327708 WVW327708 O393244 JK393244 TG393244 ADC393244 AMY393244 AWU393244 BGQ393244 BQM393244 CAI393244 CKE393244 CUA393244 DDW393244 DNS393244 DXO393244 EHK393244 ERG393244 FBC393244 FKY393244 FUU393244 GEQ393244 GOM393244 GYI393244 HIE393244 HSA393244 IBW393244 ILS393244 IVO393244 JFK393244 JPG393244 JZC393244 KIY393244 KSU393244 LCQ393244 LMM393244 LWI393244 MGE393244 MQA393244 MZW393244 NJS393244 NTO393244 ODK393244 ONG393244 OXC393244 PGY393244 PQU393244 QAQ393244 QKM393244 QUI393244 REE393244 ROA393244 RXW393244 SHS393244 SRO393244 TBK393244 TLG393244 TVC393244 UEY393244 UOU393244 UYQ393244 VIM393244 VSI393244 WCE393244 WMA393244 WVW393244 O458780 JK458780 TG458780 ADC458780 AMY458780 AWU458780 BGQ458780 BQM458780 CAI458780 CKE458780 CUA458780 DDW458780 DNS458780 DXO458780 EHK458780 ERG458780 FBC458780 FKY458780 FUU458780 GEQ458780 GOM458780 GYI458780 HIE458780 HSA458780 IBW458780 ILS458780 IVO458780 JFK458780 JPG458780 JZC458780 KIY458780 KSU458780 LCQ458780 LMM458780 LWI458780 MGE458780 MQA458780 MZW458780 NJS458780 NTO458780 ODK458780 ONG458780 OXC458780 PGY458780 PQU458780 QAQ458780 QKM458780 QUI458780 REE458780 ROA458780 RXW458780 SHS458780 SRO458780 TBK458780 TLG458780 TVC458780 UEY458780 UOU458780 UYQ458780 VIM458780 VSI458780 WCE458780 WMA458780 WVW458780 O524316 JK524316 TG524316 ADC524316 AMY524316 AWU524316 BGQ524316 BQM524316 CAI524316 CKE524316 CUA524316 DDW524316 DNS524316 DXO524316 EHK524316 ERG524316 FBC524316 FKY524316 FUU524316 GEQ524316 GOM524316 GYI524316 HIE524316 HSA524316 IBW524316 ILS524316 IVO524316 JFK524316 JPG524316 JZC524316 KIY524316 KSU524316 LCQ524316 LMM524316 LWI524316 MGE524316 MQA524316 MZW524316 NJS524316 NTO524316 ODK524316 ONG524316 OXC524316 PGY524316 PQU524316 QAQ524316 QKM524316 QUI524316 REE524316 ROA524316 RXW524316 SHS524316 SRO524316 TBK524316 TLG524316 TVC524316 UEY524316 UOU524316 UYQ524316 VIM524316 VSI524316 WCE524316 WMA524316 WVW524316 O589852 JK589852 TG589852 ADC589852 AMY589852 AWU589852 BGQ589852 BQM589852 CAI589852 CKE589852 CUA589852 DDW589852 DNS589852 DXO589852 EHK589852 ERG589852 FBC589852 FKY589852 FUU589852 GEQ589852 GOM589852 GYI589852 HIE589852 HSA589852 IBW589852 ILS589852 IVO589852 JFK589852 JPG589852 JZC589852 KIY589852 KSU589852 LCQ589852 LMM589852 LWI589852 MGE589852 MQA589852 MZW589852 NJS589852 NTO589852 ODK589852 ONG589852 OXC589852 PGY589852 PQU589852 QAQ589852 QKM589852 QUI589852 REE589852 ROA589852 RXW589852 SHS589852 SRO589852 TBK589852 TLG589852 TVC589852 UEY589852 UOU589852 UYQ589852 VIM589852 VSI589852 WCE589852 WMA589852 WVW589852 O655388 JK655388 TG655388 ADC655388 AMY655388 AWU655388 BGQ655388 BQM655388 CAI655388 CKE655388 CUA655388 DDW655388 DNS655388 DXO655388 EHK655388 ERG655388 FBC655388 FKY655388 FUU655388 GEQ655388 GOM655388 GYI655388 HIE655388 HSA655388 IBW655388 ILS655388 IVO655388 JFK655388 JPG655388 JZC655388 KIY655388 KSU655388 LCQ655388 LMM655388 LWI655388 MGE655388 MQA655388 MZW655388 NJS655388 NTO655388 ODK655388 ONG655388 OXC655388 PGY655388 PQU655388 QAQ655388 QKM655388 QUI655388 REE655388 ROA655388 RXW655388 SHS655388 SRO655388 TBK655388 TLG655388 TVC655388 UEY655388 UOU655388 UYQ655388 VIM655388 VSI655388 WCE655388 WMA655388 WVW655388 O720924 JK720924 TG720924 ADC720924 AMY720924 AWU720924 BGQ720924 BQM720924 CAI720924 CKE720924 CUA720924 DDW720924 DNS720924 DXO720924 EHK720924 ERG720924 FBC720924 FKY720924 FUU720924 GEQ720924 GOM720924 GYI720924 HIE720924 HSA720924 IBW720924 ILS720924 IVO720924 JFK720924 JPG720924 JZC720924 KIY720924 KSU720924 LCQ720924 LMM720924 LWI720924 MGE720924 MQA720924 MZW720924 NJS720924 NTO720924 ODK720924 ONG720924 OXC720924 PGY720924 PQU720924 QAQ720924 QKM720924 QUI720924 REE720924 ROA720924 RXW720924 SHS720924 SRO720924 TBK720924 TLG720924 TVC720924 UEY720924 UOU720924 UYQ720924 VIM720924 VSI720924 WCE720924 WMA720924 WVW720924 O786460 JK786460 TG786460 ADC786460 AMY786460 AWU786460 BGQ786460 BQM786460 CAI786460 CKE786460 CUA786460 DDW786460 DNS786460 DXO786460 EHK786460 ERG786460 FBC786460 FKY786460 FUU786460 GEQ786460 GOM786460 GYI786460 HIE786460 HSA786460 IBW786460 ILS786460 IVO786460 JFK786460 JPG786460 JZC786460 KIY786460 KSU786460 LCQ786460 LMM786460 LWI786460 MGE786460 MQA786460 MZW786460 NJS786460 NTO786460 ODK786460 ONG786460 OXC786460 PGY786460 PQU786460 QAQ786460 QKM786460 QUI786460 REE786460 ROA786460 RXW786460 SHS786460 SRO786460 TBK786460 TLG786460 TVC786460 UEY786460 UOU786460 UYQ786460 VIM786460 VSI786460 WCE786460 WMA786460 WVW786460 O851996 JK851996 TG851996 ADC851996 AMY851996 AWU851996 BGQ851996 BQM851996 CAI851996 CKE851996 CUA851996 DDW851996 DNS851996 DXO851996 EHK851996 ERG851996 FBC851996 FKY851996 FUU851996 GEQ851996 GOM851996 GYI851996 HIE851996 HSA851996 IBW851996 ILS851996 IVO851996 JFK851996 JPG851996 JZC851996 KIY851996 KSU851996 LCQ851996 LMM851996 LWI851996 MGE851996 MQA851996 MZW851996 NJS851996 NTO851996 ODK851996 ONG851996 OXC851996 PGY851996 PQU851996 QAQ851996 QKM851996 QUI851996 REE851996 ROA851996 RXW851996 SHS851996 SRO851996 TBK851996 TLG851996 TVC851996 UEY851996 UOU851996 UYQ851996 VIM851996 VSI851996 WCE851996 WMA851996 WVW851996 O917532 JK917532 TG917532 ADC917532 AMY917532 AWU917532 BGQ917532 BQM917532 CAI917532 CKE917532 CUA917532 DDW917532 DNS917532 DXO917532 EHK917532 ERG917532 FBC917532 FKY917532 FUU917532 GEQ917532 GOM917532 GYI917532 HIE917532 HSA917532 IBW917532 ILS917532 IVO917532 JFK917532 JPG917532 JZC917532 KIY917532 KSU917532 LCQ917532 LMM917532 LWI917532 MGE917532 MQA917532 MZW917532 NJS917532 NTO917532 ODK917532 ONG917532 OXC917532 PGY917532 PQU917532 QAQ917532 QKM917532 QUI917532 REE917532 ROA917532 RXW917532 SHS917532 SRO917532 TBK917532 TLG917532 TVC917532 UEY917532 UOU917532 UYQ917532 VIM917532 VSI917532 WCE917532 WMA917532 WVW917532 O983068 JK983068 TG983068 ADC983068 AMY983068 AWU983068 BGQ983068 BQM983068 CAI983068 CKE983068 CUA983068 DDW983068 DNS983068 DXO983068 EHK983068 ERG983068 FBC983068 FKY983068 FUU983068 GEQ983068 GOM983068 GYI983068 HIE983068 HSA983068 IBW983068 ILS983068 IVO983068 JFK983068 JPG983068 JZC983068 KIY983068 KSU983068 LCQ983068 LMM983068 LWI983068 MGE983068 MQA983068 MZW983068 NJS983068 NTO983068 ODK983068 ONG983068 OXC983068 PGY983068 PQU983068 QAQ983068 QKM983068 QUI983068 REE983068 ROA983068 RXW983068 SHS983068 SRO983068 TBK983068 TLG983068 TVC983068 UEY983068 UOU983068 UYQ983068 VIM983068 VSI983068 WCE983068 WMA983068 WVW983068 WLT983086 JM30 TI30 ADE30 ANA30 AWW30 BGS30 BQO30 CAK30 CKG30 CUC30 DDY30 DNU30 DXQ30 EHM30 ERI30 FBE30 FLA30 FUW30 GES30 GOO30 GYK30 HIG30 HSC30 IBY30 ILU30 IVQ30 JFM30 JPI30 JZE30 KJA30 KSW30 LCS30 LMO30 LWK30 MGG30 MQC30 MZY30 NJU30 NTQ30 ODM30 ONI30 OXE30 PHA30 PQW30 QAS30 QKO30 QUK30 REG30 ROC30 RXY30 SHU30 SRQ30 TBM30 TLI30 TVE30 UFA30 UOW30 UYS30 VIO30 VSK30 WCG30 WMC30 WVY30 Q65568 JM65568 TI65568 ADE65568 ANA65568 AWW65568 BGS65568 BQO65568 CAK65568 CKG65568 CUC65568 DDY65568 DNU65568 DXQ65568 EHM65568 ERI65568 FBE65568 FLA65568 FUW65568 GES65568 GOO65568 GYK65568 HIG65568 HSC65568 IBY65568 ILU65568 IVQ65568 JFM65568 JPI65568 JZE65568 KJA65568 KSW65568 LCS65568 LMO65568 LWK65568 MGG65568 MQC65568 MZY65568 NJU65568 NTQ65568 ODM65568 ONI65568 OXE65568 PHA65568 PQW65568 QAS65568 QKO65568 QUK65568 REG65568 ROC65568 RXY65568 SHU65568 SRQ65568 TBM65568 TLI65568 TVE65568 UFA65568 UOW65568 UYS65568 VIO65568 VSK65568 WCG65568 WMC65568 WVY65568 Q131104 JM131104 TI131104 ADE131104 ANA131104 AWW131104 BGS131104 BQO131104 CAK131104 CKG131104 CUC131104 DDY131104 DNU131104 DXQ131104 EHM131104 ERI131104 FBE131104 FLA131104 FUW131104 GES131104 GOO131104 GYK131104 HIG131104 HSC131104 IBY131104 ILU131104 IVQ131104 JFM131104 JPI131104 JZE131104 KJA131104 KSW131104 LCS131104 LMO131104 LWK131104 MGG131104 MQC131104 MZY131104 NJU131104 NTQ131104 ODM131104 ONI131104 OXE131104 PHA131104 PQW131104 QAS131104 QKO131104 QUK131104 REG131104 ROC131104 RXY131104 SHU131104 SRQ131104 TBM131104 TLI131104 TVE131104 UFA131104 UOW131104 UYS131104 VIO131104 VSK131104 WCG131104 WMC131104 WVY131104 Q196640 JM196640 TI196640 ADE196640 ANA196640 AWW196640 BGS196640 BQO196640 CAK196640 CKG196640 CUC196640 DDY196640 DNU196640 DXQ196640 EHM196640 ERI196640 FBE196640 FLA196640 FUW196640 GES196640 GOO196640 GYK196640 HIG196640 HSC196640 IBY196640 ILU196640 IVQ196640 JFM196640 JPI196640 JZE196640 KJA196640 KSW196640 LCS196640 LMO196640 LWK196640 MGG196640 MQC196640 MZY196640 NJU196640 NTQ196640 ODM196640 ONI196640 OXE196640 PHA196640 PQW196640 QAS196640 QKO196640 QUK196640 REG196640 ROC196640 RXY196640 SHU196640 SRQ196640 TBM196640 TLI196640 TVE196640 UFA196640 UOW196640 UYS196640 VIO196640 VSK196640 WCG196640 WMC196640 WVY196640 Q262176 JM262176 TI262176 ADE262176 ANA262176 AWW262176 BGS262176 BQO262176 CAK262176 CKG262176 CUC262176 DDY262176 DNU262176 DXQ262176 EHM262176 ERI262176 FBE262176 FLA262176 FUW262176 GES262176 GOO262176 GYK262176 HIG262176 HSC262176 IBY262176 ILU262176 IVQ262176 JFM262176 JPI262176 JZE262176 KJA262176 KSW262176 LCS262176 LMO262176 LWK262176 MGG262176 MQC262176 MZY262176 NJU262176 NTQ262176 ODM262176 ONI262176 OXE262176 PHA262176 PQW262176 QAS262176 QKO262176 QUK262176 REG262176 ROC262176 RXY262176 SHU262176 SRQ262176 TBM262176 TLI262176 TVE262176 UFA262176 UOW262176 UYS262176 VIO262176 VSK262176 WCG262176 WMC262176 WVY262176 Q327712 JM327712 TI327712 ADE327712 ANA327712 AWW327712 BGS327712 BQO327712 CAK327712 CKG327712 CUC327712 DDY327712 DNU327712 DXQ327712 EHM327712 ERI327712 FBE327712 FLA327712 FUW327712 GES327712 GOO327712 GYK327712 HIG327712 HSC327712 IBY327712 ILU327712 IVQ327712 JFM327712 JPI327712 JZE327712 KJA327712 KSW327712 LCS327712 LMO327712 LWK327712 MGG327712 MQC327712 MZY327712 NJU327712 NTQ327712 ODM327712 ONI327712 OXE327712 PHA327712 PQW327712 QAS327712 QKO327712 QUK327712 REG327712 ROC327712 RXY327712 SHU327712 SRQ327712 TBM327712 TLI327712 TVE327712 UFA327712 UOW327712 UYS327712 VIO327712 VSK327712 WCG327712 WMC327712 WVY327712 Q393248 JM393248 TI393248 ADE393248 ANA393248 AWW393248 BGS393248 BQO393248 CAK393248 CKG393248 CUC393248 DDY393248 DNU393248 DXQ393248 EHM393248 ERI393248 FBE393248 FLA393248 FUW393248 GES393248 GOO393248 GYK393248 HIG393248 HSC393248 IBY393248 ILU393248 IVQ393248 JFM393248 JPI393248 JZE393248 KJA393248 KSW393248 LCS393248 LMO393248 LWK393248 MGG393248 MQC393248 MZY393248 NJU393248 NTQ393248 ODM393248 ONI393248 OXE393248 PHA393248 PQW393248 QAS393248 QKO393248 QUK393248 REG393248 ROC393248 RXY393248 SHU393248 SRQ393248 TBM393248 TLI393248 TVE393248 UFA393248 UOW393248 UYS393248 VIO393248 VSK393248 WCG393248 WMC393248 WVY393248 Q458784 JM458784 TI458784 ADE458784 ANA458784 AWW458784 BGS458784 BQO458784 CAK458784 CKG458784 CUC458784 DDY458784 DNU458784 DXQ458784 EHM458784 ERI458784 FBE458784 FLA458784 FUW458784 GES458784 GOO458784 GYK458784 HIG458784 HSC458784 IBY458784 ILU458784 IVQ458784 JFM458784 JPI458784 JZE458784 KJA458784 KSW458784 LCS458784 LMO458784 LWK458784 MGG458784 MQC458784 MZY458784 NJU458784 NTQ458784 ODM458784 ONI458784 OXE458784 PHA458784 PQW458784 QAS458784 QKO458784 QUK458784 REG458784 ROC458784 RXY458784 SHU458784 SRQ458784 TBM458784 TLI458784 TVE458784 UFA458784 UOW458784 UYS458784 VIO458784 VSK458784 WCG458784 WMC458784 WVY458784 Q524320 JM524320 TI524320 ADE524320 ANA524320 AWW524320 BGS524320 BQO524320 CAK524320 CKG524320 CUC524320 DDY524320 DNU524320 DXQ524320 EHM524320 ERI524320 FBE524320 FLA524320 FUW524320 GES524320 GOO524320 GYK524320 HIG524320 HSC524320 IBY524320 ILU524320 IVQ524320 JFM524320 JPI524320 JZE524320 KJA524320 KSW524320 LCS524320 LMO524320 LWK524320 MGG524320 MQC524320 MZY524320 NJU524320 NTQ524320 ODM524320 ONI524320 OXE524320 PHA524320 PQW524320 QAS524320 QKO524320 QUK524320 REG524320 ROC524320 RXY524320 SHU524320 SRQ524320 TBM524320 TLI524320 TVE524320 UFA524320 UOW524320 UYS524320 VIO524320 VSK524320 WCG524320 WMC524320 WVY524320 Q589856 JM589856 TI589856 ADE589856 ANA589856 AWW589856 BGS589856 BQO589856 CAK589856 CKG589856 CUC589856 DDY589856 DNU589856 DXQ589856 EHM589856 ERI589856 FBE589856 FLA589856 FUW589856 GES589856 GOO589856 GYK589856 HIG589856 HSC589856 IBY589856 ILU589856 IVQ589856 JFM589856 JPI589856 JZE589856 KJA589856 KSW589856 LCS589856 LMO589856 LWK589856 MGG589856 MQC589856 MZY589856 NJU589856 NTQ589856 ODM589856 ONI589856 OXE589856 PHA589856 PQW589856 QAS589856 QKO589856 QUK589856 REG589856 ROC589856 RXY589856 SHU589856 SRQ589856 TBM589856 TLI589856 TVE589856 UFA589856 UOW589856 UYS589856 VIO589856 VSK589856 WCG589856 WMC589856 WVY589856 Q655392 JM655392 TI655392 ADE655392 ANA655392 AWW655392 BGS655392 BQO655392 CAK655392 CKG655392 CUC655392 DDY655392 DNU655392 DXQ655392 EHM655392 ERI655392 FBE655392 FLA655392 FUW655392 GES655392 GOO655392 GYK655392 HIG655392 HSC655392 IBY655392 ILU655392 IVQ655392 JFM655392 JPI655392 JZE655392 KJA655392 KSW655392 LCS655392 LMO655392 LWK655392 MGG655392 MQC655392 MZY655392 NJU655392 NTQ655392 ODM655392 ONI655392 OXE655392 PHA655392 PQW655392 QAS655392 QKO655392 QUK655392 REG655392 ROC655392 RXY655392 SHU655392 SRQ655392 TBM655392 TLI655392 TVE655392 UFA655392 UOW655392 UYS655392 VIO655392 VSK655392 WCG655392 WMC655392 WVY655392 Q720928 JM720928 TI720928 ADE720928 ANA720928 AWW720928 BGS720928 BQO720928 CAK720928 CKG720928 CUC720928 DDY720928 DNU720928 DXQ720928 EHM720928 ERI720928 FBE720928 FLA720928 FUW720928 GES720928 GOO720928 GYK720928 HIG720928 HSC720928 IBY720928 ILU720928 IVQ720928 JFM720928 JPI720928 JZE720928 KJA720928 KSW720928 LCS720928 LMO720928 LWK720928 MGG720928 MQC720928 MZY720928 NJU720928 NTQ720928 ODM720928 ONI720928 OXE720928 PHA720928 PQW720928 QAS720928 QKO720928 QUK720928 REG720928 ROC720928 RXY720928 SHU720928 SRQ720928 TBM720928 TLI720928 TVE720928 UFA720928 UOW720928 UYS720928 VIO720928 VSK720928 WCG720928 WMC720928 WVY720928 Q786464 JM786464 TI786464 ADE786464 ANA786464 AWW786464 BGS786464 BQO786464 CAK786464 CKG786464 CUC786464 DDY786464 DNU786464 DXQ786464 EHM786464 ERI786464 FBE786464 FLA786464 FUW786464 GES786464 GOO786464 GYK786464 HIG786464 HSC786464 IBY786464 ILU786464 IVQ786464 JFM786464 JPI786464 JZE786464 KJA786464 KSW786464 LCS786464 LMO786464 LWK786464 MGG786464 MQC786464 MZY786464 NJU786464 NTQ786464 ODM786464 ONI786464 OXE786464 PHA786464 PQW786464 QAS786464 QKO786464 QUK786464 REG786464 ROC786464 RXY786464 SHU786464 SRQ786464 TBM786464 TLI786464 TVE786464 UFA786464 UOW786464 UYS786464 VIO786464 VSK786464 WCG786464 WMC786464 WVY786464 Q852000 JM852000 TI852000 ADE852000 ANA852000 AWW852000 BGS852000 BQO852000 CAK852000 CKG852000 CUC852000 DDY852000 DNU852000 DXQ852000 EHM852000 ERI852000 FBE852000 FLA852000 FUW852000 GES852000 GOO852000 GYK852000 HIG852000 HSC852000 IBY852000 ILU852000 IVQ852000 JFM852000 JPI852000 JZE852000 KJA852000 KSW852000 LCS852000 LMO852000 LWK852000 MGG852000 MQC852000 MZY852000 NJU852000 NTQ852000 ODM852000 ONI852000 OXE852000 PHA852000 PQW852000 QAS852000 QKO852000 QUK852000 REG852000 ROC852000 RXY852000 SHU852000 SRQ852000 TBM852000 TLI852000 TVE852000 UFA852000 UOW852000 UYS852000 VIO852000 VSK852000 WCG852000 WMC852000 WVY852000 Q917536 JM917536 TI917536 ADE917536 ANA917536 AWW917536 BGS917536 BQO917536 CAK917536 CKG917536 CUC917536 DDY917536 DNU917536 DXQ917536 EHM917536 ERI917536 FBE917536 FLA917536 FUW917536 GES917536 GOO917536 GYK917536 HIG917536 HSC917536 IBY917536 ILU917536 IVQ917536 JFM917536 JPI917536 JZE917536 KJA917536 KSW917536 LCS917536 LMO917536 LWK917536 MGG917536 MQC917536 MZY917536 NJU917536 NTQ917536 ODM917536 ONI917536 OXE917536 PHA917536 PQW917536 QAS917536 QKO917536 QUK917536 REG917536 ROC917536 RXY917536 SHU917536 SRQ917536 TBM917536 TLI917536 TVE917536 UFA917536 UOW917536 UYS917536 VIO917536 VSK917536 WCG917536 WMC917536 WVY917536 Q983072 JM983072 TI983072 ADE983072 ANA983072 AWW983072 BGS983072 BQO983072 CAK983072 CKG983072 CUC983072 DDY983072 DNU983072 DXQ983072 EHM983072 ERI983072 FBE983072 FLA983072 FUW983072 GES983072 GOO983072 GYK983072 HIG983072 HSC983072 IBY983072 ILU983072 IVQ983072 JFM983072 JPI983072 JZE983072 KJA983072 KSW983072 LCS983072 LMO983072 LWK983072 MGG983072 MQC983072 MZY983072 NJU983072 NTQ983072 ODM983072 ONI983072 OXE983072 PHA983072 PQW983072 QAS983072 QKO983072 QUK983072 REG983072 ROC983072 RXY983072 SHU983072 SRQ983072 TBM983072 TLI983072 TVE983072 UFA983072 UOW983072 UYS983072 VIO983072 VSK983072 WCG983072 WMC983072 WVY983072 UYJ983086 IY43:IY46 SU43:SU46 ACQ43:ACQ46 AMM43:AMM46 AWI43:AWI46 BGE43:BGE46 BQA43:BQA46 BZW43:BZW46 CJS43:CJS46 CTO43:CTO46 DDK43:DDK46 DNG43:DNG46 DXC43:DXC46 EGY43:EGY46 EQU43:EQU46 FAQ43:FAQ46 FKM43:FKM46 FUI43:FUI46 GEE43:GEE46 GOA43:GOA46 GXW43:GXW46 HHS43:HHS46 HRO43:HRO46 IBK43:IBK46 ILG43:ILG46 IVC43:IVC46 JEY43:JEY46 JOU43:JOU46 JYQ43:JYQ46 KIM43:KIM46 KSI43:KSI46 LCE43:LCE46 LMA43:LMA46 LVW43:LVW46 MFS43:MFS46 MPO43:MPO46 MZK43:MZK46 NJG43:NJG46 NTC43:NTC46 OCY43:OCY46 OMU43:OMU46 OWQ43:OWQ46 PGM43:PGM46 PQI43:PQI46 QAE43:QAE46 QKA43:QKA46 QTW43:QTW46 RDS43:RDS46 RNO43:RNO46 RXK43:RXK46 SHG43:SHG46 SRC43:SRC46 TAY43:TAY46 TKU43:TKU46 TUQ43:TUQ46 UEM43:UEM46 UOI43:UOI46 UYE43:UYE46 VIA43:VIA46 VRW43:VRW46 WBS43:WBS46 WLO43:WLO46 WVK43:WVK46 C65576:C65579 IY65576:IY65579 SU65576:SU65579 ACQ65576:ACQ65579 AMM65576:AMM65579 AWI65576:AWI65579 BGE65576:BGE65579 BQA65576:BQA65579 BZW65576:BZW65579 CJS65576:CJS65579 CTO65576:CTO65579 DDK65576:DDK65579 DNG65576:DNG65579 DXC65576:DXC65579 EGY65576:EGY65579 EQU65576:EQU65579 FAQ65576:FAQ65579 FKM65576:FKM65579 FUI65576:FUI65579 GEE65576:GEE65579 GOA65576:GOA65579 GXW65576:GXW65579 HHS65576:HHS65579 HRO65576:HRO65579 IBK65576:IBK65579 ILG65576:ILG65579 IVC65576:IVC65579 JEY65576:JEY65579 JOU65576:JOU65579 JYQ65576:JYQ65579 KIM65576:KIM65579 KSI65576:KSI65579 LCE65576:LCE65579 LMA65576:LMA65579 LVW65576:LVW65579 MFS65576:MFS65579 MPO65576:MPO65579 MZK65576:MZK65579 NJG65576:NJG65579 NTC65576:NTC65579 OCY65576:OCY65579 OMU65576:OMU65579 OWQ65576:OWQ65579 PGM65576:PGM65579 PQI65576:PQI65579 QAE65576:QAE65579 QKA65576:QKA65579 QTW65576:QTW65579 RDS65576:RDS65579 RNO65576:RNO65579 RXK65576:RXK65579 SHG65576:SHG65579 SRC65576:SRC65579 TAY65576:TAY65579 TKU65576:TKU65579 TUQ65576:TUQ65579 UEM65576:UEM65579 UOI65576:UOI65579 UYE65576:UYE65579 VIA65576:VIA65579 VRW65576:VRW65579 WBS65576:WBS65579 WLO65576:WLO65579 WVK65576:WVK65579 C131112:C131115 IY131112:IY131115 SU131112:SU131115 ACQ131112:ACQ131115 AMM131112:AMM131115 AWI131112:AWI131115 BGE131112:BGE131115 BQA131112:BQA131115 BZW131112:BZW131115 CJS131112:CJS131115 CTO131112:CTO131115 DDK131112:DDK131115 DNG131112:DNG131115 DXC131112:DXC131115 EGY131112:EGY131115 EQU131112:EQU131115 FAQ131112:FAQ131115 FKM131112:FKM131115 FUI131112:FUI131115 GEE131112:GEE131115 GOA131112:GOA131115 GXW131112:GXW131115 HHS131112:HHS131115 HRO131112:HRO131115 IBK131112:IBK131115 ILG131112:ILG131115 IVC131112:IVC131115 JEY131112:JEY131115 JOU131112:JOU131115 JYQ131112:JYQ131115 KIM131112:KIM131115 KSI131112:KSI131115 LCE131112:LCE131115 LMA131112:LMA131115 LVW131112:LVW131115 MFS131112:MFS131115 MPO131112:MPO131115 MZK131112:MZK131115 NJG131112:NJG131115 NTC131112:NTC131115 OCY131112:OCY131115 OMU131112:OMU131115 OWQ131112:OWQ131115 PGM131112:PGM131115 PQI131112:PQI131115 QAE131112:QAE131115 QKA131112:QKA131115 QTW131112:QTW131115 RDS131112:RDS131115 RNO131112:RNO131115 RXK131112:RXK131115 SHG131112:SHG131115 SRC131112:SRC131115 TAY131112:TAY131115 TKU131112:TKU131115 TUQ131112:TUQ131115 UEM131112:UEM131115 UOI131112:UOI131115 UYE131112:UYE131115 VIA131112:VIA131115 VRW131112:VRW131115 WBS131112:WBS131115 WLO131112:WLO131115 WVK131112:WVK131115 C196648:C196651 IY196648:IY196651 SU196648:SU196651 ACQ196648:ACQ196651 AMM196648:AMM196651 AWI196648:AWI196651 BGE196648:BGE196651 BQA196648:BQA196651 BZW196648:BZW196651 CJS196648:CJS196651 CTO196648:CTO196651 DDK196648:DDK196651 DNG196648:DNG196651 DXC196648:DXC196651 EGY196648:EGY196651 EQU196648:EQU196651 FAQ196648:FAQ196651 FKM196648:FKM196651 FUI196648:FUI196651 GEE196648:GEE196651 GOA196648:GOA196651 GXW196648:GXW196651 HHS196648:HHS196651 HRO196648:HRO196651 IBK196648:IBK196651 ILG196648:ILG196651 IVC196648:IVC196651 JEY196648:JEY196651 JOU196648:JOU196651 JYQ196648:JYQ196651 KIM196648:KIM196651 KSI196648:KSI196651 LCE196648:LCE196651 LMA196648:LMA196651 LVW196648:LVW196651 MFS196648:MFS196651 MPO196648:MPO196651 MZK196648:MZK196651 NJG196648:NJG196651 NTC196648:NTC196651 OCY196648:OCY196651 OMU196648:OMU196651 OWQ196648:OWQ196651 PGM196648:PGM196651 PQI196648:PQI196651 QAE196648:QAE196651 QKA196648:QKA196651 QTW196648:QTW196651 RDS196648:RDS196651 RNO196648:RNO196651 RXK196648:RXK196651 SHG196648:SHG196651 SRC196648:SRC196651 TAY196648:TAY196651 TKU196648:TKU196651 TUQ196648:TUQ196651 UEM196648:UEM196651 UOI196648:UOI196651 UYE196648:UYE196651 VIA196648:VIA196651 VRW196648:VRW196651 WBS196648:WBS196651 WLO196648:WLO196651 WVK196648:WVK196651 C262184:C262187 IY262184:IY262187 SU262184:SU262187 ACQ262184:ACQ262187 AMM262184:AMM262187 AWI262184:AWI262187 BGE262184:BGE262187 BQA262184:BQA262187 BZW262184:BZW262187 CJS262184:CJS262187 CTO262184:CTO262187 DDK262184:DDK262187 DNG262184:DNG262187 DXC262184:DXC262187 EGY262184:EGY262187 EQU262184:EQU262187 FAQ262184:FAQ262187 FKM262184:FKM262187 FUI262184:FUI262187 GEE262184:GEE262187 GOA262184:GOA262187 GXW262184:GXW262187 HHS262184:HHS262187 HRO262184:HRO262187 IBK262184:IBK262187 ILG262184:ILG262187 IVC262184:IVC262187 JEY262184:JEY262187 JOU262184:JOU262187 JYQ262184:JYQ262187 KIM262184:KIM262187 KSI262184:KSI262187 LCE262184:LCE262187 LMA262184:LMA262187 LVW262184:LVW262187 MFS262184:MFS262187 MPO262184:MPO262187 MZK262184:MZK262187 NJG262184:NJG262187 NTC262184:NTC262187 OCY262184:OCY262187 OMU262184:OMU262187 OWQ262184:OWQ262187 PGM262184:PGM262187 PQI262184:PQI262187 QAE262184:QAE262187 QKA262184:QKA262187 QTW262184:QTW262187 RDS262184:RDS262187 RNO262184:RNO262187 RXK262184:RXK262187 SHG262184:SHG262187 SRC262184:SRC262187 TAY262184:TAY262187 TKU262184:TKU262187 TUQ262184:TUQ262187 UEM262184:UEM262187 UOI262184:UOI262187 UYE262184:UYE262187 VIA262184:VIA262187 VRW262184:VRW262187 WBS262184:WBS262187 WLO262184:WLO262187 WVK262184:WVK262187 C327720:C327723 IY327720:IY327723 SU327720:SU327723 ACQ327720:ACQ327723 AMM327720:AMM327723 AWI327720:AWI327723 BGE327720:BGE327723 BQA327720:BQA327723 BZW327720:BZW327723 CJS327720:CJS327723 CTO327720:CTO327723 DDK327720:DDK327723 DNG327720:DNG327723 DXC327720:DXC327723 EGY327720:EGY327723 EQU327720:EQU327723 FAQ327720:FAQ327723 FKM327720:FKM327723 FUI327720:FUI327723 GEE327720:GEE327723 GOA327720:GOA327723 GXW327720:GXW327723 HHS327720:HHS327723 HRO327720:HRO327723 IBK327720:IBK327723 ILG327720:ILG327723 IVC327720:IVC327723 JEY327720:JEY327723 JOU327720:JOU327723 JYQ327720:JYQ327723 KIM327720:KIM327723 KSI327720:KSI327723 LCE327720:LCE327723 LMA327720:LMA327723 LVW327720:LVW327723 MFS327720:MFS327723 MPO327720:MPO327723 MZK327720:MZK327723 NJG327720:NJG327723 NTC327720:NTC327723 OCY327720:OCY327723 OMU327720:OMU327723 OWQ327720:OWQ327723 PGM327720:PGM327723 PQI327720:PQI327723 QAE327720:QAE327723 QKA327720:QKA327723 QTW327720:QTW327723 RDS327720:RDS327723 RNO327720:RNO327723 RXK327720:RXK327723 SHG327720:SHG327723 SRC327720:SRC327723 TAY327720:TAY327723 TKU327720:TKU327723 TUQ327720:TUQ327723 UEM327720:UEM327723 UOI327720:UOI327723 UYE327720:UYE327723 VIA327720:VIA327723 VRW327720:VRW327723 WBS327720:WBS327723 WLO327720:WLO327723 WVK327720:WVK327723 C393256:C393259 IY393256:IY393259 SU393256:SU393259 ACQ393256:ACQ393259 AMM393256:AMM393259 AWI393256:AWI393259 BGE393256:BGE393259 BQA393256:BQA393259 BZW393256:BZW393259 CJS393256:CJS393259 CTO393256:CTO393259 DDK393256:DDK393259 DNG393256:DNG393259 DXC393256:DXC393259 EGY393256:EGY393259 EQU393256:EQU393259 FAQ393256:FAQ393259 FKM393256:FKM393259 FUI393256:FUI393259 GEE393256:GEE393259 GOA393256:GOA393259 GXW393256:GXW393259 HHS393256:HHS393259 HRO393256:HRO393259 IBK393256:IBK393259 ILG393256:ILG393259 IVC393256:IVC393259 JEY393256:JEY393259 JOU393256:JOU393259 JYQ393256:JYQ393259 KIM393256:KIM393259 KSI393256:KSI393259 LCE393256:LCE393259 LMA393256:LMA393259 LVW393256:LVW393259 MFS393256:MFS393259 MPO393256:MPO393259 MZK393256:MZK393259 NJG393256:NJG393259 NTC393256:NTC393259 OCY393256:OCY393259 OMU393256:OMU393259 OWQ393256:OWQ393259 PGM393256:PGM393259 PQI393256:PQI393259 QAE393256:QAE393259 QKA393256:QKA393259 QTW393256:QTW393259 RDS393256:RDS393259 RNO393256:RNO393259 RXK393256:RXK393259 SHG393256:SHG393259 SRC393256:SRC393259 TAY393256:TAY393259 TKU393256:TKU393259 TUQ393256:TUQ393259 UEM393256:UEM393259 UOI393256:UOI393259 UYE393256:UYE393259 VIA393256:VIA393259 VRW393256:VRW393259 WBS393256:WBS393259 WLO393256:WLO393259 WVK393256:WVK393259 C458792:C458795 IY458792:IY458795 SU458792:SU458795 ACQ458792:ACQ458795 AMM458792:AMM458795 AWI458792:AWI458795 BGE458792:BGE458795 BQA458792:BQA458795 BZW458792:BZW458795 CJS458792:CJS458795 CTO458792:CTO458795 DDK458792:DDK458795 DNG458792:DNG458795 DXC458792:DXC458795 EGY458792:EGY458795 EQU458792:EQU458795 FAQ458792:FAQ458795 FKM458792:FKM458795 FUI458792:FUI458795 GEE458792:GEE458795 GOA458792:GOA458795 GXW458792:GXW458795 HHS458792:HHS458795 HRO458792:HRO458795 IBK458792:IBK458795 ILG458792:ILG458795 IVC458792:IVC458795 JEY458792:JEY458795 JOU458792:JOU458795 JYQ458792:JYQ458795 KIM458792:KIM458795 KSI458792:KSI458795 LCE458792:LCE458795 LMA458792:LMA458795 LVW458792:LVW458795 MFS458792:MFS458795 MPO458792:MPO458795 MZK458792:MZK458795 NJG458792:NJG458795 NTC458792:NTC458795 OCY458792:OCY458795 OMU458792:OMU458795 OWQ458792:OWQ458795 PGM458792:PGM458795 PQI458792:PQI458795 QAE458792:QAE458795 QKA458792:QKA458795 QTW458792:QTW458795 RDS458792:RDS458795 RNO458792:RNO458795 RXK458792:RXK458795 SHG458792:SHG458795 SRC458792:SRC458795 TAY458792:TAY458795 TKU458792:TKU458795 TUQ458792:TUQ458795 UEM458792:UEM458795 UOI458792:UOI458795 UYE458792:UYE458795 VIA458792:VIA458795 VRW458792:VRW458795 WBS458792:WBS458795 WLO458792:WLO458795 WVK458792:WVK458795 C524328:C524331 IY524328:IY524331 SU524328:SU524331 ACQ524328:ACQ524331 AMM524328:AMM524331 AWI524328:AWI524331 BGE524328:BGE524331 BQA524328:BQA524331 BZW524328:BZW524331 CJS524328:CJS524331 CTO524328:CTO524331 DDK524328:DDK524331 DNG524328:DNG524331 DXC524328:DXC524331 EGY524328:EGY524331 EQU524328:EQU524331 FAQ524328:FAQ524331 FKM524328:FKM524331 FUI524328:FUI524331 GEE524328:GEE524331 GOA524328:GOA524331 GXW524328:GXW524331 HHS524328:HHS524331 HRO524328:HRO524331 IBK524328:IBK524331 ILG524328:ILG524331 IVC524328:IVC524331 JEY524328:JEY524331 JOU524328:JOU524331 JYQ524328:JYQ524331 KIM524328:KIM524331 KSI524328:KSI524331 LCE524328:LCE524331 LMA524328:LMA524331 LVW524328:LVW524331 MFS524328:MFS524331 MPO524328:MPO524331 MZK524328:MZK524331 NJG524328:NJG524331 NTC524328:NTC524331 OCY524328:OCY524331 OMU524328:OMU524331 OWQ524328:OWQ524331 PGM524328:PGM524331 PQI524328:PQI524331 QAE524328:QAE524331 QKA524328:QKA524331 QTW524328:QTW524331 RDS524328:RDS524331 RNO524328:RNO524331 RXK524328:RXK524331 SHG524328:SHG524331 SRC524328:SRC524331 TAY524328:TAY524331 TKU524328:TKU524331 TUQ524328:TUQ524331 UEM524328:UEM524331 UOI524328:UOI524331 UYE524328:UYE524331 VIA524328:VIA524331 VRW524328:VRW524331 WBS524328:WBS524331 WLO524328:WLO524331 WVK524328:WVK524331 C589864:C589867 IY589864:IY589867 SU589864:SU589867 ACQ589864:ACQ589867 AMM589864:AMM589867 AWI589864:AWI589867 BGE589864:BGE589867 BQA589864:BQA589867 BZW589864:BZW589867 CJS589864:CJS589867 CTO589864:CTO589867 DDK589864:DDK589867 DNG589864:DNG589867 DXC589864:DXC589867 EGY589864:EGY589867 EQU589864:EQU589867 FAQ589864:FAQ589867 FKM589864:FKM589867 FUI589864:FUI589867 GEE589864:GEE589867 GOA589864:GOA589867 GXW589864:GXW589867 HHS589864:HHS589867 HRO589864:HRO589867 IBK589864:IBK589867 ILG589864:ILG589867 IVC589864:IVC589867 JEY589864:JEY589867 JOU589864:JOU589867 JYQ589864:JYQ589867 KIM589864:KIM589867 KSI589864:KSI589867 LCE589864:LCE589867 LMA589864:LMA589867 LVW589864:LVW589867 MFS589864:MFS589867 MPO589864:MPO589867 MZK589864:MZK589867 NJG589864:NJG589867 NTC589864:NTC589867 OCY589864:OCY589867 OMU589864:OMU589867 OWQ589864:OWQ589867 PGM589864:PGM589867 PQI589864:PQI589867 QAE589864:QAE589867 QKA589864:QKA589867 QTW589864:QTW589867 RDS589864:RDS589867 RNO589864:RNO589867 RXK589864:RXK589867 SHG589864:SHG589867 SRC589864:SRC589867 TAY589864:TAY589867 TKU589864:TKU589867 TUQ589864:TUQ589867 UEM589864:UEM589867 UOI589864:UOI589867 UYE589864:UYE589867 VIA589864:VIA589867 VRW589864:VRW589867 WBS589864:WBS589867 WLO589864:WLO589867 WVK589864:WVK589867 C655400:C655403 IY655400:IY655403 SU655400:SU655403 ACQ655400:ACQ655403 AMM655400:AMM655403 AWI655400:AWI655403 BGE655400:BGE655403 BQA655400:BQA655403 BZW655400:BZW655403 CJS655400:CJS655403 CTO655400:CTO655403 DDK655400:DDK655403 DNG655400:DNG655403 DXC655400:DXC655403 EGY655400:EGY655403 EQU655400:EQU655403 FAQ655400:FAQ655403 FKM655400:FKM655403 FUI655400:FUI655403 GEE655400:GEE655403 GOA655400:GOA655403 GXW655400:GXW655403 HHS655400:HHS655403 HRO655400:HRO655403 IBK655400:IBK655403 ILG655400:ILG655403 IVC655400:IVC655403 JEY655400:JEY655403 JOU655400:JOU655403 JYQ655400:JYQ655403 KIM655400:KIM655403 KSI655400:KSI655403 LCE655400:LCE655403 LMA655400:LMA655403 LVW655400:LVW655403 MFS655400:MFS655403 MPO655400:MPO655403 MZK655400:MZK655403 NJG655400:NJG655403 NTC655400:NTC655403 OCY655400:OCY655403 OMU655400:OMU655403 OWQ655400:OWQ655403 PGM655400:PGM655403 PQI655400:PQI655403 QAE655400:QAE655403 QKA655400:QKA655403 QTW655400:QTW655403 RDS655400:RDS655403 RNO655400:RNO655403 RXK655400:RXK655403 SHG655400:SHG655403 SRC655400:SRC655403 TAY655400:TAY655403 TKU655400:TKU655403 TUQ655400:TUQ655403 UEM655400:UEM655403 UOI655400:UOI655403 UYE655400:UYE655403 VIA655400:VIA655403 VRW655400:VRW655403 WBS655400:WBS655403 WLO655400:WLO655403 WVK655400:WVK655403 C720936:C720939 IY720936:IY720939 SU720936:SU720939 ACQ720936:ACQ720939 AMM720936:AMM720939 AWI720936:AWI720939 BGE720936:BGE720939 BQA720936:BQA720939 BZW720936:BZW720939 CJS720936:CJS720939 CTO720936:CTO720939 DDK720936:DDK720939 DNG720936:DNG720939 DXC720936:DXC720939 EGY720936:EGY720939 EQU720936:EQU720939 FAQ720936:FAQ720939 FKM720936:FKM720939 FUI720936:FUI720939 GEE720936:GEE720939 GOA720936:GOA720939 GXW720936:GXW720939 HHS720936:HHS720939 HRO720936:HRO720939 IBK720936:IBK720939 ILG720936:ILG720939 IVC720936:IVC720939 JEY720936:JEY720939 JOU720936:JOU720939 JYQ720936:JYQ720939 KIM720936:KIM720939 KSI720936:KSI720939 LCE720936:LCE720939 LMA720936:LMA720939 LVW720936:LVW720939 MFS720936:MFS720939 MPO720936:MPO720939 MZK720936:MZK720939 NJG720936:NJG720939 NTC720936:NTC720939 OCY720936:OCY720939 OMU720936:OMU720939 OWQ720936:OWQ720939 PGM720936:PGM720939 PQI720936:PQI720939 QAE720936:QAE720939 QKA720936:QKA720939 QTW720936:QTW720939 RDS720936:RDS720939 RNO720936:RNO720939 RXK720936:RXK720939 SHG720936:SHG720939 SRC720936:SRC720939 TAY720936:TAY720939 TKU720936:TKU720939 TUQ720936:TUQ720939 UEM720936:UEM720939 UOI720936:UOI720939 UYE720936:UYE720939 VIA720936:VIA720939 VRW720936:VRW720939 WBS720936:WBS720939 WLO720936:WLO720939 WVK720936:WVK720939 C786472:C786475 IY786472:IY786475 SU786472:SU786475 ACQ786472:ACQ786475 AMM786472:AMM786475 AWI786472:AWI786475 BGE786472:BGE786475 BQA786472:BQA786475 BZW786472:BZW786475 CJS786472:CJS786475 CTO786472:CTO786475 DDK786472:DDK786475 DNG786472:DNG786475 DXC786472:DXC786475 EGY786472:EGY786475 EQU786472:EQU786475 FAQ786472:FAQ786475 FKM786472:FKM786475 FUI786472:FUI786475 GEE786472:GEE786475 GOA786472:GOA786475 GXW786472:GXW786475 HHS786472:HHS786475 HRO786472:HRO786475 IBK786472:IBK786475 ILG786472:ILG786475 IVC786472:IVC786475 JEY786472:JEY786475 JOU786472:JOU786475 JYQ786472:JYQ786475 KIM786472:KIM786475 KSI786472:KSI786475 LCE786472:LCE786475 LMA786472:LMA786475 LVW786472:LVW786475 MFS786472:MFS786475 MPO786472:MPO786475 MZK786472:MZK786475 NJG786472:NJG786475 NTC786472:NTC786475 OCY786472:OCY786475 OMU786472:OMU786475 OWQ786472:OWQ786475 PGM786472:PGM786475 PQI786472:PQI786475 QAE786472:QAE786475 QKA786472:QKA786475 QTW786472:QTW786475 RDS786472:RDS786475 RNO786472:RNO786475 RXK786472:RXK786475 SHG786472:SHG786475 SRC786472:SRC786475 TAY786472:TAY786475 TKU786472:TKU786475 TUQ786472:TUQ786475 UEM786472:UEM786475 UOI786472:UOI786475 UYE786472:UYE786475 VIA786472:VIA786475 VRW786472:VRW786475 WBS786472:WBS786475 WLO786472:WLO786475 WVK786472:WVK786475 C852008:C852011 IY852008:IY852011 SU852008:SU852011 ACQ852008:ACQ852011 AMM852008:AMM852011 AWI852008:AWI852011 BGE852008:BGE852011 BQA852008:BQA852011 BZW852008:BZW852011 CJS852008:CJS852011 CTO852008:CTO852011 DDK852008:DDK852011 DNG852008:DNG852011 DXC852008:DXC852011 EGY852008:EGY852011 EQU852008:EQU852011 FAQ852008:FAQ852011 FKM852008:FKM852011 FUI852008:FUI852011 GEE852008:GEE852011 GOA852008:GOA852011 GXW852008:GXW852011 HHS852008:HHS852011 HRO852008:HRO852011 IBK852008:IBK852011 ILG852008:ILG852011 IVC852008:IVC852011 JEY852008:JEY852011 JOU852008:JOU852011 JYQ852008:JYQ852011 KIM852008:KIM852011 KSI852008:KSI852011 LCE852008:LCE852011 LMA852008:LMA852011 LVW852008:LVW852011 MFS852008:MFS852011 MPO852008:MPO852011 MZK852008:MZK852011 NJG852008:NJG852011 NTC852008:NTC852011 OCY852008:OCY852011 OMU852008:OMU852011 OWQ852008:OWQ852011 PGM852008:PGM852011 PQI852008:PQI852011 QAE852008:QAE852011 QKA852008:QKA852011 QTW852008:QTW852011 RDS852008:RDS852011 RNO852008:RNO852011 RXK852008:RXK852011 SHG852008:SHG852011 SRC852008:SRC852011 TAY852008:TAY852011 TKU852008:TKU852011 TUQ852008:TUQ852011 UEM852008:UEM852011 UOI852008:UOI852011 UYE852008:UYE852011 VIA852008:VIA852011 VRW852008:VRW852011 WBS852008:WBS852011 WLO852008:WLO852011 WVK852008:WVK852011 C917544:C917547 IY917544:IY917547 SU917544:SU917547 ACQ917544:ACQ917547 AMM917544:AMM917547 AWI917544:AWI917547 BGE917544:BGE917547 BQA917544:BQA917547 BZW917544:BZW917547 CJS917544:CJS917547 CTO917544:CTO917547 DDK917544:DDK917547 DNG917544:DNG917547 DXC917544:DXC917547 EGY917544:EGY917547 EQU917544:EQU917547 FAQ917544:FAQ917547 FKM917544:FKM917547 FUI917544:FUI917547 GEE917544:GEE917547 GOA917544:GOA917547 GXW917544:GXW917547 HHS917544:HHS917547 HRO917544:HRO917547 IBK917544:IBK917547 ILG917544:ILG917547 IVC917544:IVC917547 JEY917544:JEY917547 JOU917544:JOU917547 JYQ917544:JYQ917547 KIM917544:KIM917547 KSI917544:KSI917547 LCE917544:LCE917547 LMA917544:LMA917547 LVW917544:LVW917547 MFS917544:MFS917547 MPO917544:MPO917547 MZK917544:MZK917547 NJG917544:NJG917547 NTC917544:NTC917547 OCY917544:OCY917547 OMU917544:OMU917547 OWQ917544:OWQ917547 PGM917544:PGM917547 PQI917544:PQI917547 QAE917544:QAE917547 QKA917544:QKA917547 QTW917544:QTW917547 RDS917544:RDS917547 RNO917544:RNO917547 RXK917544:RXK917547 SHG917544:SHG917547 SRC917544:SRC917547 TAY917544:TAY917547 TKU917544:TKU917547 TUQ917544:TUQ917547 UEM917544:UEM917547 UOI917544:UOI917547 UYE917544:UYE917547 VIA917544:VIA917547 VRW917544:VRW917547 WBS917544:WBS917547 WLO917544:WLO917547 WVK917544:WVK917547 C983080:C983083 IY983080:IY983083 SU983080:SU983083 ACQ983080:ACQ983083 AMM983080:AMM983083 AWI983080:AWI983083 BGE983080:BGE983083 BQA983080:BQA983083 BZW983080:BZW983083 CJS983080:CJS983083 CTO983080:CTO983083 DDK983080:DDK983083 DNG983080:DNG983083 DXC983080:DXC983083 EGY983080:EGY983083 EQU983080:EQU983083 FAQ983080:FAQ983083 FKM983080:FKM983083 FUI983080:FUI983083 GEE983080:GEE983083 GOA983080:GOA983083 GXW983080:GXW983083 HHS983080:HHS983083 HRO983080:HRO983083 IBK983080:IBK983083 ILG983080:ILG983083 IVC983080:IVC983083 JEY983080:JEY983083 JOU983080:JOU983083 JYQ983080:JYQ983083 KIM983080:KIM983083 KSI983080:KSI983083 LCE983080:LCE983083 LMA983080:LMA983083 LVW983080:LVW983083 MFS983080:MFS983083 MPO983080:MPO983083 MZK983080:MZK983083 NJG983080:NJG983083 NTC983080:NTC983083 OCY983080:OCY983083 OMU983080:OMU983083 OWQ983080:OWQ983083 PGM983080:PGM983083 PQI983080:PQI983083 QAE983080:QAE983083 QKA983080:QKA983083 QTW983080:QTW983083 RDS983080:RDS983083 RNO983080:RNO983083 RXK983080:RXK983083 SHG983080:SHG983083 SRC983080:SRC983083 TAY983080:TAY983083 TKU983080:TKU983083 TUQ983080:TUQ983083 UEM983080:UEM983083 UOI983080:UOI983083 UYE983080:UYE983083 VIA983080:VIA983083 VRW983080:VRW983083 WBS983080:WBS983083 WLO983080:WLO983083 WVK983080:WVK983083 C65582 IY65582 SU65582 ACQ65582 AMM65582 AWI65582 BGE65582 BQA65582 BZW65582 CJS65582 CTO65582 DDK65582 DNG65582 DXC65582 EGY65582 EQU65582 FAQ65582 FKM65582 FUI65582 GEE65582 GOA65582 GXW65582 HHS65582 HRO65582 IBK65582 ILG65582 IVC65582 JEY65582 JOU65582 JYQ65582 KIM65582 KSI65582 LCE65582 LMA65582 LVW65582 MFS65582 MPO65582 MZK65582 NJG65582 NTC65582 OCY65582 OMU65582 OWQ65582 PGM65582 PQI65582 QAE65582 QKA65582 QTW65582 RDS65582 RNO65582 RXK65582 SHG65582 SRC65582 TAY65582 TKU65582 TUQ65582 UEM65582 UOI65582 UYE65582 VIA65582 VRW65582 WBS65582 WLO65582 WVK65582 C131118 IY131118 SU131118 ACQ131118 AMM131118 AWI131118 BGE131118 BQA131118 BZW131118 CJS131118 CTO131118 DDK131118 DNG131118 DXC131118 EGY131118 EQU131118 FAQ131118 FKM131118 FUI131118 GEE131118 GOA131118 GXW131118 HHS131118 HRO131118 IBK131118 ILG131118 IVC131118 JEY131118 JOU131118 JYQ131118 KIM131118 KSI131118 LCE131118 LMA131118 LVW131118 MFS131118 MPO131118 MZK131118 NJG131118 NTC131118 OCY131118 OMU131118 OWQ131118 PGM131118 PQI131118 QAE131118 QKA131118 QTW131118 RDS131118 RNO131118 RXK131118 SHG131118 SRC131118 TAY131118 TKU131118 TUQ131118 UEM131118 UOI131118 UYE131118 VIA131118 VRW131118 WBS131118 WLO131118 WVK131118 C196654 IY196654 SU196654 ACQ196654 AMM196654 AWI196654 BGE196654 BQA196654 BZW196654 CJS196654 CTO196654 DDK196654 DNG196654 DXC196654 EGY196654 EQU196654 FAQ196654 FKM196654 FUI196654 GEE196654 GOA196654 GXW196654 HHS196654 HRO196654 IBK196654 ILG196654 IVC196654 JEY196654 JOU196654 JYQ196654 KIM196654 KSI196654 LCE196654 LMA196654 LVW196654 MFS196654 MPO196654 MZK196654 NJG196654 NTC196654 OCY196654 OMU196654 OWQ196654 PGM196654 PQI196654 QAE196654 QKA196654 QTW196654 RDS196654 RNO196654 RXK196654 SHG196654 SRC196654 TAY196654 TKU196654 TUQ196654 UEM196654 UOI196654 UYE196654 VIA196654 VRW196654 WBS196654 WLO196654 WVK196654 C262190 IY262190 SU262190 ACQ262190 AMM262190 AWI262190 BGE262190 BQA262190 BZW262190 CJS262190 CTO262190 DDK262190 DNG262190 DXC262190 EGY262190 EQU262190 FAQ262190 FKM262190 FUI262190 GEE262190 GOA262190 GXW262190 HHS262190 HRO262190 IBK262190 ILG262190 IVC262190 JEY262190 JOU262190 JYQ262190 KIM262190 KSI262190 LCE262190 LMA262190 LVW262190 MFS262190 MPO262190 MZK262190 NJG262190 NTC262190 OCY262190 OMU262190 OWQ262190 PGM262190 PQI262190 QAE262190 QKA262190 QTW262190 RDS262190 RNO262190 RXK262190 SHG262190 SRC262190 TAY262190 TKU262190 TUQ262190 UEM262190 UOI262190 UYE262190 VIA262190 VRW262190 WBS262190 WLO262190 WVK262190 C327726 IY327726 SU327726 ACQ327726 AMM327726 AWI327726 BGE327726 BQA327726 BZW327726 CJS327726 CTO327726 DDK327726 DNG327726 DXC327726 EGY327726 EQU327726 FAQ327726 FKM327726 FUI327726 GEE327726 GOA327726 GXW327726 HHS327726 HRO327726 IBK327726 ILG327726 IVC327726 JEY327726 JOU327726 JYQ327726 KIM327726 KSI327726 LCE327726 LMA327726 LVW327726 MFS327726 MPO327726 MZK327726 NJG327726 NTC327726 OCY327726 OMU327726 OWQ327726 PGM327726 PQI327726 QAE327726 QKA327726 QTW327726 RDS327726 RNO327726 RXK327726 SHG327726 SRC327726 TAY327726 TKU327726 TUQ327726 UEM327726 UOI327726 UYE327726 VIA327726 VRW327726 WBS327726 WLO327726 WVK327726 C393262 IY393262 SU393262 ACQ393262 AMM393262 AWI393262 BGE393262 BQA393262 BZW393262 CJS393262 CTO393262 DDK393262 DNG393262 DXC393262 EGY393262 EQU393262 FAQ393262 FKM393262 FUI393262 GEE393262 GOA393262 GXW393262 HHS393262 HRO393262 IBK393262 ILG393262 IVC393262 JEY393262 JOU393262 JYQ393262 KIM393262 KSI393262 LCE393262 LMA393262 LVW393262 MFS393262 MPO393262 MZK393262 NJG393262 NTC393262 OCY393262 OMU393262 OWQ393262 PGM393262 PQI393262 QAE393262 QKA393262 QTW393262 RDS393262 RNO393262 RXK393262 SHG393262 SRC393262 TAY393262 TKU393262 TUQ393262 UEM393262 UOI393262 UYE393262 VIA393262 VRW393262 WBS393262 WLO393262 WVK393262 C458798 IY458798 SU458798 ACQ458798 AMM458798 AWI458798 BGE458798 BQA458798 BZW458798 CJS458798 CTO458798 DDK458798 DNG458798 DXC458798 EGY458798 EQU458798 FAQ458798 FKM458798 FUI458798 GEE458798 GOA458798 GXW458798 HHS458798 HRO458798 IBK458798 ILG458798 IVC458798 JEY458798 JOU458798 JYQ458798 KIM458798 KSI458798 LCE458798 LMA458798 LVW458798 MFS458798 MPO458798 MZK458798 NJG458798 NTC458798 OCY458798 OMU458798 OWQ458798 PGM458798 PQI458798 QAE458798 QKA458798 QTW458798 RDS458798 RNO458798 RXK458798 SHG458798 SRC458798 TAY458798 TKU458798 TUQ458798 UEM458798 UOI458798 UYE458798 VIA458798 VRW458798 WBS458798 WLO458798 WVK458798 C524334 IY524334 SU524334 ACQ524334 AMM524334 AWI524334 BGE524334 BQA524334 BZW524334 CJS524334 CTO524334 DDK524334 DNG524334 DXC524334 EGY524334 EQU524334 FAQ524334 FKM524334 FUI524334 GEE524334 GOA524334 GXW524334 HHS524334 HRO524334 IBK524334 ILG524334 IVC524334 JEY524334 JOU524334 JYQ524334 KIM524334 KSI524334 LCE524334 LMA524334 LVW524334 MFS524334 MPO524334 MZK524334 NJG524334 NTC524334 OCY524334 OMU524334 OWQ524334 PGM524334 PQI524334 QAE524334 QKA524334 QTW524334 RDS524334 RNO524334 RXK524334 SHG524334 SRC524334 TAY524334 TKU524334 TUQ524334 UEM524334 UOI524334 UYE524334 VIA524334 VRW524334 WBS524334 WLO524334 WVK524334 C589870 IY589870 SU589870 ACQ589870 AMM589870 AWI589870 BGE589870 BQA589870 BZW589870 CJS589870 CTO589870 DDK589870 DNG589870 DXC589870 EGY589870 EQU589870 FAQ589870 FKM589870 FUI589870 GEE589870 GOA589870 GXW589870 HHS589870 HRO589870 IBK589870 ILG589870 IVC589870 JEY589870 JOU589870 JYQ589870 KIM589870 KSI589870 LCE589870 LMA589870 LVW589870 MFS589870 MPO589870 MZK589870 NJG589870 NTC589870 OCY589870 OMU589870 OWQ589870 PGM589870 PQI589870 QAE589870 QKA589870 QTW589870 RDS589870 RNO589870 RXK589870 SHG589870 SRC589870 TAY589870 TKU589870 TUQ589870 UEM589870 UOI589870 UYE589870 VIA589870 VRW589870 WBS589870 WLO589870 WVK589870 C655406 IY655406 SU655406 ACQ655406 AMM655406 AWI655406 BGE655406 BQA655406 BZW655406 CJS655406 CTO655406 DDK655406 DNG655406 DXC655406 EGY655406 EQU655406 FAQ655406 FKM655406 FUI655406 GEE655406 GOA655406 GXW655406 HHS655406 HRO655406 IBK655406 ILG655406 IVC655406 JEY655406 JOU655406 JYQ655406 KIM655406 KSI655406 LCE655406 LMA655406 LVW655406 MFS655406 MPO655406 MZK655406 NJG655406 NTC655406 OCY655406 OMU655406 OWQ655406 PGM655406 PQI655406 QAE655406 QKA655406 QTW655406 RDS655406 RNO655406 RXK655406 SHG655406 SRC655406 TAY655406 TKU655406 TUQ655406 UEM655406 UOI655406 UYE655406 VIA655406 VRW655406 WBS655406 WLO655406 WVK655406 C720942 IY720942 SU720942 ACQ720942 AMM720942 AWI720942 BGE720942 BQA720942 BZW720942 CJS720942 CTO720942 DDK720942 DNG720942 DXC720942 EGY720942 EQU720942 FAQ720942 FKM720942 FUI720942 GEE720942 GOA720942 GXW720942 HHS720942 HRO720942 IBK720942 ILG720942 IVC720942 JEY720942 JOU720942 JYQ720942 KIM720942 KSI720942 LCE720942 LMA720942 LVW720942 MFS720942 MPO720942 MZK720942 NJG720942 NTC720942 OCY720942 OMU720942 OWQ720942 PGM720942 PQI720942 QAE720942 QKA720942 QTW720942 RDS720942 RNO720942 RXK720942 SHG720942 SRC720942 TAY720942 TKU720942 TUQ720942 UEM720942 UOI720942 UYE720942 VIA720942 VRW720942 WBS720942 WLO720942 WVK720942 C786478 IY786478 SU786478 ACQ786478 AMM786478 AWI786478 BGE786478 BQA786478 BZW786478 CJS786478 CTO786478 DDK786478 DNG786478 DXC786478 EGY786478 EQU786478 FAQ786478 FKM786478 FUI786478 GEE786478 GOA786478 GXW786478 HHS786478 HRO786478 IBK786478 ILG786478 IVC786478 JEY786478 JOU786478 JYQ786478 KIM786478 KSI786478 LCE786478 LMA786478 LVW786478 MFS786478 MPO786478 MZK786478 NJG786478 NTC786478 OCY786478 OMU786478 OWQ786478 PGM786478 PQI786478 QAE786478 QKA786478 QTW786478 RDS786478 RNO786478 RXK786478 SHG786478 SRC786478 TAY786478 TKU786478 TUQ786478 UEM786478 UOI786478 UYE786478 VIA786478 VRW786478 WBS786478 WLO786478 WVK786478 C852014 IY852014 SU852014 ACQ852014 AMM852014 AWI852014 BGE852014 BQA852014 BZW852014 CJS852014 CTO852014 DDK852014 DNG852014 DXC852014 EGY852014 EQU852014 FAQ852014 FKM852014 FUI852014 GEE852014 GOA852014 GXW852014 HHS852014 HRO852014 IBK852014 ILG852014 IVC852014 JEY852014 JOU852014 JYQ852014 KIM852014 KSI852014 LCE852014 LMA852014 LVW852014 MFS852014 MPO852014 MZK852014 NJG852014 NTC852014 OCY852014 OMU852014 OWQ852014 PGM852014 PQI852014 QAE852014 QKA852014 QTW852014 RDS852014 RNO852014 RXK852014 SHG852014 SRC852014 TAY852014 TKU852014 TUQ852014 UEM852014 UOI852014 UYE852014 VIA852014 VRW852014 WBS852014 WLO852014 WVK852014 C917550 IY917550 SU917550 ACQ917550 AMM917550 AWI917550 BGE917550 BQA917550 BZW917550 CJS917550 CTO917550 DDK917550 DNG917550 DXC917550 EGY917550 EQU917550 FAQ917550 FKM917550 FUI917550 GEE917550 GOA917550 GXW917550 HHS917550 HRO917550 IBK917550 ILG917550 IVC917550 JEY917550 JOU917550 JYQ917550 KIM917550 KSI917550 LCE917550 LMA917550 LVW917550 MFS917550 MPO917550 MZK917550 NJG917550 NTC917550 OCY917550 OMU917550 OWQ917550 PGM917550 PQI917550 QAE917550 QKA917550 QTW917550 RDS917550 RNO917550 RXK917550 SHG917550 SRC917550 TAY917550 TKU917550 TUQ917550 UEM917550 UOI917550 UYE917550 VIA917550 VRW917550 WBS917550 WLO917550 WVK917550 C983086 IY983086 SU983086 ACQ983086 AMM983086 AWI983086 BGE983086 BQA983086 BZW983086 CJS983086 CTO983086 DDK983086 DNG983086 DXC983086 EGY983086 EQU983086 FAQ983086 FKM983086 FUI983086 GEE983086 GOA983086 GXW983086 HHS983086 HRO983086 IBK983086 ILG983086 IVC983086 JEY983086 JOU983086 JYQ983086 KIM983086 KSI983086 LCE983086 LMA983086 LVW983086 MFS983086 MPO983086 MZK983086 NJG983086 NTC983086 OCY983086 OMU983086 OWQ983086 PGM983086 PQI983086 QAE983086 QKA983086 QTW983086 RDS983086 RNO983086 RXK983086 SHG983086 SRC983086 TAY983086 TKU983086 TUQ983086 UEM983086 UOI983086 UYE983086 VIA983086 VRW983086 WBS983086 WLO983086 WVK983086 H65582 JD65582 SZ65582 ACV65582 AMR65582 AWN65582 BGJ65582 BQF65582 CAB65582 CJX65582 CTT65582 DDP65582 DNL65582 DXH65582 EHD65582 EQZ65582 FAV65582 FKR65582 FUN65582 GEJ65582 GOF65582 GYB65582 HHX65582 HRT65582 IBP65582 ILL65582 IVH65582 JFD65582 JOZ65582 JYV65582 KIR65582 KSN65582 LCJ65582 LMF65582 LWB65582 MFX65582 MPT65582 MZP65582 NJL65582 NTH65582 ODD65582 OMZ65582 OWV65582 PGR65582 PQN65582 QAJ65582 QKF65582 QUB65582 RDX65582 RNT65582 RXP65582 SHL65582 SRH65582 TBD65582 TKZ65582 TUV65582 UER65582 UON65582 UYJ65582 VIF65582 VSB65582 WBX65582 WLT65582 WVP65582 H131118 JD131118 SZ131118 ACV131118 AMR131118 AWN131118 BGJ131118 BQF131118 CAB131118 CJX131118 CTT131118 DDP131118 DNL131118 DXH131118 EHD131118 EQZ131118 FAV131118 FKR131118 FUN131118 GEJ131118 GOF131118 GYB131118 HHX131118 HRT131118 IBP131118 ILL131118 IVH131118 JFD131118 JOZ131118 JYV131118 KIR131118 KSN131118 LCJ131118 LMF131118 LWB131118 MFX131118 MPT131118 MZP131118 NJL131118 NTH131118 ODD131118 OMZ131118 OWV131118 PGR131118 PQN131118 QAJ131118 QKF131118 QUB131118 RDX131118 RNT131118 RXP131118 SHL131118 SRH131118 TBD131118 TKZ131118 TUV131118 UER131118 UON131118 UYJ131118 VIF131118 VSB131118 WBX131118 WLT131118 WVP131118 H196654 JD196654 SZ196654 ACV196654 AMR196654 AWN196654 BGJ196654 BQF196654 CAB196654 CJX196654 CTT196654 DDP196654 DNL196654 DXH196654 EHD196654 EQZ196654 FAV196654 FKR196654 FUN196654 GEJ196654 GOF196654 GYB196654 HHX196654 HRT196654 IBP196654 ILL196654 IVH196654 JFD196654 JOZ196654 JYV196654 KIR196654 KSN196654 LCJ196654 LMF196654 LWB196654 MFX196654 MPT196654 MZP196654 NJL196654 NTH196654 ODD196654 OMZ196654 OWV196654 PGR196654 PQN196654 QAJ196654 QKF196654 QUB196654 RDX196654 RNT196654 RXP196654 SHL196654 SRH196654 TBD196654 TKZ196654 TUV196654 UER196654 UON196654 UYJ196654 VIF196654 VSB196654 WBX196654 WLT196654 WVP196654 H262190 JD262190 SZ262190 ACV262190 AMR262190 AWN262190 BGJ262190 BQF262190 CAB262190 CJX262190 CTT262190 DDP262190 DNL262190 DXH262190 EHD262190 EQZ262190 FAV262190 FKR262190 FUN262190 GEJ262190 GOF262190 GYB262190 HHX262190 HRT262190 IBP262190 ILL262190 IVH262190 JFD262190 JOZ262190 JYV262190 KIR262190 KSN262190 LCJ262190 LMF262190 LWB262190 MFX262190 MPT262190 MZP262190 NJL262190 NTH262190 ODD262190 OMZ262190 OWV262190 PGR262190 PQN262190 QAJ262190 QKF262190 QUB262190 RDX262190 RNT262190 RXP262190 SHL262190 SRH262190 TBD262190 TKZ262190 TUV262190 UER262190 UON262190 UYJ262190 VIF262190 VSB262190 WBX262190 WLT262190 WVP262190 H327726 JD327726 SZ327726 ACV327726 AMR327726 AWN327726 BGJ327726 BQF327726 CAB327726 CJX327726 CTT327726 DDP327726 DNL327726 DXH327726 EHD327726 EQZ327726 FAV327726 FKR327726 FUN327726 GEJ327726 GOF327726 GYB327726 HHX327726 HRT327726 IBP327726 ILL327726 IVH327726 JFD327726 JOZ327726 JYV327726 KIR327726 KSN327726 LCJ327726 LMF327726 LWB327726 MFX327726 MPT327726 MZP327726 NJL327726 NTH327726 ODD327726 OMZ327726 OWV327726 PGR327726 PQN327726 QAJ327726 QKF327726 QUB327726 RDX327726 RNT327726 RXP327726 SHL327726 SRH327726 TBD327726 TKZ327726 TUV327726 UER327726 UON327726 UYJ327726 VIF327726 VSB327726 WBX327726 WLT327726 WVP327726 H393262 JD393262 SZ393262 ACV393262 AMR393262 AWN393262 BGJ393262 BQF393262 CAB393262 CJX393262 CTT393262 DDP393262 DNL393262 DXH393262 EHD393262 EQZ393262 FAV393262 FKR393262 FUN393262 GEJ393262 GOF393262 GYB393262 HHX393262 HRT393262 IBP393262 ILL393262 IVH393262 JFD393262 JOZ393262 JYV393262 KIR393262 KSN393262 LCJ393262 LMF393262 LWB393262 MFX393262 MPT393262 MZP393262 NJL393262 NTH393262 ODD393262 OMZ393262 OWV393262 PGR393262 PQN393262 QAJ393262 QKF393262 QUB393262 RDX393262 RNT393262 RXP393262 SHL393262 SRH393262 TBD393262 TKZ393262 TUV393262 UER393262 UON393262 UYJ393262 VIF393262 VSB393262 WBX393262 WLT393262 WVP393262 H458798 JD458798 SZ458798 ACV458798 AMR458798 AWN458798 BGJ458798 BQF458798 CAB458798 CJX458798 CTT458798 DDP458798 DNL458798 DXH458798 EHD458798 EQZ458798 FAV458798 FKR458798 FUN458798 GEJ458798 GOF458798 GYB458798 HHX458798 HRT458798 IBP458798 ILL458798 IVH458798 JFD458798 JOZ458798 JYV458798 KIR458798 KSN458798 LCJ458798 LMF458798 LWB458798 MFX458798 MPT458798 MZP458798 NJL458798 NTH458798 ODD458798 OMZ458798 OWV458798 PGR458798 PQN458798 QAJ458798 QKF458798 QUB458798 RDX458798 RNT458798 RXP458798 SHL458798 SRH458798 TBD458798 TKZ458798 TUV458798 UER458798 UON458798 UYJ458798 VIF458798 VSB458798 WBX458798 WLT458798 WVP458798 H524334 JD524334 SZ524334 ACV524334 AMR524334 AWN524334 BGJ524334 BQF524334 CAB524334 CJX524334 CTT524334 DDP524334 DNL524334 DXH524334 EHD524334 EQZ524334 FAV524334 FKR524334 FUN524334 GEJ524334 GOF524334 GYB524334 HHX524334 HRT524334 IBP524334 ILL524334 IVH524334 JFD524334 JOZ524334 JYV524334 KIR524334 KSN524334 LCJ524334 LMF524334 LWB524334 MFX524334 MPT524334 MZP524334 NJL524334 NTH524334 ODD524334 OMZ524334 OWV524334 PGR524334 PQN524334 QAJ524334 QKF524334 QUB524334 RDX524334 RNT524334 RXP524334 SHL524334 SRH524334 TBD524334 TKZ524334 TUV524334 UER524334 UON524334 UYJ524334 VIF524334 VSB524334 WBX524334 WLT524334 WVP524334 H589870 JD589870 SZ589870 ACV589870 AMR589870 AWN589870 BGJ589870 BQF589870 CAB589870 CJX589870 CTT589870 DDP589870 DNL589870 DXH589870 EHD589870 EQZ589870 FAV589870 FKR589870 FUN589870 GEJ589870 GOF589870 GYB589870 HHX589870 HRT589870 IBP589870 ILL589870 IVH589870 JFD589870 JOZ589870 JYV589870 KIR589870 KSN589870 LCJ589870 LMF589870 LWB589870 MFX589870 MPT589870 MZP589870 NJL589870 NTH589870 ODD589870 OMZ589870 OWV589870 PGR589870 PQN589870 QAJ589870 QKF589870 QUB589870 RDX589870 RNT589870 RXP589870 SHL589870 SRH589870 TBD589870 TKZ589870 TUV589870 UER589870 UON589870 UYJ589870 VIF589870 VSB589870 WBX589870 WLT589870 WVP589870 H655406 JD655406 SZ655406 ACV655406 AMR655406 AWN655406 BGJ655406 BQF655406 CAB655406 CJX655406 CTT655406 DDP655406 DNL655406 DXH655406 EHD655406 EQZ655406 FAV655406 FKR655406 FUN655406 GEJ655406 GOF655406 GYB655406 HHX655406 HRT655406 IBP655406 ILL655406 IVH655406 JFD655406 JOZ655406 JYV655406 KIR655406 KSN655406 LCJ655406 LMF655406 LWB655406 MFX655406 MPT655406 MZP655406 NJL655406 NTH655406 ODD655406 OMZ655406 OWV655406 PGR655406 PQN655406 QAJ655406 QKF655406 QUB655406 RDX655406 RNT655406 RXP655406 SHL655406 SRH655406 TBD655406 TKZ655406 TUV655406 UER655406 UON655406 UYJ655406 VIF655406 VSB655406 WBX655406 WLT655406 WVP655406 H720942 JD720942 SZ720942 ACV720942 AMR720942 AWN720942 BGJ720942 BQF720942 CAB720942 CJX720942 CTT720942 DDP720942 DNL720942 DXH720942 EHD720942 EQZ720942 FAV720942 FKR720942 FUN720942 GEJ720942 GOF720942 GYB720942 HHX720942 HRT720942 IBP720942 ILL720942 IVH720942 JFD720942 JOZ720942 JYV720942 KIR720942 KSN720942 LCJ720942 LMF720942 LWB720942 MFX720942 MPT720942 MZP720942 NJL720942 NTH720942 ODD720942 OMZ720942 OWV720942 PGR720942 PQN720942 QAJ720942 QKF720942 QUB720942 RDX720942 RNT720942 RXP720942 SHL720942 SRH720942 TBD720942 TKZ720942 TUV720942 UER720942 UON720942 UYJ720942 VIF720942 VSB720942 WBX720942 WLT720942 WVP720942 H786478 JD786478 SZ786478 ACV786478 AMR786478 AWN786478 BGJ786478 BQF786478 CAB786478 CJX786478 CTT786478 DDP786478 DNL786478 DXH786478 EHD786478 EQZ786478 FAV786478 FKR786478 FUN786478 GEJ786478 GOF786478 GYB786478 HHX786478 HRT786478 IBP786478 ILL786478 IVH786478 JFD786478 JOZ786478 JYV786478 KIR786478 KSN786478 LCJ786478 LMF786478 LWB786478 MFX786478 MPT786478 MZP786478 NJL786478 NTH786478 ODD786478 OMZ786478 OWV786478 PGR786478 PQN786478 QAJ786478 QKF786478 QUB786478 RDX786478 RNT786478 RXP786478 SHL786478 SRH786478 TBD786478 TKZ786478 TUV786478 UER786478 UON786478 UYJ786478 VIF786478 VSB786478 WBX786478 WLT786478 WVP786478 H852014 JD852014 SZ852014 ACV852014 AMR852014 AWN852014 BGJ852014 BQF852014 CAB852014 CJX852014 CTT852014 DDP852014 DNL852014 DXH852014 EHD852014 EQZ852014 FAV852014 FKR852014 FUN852014 GEJ852014 GOF852014 GYB852014 HHX852014 HRT852014 IBP852014 ILL852014 IVH852014 JFD852014 JOZ852014 JYV852014 KIR852014 KSN852014 LCJ852014 LMF852014 LWB852014 MFX852014 MPT852014 MZP852014 NJL852014 NTH852014 ODD852014 OMZ852014 OWV852014 PGR852014 PQN852014 QAJ852014 QKF852014 QUB852014 RDX852014 RNT852014 RXP852014 SHL852014 SRH852014 TBD852014 TKZ852014 TUV852014 UER852014 UON852014 UYJ852014 VIF852014 VSB852014 WBX852014 WLT852014 WVP852014 H917550 JD917550 SZ917550 ACV917550 AMR917550 AWN917550 BGJ917550 BQF917550 CAB917550 CJX917550 CTT917550 DDP917550 DNL917550 DXH917550 EHD917550 EQZ917550 FAV917550 FKR917550 FUN917550 GEJ917550 GOF917550 GYB917550 HHX917550 HRT917550 IBP917550 ILL917550 IVH917550 JFD917550 JOZ917550 JYV917550 KIR917550 KSN917550 LCJ917550 LMF917550 LWB917550 MFX917550 MPT917550 MZP917550 NJL917550 NTH917550 ODD917550 OMZ917550 OWV917550 PGR917550 PQN917550 QAJ917550 QKF917550 QUB917550 RDX917550 RNT917550 RXP917550 SHL917550 SRH917550 TBD917550 TKZ917550 TUV917550 UER917550 UON917550 UYJ917550 VIF917550 VSB917550 WBX917550 WLT917550 WVP917550 H983086 JD983086 SZ983086 ACV983086 AMR983086 AWN983086 BGJ983086 BQF983086 CAB983086 CJX983086 CTT983086 DDP983086 DNL983086 DXH983086 EHD983086 EQZ983086 FAV983086 FKR983086 FUN983086 GEJ983086 GOF983086 GYB983086 HHX983086 HRT983086 IBP983086 ILL983086 IVH983086 JFD983086 JOZ983086 JYV983086 KIR983086 KSN983086 LCJ983086 LMF983086 LWB983086 MFX983086 MPT983086 MZP983086 NJL983086 NTH983086 ODD983086 OMZ983086 OWV983086 PGR983086 PQN983086 QAJ983086 QKF983086 QUB983086 RDX983086 RNT983086 RXP983086 SHL983086 SRH983086 TBD983086 TKZ983086 TUV983086 UER983086 UON983086 C25 C29 C27 H26:H36</xm:sqref>
        </x14:dataValidation>
      </x14:dataValidation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EE0C53-C4C1-4981-B391-54853F310C32}">
  <sheetPr>
    <tabColor rgb="FF00B0F0"/>
    <pageSetUpPr fitToPage="1"/>
  </sheetPr>
  <dimension ref="B2:AR79"/>
  <sheetViews>
    <sheetView showGridLines="0" view="pageBreakPreview" zoomScaleNormal="100" zoomScaleSheetLayoutView="100" workbookViewId="0">
      <selection activeCell="H21" sqref="H21"/>
    </sheetView>
  </sheetViews>
  <sheetFormatPr defaultRowHeight="12"/>
  <cols>
    <col min="1" max="44" width="2.625" style="260" customWidth="1"/>
    <col min="45" max="16384" width="9" style="260"/>
  </cols>
  <sheetData>
    <row r="2" spans="2:44">
      <c r="AR2" s="1184" t="s">
        <v>1645</v>
      </c>
    </row>
    <row r="5" spans="2:44" s="1186" customFormat="1" ht="15" customHeight="1">
      <c r="B5" s="1185" t="s">
        <v>1565</v>
      </c>
    </row>
    <row r="7" spans="2:44">
      <c r="B7" s="1187" t="s">
        <v>1566</v>
      </c>
      <c r="D7" s="260" t="s">
        <v>1567</v>
      </c>
      <c r="AR7" s="1184"/>
    </row>
    <row r="9" spans="2:44">
      <c r="B9" s="280"/>
      <c r="C9" s="280" t="s">
        <v>465</v>
      </c>
      <c r="D9" s="301"/>
      <c r="E9" s="301"/>
      <c r="F9" s="301"/>
      <c r="G9" s="280" t="s">
        <v>466</v>
      </c>
      <c r="H9" s="301"/>
      <c r="I9" s="303"/>
      <c r="J9" s="301" t="s">
        <v>467</v>
      </c>
      <c r="K9" s="301"/>
      <c r="L9" s="301"/>
      <c r="M9" s="301"/>
      <c r="N9" s="2103" t="s">
        <v>370</v>
      </c>
      <c r="O9" s="2104"/>
      <c r="P9" s="2104"/>
      <c r="Q9" s="2104"/>
      <c r="R9" s="2104"/>
      <c r="S9" s="2104"/>
      <c r="T9" s="2104"/>
      <c r="U9" s="2104"/>
      <c r="V9" s="2104"/>
      <c r="W9" s="2104"/>
      <c r="X9" s="2104"/>
      <c r="Y9" s="2104"/>
      <c r="Z9" s="2104"/>
      <c r="AA9" s="2104"/>
      <c r="AB9" s="2104"/>
      <c r="AC9" s="2104"/>
      <c r="AD9" s="2104"/>
      <c r="AE9" s="2104"/>
      <c r="AF9" s="2104"/>
      <c r="AG9" s="2104"/>
      <c r="AH9" s="2104"/>
      <c r="AI9" s="2104"/>
      <c r="AJ9" s="2104"/>
      <c r="AK9" s="2104"/>
      <c r="AL9" s="2104"/>
      <c r="AM9" s="290"/>
      <c r="AN9" s="290" t="s">
        <v>1549</v>
      </c>
      <c r="AO9" s="290"/>
      <c r="AP9" s="1188"/>
      <c r="AQ9" s="280" t="s">
        <v>369</v>
      </c>
      <c r="AR9" s="303"/>
    </row>
    <row r="10" spans="2:44">
      <c r="B10" s="270"/>
      <c r="C10" s="270" t="s">
        <v>372</v>
      </c>
      <c r="D10" s="271"/>
      <c r="E10" s="271"/>
      <c r="F10" s="271" t="s">
        <v>1549</v>
      </c>
      <c r="G10" s="270" t="s">
        <v>378</v>
      </c>
      <c r="H10" s="271"/>
      <c r="I10" s="272" t="s">
        <v>1549</v>
      </c>
      <c r="J10" s="271"/>
      <c r="K10" s="271"/>
      <c r="L10" s="271"/>
      <c r="M10" s="271" t="s">
        <v>1549</v>
      </c>
      <c r="N10" s="270" t="s">
        <v>373</v>
      </c>
      <c r="O10" s="271"/>
      <c r="P10" s="271"/>
      <c r="Q10" s="271"/>
      <c r="R10" s="2103" t="s">
        <v>374</v>
      </c>
      <c r="S10" s="2104"/>
      <c r="T10" s="2104"/>
      <c r="U10" s="2104"/>
      <c r="V10" s="2104"/>
      <c r="W10" s="2104"/>
      <c r="X10" s="2104"/>
      <c r="Y10" s="2104"/>
      <c r="Z10" s="2104"/>
      <c r="AA10" s="2104"/>
      <c r="AB10" s="2104"/>
      <c r="AC10" s="2104"/>
      <c r="AD10" s="2104"/>
      <c r="AE10" s="2104"/>
      <c r="AF10" s="2104"/>
      <c r="AG10" s="2104"/>
      <c r="AH10" s="2104"/>
      <c r="AI10" s="2104"/>
      <c r="AJ10" s="2104"/>
      <c r="AK10" s="2104"/>
      <c r="AL10" s="2105"/>
      <c r="AM10" s="273" t="s">
        <v>375</v>
      </c>
      <c r="AN10" s="271"/>
      <c r="AO10" s="271"/>
      <c r="AP10" s="271"/>
      <c r="AQ10" s="270" t="s">
        <v>468</v>
      </c>
      <c r="AR10" s="272"/>
    </row>
    <row r="11" spans="2:44" ht="13.5" customHeight="1">
      <c r="B11" s="2793" t="s">
        <v>1568</v>
      </c>
      <c r="C11" s="275" t="s">
        <v>1569</v>
      </c>
      <c r="F11" s="283"/>
      <c r="G11" s="1189" t="s">
        <v>4</v>
      </c>
      <c r="H11" s="260" t="s">
        <v>1115</v>
      </c>
      <c r="I11" s="283"/>
      <c r="J11" s="260" t="s">
        <v>1571</v>
      </c>
      <c r="N11" s="275" t="s">
        <v>1572</v>
      </c>
      <c r="R11" s="1190" t="s">
        <v>4</v>
      </c>
      <c r="S11" s="1191" t="s">
        <v>1322</v>
      </c>
      <c r="T11" s="1191"/>
      <c r="U11" s="1192" t="s">
        <v>4</v>
      </c>
      <c r="V11" s="1191" t="s">
        <v>610</v>
      </c>
      <c r="W11" s="1191"/>
      <c r="AL11" s="1193"/>
      <c r="AM11" s="1194" t="s">
        <v>4</v>
      </c>
      <c r="AN11" s="2796" t="s">
        <v>1577</v>
      </c>
      <c r="AO11" s="2796"/>
      <c r="AP11" s="2797"/>
      <c r="AQ11" s="280"/>
      <c r="AR11" s="303"/>
    </row>
    <row r="12" spans="2:44" ht="13.5" customHeight="1">
      <c r="B12" s="2794"/>
      <c r="C12" s="275" t="s">
        <v>1578</v>
      </c>
      <c r="F12" s="283"/>
      <c r="G12" s="275"/>
      <c r="I12" s="283"/>
      <c r="J12" s="260" t="s">
        <v>569</v>
      </c>
      <c r="N12" s="275" t="s">
        <v>1579</v>
      </c>
      <c r="R12" s="1195" t="s">
        <v>4</v>
      </c>
      <c r="S12" s="317" t="s">
        <v>1580</v>
      </c>
      <c r="T12" s="317"/>
      <c r="U12" s="317"/>
      <c r="V12" s="317"/>
      <c r="W12" s="317"/>
      <c r="X12" s="317"/>
      <c r="Y12" s="317"/>
      <c r="Z12" s="317"/>
      <c r="AA12" s="317"/>
      <c r="AB12" s="317"/>
      <c r="AC12" s="317"/>
      <c r="AD12" s="317"/>
      <c r="AE12" s="317"/>
      <c r="AF12" s="317"/>
      <c r="AG12" s="317"/>
      <c r="AH12" s="317"/>
      <c r="AI12" s="317"/>
      <c r="AJ12" s="317"/>
      <c r="AK12" s="317"/>
      <c r="AL12" s="1196"/>
      <c r="AM12" s="1189" t="s">
        <v>4</v>
      </c>
      <c r="AN12" s="2094" t="s">
        <v>1581</v>
      </c>
      <c r="AO12" s="2094"/>
      <c r="AP12" s="2095"/>
      <c r="AQ12" s="275"/>
      <c r="AR12" s="283"/>
    </row>
    <row r="13" spans="2:44" ht="13.5" customHeight="1">
      <c r="B13" s="2794"/>
      <c r="C13" s="275" t="s">
        <v>1582</v>
      </c>
      <c r="F13" s="283"/>
      <c r="G13" s="275"/>
      <c r="I13" s="283"/>
      <c r="N13" s="275" t="s">
        <v>1583</v>
      </c>
      <c r="R13" s="1189" t="s">
        <v>4</v>
      </c>
      <c r="S13" s="260" t="s">
        <v>1584</v>
      </c>
      <c r="AL13" s="283"/>
      <c r="AM13" s="1189" t="s">
        <v>4</v>
      </c>
      <c r="AN13" s="2094" t="s">
        <v>478</v>
      </c>
      <c r="AO13" s="2094"/>
      <c r="AP13" s="2095"/>
      <c r="AQ13" s="275"/>
      <c r="AR13" s="283"/>
    </row>
    <row r="14" spans="2:44" ht="13.5" customHeight="1">
      <c r="B14" s="2794"/>
      <c r="C14" s="275" t="s">
        <v>1585</v>
      </c>
      <c r="F14" s="283"/>
      <c r="G14" s="275"/>
      <c r="I14" s="283"/>
      <c r="J14" s="270"/>
      <c r="K14" s="271"/>
      <c r="L14" s="271"/>
      <c r="M14" s="271"/>
      <c r="N14" s="270"/>
      <c r="O14" s="271"/>
      <c r="P14" s="271"/>
      <c r="Q14" s="271"/>
      <c r="R14" s="270"/>
      <c r="S14" s="271" t="s">
        <v>1586</v>
      </c>
      <c r="T14" s="271"/>
      <c r="U14" s="271"/>
      <c r="V14" s="271"/>
      <c r="W14" s="271"/>
      <c r="X14" s="271"/>
      <c r="Y14" s="271"/>
      <c r="Z14" s="271"/>
      <c r="AA14" s="271"/>
      <c r="AB14" s="271"/>
      <c r="AC14" s="271"/>
      <c r="AD14" s="271"/>
      <c r="AE14" s="271"/>
      <c r="AF14" s="271"/>
      <c r="AG14" s="271"/>
      <c r="AH14" s="271"/>
      <c r="AI14" s="271"/>
      <c r="AJ14" s="271"/>
      <c r="AK14" s="271"/>
      <c r="AL14" s="272"/>
      <c r="AM14" s="1189" t="s">
        <v>4</v>
      </c>
      <c r="AN14" s="2094" t="s">
        <v>615</v>
      </c>
      <c r="AO14" s="2094"/>
      <c r="AP14" s="2095"/>
      <c r="AQ14" s="275"/>
      <c r="AR14" s="283"/>
    </row>
    <row r="15" spans="2:44" ht="13.5" customHeight="1">
      <c r="B15" s="2794"/>
      <c r="C15" s="275"/>
      <c r="F15" s="283"/>
      <c r="G15" s="275"/>
      <c r="I15" s="283"/>
      <c r="J15" s="260" t="s">
        <v>1587</v>
      </c>
      <c r="N15" s="275" t="s">
        <v>1588</v>
      </c>
      <c r="R15" s="1190" t="s">
        <v>4</v>
      </c>
      <c r="S15" s="1191" t="s">
        <v>1589</v>
      </c>
      <c r="T15" s="1191"/>
      <c r="U15" s="1191"/>
      <c r="V15" s="1191"/>
      <c r="W15" s="1191"/>
      <c r="X15" s="1191"/>
      <c r="Y15" s="1191"/>
      <c r="Z15" s="1191"/>
      <c r="AA15" s="1191"/>
      <c r="AB15" s="1191"/>
      <c r="AC15" s="1191"/>
      <c r="AD15" s="1191"/>
      <c r="AE15" s="1191"/>
      <c r="AF15" s="1191"/>
      <c r="AG15" s="1191"/>
      <c r="AH15" s="1191"/>
      <c r="AI15" s="1191"/>
      <c r="AJ15" s="1191"/>
      <c r="AK15" s="1191"/>
      <c r="AL15" s="1193"/>
      <c r="AM15" s="1189" t="s">
        <v>4</v>
      </c>
      <c r="AN15" s="2094" t="s">
        <v>647</v>
      </c>
      <c r="AO15" s="2094"/>
      <c r="AP15" s="2095"/>
      <c r="AQ15" s="275"/>
      <c r="AR15" s="283"/>
    </row>
    <row r="16" spans="2:44" ht="13.5" customHeight="1">
      <c r="B16" s="2794"/>
      <c r="C16" s="275"/>
      <c r="F16" s="283"/>
      <c r="G16" s="275"/>
      <c r="I16" s="283"/>
      <c r="J16" s="275"/>
      <c r="N16" s="275" t="s">
        <v>1590</v>
      </c>
      <c r="R16" s="1189" t="s">
        <v>4</v>
      </c>
      <c r="S16" s="260" t="s">
        <v>1591</v>
      </c>
      <c r="AL16" s="283"/>
      <c r="AM16" s="1189" t="s">
        <v>4</v>
      </c>
      <c r="AN16" s="2094" t="s">
        <v>720</v>
      </c>
      <c r="AO16" s="2094"/>
      <c r="AP16" s="2095"/>
      <c r="AQ16" s="275"/>
      <c r="AR16" s="283"/>
    </row>
    <row r="17" spans="2:44" ht="13.5" customHeight="1">
      <c r="B17" s="2794"/>
      <c r="C17" s="275"/>
      <c r="F17" s="283"/>
      <c r="G17" s="275"/>
      <c r="I17" s="283"/>
      <c r="N17" s="275"/>
      <c r="Q17" s="283"/>
      <c r="S17" s="260" t="s">
        <v>1592</v>
      </c>
      <c r="AM17" s="1189" t="s">
        <v>4</v>
      </c>
      <c r="AN17" s="2094" t="s">
        <v>1593</v>
      </c>
      <c r="AO17" s="2094"/>
      <c r="AP17" s="2095"/>
      <c r="AQ17" s="275"/>
      <c r="AR17" s="283"/>
    </row>
    <row r="18" spans="2:44" ht="13.5" customHeight="1">
      <c r="B18" s="2794"/>
      <c r="C18" s="275"/>
      <c r="F18" s="283"/>
      <c r="G18" s="275"/>
      <c r="I18" s="283"/>
      <c r="N18" s="270"/>
      <c r="O18" s="271"/>
      <c r="P18" s="271"/>
      <c r="Q18" s="272"/>
      <c r="R18" s="271"/>
      <c r="S18" s="271" t="s">
        <v>1646</v>
      </c>
      <c r="T18" s="271"/>
      <c r="U18" s="271"/>
      <c r="V18" s="271"/>
      <c r="W18" s="271"/>
      <c r="X18" s="271"/>
      <c r="Y18" s="271"/>
      <c r="Z18" s="271"/>
      <c r="AA18" s="271"/>
      <c r="AB18" s="271"/>
      <c r="AC18" s="271"/>
      <c r="AD18" s="271"/>
      <c r="AE18" s="271"/>
      <c r="AF18" s="271"/>
      <c r="AG18" s="271"/>
      <c r="AH18" s="271"/>
      <c r="AI18" s="271"/>
      <c r="AJ18" s="271"/>
      <c r="AK18" s="271"/>
      <c r="AL18" s="272"/>
      <c r="AM18" s="1189" t="s">
        <v>4</v>
      </c>
      <c r="AN18" s="2094" t="s">
        <v>1595</v>
      </c>
      <c r="AO18" s="2094"/>
      <c r="AP18" s="2095"/>
      <c r="AQ18" s="275"/>
      <c r="AR18" s="283"/>
    </row>
    <row r="19" spans="2:44" ht="13.5" customHeight="1">
      <c r="B19" s="2794"/>
      <c r="C19" s="275"/>
      <c r="F19" s="283"/>
      <c r="G19" s="275"/>
      <c r="I19" s="283"/>
      <c r="N19" s="275" t="s">
        <v>1588</v>
      </c>
      <c r="Q19" s="283"/>
      <c r="R19" s="1197" t="s">
        <v>4</v>
      </c>
      <c r="S19" s="260" t="s">
        <v>1589</v>
      </c>
      <c r="AM19" s="1189" t="s">
        <v>4</v>
      </c>
      <c r="AN19" s="2094"/>
      <c r="AO19" s="2094"/>
      <c r="AP19" s="2095"/>
      <c r="AQ19" s="275"/>
      <c r="AR19" s="283"/>
    </row>
    <row r="20" spans="2:44" ht="13.5" customHeight="1">
      <c r="B20" s="2794"/>
      <c r="C20" s="275"/>
      <c r="F20" s="283"/>
      <c r="G20" s="275"/>
      <c r="I20" s="283"/>
      <c r="J20" s="270"/>
      <c r="K20" s="271"/>
      <c r="L20" s="271"/>
      <c r="M20" s="271"/>
      <c r="N20" s="270" t="s">
        <v>1596</v>
      </c>
      <c r="O20" s="271"/>
      <c r="P20" s="271"/>
      <c r="Q20" s="272"/>
      <c r="R20" s="271"/>
      <c r="S20" s="271"/>
      <c r="T20" s="271"/>
      <c r="U20" s="271"/>
      <c r="V20" s="271"/>
      <c r="W20" s="271"/>
      <c r="X20" s="271"/>
      <c r="Y20" s="271"/>
      <c r="Z20" s="271"/>
      <c r="AA20" s="271"/>
      <c r="AB20" s="271"/>
      <c r="AC20" s="271"/>
      <c r="AD20" s="271"/>
      <c r="AE20" s="271"/>
      <c r="AF20" s="271"/>
      <c r="AG20" s="271"/>
      <c r="AH20" s="271"/>
      <c r="AI20" s="271"/>
      <c r="AJ20" s="271"/>
      <c r="AK20" s="271"/>
      <c r="AL20" s="272"/>
      <c r="AM20" s="1189" t="s">
        <v>4</v>
      </c>
      <c r="AN20" s="2094"/>
      <c r="AO20" s="2094"/>
      <c r="AP20" s="2095"/>
      <c r="AQ20" s="275"/>
      <c r="AR20" s="283"/>
    </row>
    <row r="21" spans="2:44" ht="13.5" customHeight="1">
      <c r="B21" s="2794"/>
      <c r="C21" s="275"/>
      <c r="F21" s="283"/>
      <c r="G21" s="275"/>
      <c r="I21" s="283"/>
      <c r="J21" s="260" t="s">
        <v>1597</v>
      </c>
      <c r="N21" s="275" t="s">
        <v>1598</v>
      </c>
      <c r="Q21" s="283"/>
      <c r="R21" s="1190" t="s">
        <v>4</v>
      </c>
      <c r="S21" s="1191" t="s">
        <v>1599</v>
      </c>
      <c r="T21" s="1191"/>
      <c r="U21" s="1191"/>
      <c r="V21" s="1191"/>
      <c r="W21" s="1191"/>
      <c r="X21" s="1191"/>
      <c r="Y21" s="1191"/>
      <c r="Z21" s="1191"/>
      <c r="AA21" s="1191"/>
      <c r="AB21" s="1191"/>
      <c r="AC21" s="1191"/>
      <c r="AD21" s="1191"/>
      <c r="AE21" s="1191"/>
      <c r="AF21" s="1191"/>
      <c r="AG21" s="1191"/>
      <c r="AH21" s="1191"/>
      <c r="AI21" s="1191"/>
      <c r="AJ21" s="1191"/>
      <c r="AK21" s="1191"/>
      <c r="AL21" s="1193"/>
      <c r="AM21" s="1189" t="s">
        <v>4</v>
      </c>
      <c r="AN21" s="2094"/>
      <c r="AO21" s="2094"/>
      <c r="AP21" s="2095"/>
      <c r="AQ21" s="275"/>
      <c r="AR21" s="283"/>
    </row>
    <row r="22" spans="2:44" ht="13.5" customHeight="1">
      <c r="B22" s="2794"/>
      <c r="C22" s="275"/>
      <c r="F22" s="283"/>
      <c r="G22" s="275"/>
      <c r="I22" s="283"/>
      <c r="J22" s="1197" t="s">
        <v>4</v>
      </c>
      <c r="K22" s="260" t="s">
        <v>1600</v>
      </c>
      <c r="N22" s="275"/>
      <c r="Q22" s="283"/>
      <c r="R22" s="1195" t="s">
        <v>4</v>
      </c>
      <c r="S22" s="317" t="s">
        <v>1601</v>
      </c>
      <c r="T22" s="317"/>
      <c r="U22" s="317"/>
      <c r="V22" s="317"/>
      <c r="W22" s="317"/>
      <c r="X22" s="317"/>
      <c r="Y22" s="317"/>
      <c r="Z22" s="317"/>
      <c r="AA22" s="317"/>
      <c r="AB22" s="317"/>
      <c r="AC22" s="317"/>
      <c r="AD22" s="317"/>
      <c r="AE22" s="317"/>
      <c r="AF22" s="317"/>
      <c r="AG22" s="317"/>
      <c r="AH22" s="317"/>
      <c r="AI22" s="317"/>
      <c r="AJ22" s="317"/>
      <c r="AK22" s="317"/>
      <c r="AL22" s="1196"/>
      <c r="AM22" s="1199"/>
      <c r="AN22" s="2094"/>
      <c r="AO22" s="2094"/>
      <c r="AP22" s="2095"/>
      <c r="AQ22" s="275"/>
      <c r="AR22" s="283"/>
    </row>
    <row r="23" spans="2:44" ht="13.5" customHeight="1">
      <c r="B23" s="2794"/>
      <c r="C23" s="275"/>
      <c r="F23" s="283"/>
      <c r="G23" s="275"/>
      <c r="I23" s="283"/>
      <c r="J23" s="312"/>
      <c r="N23" s="275"/>
      <c r="Q23" s="283"/>
      <c r="R23" s="1197" t="s">
        <v>4</v>
      </c>
      <c r="S23" s="260" t="s">
        <v>1647</v>
      </c>
      <c r="AL23" s="283"/>
      <c r="AM23" s="1199"/>
      <c r="AN23" s="2094"/>
      <c r="AO23" s="2094"/>
      <c r="AP23" s="2095"/>
      <c r="AQ23" s="275"/>
      <c r="AR23" s="283"/>
    </row>
    <row r="24" spans="2:44" ht="13.5" customHeight="1">
      <c r="B24" s="2794"/>
      <c r="C24" s="275"/>
      <c r="F24" s="283"/>
      <c r="G24" s="275"/>
      <c r="I24" s="283"/>
      <c r="J24" s="312"/>
      <c r="N24" s="270"/>
      <c r="O24" s="271"/>
      <c r="P24" s="271"/>
      <c r="Q24" s="272"/>
      <c r="R24" s="312"/>
      <c r="S24" s="260" t="s">
        <v>1648</v>
      </c>
      <c r="AL24" s="283"/>
      <c r="AM24" s="1199"/>
      <c r="AN24" s="2094"/>
      <c r="AO24" s="2094"/>
      <c r="AP24" s="2095"/>
      <c r="AQ24" s="275"/>
      <c r="AR24" s="283"/>
    </row>
    <row r="25" spans="2:44" ht="13.5" customHeight="1">
      <c r="B25" s="2794"/>
      <c r="C25" s="275"/>
      <c r="F25" s="283"/>
      <c r="G25" s="275"/>
      <c r="I25" s="283"/>
      <c r="N25" s="275" t="s">
        <v>1602</v>
      </c>
      <c r="Q25" s="283"/>
      <c r="R25" s="1190" t="s">
        <v>4</v>
      </c>
      <c r="S25" s="1191" t="s">
        <v>1603</v>
      </c>
      <c r="T25" s="1191"/>
      <c r="U25" s="1191"/>
      <c r="V25" s="1191"/>
      <c r="W25" s="1191"/>
      <c r="X25" s="1191"/>
      <c r="Y25" s="1191"/>
      <c r="Z25" s="1191"/>
      <c r="AA25" s="1191"/>
      <c r="AB25" s="1191"/>
      <c r="AC25" s="1191"/>
      <c r="AD25" s="1191"/>
      <c r="AE25" s="1191"/>
      <c r="AF25" s="1191"/>
      <c r="AG25" s="1191"/>
      <c r="AH25" s="1191"/>
      <c r="AI25" s="1191"/>
      <c r="AJ25" s="1191"/>
      <c r="AK25" s="1191"/>
      <c r="AL25" s="1193"/>
      <c r="AM25" s="1199"/>
      <c r="AN25" s="2094"/>
      <c r="AO25" s="2094"/>
      <c r="AP25" s="2095"/>
      <c r="AQ25" s="275"/>
      <c r="AR25" s="283"/>
    </row>
    <row r="26" spans="2:44" ht="13.5" customHeight="1">
      <c r="B26" s="2794"/>
      <c r="C26" s="275"/>
      <c r="F26" s="283"/>
      <c r="G26" s="275"/>
      <c r="I26" s="283"/>
      <c r="N26" s="275"/>
      <c r="Q26" s="283"/>
      <c r="R26" s="1195" t="s">
        <v>4</v>
      </c>
      <c r="S26" s="317" t="s">
        <v>1604</v>
      </c>
      <c r="T26" s="317"/>
      <c r="U26" s="317"/>
      <c r="V26" s="317"/>
      <c r="W26" s="317"/>
      <c r="X26" s="317"/>
      <c r="Y26" s="317"/>
      <c r="Z26" s="317"/>
      <c r="AA26" s="317"/>
      <c r="AB26" s="317"/>
      <c r="AC26" s="317"/>
      <c r="AD26" s="317"/>
      <c r="AE26" s="317"/>
      <c r="AF26" s="317"/>
      <c r="AG26" s="317"/>
      <c r="AH26" s="317"/>
      <c r="AI26" s="317"/>
      <c r="AJ26" s="317"/>
      <c r="AK26" s="317"/>
      <c r="AL26" s="1196"/>
      <c r="AM26" s="1199"/>
      <c r="AN26" s="2094"/>
      <c r="AO26" s="2094"/>
      <c r="AP26" s="2095"/>
      <c r="AQ26" s="275"/>
      <c r="AR26" s="283"/>
    </row>
    <row r="27" spans="2:44" ht="13.5" customHeight="1">
      <c r="B27" s="2794"/>
      <c r="C27" s="275"/>
      <c r="F27" s="283"/>
      <c r="G27" s="275"/>
      <c r="I27" s="283"/>
      <c r="J27" s="312"/>
      <c r="N27" s="275"/>
      <c r="Q27" s="283"/>
      <c r="R27" s="1197" t="s">
        <v>4</v>
      </c>
      <c r="S27" s="260" t="s">
        <v>1649</v>
      </c>
      <c r="AL27" s="283"/>
      <c r="AM27" s="1199"/>
      <c r="AN27" s="2094"/>
      <c r="AO27" s="2094"/>
      <c r="AP27" s="2095"/>
      <c r="AQ27" s="275"/>
      <c r="AR27" s="283"/>
    </row>
    <row r="28" spans="2:44" ht="13.5" customHeight="1">
      <c r="B28" s="2794"/>
      <c r="C28" s="275"/>
      <c r="F28" s="283"/>
      <c r="G28" s="275"/>
      <c r="I28" s="283"/>
      <c r="J28" s="312"/>
      <c r="N28" s="270"/>
      <c r="O28" s="271"/>
      <c r="P28" s="271"/>
      <c r="Q28" s="272"/>
      <c r="R28" s="312"/>
      <c r="S28" s="260" t="s">
        <v>1648</v>
      </c>
      <c r="AL28" s="283"/>
      <c r="AM28" s="1199"/>
      <c r="AN28" s="2094"/>
      <c r="AO28" s="2094"/>
      <c r="AP28" s="2095"/>
      <c r="AQ28" s="275"/>
      <c r="AR28" s="283"/>
    </row>
    <row r="29" spans="2:44" ht="13.5" customHeight="1">
      <c r="B29" s="2794"/>
      <c r="C29" s="275"/>
      <c r="F29" s="283"/>
      <c r="G29" s="275"/>
      <c r="I29" s="283"/>
      <c r="N29" s="275" t="s">
        <v>571</v>
      </c>
      <c r="Q29" s="283"/>
      <c r="R29" s="1190" t="s">
        <v>4</v>
      </c>
      <c r="S29" s="1191" t="s">
        <v>1605</v>
      </c>
      <c r="T29" s="1191"/>
      <c r="U29" s="1191"/>
      <c r="V29" s="1191"/>
      <c r="W29" s="1191"/>
      <c r="X29" s="1191"/>
      <c r="Y29" s="1191"/>
      <c r="Z29" s="1191"/>
      <c r="AA29" s="1191"/>
      <c r="AB29" s="1191"/>
      <c r="AC29" s="1191"/>
      <c r="AD29" s="1191"/>
      <c r="AE29" s="1191"/>
      <c r="AF29" s="1191"/>
      <c r="AG29" s="1191"/>
      <c r="AH29" s="1191"/>
      <c r="AI29" s="1191"/>
      <c r="AJ29" s="1191"/>
      <c r="AK29" s="1191"/>
      <c r="AL29" s="1193"/>
      <c r="AM29" s="1199"/>
      <c r="AN29" s="2094"/>
      <c r="AO29" s="2094"/>
      <c r="AP29" s="2095"/>
      <c r="AQ29" s="275"/>
      <c r="AR29" s="283"/>
    </row>
    <row r="30" spans="2:44" ht="13.5" customHeight="1">
      <c r="B30" s="2794"/>
      <c r="C30" s="275"/>
      <c r="F30" s="283"/>
      <c r="G30" s="275"/>
      <c r="I30" s="283"/>
      <c r="N30" s="275"/>
      <c r="Q30" s="283"/>
      <c r="R30" s="1195" t="s">
        <v>4</v>
      </c>
      <c r="S30" s="317" t="s">
        <v>1606</v>
      </c>
      <c r="T30" s="317"/>
      <c r="U30" s="317"/>
      <c r="V30" s="317"/>
      <c r="W30" s="317"/>
      <c r="X30" s="317"/>
      <c r="Y30" s="317"/>
      <c r="Z30" s="317"/>
      <c r="AA30" s="317"/>
      <c r="AB30" s="317"/>
      <c r="AC30" s="317"/>
      <c r="AD30" s="317"/>
      <c r="AE30" s="317"/>
      <c r="AF30" s="317"/>
      <c r="AG30" s="317"/>
      <c r="AH30" s="317"/>
      <c r="AI30" s="317"/>
      <c r="AJ30" s="317"/>
      <c r="AK30" s="317"/>
      <c r="AL30" s="1196"/>
      <c r="AM30" s="1199"/>
      <c r="AN30" s="2094"/>
      <c r="AO30" s="2094"/>
      <c r="AP30" s="2095"/>
      <c r="AQ30" s="275"/>
      <c r="AR30" s="283"/>
    </row>
    <row r="31" spans="2:44" ht="13.5" customHeight="1">
      <c r="B31" s="2794"/>
      <c r="C31" s="275"/>
      <c r="F31" s="283"/>
      <c r="G31" s="275"/>
      <c r="I31" s="283"/>
      <c r="N31" s="270"/>
      <c r="O31" s="271"/>
      <c r="P31" s="271"/>
      <c r="Q31" s="272"/>
      <c r="R31" s="1198" t="s">
        <v>4</v>
      </c>
      <c r="S31" s="271" t="s">
        <v>1650</v>
      </c>
      <c r="T31" s="271"/>
      <c r="U31" s="271"/>
      <c r="V31" s="271"/>
      <c r="W31" s="271"/>
      <c r="X31" s="271"/>
      <c r="Y31" s="271"/>
      <c r="Z31" s="271"/>
      <c r="AA31" s="271"/>
      <c r="AB31" s="271"/>
      <c r="AC31" s="271"/>
      <c r="AD31" s="271"/>
      <c r="AE31" s="271"/>
      <c r="AF31" s="271"/>
      <c r="AG31" s="271"/>
      <c r="AH31" s="271"/>
      <c r="AI31" s="271"/>
      <c r="AJ31" s="271"/>
      <c r="AK31" s="271"/>
      <c r="AL31" s="272"/>
      <c r="AM31" s="1199"/>
      <c r="AN31" s="2094"/>
      <c r="AO31" s="2094"/>
      <c r="AP31" s="2095"/>
      <c r="AQ31" s="275"/>
      <c r="AR31" s="283"/>
    </row>
    <row r="32" spans="2:44" ht="13.5" customHeight="1">
      <c r="B32" s="2794"/>
      <c r="C32" s="275"/>
      <c r="F32" s="283"/>
      <c r="G32" s="275"/>
      <c r="I32" s="283"/>
      <c r="N32" s="275" t="s">
        <v>1611</v>
      </c>
      <c r="Q32" s="283"/>
      <c r="R32" s="1197" t="s">
        <v>4</v>
      </c>
      <c r="S32" s="260" t="s">
        <v>1612</v>
      </c>
      <c r="AM32" s="1199"/>
      <c r="AN32" s="2094"/>
      <c r="AO32" s="2094"/>
      <c r="AP32" s="2095"/>
      <c r="AQ32" s="275"/>
      <c r="AR32" s="283"/>
    </row>
    <row r="33" spans="2:44" ht="13.5" customHeight="1">
      <c r="B33" s="2794"/>
      <c r="C33" s="275"/>
      <c r="F33" s="283"/>
      <c r="G33" s="275"/>
      <c r="I33" s="283"/>
      <c r="J33" s="270"/>
      <c r="K33" s="271"/>
      <c r="L33" s="271"/>
      <c r="M33" s="271"/>
      <c r="N33" s="270" t="s">
        <v>1613</v>
      </c>
      <c r="O33" s="271"/>
      <c r="P33" s="271"/>
      <c r="Q33" s="272"/>
      <c r="R33" s="271"/>
      <c r="S33" s="271"/>
      <c r="T33" s="271"/>
      <c r="U33" s="271"/>
      <c r="V33" s="271"/>
      <c r="W33" s="271"/>
      <c r="X33" s="271"/>
      <c r="Y33" s="271"/>
      <c r="Z33" s="271"/>
      <c r="AA33" s="271"/>
      <c r="AB33" s="271"/>
      <c r="AC33" s="271"/>
      <c r="AD33" s="271"/>
      <c r="AE33" s="271"/>
      <c r="AF33" s="271"/>
      <c r="AG33" s="271"/>
      <c r="AH33" s="271"/>
      <c r="AI33" s="271"/>
      <c r="AJ33" s="271"/>
      <c r="AK33" s="271"/>
      <c r="AL33" s="272"/>
      <c r="AM33" s="1199"/>
      <c r="AN33" s="2094"/>
      <c r="AO33" s="2094"/>
      <c r="AP33" s="2095"/>
      <c r="AQ33" s="275"/>
      <c r="AR33" s="283"/>
    </row>
    <row r="34" spans="2:44" ht="13.5" customHeight="1">
      <c r="B34" s="2794"/>
      <c r="C34" s="275"/>
      <c r="F34" s="283"/>
      <c r="G34" s="275"/>
      <c r="I34" s="283"/>
      <c r="J34" s="260" t="s">
        <v>1614</v>
      </c>
      <c r="N34" s="275" t="s">
        <v>1615</v>
      </c>
      <c r="Q34" s="283"/>
      <c r="R34" s="1197" t="s">
        <v>4</v>
      </c>
      <c r="S34" s="260" t="s">
        <v>1616</v>
      </c>
      <c r="AM34" s="1199"/>
      <c r="AN34" s="2094"/>
      <c r="AO34" s="2094"/>
      <c r="AP34" s="2095"/>
      <c r="AQ34" s="275"/>
      <c r="AR34" s="283"/>
    </row>
    <row r="35" spans="2:44" ht="13.5" customHeight="1">
      <c r="B35" s="2794"/>
      <c r="C35" s="275"/>
      <c r="F35" s="283"/>
      <c r="G35" s="275"/>
      <c r="I35" s="283"/>
      <c r="N35" s="270"/>
      <c r="O35" s="271"/>
      <c r="P35" s="271"/>
      <c r="Q35" s="272"/>
      <c r="R35" s="271"/>
      <c r="S35" s="271" t="s">
        <v>1617</v>
      </c>
      <c r="T35" s="271"/>
      <c r="U35" s="271"/>
      <c r="V35" s="271"/>
      <c r="W35" s="271"/>
      <c r="X35" s="271"/>
      <c r="Y35" s="271"/>
      <c r="Z35" s="271"/>
      <c r="AA35" s="271"/>
      <c r="AB35" s="271"/>
      <c r="AC35" s="271"/>
      <c r="AD35" s="271"/>
      <c r="AE35" s="271"/>
      <c r="AF35" s="271"/>
      <c r="AG35" s="271"/>
      <c r="AH35" s="271"/>
      <c r="AI35" s="271"/>
      <c r="AJ35" s="271"/>
      <c r="AK35" s="271"/>
      <c r="AL35" s="272"/>
      <c r="AM35" s="1199"/>
      <c r="AN35" s="2094"/>
      <c r="AO35" s="2094"/>
      <c r="AP35" s="2095"/>
      <c r="AQ35" s="275"/>
      <c r="AR35" s="283"/>
    </row>
    <row r="36" spans="2:44" ht="13.5" customHeight="1">
      <c r="B36" s="2794"/>
      <c r="C36" s="275"/>
      <c r="F36" s="283"/>
      <c r="G36" s="275"/>
      <c r="I36" s="283"/>
      <c r="N36" s="275" t="s">
        <v>1618</v>
      </c>
      <c r="Q36" s="283"/>
      <c r="R36" s="1197" t="s">
        <v>4</v>
      </c>
      <c r="S36" s="260" t="s">
        <v>1619</v>
      </c>
      <c r="AM36" s="1199"/>
      <c r="AN36" s="2094"/>
      <c r="AO36" s="2094"/>
      <c r="AP36" s="2095"/>
      <c r="AQ36" s="275"/>
      <c r="AR36" s="283"/>
    </row>
    <row r="37" spans="2:44" ht="13.5" customHeight="1">
      <c r="B37" s="2794"/>
      <c r="C37" s="275"/>
      <c r="F37" s="283"/>
      <c r="G37" s="275"/>
      <c r="I37" s="283"/>
      <c r="N37" s="270" t="s">
        <v>1620</v>
      </c>
      <c r="O37" s="271"/>
      <c r="P37" s="271"/>
      <c r="Q37" s="272"/>
      <c r="R37" s="271"/>
      <c r="S37" s="271" t="s">
        <v>1621</v>
      </c>
      <c r="T37" s="271"/>
      <c r="U37" s="271"/>
      <c r="V37" s="271"/>
      <c r="W37" s="271"/>
      <c r="X37" s="271"/>
      <c r="Y37" s="271"/>
      <c r="Z37" s="271"/>
      <c r="AA37" s="271"/>
      <c r="AB37" s="271"/>
      <c r="AC37" s="271"/>
      <c r="AD37" s="271"/>
      <c r="AE37" s="271"/>
      <c r="AF37" s="271"/>
      <c r="AG37" s="271"/>
      <c r="AH37" s="271"/>
      <c r="AI37" s="271"/>
      <c r="AJ37" s="271"/>
      <c r="AK37" s="271"/>
      <c r="AL37" s="272"/>
      <c r="AM37" s="1199"/>
      <c r="AN37" s="2094"/>
      <c r="AO37" s="2094"/>
      <c r="AP37" s="2095"/>
      <c r="AQ37" s="275"/>
      <c r="AR37" s="283"/>
    </row>
    <row r="38" spans="2:44" ht="13.5" customHeight="1">
      <c r="B38" s="2794"/>
      <c r="C38" s="275"/>
      <c r="F38" s="283"/>
      <c r="G38" s="275"/>
      <c r="I38" s="283"/>
      <c r="J38" s="270"/>
      <c r="K38" s="271"/>
      <c r="L38" s="271"/>
      <c r="M38" s="271"/>
      <c r="N38" s="270" t="s">
        <v>1288</v>
      </c>
      <c r="O38" s="271"/>
      <c r="P38" s="271"/>
      <c r="Q38" s="272"/>
      <c r="R38" s="1198" t="s">
        <v>4</v>
      </c>
      <c r="S38" s="271" t="s">
        <v>1622</v>
      </c>
      <c r="T38" s="271"/>
      <c r="U38" s="271"/>
      <c r="V38" s="271"/>
      <c r="W38" s="271"/>
      <c r="X38" s="271"/>
      <c r="Y38" s="271"/>
      <c r="Z38" s="271"/>
      <c r="AA38" s="271"/>
      <c r="AB38" s="271"/>
      <c r="AC38" s="271"/>
      <c r="AD38" s="271"/>
      <c r="AE38" s="271"/>
      <c r="AF38" s="271"/>
      <c r="AG38" s="271"/>
      <c r="AH38" s="271"/>
      <c r="AI38" s="271"/>
      <c r="AJ38" s="271"/>
      <c r="AK38" s="271"/>
      <c r="AL38" s="272"/>
      <c r="AM38" s="1199"/>
      <c r="AN38" s="2094"/>
      <c r="AO38" s="2094"/>
      <c r="AP38" s="2095"/>
      <c r="AQ38" s="275"/>
      <c r="AR38" s="283"/>
    </row>
    <row r="39" spans="2:44" ht="13.5" customHeight="1">
      <c r="B39" s="2794"/>
      <c r="C39" s="275"/>
      <c r="F39" s="283"/>
      <c r="G39" s="275"/>
      <c r="I39" s="283"/>
      <c r="J39" s="260" t="s">
        <v>1623</v>
      </c>
      <c r="N39" s="273" t="s">
        <v>1624</v>
      </c>
      <c r="O39" s="290"/>
      <c r="P39" s="290"/>
      <c r="Q39" s="1188"/>
      <c r="R39" s="1200" t="s">
        <v>4</v>
      </c>
      <c r="S39" s="290" t="s">
        <v>1651</v>
      </c>
      <c r="T39" s="290"/>
      <c r="U39" s="290"/>
      <c r="V39" s="290"/>
      <c r="W39" s="290"/>
      <c r="X39" s="290"/>
      <c r="Y39" s="290"/>
      <c r="Z39" s="290"/>
      <c r="AA39" s="290"/>
      <c r="AB39" s="290"/>
      <c r="AC39" s="290"/>
      <c r="AD39" s="290"/>
      <c r="AE39" s="290"/>
      <c r="AF39" s="290"/>
      <c r="AG39" s="290"/>
      <c r="AH39" s="290"/>
      <c r="AI39" s="290"/>
      <c r="AJ39" s="290"/>
      <c r="AK39" s="290"/>
      <c r="AL39" s="1188"/>
      <c r="AM39" s="1199"/>
      <c r="AN39" s="2094"/>
      <c r="AO39" s="2094"/>
      <c r="AP39" s="2095"/>
      <c r="AQ39" s="275"/>
      <c r="AR39" s="283"/>
    </row>
    <row r="40" spans="2:44" ht="13.5" customHeight="1">
      <c r="B40" s="2794"/>
      <c r="C40" s="275"/>
      <c r="F40" s="283"/>
      <c r="G40" s="275"/>
      <c r="I40" s="283"/>
      <c r="J40" s="260" t="s">
        <v>1626</v>
      </c>
      <c r="N40" s="275" t="s">
        <v>1627</v>
      </c>
      <c r="Q40" s="283"/>
      <c r="R40" s="1190" t="s">
        <v>4</v>
      </c>
      <c r="S40" s="1191" t="s">
        <v>1652</v>
      </c>
      <c r="T40" s="1191"/>
      <c r="U40" s="1191"/>
      <c r="V40" s="1191"/>
      <c r="W40" s="1191"/>
      <c r="X40" s="1191"/>
      <c r="Y40" s="1191"/>
      <c r="Z40" s="1191"/>
      <c r="AA40" s="1191"/>
      <c r="AB40" s="1191"/>
      <c r="AC40" s="1191"/>
      <c r="AD40" s="1191"/>
      <c r="AE40" s="1191"/>
      <c r="AF40" s="1191"/>
      <c r="AG40" s="1191"/>
      <c r="AH40" s="1191"/>
      <c r="AI40" s="1191"/>
      <c r="AJ40" s="1191"/>
      <c r="AK40" s="1191"/>
      <c r="AL40" s="1193"/>
      <c r="AM40" s="1199"/>
      <c r="AN40" s="2094"/>
      <c r="AO40" s="2094"/>
      <c r="AP40" s="2095"/>
      <c r="AQ40" s="275"/>
      <c r="AR40" s="283"/>
    </row>
    <row r="41" spans="2:44" ht="13.5" customHeight="1">
      <c r="B41" s="2794"/>
      <c r="C41" s="275"/>
      <c r="F41" s="283"/>
      <c r="G41" s="275"/>
      <c r="I41" s="283"/>
      <c r="J41" s="260" t="s">
        <v>1629</v>
      </c>
      <c r="N41" s="275" t="s">
        <v>1630</v>
      </c>
      <c r="Q41" s="283"/>
      <c r="R41" s="1195" t="s">
        <v>4</v>
      </c>
      <c r="S41" s="317" t="s">
        <v>1653</v>
      </c>
      <c r="T41" s="317"/>
      <c r="U41" s="317"/>
      <c r="V41" s="317"/>
      <c r="W41" s="317"/>
      <c r="X41" s="317"/>
      <c r="Y41" s="317"/>
      <c r="Z41" s="317"/>
      <c r="AA41" s="317"/>
      <c r="AB41" s="317"/>
      <c r="AC41" s="317"/>
      <c r="AD41" s="317"/>
      <c r="AE41" s="317"/>
      <c r="AF41" s="317"/>
      <c r="AG41" s="317"/>
      <c r="AH41" s="317"/>
      <c r="AI41" s="317"/>
      <c r="AJ41" s="317"/>
      <c r="AK41" s="317"/>
      <c r="AL41" s="1196"/>
      <c r="AM41" s="1199"/>
      <c r="AN41" s="2094"/>
      <c r="AO41" s="2094"/>
      <c r="AP41" s="2095"/>
      <c r="AQ41" s="275"/>
      <c r="AR41" s="283"/>
    </row>
    <row r="42" spans="2:44" ht="13.5" customHeight="1">
      <c r="B42" s="2794"/>
      <c r="C42" s="275"/>
      <c r="F42" s="283"/>
      <c r="G42" s="275"/>
      <c r="I42" s="283"/>
      <c r="J42" s="270" t="s">
        <v>1632</v>
      </c>
      <c r="K42" s="271"/>
      <c r="L42" s="271"/>
      <c r="M42" s="271"/>
      <c r="N42" s="270"/>
      <c r="O42" s="271"/>
      <c r="P42" s="271"/>
      <c r="Q42" s="272"/>
      <c r="R42" s="1198" t="s">
        <v>4</v>
      </c>
      <c r="S42" s="271" t="s">
        <v>1654</v>
      </c>
      <c r="T42" s="271"/>
      <c r="U42" s="271"/>
      <c r="V42" s="271"/>
      <c r="W42" s="271"/>
      <c r="X42" s="271"/>
      <c r="Y42" s="271"/>
      <c r="Z42" s="271"/>
      <c r="AA42" s="271"/>
      <c r="AB42" s="271"/>
      <c r="AC42" s="271"/>
      <c r="AD42" s="271"/>
      <c r="AE42" s="271"/>
      <c r="AF42" s="271"/>
      <c r="AG42" s="271"/>
      <c r="AH42" s="271"/>
      <c r="AI42" s="271"/>
      <c r="AJ42" s="271"/>
      <c r="AK42" s="271"/>
      <c r="AL42" s="272"/>
      <c r="AM42" s="1199"/>
      <c r="AN42" s="2094"/>
      <c r="AO42" s="2094"/>
      <c r="AP42" s="2095"/>
      <c r="AQ42" s="275"/>
      <c r="AR42" s="283"/>
    </row>
    <row r="43" spans="2:44" ht="13.5" customHeight="1">
      <c r="B43" s="2794"/>
      <c r="C43" s="275"/>
      <c r="F43" s="283"/>
      <c r="G43" s="275"/>
      <c r="I43" s="283"/>
      <c r="J43" s="260" t="s">
        <v>1634</v>
      </c>
      <c r="N43" s="273" t="s">
        <v>1635</v>
      </c>
      <c r="O43" s="290"/>
      <c r="P43" s="290"/>
      <c r="Q43" s="1188"/>
      <c r="R43" s="1200" t="s">
        <v>4</v>
      </c>
      <c r="S43" s="290" t="s">
        <v>1636</v>
      </c>
      <c r="T43" s="290"/>
      <c r="U43" s="290"/>
      <c r="V43" s="290"/>
      <c r="W43" s="290"/>
      <c r="X43" s="290"/>
      <c r="Y43" s="290"/>
      <c r="Z43" s="290"/>
      <c r="AA43" s="290"/>
      <c r="AB43" s="290"/>
      <c r="AC43" s="290"/>
      <c r="AD43" s="290"/>
      <c r="AE43" s="290"/>
      <c r="AF43" s="290"/>
      <c r="AG43" s="290"/>
      <c r="AH43" s="290"/>
      <c r="AI43" s="290"/>
      <c r="AJ43" s="290"/>
      <c r="AK43" s="290"/>
      <c r="AL43" s="1188"/>
      <c r="AM43" s="1199"/>
      <c r="AN43" s="2094"/>
      <c r="AO43" s="2094"/>
      <c r="AP43" s="2095"/>
      <c r="AQ43" s="275"/>
      <c r="AR43" s="283"/>
    </row>
    <row r="44" spans="2:44" ht="13.5" customHeight="1">
      <c r="B44" s="2794"/>
      <c r="C44" s="275"/>
      <c r="F44" s="283"/>
      <c r="G44" s="275"/>
      <c r="I44" s="283"/>
      <c r="J44" s="260" t="s">
        <v>1637</v>
      </c>
      <c r="N44" s="275" t="s">
        <v>1638</v>
      </c>
      <c r="Q44" s="283"/>
      <c r="R44" s="1197" t="s">
        <v>4</v>
      </c>
      <c r="S44" s="260" t="s">
        <v>1655</v>
      </c>
      <c r="AM44" s="1199"/>
      <c r="AN44" s="2094"/>
      <c r="AO44" s="2094"/>
      <c r="AP44" s="2095"/>
      <c r="AQ44" s="275"/>
      <c r="AR44" s="283"/>
    </row>
    <row r="45" spans="2:44" ht="13.5" customHeight="1">
      <c r="B45" s="2794"/>
      <c r="C45" s="275"/>
      <c r="F45" s="283"/>
      <c r="G45" s="275"/>
      <c r="I45" s="283"/>
      <c r="J45" s="260" t="s">
        <v>1629</v>
      </c>
      <c r="N45" s="275" t="s">
        <v>569</v>
      </c>
      <c r="Q45" s="283"/>
      <c r="S45" s="260" t="s">
        <v>1656</v>
      </c>
      <c r="AM45" s="1199"/>
      <c r="AN45" s="2094"/>
      <c r="AO45" s="2094"/>
      <c r="AP45" s="2095"/>
      <c r="AQ45" s="275"/>
      <c r="AR45" s="283"/>
    </row>
    <row r="46" spans="2:44" ht="13.5" customHeight="1">
      <c r="B46" s="2794"/>
      <c r="C46" s="275"/>
      <c r="F46" s="283"/>
      <c r="G46" s="275"/>
      <c r="I46" s="283"/>
      <c r="J46" s="260" t="s">
        <v>1632</v>
      </c>
      <c r="N46" s="275"/>
      <c r="Q46" s="283"/>
      <c r="R46" s="295"/>
      <c r="S46" s="293" t="s">
        <v>1657</v>
      </c>
      <c r="T46" s="293"/>
      <c r="U46" s="293"/>
      <c r="V46" s="293"/>
      <c r="W46" s="293"/>
      <c r="X46" s="293"/>
      <c r="Y46" s="293"/>
      <c r="Z46" s="293"/>
      <c r="AA46" s="293"/>
      <c r="AB46" s="293"/>
      <c r="AC46" s="293"/>
      <c r="AD46" s="293"/>
      <c r="AE46" s="293"/>
      <c r="AF46" s="293"/>
      <c r="AG46" s="293"/>
      <c r="AH46" s="293"/>
      <c r="AI46" s="293"/>
      <c r="AJ46" s="293"/>
      <c r="AK46" s="293"/>
      <c r="AL46" s="1201"/>
      <c r="AM46" s="1199"/>
      <c r="AN46" s="2094"/>
      <c r="AO46" s="2094"/>
      <c r="AP46" s="2095"/>
      <c r="AQ46" s="275"/>
      <c r="AR46" s="283"/>
    </row>
    <row r="47" spans="2:44" ht="13.5" customHeight="1">
      <c r="B47" s="2794"/>
      <c r="C47" s="275"/>
      <c r="F47" s="283"/>
      <c r="G47" s="275"/>
      <c r="I47" s="283"/>
      <c r="N47" s="270"/>
      <c r="O47" s="271"/>
      <c r="P47" s="271"/>
      <c r="Q47" s="272"/>
      <c r="R47" s="1198" t="s">
        <v>4</v>
      </c>
      <c r="S47" s="271" t="s">
        <v>1642</v>
      </c>
      <c r="T47" s="271"/>
      <c r="U47" s="271"/>
      <c r="V47" s="271"/>
      <c r="W47" s="271"/>
      <c r="X47" s="271"/>
      <c r="Y47" s="271"/>
      <c r="Z47" s="271"/>
      <c r="AA47" s="271"/>
      <c r="AB47" s="271"/>
      <c r="AC47" s="271"/>
      <c r="AD47" s="271"/>
      <c r="AE47" s="271"/>
      <c r="AF47" s="271"/>
      <c r="AG47" s="271"/>
      <c r="AH47" s="271"/>
      <c r="AI47" s="271"/>
      <c r="AJ47" s="271"/>
      <c r="AK47" s="271"/>
      <c r="AL47" s="272"/>
      <c r="AM47" s="1199"/>
      <c r="AN47" s="2094"/>
      <c r="AO47" s="2094"/>
      <c r="AP47" s="2095"/>
      <c r="AQ47" s="275"/>
      <c r="AR47" s="283"/>
    </row>
    <row r="48" spans="2:44" ht="13.5" customHeight="1">
      <c r="B48" s="2794"/>
      <c r="C48" s="275"/>
      <c r="F48" s="283"/>
      <c r="G48" s="275"/>
      <c r="I48" s="283"/>
      <c r="N48" s="275" t="s">
        <v>1643</v>
      </c>
      <c r="Q48" s="283"/>
      <c r="R48" s="1197" t="s">
        <v>4</v>
      </c>
      <c r="S48" s="260" t="s">
        <v>1644</v>
      </c>
      <c r="AM48" s="1199"/>
      <c r="AN48" s="2094"/>
      <c r="AO48" s="2094"/>
      <c r="AP48" s="2095"/>
      <c r="AQ48" s="275"/>
      <c r="AR48" s="283"/>
    </row>
    <row r="49" spans="2:44" ht="13.5" customHeight="1">
      <c r="B49" s="2794"/>
      <c r="C49" s="275"/>
      <c r="F49" s="283"/>
      <c r="G49" s="270"/>
      <c r="H49" s="271"/>
      <c r="I49" s="272"/>
      <c r="J49" s="271"/>
      <c r="K49" s="271"/>
      <c r="L49" s="271"/>
      <c r="M49" s="271"/>
      <c r="N49" s="270" t="s">
        <v>1532</v>
      </c>
      <c r="O49" s="271"/>
      <c r="P49" s="271"/>
      <c r="Q49" s="272"/>
      <c r="R49" s="271"/>
      <c r="S49" s="271"/>
      <c r="T49" s="271"/>
      <c r="U49" s="271"/>
      <c r="V49" s="271"/>
      <c r="W49" s="271"/>
      <c r="X49" s="271"/>
      <c r="Y49" s="271"/>
      <c r="Z49" s="271"/>
      <c r="AA49" s="271"/>
      <c r="AB49" s="271"/>
      <c r="AC49" s="271"/>
      <c r="AD49" s="271"/>
      <c r="AE49" s="271"/>
      <c r="AF49" s="271"/>
      <c r="AG49" s="271"/>
      <c r="AH49" s="271"/>
      <c r="AI49" s="271"/>
      <c r="AJ49" s="271"/>
      <c r="AK49" s="271"/>
      <c r="AL49" s="271"/>
      <c r="AM49" s="1199"/>
      <c r="AN49" s="2094"/>
      <c r="AO49" s="2094"/>
      <c r="AP49" s="2095"/>
      <c r="AQ49" s="275"/>
      <c r="AR49" s="283"/>
    </row>
    <row r="50" spans="2:44" ht="13.5" customHeight="1">
      <c r="B50" s="2794"/>
      <c r="F50" s="283"/>
      <c r="G50" s="301"/>
      <c r="H50" s="301"/>
      <c r="I50" s="301"/>
      <c r="J50" s="301"/>
      <c r="K50" s="301"/>
      <c r="L50" s="301"/>
      <c r="M50" s="301"/>
      <c r="N50" s="301"/>
      <c r="O50" s="301"/>
      <c r="P50" s="301"/>
      <c r="Q50" s="301"/>
      <c r="R50" s="301"/>
      <c r="S50" s="301"/>
      <c r="T50" s="301"/>
      <c r="U50" s="301"/>
      <c r="V50" s="301"/>
      <c r="W50" s="301"/>
      <c r="X50" s="301"/>
      <c r="Y50" s="301"/>
      <c r="Z50" s="301"/>
      <c r="AA50" s="301"/>
      <c r="AB50" s="301"/>
      <c r="AC50" s="301"/>
      <c r="AD50" s="301"/>
      <c r="AE50" s="301"/>
      <c r="AF50" s="301"/>
      <c r="AG50" s="301"/>
      <c r="AH50" s="301"/>
      <c r="AI50" s="301"/>
      <c r="AJ50" s="301"/>
      <c r="AK50" s="301"/>
      <c r="AL50" s="303"/>
      <c r="AM50" s="1199"/>
      <c r="AN50" s="2094"/>
      <c r="AO50" s="2094"/>
      <c r="AP50" s="2095"/>
      <c r="AR50" s="283"/>
    </row>
    <row r="51" spans="2:44" ht="13.5" customHeight="1">
      <c r="B51" s="2794"/>
      <c r="F51" s="283"/>
      <c r="AL51" s="283"/>
      <c r="AM51" s="1199"/>
      <c r="AN51" s="2094"/>
      <c r="AO51" s="2094"/>
      <c r="AP51" s="2095"/>
      <c r="AR51" s="283"/>
    </row>
    <row r="52" spans="2:44" ht="13.5" customHeight="1">
      <c r="B52" s="2794"/>
      <c r="F52" s="283"/>
      <c r="AL52" s="283"/>
      <c r="AM52" s="1199"/>
      <c r="AN52" s="2094"/>
      <c r="AO52" s="2094"/>
      <c r="AP52" s="2095"/>
      <c r="AR52" s="283"/>
    </row>
    <row r="53" spans="2:44" ht="13.5" customHeight="1">
      <c r="B53" s="2794"/>
      <c r="F53" s="283"/>
      <c r="AL53" s="283"/>
      <c r="AM53" s="1199"/>
      <c r="AN53" s="2094"/>
      <c r="AO53" s="2094"/>
      <c r="AP53" s="2095"/>
      <c r="AR53" s="283"/>
    </row>
    <row r="54" spans="2:44" ht="13.5" customHeight="1">
      <c r="B54" s="2795"/>
      <c r="C54" s="271"/>
      <c r="D54" s="271"/>
      <c r="E54" s="271"/>
      <c r="F54" s="272"/>
      <c r="G54" s="271"/>
      <c r="H54" s="271"/>
      <c r="I54" s="271"/>
      <c r="J54" s="271"/>
      <c r="K54" s="271"/>
      <c r="L54" s="271"/>
      <c r="M54" s="271"/>
      <c r="N54" s="271"/>
      <c r="O54" s="271"/>
      <c r="P54" s="271"/>
      <c r="Q54" s="271"/>
      <c r="R54" s="271"/>
      <c r="S54" s="271"/>
      <c r="T54" s="271"/>
      <c r="U54" s="271"/>
      <c r="V54" s="271"/>
      <c r="W54" s="271"/>
      <c r="X54" s="271"/>
      <c r="Y54" s="271"/>
      <c r="Z54" s="271"/>
      <c r="AA54" s="271"/>
      <c r="AB54" s="271"/>
      <c r="AC54" s="271"/>
      <c r="AD54" s="271"/>
      <c r="AE54" s="271"/>
      <c r="AF54" s="271"/>
      <c r="AG54" s="271"/>
      <c r="AH54" s="271"/>
      <c r="AI54" s="271"/>
      <c r="AJ54" s="271"/>
      <c r="AK54" s="271"/>
      <c r="AL54" s="272"/>
      <c r="AM54" s="1202"/>
      <c r="AN54" s="2798"/>
      <c r="AO54" s="2798"/>
      <c r="AP54" s="2799"/>
      <c r="AQ54" s="271"/>
      <c r="AR54" s="272"/>
    </row>
    <row r="55" spans="2:44" ht="13.5" customHeight="1"/>
    <row r="56" spans="2:44" ht="13.5" customHeight="1"/>
    <row r="57" spans="2:44" ht="13.5" customHeight="1"/>
    <row r="58" spans="2:44" ht="13.5" customHeight="1"/>
    <row r="59" spans="2:44" ht="13.5" customHeight="1"/>
    <row r="60" spans="2:44" ht="13.5" customHeight="1"/>
    <row r="61" spans="2:44" ht="13.5" customHeight="1"/>
    <row r="62" spans="2:44" ht="13.5" customHeight="1"/>
    <row r="63" spans="2:44" ht="13.5" customHeight="1"/>
    <row r="64" spans="2:44"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row r="78" ht="13.5" customHeight="1"/>
    <row r="79" ht="13.5" customHeight="1"/>
  </sheetData>
  <sheetProtection algorithmName="SHA-512" hashValue="70hnav3MBj2FC8+DFxmZ3twyWmXICraRgbfp2kJcDXzcljQr8L2V4ouXDZwmyFlMvKPTzIanNVAYiSi3bEapBA==" saltValue="lTlWhlhKLM5Iwo/z6B56Jw==" spinCount="100000" sheet="1" objects="1" scenarios="1"/>
  <mergeCells count="47">
    <mergeCell ref="AN54:AP54"/>
    <mergeCell ref="AN48:AP48"/>
    <mergeCell ref="AN49:AP49"/>
    <mergeCell ref="AN50:AP50"/>
    <mergeCell ref="AN51:AP51"/>
    <mergeCell ref="AN52:AP52"/>
    <mergeCell ref="AN53:AP53"/>
    <mergeCell ref="AN47:AP47"/>
    <mergeCell ref="AN36:AP36"/>
    <mergeCell ref="AN37:AP37"/>
    <mergeCell ref="AN38:AP38"/>
    <mergeCell ref="AN39:AP39"/>
    <mergeCell ref="AN40:AP40"/>
    <mergeCell ref="AN41:AP41"/>
    <mergeCell ref="AN42:AP42"/>
    <mergeCell ref="AN43:AP43"/>
    <mergeCell ref="AN44:AP44"/>
    <mergeCell ref="AN45:AP45"/>
    <mergeCell ref="AN46:AP46"/>
    <mergeCell ref="AN35:AP35"/>
    <mergeCell ref="AN24:AP24"/>
    <mergeCell ref="AN25:AP25"/>
    <mergeCell ref="AN26:AP26"/>
    <mergeCell ref="AN27:AP27"/>
    <mergeCell ref="AN28:AP28"/>
    <mergeCell ref="AN29:AP29"/>
    <mergeCell ref="AN30:AP30"/>
    <mergeCell ref="AN31:AP31"/>
    <mergeCell ref="AN32:AP32"/>
    <mergeCell ref="AN33:AP33"/>
    <mergeCell ref="AN34:AP34"/>
    <mergeCell ref="AN23:AP23"/>
    <mergeCell ref="N9:AL9"/>
    <mergeCell ref="R10:AL10"/>
    <mergeCell ref="B11:B54"/>
    <mergeCell ref="AN11:AP11"/>
    <mergeCell ref="AN12:AP12"/>
    <mergeCell ref="AN13:AP13"/>
    <mergeCell ref="AN14:AP14"/>
    <mergeCell ref="AN15:AP15"/>
    <mergeCell ref="AN16:AP16"/>
    <mergeCell ref="AN17:AP17"/>
    <mergeCell ref="AN18:AP18"/>
    <mergeCell ref="AN19:AP19"/>
    <mergeCell ref="AN20:AP20"/>
    <mergeCell ref="AN21:AP21"/>
    <mergeCell ref="AN22:AP22"/>
  </mergeCells>
  <phoneticPr fontId="5"/>
  <dataValidations count="1">
    <dataValidation type="list" allowBlank="1" showInputMessage="1" showErrorMessage="1" sqref="U11 G11 R11:R13 R15:R16 R19 R47:R48 J22 R34 R36 R38:R44 R21:R23 R25:R27 R29:R32 AM11:AM21" xr:uid="{6401691D-C3AA-4F41-9B1D-57B1142E9202}">
      <formula1>"□,■"</formula1>
    </dataValidation>
  </dataValidations>
  <pageMargins left="0.78740157480314965" right="0.51181102362204722" top="0.59055118110236227" bottom="0.59055118110236227" header="0.11811023622047245" footer="0.23622047244094491"/>
  <pageSetup paperSize="9" scale="80" firstPageNumber="17" orientation="portrait" blackAndWhite="1" useFirstPageNumber="1" r:id="rId1"/>
  <headerFooter alignWithMargins="0">
    <oddFooter>&amp;R&amp;10株式会社都市建築確認センター</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4F1546-BF08-4EA9-8CAB-C6BB99109881}">
  <sheetPr>
    <tabColor rgb="FF00B0F0"/>
    <pageSetUpPr fitToPage="1"/>
  </sheetPr>
  <dimension ref="B2:AR79"/>
  <sheetViews>
    <sheetView showGridLines="0" view="pageBreakPreview" zoomScaleNormal="100" zoomScaleSheetLayoutView="100" workbookViewId="0">
      <selection activeCell="H21" sqref="H21"/>
    </sheetView>
  </sheetViews>
  <sheetFormatPr defaultRowHeight="12"/>
  <cols>
    <col min="1" max="44" width="2.625" style="260" customWidth="1"/>
    <col min="45" max="16384" width="9" style="260"/>
  </cols>
  <sheetData>
    <row r="2" spans="2:44">
      <c r="AR2" s="1184" t="s">
        <v>1658</v>
      </c>
    </row>
    <row r="5" spans="2:44" s="1186" customFormat="1" ht="15" customHeight="1">
      <c r="B5" s="1185" t="s">
        <v>1565</v>
      </c>
    </row>
    <row r="7" spans="2:44">
      <c r="B7" s="1187" t="s">
        <v>1566</v>
      </c>
      <c r="D7" s="260" t="s">
        <v>1567</v>
      </c>
      <c r="AR7" s="1184"/>
    </row>
    <row r="9" spans="2:44">
      <c r="B9" s="280"/>
      <c r="C9" s="280" t="s">
        <v>465</v>
      </c>
      <c r="D9" s="301"/>
      <c r="E9" s="301"/>
      <c r="F9" s="301"/>
      <c r="G9" s="280" t="s">
        <v>466</v>
      </c>
      <c r="H9" s="301"/>
      <c r="I9" s="303"/>
      <c r="J9" s="301" t="s">
        <v>467</v>
      </c>
      <c r="K9" s="301"/>
      <c r="L9" s="301"/>
      <c r="M9" s="301"/>
      <c r="N9" s="2103" t="s">
        <v>370</v>
      </c>
      <c r="O9" s="2104"/>
      <c r="P9" s="2104"/>
      <c r="Q9" s="2104"/>
      <c r="R9" s="2104"/>
      <c r="S9" s="2104"/>
      <c r="T9" s="2104"/>
      <c r="U9" s="2104"/>
      <c r="V9" s="2104"/>
      <c r="W9" s="2104"/>
      <c r="X9" s="2104"/>
      <c r="Y9" s="2104"/>
      <c r="Z9" s="2104"/>
      <c r="AA9" s="2104"/>
      <c r="AB9" s="2104"/>
      <c r="AC9" s="2104"/>
      <c r="AD9" s="2104"/>
      <c r="AE9" s="2104"/>
      <c r="AF9" s="2104"/>
      <c r="AG9" s="2104"/>
      <c r="AH9" s="2104"/>
      <c r="AI9" s="2104"/>
      <c r="AJ9" s="2104"/>
      <c r="AK9" s="2104"/>
      <c r="AL9" s="2104"/>
      <c r="AM9" s="290"/>
      <c r="AN9" s="290" t="s">
        <v>1549</v>
      </c>
      <c r="AO9" s="290"/>
      <c r="AP9" s="1188"/>
      <c r="AQ9" s="280" t="s">
        <v>369</v>
      </c>
      <c r="AR9" s="303"/>
    </row>
    <row r="10" spans="2:44">
      <c r="B10" s="270"/>
      <c r="C10" s="270" t="s">
        <v>372</v>
      </c>
      <c r="D10" s="271"/>
      <c r="E10" s="271"/>
      <c r="F10" s="271" t="s">
        <v>1549</v>
      </c>
      <c r="G10" s="270" t="s">
        <v>378</v>
      </c>
      <c r="H10" s="271"/>
      <c r="I10" s="272" t="s">
        <v>1549</v>
      </c>
      <c r="J10" s="271"/>
      <c r="K10" s="271"/>
      <c r="L10" s="271"/>
      <c r="M10" s="271" t="s">
        <v>1549</v>
      </c>
      <c r="N10" s="270" t="s">
        <v>373</v>
      </c>
      <c r="O10" s="271"/>
      <c r="P10" s="271"/>
      <c r="Q10" s="271"/>
      <c r="R10" s="2103" t="s">
        <v>374</v>
      </c>
      <c r="S10" s="2104"/>
      <c r="T10" s="2104"/>
      <c r="U10" s="2104"/>
      <c r="V10" s="2104"/>
      <c r="W10" s="2104"/>
      <c r="X10" s="2104"/>
      <c r="Y10" s="2104"/>
      <c r="Z10" s="2104"/>
      <c r="AA10" s="2104"/>
      <c r="AB10" s="2104"/>
      <c r="AC10" s="2104"/>
      <c r="AD10" s="2104"/>
      <c r="AE10" s="2104"/>
      <c r="AF10" s="2104"/>
      <c r="AG10" s="2104"/>
      <c r="AH10" s="2104"/>
      <c r="AI10" s="2104"/>
      <c r="AJ10" s="2104"/>
      <c r="AK10" s="2104"/>
      <c r="AL10" s="2105"/>
      <c r="AM10" s="273" t="s">
        <v>375</v>
      </c>
      <c r="AN10" s="271"/>
      <c r="AO10" s="271"/>
      <c r="AP10" s="271"/>
      <c r="AQ10" s="270" t="s">
        <v>468</v>
      </c>
      <c r="AR10" s="272"/>
    </row>
    <row r="11" spans="2:44" ht="13.5" customHeight="1">
      <c r="B11" s="2793" t="s">
        <v>1568</v>
      </c>
      <c r="C11" s="275" t="s">
        <v>1569</v>
      </c>
      <c r="F11" s="283"/>
      <c r="G11" s="1189" t="s">
        <v>4</v>
      </c>
      <c r="H11" s="260" t="s">
        <v>1659</v>
      </c>
      <c r="I11" s="283"/>
      <c r="J11" s="260" t="s">
        <v>1571</v>
      </c>
      <c r="N11" s="275" t="s">
        <v>1572</v>
      </c>
      <c r="R11" s="1194" t="s">
        <v>4</v>
      </c>
      <c r="S11" s="301" t="s">
        <v>1322</v>
      </c>
      <c r="T11" s="301"/>
      <c r="U11" s="301"/>
      <c r="V11" s="301"/>
      <c r="W11" s="301"/>
      <c r="X11" s="301"/>
      <c r="Y11" s="301"/>
      <c r="Z11" s="301"/>
      <c r="AA11" s="301"/>
      <c r="AB11" s="301"/>
      <c r="AC11" s="301"/>
      <c r="AD11" s="301"/>
      <c r="AE11" s="301"/>
      <c r="AF11" s="301"/>
      <c r="AG11" s="301"/>
      <c r="AH11" s="301"/>
      <c r="AI11" s="301"/>
      <c r="AJ11" s="301"/>
      <c r="AK11" s="301"/>
      <c r="AL11" s="303"/>
      <c r="AM11" s="1194" t="s">
        <v>4</v>
      </c>
      <c r="AN11" s="2796" t="s">
        <v>1577</v>
      </c>
      <c r="AO11" s="2796"/>
      <c r="AP11" s="2797"/>
      <c r="AQ11" s="280"/>
      <c r="AR11" s="303"/>
    </row>
    <row r="12" spans="2:44" ht="13.5" customHeight="1">
      <c r="B12" s="2794"/>
      <c r="C12" s="275" t="s">
        <v>1578</v>
      </c>
      <c r="F12" s="283"/>
      <c r="G12" s="275"/>
      <c r="I12" s="283"/>
      <c r="J12" s="260" t="s">
        <v>569</v>
      </c>
      <c r="N12" s="275" t="s">
        <v>1579</v>
      </c>
      <c r="R12" s="1203"/>
      <c r="AL12" s="283"/>
      <c r="AM12" s="1189" t="s">
        <v>4</v>
      </c>
      <c r="AN12" s="2094" t="s">
        <v>1581</v>
      </c>
      <c r="AO12" s="2094"/>
      <c r="AP12" s="2095"/>
      <c r="AQ12" s="275"/>
      <c r="AR12" s="283"/>
    </row>
    <row r="13" spans="2:44" ht="13.5" customHeight="1">
      <c r="B13" s="2794"/>
      <c r="C13" s="275" t="s">
        <v>1582</v>
      </c>
      <c r="F13" s="283"/>
      <c r="G13" s="275"/>
      <c r="I13" s="283"/>
      <c r="N13" s="275" t="s">
        <v>1583</v>
      </c>
      <c r="R13" s="1203"/>
      <c r="AL13" s="283"/>
      <c r="AM13" s="1189" t="s">
        <v>4</v>
      </c>
      <c r="AN13" s="2094" t="s">
        <v>478</v>
      </c>
      <c r="AO13" s="2094"/>
      <c r="AP13" s="2095"/>
      <c r="AQ13" s="275"/>
      <c r="AR13" s="283"/>
    </row>
    <row r="14" spans="2:44" ht="13.5" customHeight="1">
      <c r="B14" s="2794"/>
      <c r="C14" s="275" t="s">
        <v>1585</v>
      </c>
      <c r="F14" s="283"/>
      <c r="G14" s="275"/>
      <c r="I14" s="283"/>
      <c r="J14" s="270"/>
      <c r="K14" s="271"/>
      <c r="L14" s="271"/>
      <c r="M14" s="271"/>
      <c r="N14" s="270"/>
      <c r="O14" s="271"/>
      <c r="P14" s="271"/>
      <c r="Q14" s="271"/>
      <c r="R14" s="270"/>
      <c r="S14" s="271"/>
      <c r="T14" s="271"/>
      <c r="U14" s="271"/>
      <c r="V14" s="271"/>
      <c r="W14" s="271"/>
      <c r="X14" s="271"/>
      <c r="Y14" s="271"/>
      <c r="Z14" s="271"/>
      <c r="AA14" s="271"/>
      <c r="AB14" s="271"/>
      <c r="AC14" s="271"/>
      <c r="AD14" s="271"/>
      <c r="AE14" s="271"/>
      <c r="AF14" s="271"/>
      <c r="AG14" s="271"/>
      <c r="AH14" s="271"/>
      <c r="AI14" s="271"/>
      <c r="AJ14" s="271"/>
      <c r="AK14" s="271"/>
      <c r="AL14" s="272"/>
      <c r="AM14" s="1189" t="s">
        <v>4</v>
      </c>
      <c r="AN14" s="2094" t="s">
        <v>615</v>
      </c>
      <c r="AO14" s="2094"/>
      <c r="AP14" s="2095"/>
      <c r="AQ14" s="275"/>
      <c r="AR14" s="283"/>
    </row>
    <row r="15" spans="2:44" ht="13.5" customHeight="1">
      <c r="B15" s="2794"/>
      <c r="C15" s="275"/>
      <c r="F15" s="283"/>
      <c r="G15" s="275"/>
      <c r="I15" s="283"/>
      <c r="J15" s="260" t="s">
        <v>1587</v>
      </c>
      <c r="N15" s="275" t="s">
        <v>1588</v>
      </c>
      <c r="R15" s="1190" t="s">
        <v>4</v>
      </c>
      <c r="S15" s="1191" t="s">
        <v>1589</v>
      </c>
      <c r="T15" s="1191"/>
      <c r="U15" s="1191"/>
      <c r="V15" s="1191"/>
      <c r="W15" s="1191"/>
      <c r="X15" s="1191"/>
      <c r="Y15" s="1191"/>
      <c r="Z15" s="1191"/>
      <c r="AA15" s="1191"/>
      <c r="AB15" s="1191"/>
      <c r="AC15" s="1191"/>
      <c r="AD15" s="1191"/>
      <c r="AE15" s="1191"/>
      <c r="AF15" s="1191"/>
      <c r="AG15" s="1191"/>
      <c r="AH15" s="1191"/>
      <c r="AI15" s="1191"/>
      <c r="AJ15" s="1191"/>
      <c r="AK15" s="1191"/>
      <c r="AL15" s="1193"/>
      <c r="AM15" s="1189" t="s">
        <v>4</v>
      </c>
      <c r="AN15" s="2094" t="s">
        <v>647</v>
      </c>
      <c r="AO15" s="2094"/>
      <c r="AP15" s="2095"/>
      <c r="AQ15" s="275"/>
      <c r="AR15" s="283"/>
    </row>
    <row r="16" spans="2:44" ht="13.5" customHeight="1">
      <c r="B16" s="2794"/>
      <c r="C16" s="275"/>
      <c r="F16" s="283"/>
      <c r="G16" s="275"/>
      <c r="I16" s="283"/>
      <c r="J16" s="275"/>
      <c r="N16" s="275" t="s">
        <v>1590</v>
      </c>
      <c r="R16" s="1189" t="s">
        <v>4</v>
      </c>
      <c r="S16" s="260" t="s">
        <v>1591</v>
      </c>
      <c r="AL16" s="283"/>
      <c r="AM16" s="1189" t="s">
        <v>4</v>
      </c>
      <c r="AN16" s="2094" t="s">
        <v>720</v>
      </c>
      <c r="AO16" s="2094"/>
      <c r="AP16" s="2095"/>
      <c r="AQ16" s="275"/>
      <c r="AR16" s="283"/>
    </row>
    <row r="17" spans="2:44" ht="13.5" customHeight="1">
      <c r="B17" s="2794"/>
      <c r="C17" s="275"/>
      <c r="F17" s="283"/>
      <c r="G17" s="275"/>
      <c r="I17" s="283"/>
      <c r="N17" s="275"/>
      <c r="Q17" s="283"/>
      <c r="S17" s="260" t="s">
        <v>1592</v>
      </c>
      <c r="AM17" s="1189" t="s">
        <v>4</v>
      </c>
      <c r="AN17" s="2094" t="s">
        <v>1593</v>
      </c>
      <c r="AO17" s="2094"/>
      <c r="AP17" s="2095"/>
      <c r="AQ17" s="275"/>
      <c r="AR17" s="283"/>
    </row>
    <row r="18" spans="2:44" ht="13.5" customHeight="1">
      <c r="B18" s="2794"/>
      <c r="C18" s="275"/>
      <c r="F18" s="283"/>
      <c r="G18" s="275"/>
      <c r="I18" s="283"/>
      <c r="N18" s="270"/>
      <c r="O18" s="271"/>
      <c r="P18" s="271"/>
      <c r="Q18" s="272"/>
      <c r="R18" s="271"/>
      <c r="S18" s="271" t="s">
        <v>1646</v>
      </c>
      <c r="T18" s="271"/>
      <c r="U18" s="271"/>
      <c r="V18" s="271"/>
      <c r="W18" s="271"/>
      <c r="X18" s="271"/>
      <c r="Y18" s="271"/>
      <c r="Z18" s="271"/>
      <c r="AA18" s="271"/>
      <c r="AB18" s="271"/>
      <c r="AC18" s="271"/>
      <c r="AD18" s="271"/>
      <c r="AE18" s="271"/>
      <c r="AF18" s="271"/>
      <c r="AG18" s="271"/>
      <c r="AH18" s="271"/>
      <c r="AI18" s="271"/>
      <c r="AJ18" s="271"/>
      <c r="AK18" s="271"/>
      <c r="AL18" s="272"/>
      <c r="AM18" s="1189" t="s">
        <v>4</v>
      </c>
      <c r="AN18" s="2094" t="s">
        <v>1595</v>
      </c>
      <c r="AO18" s="2094"/>
      <c r="AP18" s="2095"/>
      <c r="AQ18" s="275"/>
      <c r="AR18" s="283"/>
    </row>
    <row r="19" spans="2:44" ht="13.5" customHeight="1">
      <c r="B19" s="2794"/>
      <c r="C19" s="275"/>
      <c r="F19" s="283"/>
      <c r="G19" s="275"/>
      <c r="I19" s="283"/>
      <c r="N19" s="275" t="s">
        <v>1588</v>
      </c>
      <c r="Q19" s="283"/>
      <c r="R19" s="1197" t="s">
        <v>4</v>
      </c>
      <c r="S19" s="260" t="s">
        <v>1589</v>
      </c>
      <c r="AM19" s="1189" t="s">
        <v>4</v>
      </c>
      <c r="AN19" s="2094"/>
      <c r="AO19" s="2094"/>
      <c r="AP19" s="2095"/>
      <c r="AQ19" s="275"/>
      <c r="AR19" s="283"/>
    </row>
    <row r="20" spans="2:44" ht="13.5" customHeight="1">
      <c r="B20" s="2794"/>
      <c r="C20" s="275"/>
      <c r="F20" s="283"/>
      <c r="G20" s="275"/>
      <c r="I20" s="283"/>
      <c r="J20" s="270"/>
      <c r="K20" s="271"/>
      <c r="L20" s="271"/>
      <c r="M20" s="271"/>
      <c r="N20" s="270" t="s">
        <v>1596</v>
      </c>
      <c r="O20" s="271"/>
      <c r="P20" s="271"/>
      <c r="Q20" s="272"/>
      <c r="R20" s="271"/>
      <c r="S20" s="271"/>
      <c r="T20" s="271"/>
      <c r="U20" s="271"/>
      <c r="V20" s="271"/>
      <c r="W20" s="271"/>
      <c r="X20" s="271"/>
      <c r="Y20" s="271"/>
      <c r="Z20" s="271"/>
      <c r="AA20" s="271"/>
      <c r="AB20" s="271"/>
      <c r="AC20" s="271"/>
      <c r="AD20" s="271"/>
      <c r="AE20" s="271"/>
      <c r="AF20" s="271"/>
      <c r="AG20" s="271"/>
      <c r="AH20" s="271"/>
      <c r="AI20" s="271"/>
      <c r="AJ20" s="271"/>
      <c r="AK20" s="271"/>
      <c r="AL20" s="272"/>
      <c r="AM20" s="1189" t="s">
        <v>4</v>
      </c>
      <c r="AN20" s="2094"/>
      <c r="AO20" s="2094"/>
      <c r="AP20" s="2095"/>
      <c r="AQ20" s="275"/>
      <c r="AR20" s="283"/>
    </row>
    <row r="21" spans="2:44" ht="13.5" customHeight="1">
      <c r="B21" s="2794"/>
      <c r="C21" s="275"/>
      <c r="F21" s="283"/>
      <c r="G21" s="275"/>
      <c r="I21" s="283"/>
      <c r="J21" s="260" t="s">
        <v>1597</v>
      </c>
      <c r="N21" s="275" t="s">
        <v>1598</v>
      </c>
      <c r="Q21" s="283"/>
      <c r="R21" s="1194" t="s">
        <v>4</v>
      </c>
      <c r="S21" s="301" t="s">
        <v>1660</v>
      </c>
      <c r="T21" s="301"/>
      <c r="U21" s="301"/>
      <c r="V21" s="301"/>
      <c r="W21" s="301"/>
      <c r="X21" s="301"/>
      <c r="Y21" s="301"/>
      <c r="Z21" s="301"/>
      <c r="AA21" s="301"/>
      <c r="AB21" s="301"/>
      <c r="AC21" s="301"/>
      <c r="AD21" s="301"/>
      <c r="AE21" s="301"/>
      <c r="AF21" s="301"/>
      <c r="AG21" s="301"/>
      <c r="AH21" s="301"/>
      <c r="AI21" s="301"/>
      <c r="AJ21" s="301"/>
      <c r="AK21" s="301"/>
      <c r="AL21" s="303"/>
      <c r="AM21" s="1189" t="s">
        <v>4</v>
      </c>
      <c r="AN21" s="2094"/>
      <c r="AO21" s="2094"/>
      <c r="AP21" s="2095"/>
      <c r="AQ21" s="275"/>
      <c r="AR21" s="283"/>
    </row>
    <row r="22" spans="2:44" ht="13.5" customHeight="1">
      <c r="B22" s="2794"/>
      <c r="C22" s="275"/>
      <c r="F22" s="283"/>
      <c r="G22" s="275"/>
      <c r="I22" s="283"/>
      <c r="J22" s="1197" t="s">
        <v>4</v>
      </c>
      <c r="K22" s="260" t="s">
        <v>1600</v>
      </c>
      <c r="N22" s="275"/>
      <c r="Q22" s="283"/>
      <c r="R22" s="1204"/>
      <c r="S22" s="293" t="s">
        <v>1661</v>
      </c>
      <c r="T22" s="293"/>
      <c r="U22" s="293"/>
      <c r="V22" s="293"/>
      <c r="W22" s="293"/>
      <c r="X22" s="293"/>
      <c r="Y22" s="293"/>
      <c r="Z22" s="293"/>
      <c r="AA22" s="293"/>
      <c r="AB22" s="293"/>
      <c r="AC22" s="293"/>
      <c r="AD22" s="293"/>
      <c r="AE22" s="293"/>
      <c r="AF22" s="293"/>
      <c r="AG22" s="293"/>
      <c r="AH22" s="293"/>
      <c r="AI22" s="293"/>
      <c r="AJ22" s="293"/>
      <c r="AK22" s="293"/>
      <c r="AL22" s="1201"/>
      <c r="AM22" s="1199"/>
      <c r="AN22" s="2094"/>
      <c r="AO22" s="2094"/>
      <c r="AP22" s="2095"/>
      <c r="AQ22" s="275"/>
      <c r="AR22" s="283"/>
    </row>
    <row r="23" spans="2:44" ht="13.5" customHeight="1">
      <c r="B23" s="2794"/>
      <c r="C23" s="275"/>
      <c r="F23" s="283"/>
      <c r="G23" s="275"/>
      <c r="I23" s="283"/>
      <c r="J23" s="312"/>
      <c r="N23" s="275"/>
      <c r="Q23" s="283"/>
      <c r="R23" s="1197" t="s">
        <v>4</v>
      </c>
      <c r="S23" s="260" t="s">
        <v>1606</v>
      </c>
      <c r="AL23" s="283"/>
      <c r="AM23" s="1199"/>
      <c r="AN23" s="2094"/>
      <c r="AO23" s="2094"/>
      <c r="AP23" s="2095"/>
      <c r="AQ23" s="275"/>
      <c r="AR23" s="283"/>
    </row>
    <row r="24" spans="2:44" ht="13.5" customHeight="1">
      <c r="B24" s="2794"/>
      <c r="C24" s="275"/>
      <c r="F24" s="283"/>
      <c r="G24" s="275"/>
      <c r="I24" s="283"/>
      <c r="J24" s="312"/>
      <c r="N24" s="270"/>
      <c r="O24" s="271"/>
      <c r="P24" s="271"/>
      <c r="Q24" s="272"/>
      <c r="R24" s="312"/>
      <c r="AL24" s="283"/>
      <c r="AM24" s="1199"/>
      <c r="AN24" s="2094"/>
      <c r="AO24" s="2094"/>
      <c r="AP24" s="2095"/>
      <c r="AQ24" s="275"/>
      <c r="AR24" s="283"/>
    </row>
    <row r="25" spans="2:44" ht="13.5" customHeight="1">
      <c r="B25" s="2794"/>
      <c r="C25" s="275"/>
      <c r="F25" s="283"/>
      <c r="G25" s="275"/>
      <c r="I25" s="283"/>
      <c r="N25" s="275" t="s">
        <v>1602</v>
      </c>
      <c r="Q25" s="283"/>
      <c r="R25" s="1190" t="s">
        <v>4</v>
      </c>
      <c r="S25" s="1191" t="s">
        <v>1662</v>
      </c>
      <c r="T25" s="1191"/>
      <c r="U25" s="1191"/>
      <c r="V25" s="1191"/>
      <c r="W25" s="1191"/>
      <c r="X25" s="1191"/>
      <c r="Y25" s="1191"/>
      <c r="Z25" s="1191"/>
      <c r="AA25" s="1191"/>
      <c r="AB25" s="1191"/>
      <c r="AC25" s="1191"/>
      <c r="AD25" s="1191"/>
      <c r="AE25" s="1191"/>
      <c r="AF25" s="1191"/>
      <c r="AG25" s="1191"/>
      <c r="AH25" s="1191"/>
      <c r="AI25" s="1191"/>
      <c r="AJ25" s="1191"/>
      <c r="AK25" s="1191"/>
      <c r="AL25" s="1193"/>
      <c r="AM25" s="1199"/>
      <c r="AN25" s="2094"/>
      <c r="AO25" s="2094"/>
      <c r="AP25" s="2095"/>
      <c r="AQ25" s="275"/>
      <c r="AR25" s="283"/>
    </row>
    <row r="26" spans="2:44" ht="13.5" customHeight="1">
      <c r="B26" s="2794"/>
      <c r="C26" s="275"/>
      <c r="F26" s="283"/>
      <c r="G26" s="275"/>
      <c r="I26" s="283"/>
      <c r="N26" s="275"/>
      <c r="Q26" s="283"/>
      <c r="R26" s="1205" t="s">
        <v>4</v>
      </c>
      <c r="S26" s="1206" t="s">
        <v>1606</v>
      </c>
      <c r="T26" s="1206"/>
      <c r="U26" s="1206"/>
      <c r="V26" s="1206"/>
      <c r="W26" s="1206"/>
      <c r="X26" s="1206"/>
      <c r="Y26" s="1206"/>
      <c r="Z26" s="1206"/>
      <c r="AA26" s="1206"/>
      <c r="AB26" s="1206"/>
      <c r="AC26" s="1206"/>
      <c r="AD26" s="1206"/>
      <c r="AE26" s="1206"/>
      <c r="AF26" s="1206"/>
      <c r="AG26" s="1206"/>
      <c r="AH26" s="1206"/>
      <c r="AI26" s="1206"/>
      <c r="AJ26" s="1206"/>
      <c r="AK26" s="1206"/>
      <c r="AL26" s="1207"/>
      <c r="AM26" s="1199"/>
      <c r="AN26" s="2094"/>
      <c r="AO26" s="2094"/>
      <c r="AP26" s="2095"/>
      <c r="AQ26" s="275"/>
      <c r="AR26" s="283"/>
    </row>
    <row r="27" spans="2:44" ht="13.5" customHeight="1">
      <c r="B27" s="2794"/>
      <c r="C27" s="275"/>
      <c r="F27" s="283"/>
      <c r="G27" s="275"/>
      <c r="I27" s="283"/>
      <c r="J27" s="312"/>
      <c r="N27" s="275"/>
      <c r="Q27" s="283"/>
      <c r="R27" s="312"/>
      <c r="AL27" s="283"/>
      <c r="AM27" s="1199"/>
      <c r="AN27" s="2094"/>
      <c r="AO27" s="2094"/>
      <c r="AP27" s="2095"/>
      <c r="AQ27" s="275"/>
      <c r="AR27" s="283"/>
    </row>
    <row r="28" spans="2:44" ht="13.5" customHeight="1">
      <c r="B28" s="2794"/>
      <c r="C28" s="275"/>
      <c r="F28" s="283"/>
      <c r="G28" s="275"/>
      <c r="I28" s="283"/>
      <c r="J28" s="312"/>
      <c r="N28" s="270"/>
      <c r="O28" s="271"/>
      <c r="P28" s="271"/>
      <c r="Q28" s="272"/>
      <c r="R28" s="318"/>
      <c r="S28" s="271"/>
      <c r="T28" s="271"/>
      <c r="U28" s="271"/>
      <c r="V28" s="271"/>
      <c r="W28" s="271"/>
      <c r="X28" s="271"/>
      <c r="Y28" s="271"/>
      <c r="Z28" s="271"/>
      <c r="AA28" s="271"/>
      <c r="AB28" s="271"/>
      <c r="AC28" s="271"/>
      <c r="AD28" s="271"/>
      <c r="AE28" s="271"/>
      <c r="AF28" s="271"/>
      <c r="AG28" s="271"/>
      <c r="AH28" s="271"/>
      <c r="AI28" s="271"/>
      <c r="AJ28" s="271"/>
      <c r="AK28" s="271"/>
      <c r="AL28" s="272"/>
      <c r="AM28" s="1199"/>
      <c r="AN28" s="2094"/>
      <c r="AO28" s="2094"/>
      <c r="AP28" s="2095"/>
      <c r="AQ28" s="275"/>
      <c r="AR28" s="283"/>
    </row>
    <row r="29" spans="2:44" ht="13.5" customHeight="1">
      <c r="B29" s="2794"/>
      <c r="C29" s="275"/>
      <c r="F29" s="283"/>
      <c r="G29" s="275"/>
      <c r="I29" s="283"/>
      <c r="N29" s="275" t="s">
        <v>1611</v>
      </c>
      <c r="Q29" s="283"/>
      <c r="R29" s="1197" t="s">
        <v>4</v>
      </c>
      <c r="S29" s="260" t="s">
        <v>1612</v>
      </c>
      <c r="AM29" s="1199"/>
      <c r="AN29" s="2094"/>
      <c r="AO29" s="2094"/>
      <c r="AP29" s="2095"/>
      <c r="AQ29" s="275"/>
      <c r="AR29" s="283"/>
    </row>
    <row r="30" spans="2:44" ht="13.5" customHeight="1">
      <c r="B30" s="2794"/>
      <c r="C30" s="275"/>
      <c r="F30" s="283"/>
      <c r="G30" s="275"/>
      <c r="I30" s="283"/>
      <c r="J30" s="270"/>
      <c r="K30" s="271"/>
      <c r="L30" s="271"/>
      <c r="M30" s="271"/>
      <c r="N30" s="270" t="s">
        <v>1613</v>
      </c>
      <c r="O30" s="271"/>
      <c r="P30" s="271"/>
      <c r="Q30" s="272"/>
      <c r="R30" s="271"/>
      <c r="S30" s="271"/>
      <c r="T30" s="271"/>
      <c r="U30" s="271"/>
      <c r="V30" s="271"/>
      <c r="W30" s="271"/>
      <c r="X30" s="271"/>
      <c r="Y30" s="271"/>
      <c r="Z30" s="271"/>
      <c r="AA30" s="271"/>
      <c r="AB30" s="271"/>
      <c r="AC30" s="271"/>
      <c r="AD30" s="271"/>
      <c r="AE30" s="271"/>
      <c r="AF30" s="271"/>
      <c r="AG30" s="271"/>
      <c r="AH30" s="271"/>
      <c r="AI30" s="271"/>
      <c r="AJ30" s="271"/>
      <c r="AK30" s="271"/>
      <c r="AL30" s="272"/>
      <c r="AM30" s="1199"/>
      <c r="AN30" s="2094"/>
      <c r="AO30" s="2094"/>
      <c r="AP30" s="2095"/>
      <c r="AQ30" s="275"/>
      <c r="AR30" s="283"/>
    </row>
    <row r="31" spans="2:44" ht="13.5" customHeight="1">
      <c r="B31" s="2794"/>
      <c r="C31" s="275"/>
      <c r="F31" s="283"/>
      <c r="G31" s="275"/>
      <c r="I31" s="283"/>
      <c r="J31" s="260" t="s">
        <v>1614</v>
      </c>
      <c r="N31" s="275" t="s">
        <v>1615</v>
      </c>
      <c r="Q31" s="283"/>
      <c r="R31" s="1197" t="s">
        <v>4</v>
      </c>
      <c r="S31" s="260" t="s">
        <v>1616</v>
      </c>
      <c r="AM31" s="1199"/>
      <c r="AN31" s="2094"/>
      <c r="AO31" s="2094"/>
      <c r="AP31" s="2095"/>
      <c r="AQ31" s="275"/>
      <c r="AR31" s="283"/>
    </row>
    <row r="32" spans="2:44" ht="13.5" customHeight="1">
      <c r="B32" s="2794"/>
      <c r="C32" s="275"/>
      <c r="F32" s="283"/>
      <c r="G32" s="275"/>
      <c r="I32" s="283"/>
      <c r="N32" s="270"/>
      <c r="O32" s="271"/>
      <c r="P32" s="271"/>
      <c r="Q32" s="272"/>
      <c r="R32" s="271"/>
      <c r="S32" s="271" t="s">
        <v>1617</v>
      </c>
      <c r="T32" s="271"/>
      <c r="U32" s="271"/>
      <c r="V32" s="271"/>
      <c r="W32" s="271"/>
      <c r="X32" s="271"/>
      <c r="Y32" s="271"/>
      <c r="Z32" s="271"/>
      <c r="AA32" s="271"/>
      <c r="AB32" s="271"/>
      <c r="AC32" s="271"/>
      <c r="AD32" s="271"/>
      <c r="AE32" s="271"/>
      <c r="AF32" s="271"/>
      <c r="AG32" s="271"/>
      <c r="AH32" s="271"/>
      <c r="AI32" s="271"/>
      <c r="AJ32" s="271"/>
      <c r="AK32" s="271"/>
      <c r="AL32" s="1208" t="s">
        <v>1663</v>
      </c>
      <c r="AM32" s="1199"/>
      <c r="AN32" s="2094"/>
      <c r="AO32" s="2094"/>
      <c r="AP32" s="2095"/>
      <c r="AQ32" s="275"/>
      <c r="AR32" s="283"/>
    </row>
    <row r="33" spans="2:44" ht="13.5" customHeight="1">
      <c r="B33" s="2794"/>
      <c r="C33" s="275"/>
      <c r="F33" s="283"/>
      <c r="G33" s="275"/>
      <c r="I33" s="283"/>
      <c r="N33" s="275" t="s">
        <v>1618</v>
      </c>
      <c r="Q33" s="283"/>
      <c r="R33" s="1197" t="s">
        <v>4</v>
      </c>
      <c r="S33" s="260" t="s">
        <v>1619</v>
      </c>
      <c r="AM33" s="1199"/>
      <c r="AN33" s="2094"/>
      <c r="AO33" s="2094"/>
      <c r="AP33" s="2095"/>
      <c r="AQ33" s="275"/>
      <c r="AR33" s="283"/>
    </row>
    <row r="34" spans="2:44" ht="13.5" customHeight="1">
      <c r="B34" s="2794"/>
      <c r="C34" s="275"/>
      <c r="F34" s="283"/>
      <c r="G34" s="275"/>
      <c r="I34" s="283"/>
      <c r="N34" s="270" t="s">
        <v>1620</v>
      </c>
      <c r="O34" s="271"/>
      <c r="P34" s="271"/>
      <c r="Q34" s="272"/>
      <c r="R34" s="271"/>
      <c r="S34" s="271" t="s">
        <v>1621</v>
      </c>
      <c r="T34" s="271"/>
      <c r="U34" s="271"/>
      <c r="V34" s="271"/>
      <c r="W34" s="271"/>
      <c r="X34" s="271"/>
      <c r="Y34" s="271"/>
      <c r="Z34" s="271"/>
      <c r="AA34" s="271"/>
      <c r="AB34" s="271"/>
      <c r="AC34" s="271"/>
      <c r="AD34" s="271"/>
      <c r="AE34" s="271"/>
      <c r="AF34" s="271"/>
      <c r="AG34" s="271"/>
      <c r="AH34" s="271"/>
      <c r="AI34" s="271"/>
      <c r="AJ34" s="271"/>
      <c r="AK34" s="271"/>
      <c r="AL34" s="272"/>
      <c r="AM34" s="1199"/>
      <c r="AN34" s="2094"/>
      <c r="AO34" s="2094"/>
      <c r="AP34" s="2095"/>
      <c r="AQ34" s="275"/>
      <c r="AR34" s="283"/>
    </row>
    <row r="35" spans="2:44" ht="13.5" customHeight="1">
      <c r="B35" s="2794"/>
      <c r="C35" s="275"/>
      <c r="F35" s="283"/>
      <c r="G35" s="275"/>
      <c r="I35" s="283"/>
      <c r="J35" s="270"/>
      <c r="K35" s="271"/>
      <c r="L35" s="271"/>
      <c r="M35" s="271"/>
      <c r="N35" s="270" t="s">
        <v>1288</v>
      </c>
      <c r="O35" s="271"/>
      <c r="P35" s="271"/>
      <c r="Q35" s="272"/>
      <c r="R35" s="1198" t="s">
        <v>4</v>
      </c>
      <c r="S35" s="271" t="s">
        <v>1622</v>
      </c>
      <c r="T35" s="271"/>
      <c r="U35" s="271"/>
      <c r="V35" s="271"/>
      <c r="W35" s="271"/>
      <c r="X35" s="271"/>
      <c r="Y35" s="271"/>
      <c r="Z35" s="271"/>
      <c r="AA35" s="271"/>
      <c r="AB35" s="271"/>
      <c r="AC35" s="271"/>
      <c r="AD35" s="271"/>
      <c r="AE35" s="271"/>
      <c r="AF35" s="271"/>
      <c r="AG35" s="271"/>
      <c r="AH35" s="271"/>
      <c r="AI35" s="271"/>
      <c r="AJ35" s="271"/>
      <c r="AK35" s="271"/>
      <c r="AL35" s="272"/>
      <c r="AM35" s="1199"/>
      <c r="AN35" s="2094"/>
      <c r="AO35" s="2094"/>
      <c r="AP35" s="2095"/>
      <c r="AQ35" s="275"/>
      <c r="AR35" s="283"/>
    </row>
    <row r="36" spans="2:44" ht="13.5" customHeight="1">
      <c r="B36" s="2794"/>
      <c r="C36" s="275"/>
      <c r="F36" s="283"/>
      <c r="G36" s="275"/>
      <c r="I36" s="283"/>
      <c r="J36" s="260" t="s">
        <v>1623</v>
      </c>
      <c r="N36" s="273" t="s">
        <v>1624</v>
      </c>
      <c r="O36" s="290"/>
      <c r="P36" s="290"/>
      <c r="Q36" s="1188"/>
      <c r="R36" s="1200" t="s">
        <v>4</v>
      </c>
      <c r="S36" s="290" t="s">
        <v>1651</v>
      </c>
      <c r="T36" s="290"/>
      <c r="U36" s="290"/>
      <c r="V36" s="290"/>
      <c r="W36" s="290"/>
      <c r="X36" s="290"/>
      <c r="Y36" s="290"/>
      <c r="Z36" s="290"/>
      <c r="AA36" s="290"/>
      <c r="AB36" s="290"/>
      <c r="AC36" s="290"/>
      <c r="AD36" s="290"/>
      <c r="AE36" s="290"/>
      <c r="AF36" s="290"/>
      <c r="AG36" s="290"/>
      <c r="AH36" s="290"/>
      <c r="AI36" s="290"/>
      <c r="AJ36" s="290"/>
      <c r="AK36" s="290"/>
      <c r="AL36" s="1188"/>
      <c r="AM36" s="1199"/>
      <c r="AN36" s="2094"/>
      <c r="AO36" s="2094"/>
      <c r="AP36" s="2095"/>
      <c r="AQ36" s="275"/>
      <c r="AR36" s="283"/>
    </row>
    <row r="37" spans="2:44" ht="13.5" customHeight="1">
      <c r="B37" s="2794"/>
      <c r="C37" s="275"/>
      <c r="F37" s="283"/>
      <c r="G37" s="275"/>
      <c r="I37" s="283"/>
      <c r="J37" s="260" t="s">
        <v>1626</v>
      </c>
      <c r="N37" s="275" t="s">
        <v>1627</v>
      </c>
      <c r="Q37" s="283"/>
      <c r="R37" s="1190" t="s">
        <v>4</v>
      </c>
      <c r="S37" s="1191" t="s">
        <v>1652</v>
      </c>
      <c r="T37" s="1191"/>
      <c r="U37" s="1191"/>
      <c r="V37" s="1191"/>
      <c r="W37" s="1191"/>
      <c r="X37" s="1191"/>
      <c r="Y37" s="1191"/>
      <c r="Z37" s="1191"/>
      <c r="AA37" s="1191"/>
      <c r="AB37" s="1191"/>
      <c r="AC37" s="1191"/>
      <c r="AD37" s="1191"/>
      <c r="AE37" s="1191"/>
      <c r="AF37" s="1191"/>
      <c r="AG37" s="1191"/>
      <c r="AH37" s="1191"/>
      <c r="AI37" s="1191"/>
      <c r="AJ37" s="1191"/>
      <c r="AK37" s="1191"/>
      <c r="AL37" s="1193"/>
      <c r="AM37" s="1199"/>
      <c r="AN37" s="2094"/>
      <c r="AO37" s="2094"/>
      <c r="AP37" s="2095"/>
      <c r="AQ37" s="275"/>
      <c r="AR37" s="283"/>
    </row>
    <row r="38" spans="2:44" ht="13.5" customHeight="1">
      <c r="B38" s="2794"/>
      <c r="C38" s="275"/>
      <c r="F38" s="283"/>
      <c r="G38" s="275"/>
      <c r="I38" s="283"/>
      <c r="J38" s="260" t="s">
        <v>1629</v>
      </c>
      <c r="N38" s="275" t="s">
        <v>1630</v>
      </c>
      <c r="Q38" s="283"/>
      <c r="R38" s="1195" t="s">
        <v>4</v>
      </c>
      <c r="S38" s="317" t="s">
        <v>1664</v>
      </c>
      <c r="T38" s="317"/>
      <c r="U38" s="317"/>
      <c r="V38" s="317"/>
      <c r="W38" s="317"/>
      <c r="X38" s="317"/>
      <c r="Y38" s="317"/>
      <c r="Z38" s="317"/>
      <c r="AA38" s="317"/>
      <c r="AB38" s="317"/>
      <c r="AC38" s="317"/>
      <c r="AD38" s="317"/>
      <c r="AE38" s="317"/>
      <c r="AF38" s="317"/>
      <c r="AG38" s="317"/>
      <c r="AH38" s="317"/>
      <c r="AI38" s="317"/>
      <c r="AJ38" s="317"/>
      <c r="AK38" s="317"/>
      <c r="AL38" s="1196"/>
      <c r="AM38" s="1199"/>
      <c r="AN38" s="2094"/>
      <c r="AO38" s="2094"/>
      <c r="AP38" s="2095"/>
      <c r="AQ38" s="275"/>
      <c r="AR38" s="283"/>
    </row>
    <row r="39" spans="2:44" ht="13.5" customHeight="1">
      <c r="B39" s="2794"/>
      <c r="C39" s="275"/>
      <c r="F39" s="283"/>
      <c r="G39" s="275"/>
      <c r="I39" s="283"/>
      <c r="J39" s="270" t="s">
        <v>1632</v>
      </c>
      <c r="K39" s="271"/>
      <c r="L39" s="271"/>
      <c r="M39" s="271"/>
      <c r="N39" s="270"/>
      <c r="O39" s="271"/>
      <c r="P39" s="271"/>
      <c r="Q39" s="272"/>
      <c r="R39" s="1198" t="s">
        <v>4</v>
      </c>
      <c r="S39" s="271" t="s">
        <v>1665</v>
      </c>
      <c r="T39" s="271"/>
      <c r="U39" s="271"/>
      <c r="V39" s="271"/>
      <c r="W39" s="271"/>
      <c r="X39" s="271"/>
      <c r="Y39" s="271"/>
      <c r="Z39" s="271"/>
      <c r="AA39" s="271"/>
      <c r="AB39" s="271"/>
      <c r="AC39" s="271"/>
      <c r="AD39" s="271"/>
      <c r="AE39" s="271"/>
      <c r="AF39" s="271"/>
      <c r="AG39" s="271"/>
      <c r="AH39" s="271"/>
      <c r="AI39" s="271"/>
      <c r="AJ39" s="271"/>
      <c r="AK39" s="271"/>
      <c r="AL39" s="272"/>
      <c r="AM39" s="1199"/>
      <c r="AN39" s="2094"/>
      <c r="AO39" s="2094"/>
      <c r="AP39" s="2095"/>
      <c r="AQ39" s="275"/>
      <c r="AR39" s="283"/>
    </row>
    <row r="40" spans="2:44" ht="13.5" customHeight="1">
      <c r="B40" s="2794"/>
      <c r="C40" s="275"/>
      <c r="F40" s="283"/>
      <c r="G40" s="275"/>
      <c r="I40" s="283"/>
      <c r="J40" s="260" t="s">
        <v>1634</v>
      </c>
      <c r="N40" s="273" t="s">
        <v>1635</v>
      </c>
      <c r="O40" s="290"/>
      <c r="P40" s="290"/>
      <c r="Q40" s="1188"/>
      <c r="R40" s="1200" t="s">
        <v>4</v>
      </c>
      <c r="S40" s="290" t="s">
        <v>1666</v>
      </c>
      <c r="T40" s="290"/>
      <c r="U40" s="290"/>
      <c r="V40" s="290"/>
      <c r="W40" s="290"/>
      <c r="X40" s="290"/>
      <c r="Y40" s="290"/>
      <c r="Z40" s="290"/>
      <c r="AA40" s="290"/>
      <c r="AB40" s="290"/>
      <c r="AC40" s="290"/>
      <c r="AD40" s="290"/>
      <c r="AE40" s="290"/>
      <c r="AF40" s="290"/>
      <c r="AG40" s="290"/>
      <c r="AH40" s="290"/>
      <c r="AI40" s="290"/>
      <c r="AJ40" s="290"/>
      <c r="AK40" s="290"/>
      <c r="AL40" s="1188"/>
      <c r="AM40" s="1199"/>
      <c r="AN40" s="2094"/>
      <c r="AO40" s="2094"/>
      <c r="AP40" s="2095"/>
      <c r="AQ40" s="275"/>
      <c r="AR40" s="283"/>
    </row>
    <row r="41" spans="2:44" ht="13.5" customHeight="1">
      <c r="B41" s="2794"/>
      <c r="C41" s="275"/>
      <c r="F41" s="283"/>
      <c r="G41" s="275"/>
      <c r="I41" s="283"/>
      <c r="J41" s="260" t="s">
        <v>1637</v>
      </c>
      <c r="N41" s="275" t="s">
        <v>1638</v>
      </c>
      <c r="Q41" s="283"/>
      <c r="R41" s="1197" t="s">
        <v>4</v>
      </c>
      <c r="S41" s="260" t="s">
        <v>1667</v>
      </c>
      <c r="AM41" s="1199"/>
      <c r="AN41" s="2094"/>
      <c r="AO41" s="2094"/>
      <c r="AP41" s="2095"/>
      <c r="AQ41" s="275"/>
      <c r="AR41" s="283"/>
    </row>
    <row r="42" spans="2:44" ht="13.5" customHeight="1">
      <c r="B42" s="2794"/>
      <c r="C42" s="275"/>
      <c r="F42" s="283"/>
      <c r="G42" s="275"/>
      <c r="I42" s="283"/>
      <c r="J42" s="260" t="s">
        <v>1629</v>
      </c>
      <c r="N42" s="275" t="s">
        <v>569</v>
      </c>
      <c r="Q42" s="283"/>
      <c r="S42" s="260" t="s">
        <v>1668</v>
      </c>
      <c r="AM42" s="1199"/>
      <c r="AN42" s="2094"/>
      <c r="AO42" s="2094"/>
      <c r="AP42" s="2095"/>
      <c r="AQ42" s="275"/>
      <c r="AR42" s="283"/>
    </row>
    <row r="43" spans="2:44" ht="13.5" customHeight="1">
      <c r="B43" s="2794"/>
      <c r="C43" s="275"/>
      <c r="F43" s="283"/>
      <c r="G43" s="275"/>
      <c r="I43" s="283"/>
      <c r="J43" s="260" t="s">
        <v>1632</v>
      </c>
      <c r="N43" s="275"/>
      <c r="Q43" s="283"/>
      <c r="R43" s="295"/>
      <c r="S43" s="293" t="s">
        <v>1657</v>
      </c>
      <c r="T43" s="293"/>
      <c r="U43" s="293"/>
      <c r="V43" s="293"/>
      <c r="W43" s="293"/>
      <c r="X43" s="293"/>
      <c r="Y43" s="293"/>
      <c r="Z43" s="293"/>
      <c r="AA43" s="293"/>
      <c r="AB43" s="293"/>
      <c r="AC43" s="293"/>
      <c r="AD43" s="293"/>
      <c r="AE43" s="293"/>
      <c r="AF43" s="293"/>
      <c r="AG43" s="293"/>
      <c r="AH43" s="293"/>
      <c r="AI43" s="293"/>
      <c r="AJ43" s="293"/>
      <c r="AK43" s="293"/>
      <c r="AL43" s="1201"/>
      <c r="AM43" s="1199"/>
      <c r="AN43" s="2094"/>
      <c r="AO43" s="2094"/>
      <c r="AP43" s="2095"/>
      <c r="AQ43" s="275"/>
      <c r="AR43" s="283"/>
    </row>
    <row r="44" spans="2:44" ht="13.5" customHeight="1">
      <c r="B44" s="2794"/>
      <c r="C44" s="275"/>
      <c r="F44" s="283"/>
      <c r="G44" s="275"/>
      <c r="I44" s="283"/>
      <c r="N44" s="270"/>
      <c r="O44" s="271"/>
      <c r="P44" s="271"/>
      <c r="Q44" s="272"/>
      <c r="R44" s="1198" t="s">
        <v>4</v>
      </c>
      <c r="S44" s="271" t="s">
        <v>1642</v>
      </c>
      <c r="T44" s="271"/>
      <c r="U44" s="271"/>
      <c r="V44" s="271"/>
      <c r="W44" s="271"/>
      <c r="X44" s="271"/>
      <c r="Y44" s="271"/>
      <c r="Z44" s="271"/>
      <c r="AA44" s="271"/>
      <c r="AB44" s="271"/>
      <c r="AC44" s="271"/>
      <c r="AD44" s="271"/>
      <c r="AE44" s="271"/>
      <c r="AF44" s="271"/>
      <c r="AG44" s="271"/>
      <c r="AH44" s="271"/>
      <c r="AI44" s="271"/>
      <c r="AJ44" s="271"/>
      <c r="AK44" s="271"/>
      <c r="AL44" s="272"/>
      <c r="AM44" s="1199"/>
      <c r="AN44" s="2094"/>
      <c r="AO44" s="2094"/>
      <c r="AP44" s="2095"/>
      <c r="AQ44" s="275"/>
      <c r="AR44" s="283"/>
    </row>
    <row r="45" spans="2:44" ht="13.5" customHeight="1">
      <c r="B45" s="2794"/>
      <c r="C45" s="275"/>
      <c r="F45" s="283"/>
      <c r="G45" s="275"/>
      <c r="I45" s="283"/>
      <c r="N45" s="275" t="s">
        <v>1643</v>
      </c>
      <c r="Q45" s="283"/>
      <c r="R45" s="1197" t="s">
        <v>4</v>
      </c>
      <c r="S45" s="260" t="s">
        <v>1669</v>
      </c>
      <c r="AM45" s="1199"/>
      <c r="AN45" s="2094"/>
      <c r="AO45" s="2094"/>
      <c r="AP45" s="2095"/>
      <c r="AQ45" s="275"/>
      <c r="AR45" s="283"/>
    </row>
    <row r="46" spans="2:44" ht="13.5" customHeight="1">
      <c r="B46" s="2794"/>
      <c r="C46" s="275"/>
      <c r="F46" s="283"/>
      <c r="G46" s="270"/>
      <c r="H46" s="271"/>
      <c r="I46" s="272"/>
      <c r="J46" s="271"/>
      <c r="K46" s="271"/>
      <c r="L46" s="271"/>
      <c r="M46" s="271"/>
      <c r="N46" s="270" t="s">
        <v>1532</v>
      </c>
      <c r="O46" s="271"/>
      <c r="P46" s="271"/>
      <c r="Q46" s="272"/>
      <c r="R46" s="271"/>
      <c r="S46" s="271"/>
      <c r="T46" s="271"/>
      <c r="U46" s="271"/>
      <c r="V46" s="271"/>
      <c r="W46" s="271"/>
      <c r="X46" s="271"/>
      <c r="Y46" s="271"/>
      <c r="Z46" s="271"/>
      <c r="AA46" s="271"/>
      <c r="AB46" s="271"/>
      <c r="AC46" s="271"/>
      <c r="AD46" s="271"/>
      <c r="AE46" s="271"/>
      <c r="AF46" s="271"/>
      <c r="AG46" s="271"/>
      <c r="AH46" s="271"/>
      <c r="AI46" s="271"/>
      <c r="AJ46" s="271"/>
      <c r="AK46" s="271"/>
      <c r="AL46" s="271"/>
      <c r="AM46" s="1199"/>
      <c r="AN46" s="2094"/>
      <c r="AO46" s="2094"/>
      <c r="AP46" s="2095"/>
      <c r="AQ46" s="275"/>
      <c r="AR46" s="283"/>
    </row>
    <row r="47" spans="2:44" ht="13.5" customHeight="1">
      <c r="B47" s="2794"/>
      <c r="F47" s="283"/>
      <c r="G47" s="301"/>
      <c r="H47" s="301"/>
      <c r="I47" s="301"/>
      <c r="J47" s="301"/>
      <c r="K47" s="301"/>
      <c r="L47" s="301"/>
      <c r="M47" s="301"/>
      <c r="N47" s="301"/>
      <c r="O47" s="301"/>
      <c r="P47" s="301"/>
      <c r="Q47" s="301"/>
      <c r="R47" s="301"/>
      <c r="S47" s="301"/>
      <c r="T47" s="301"/>
      <c r="U47" s="301"/>
      <c r="V47" s="301"/>
      <c r="W47" s="301"/>
      <c r="X47" s="301"/>
      <c r="Y47" s="301"/>
      <c r="Z47" s="301"/>
      <c r="AA47" s="301"/>
      <c r="AB47" s="301"/>
      <c r="AC47" s="301"/>
      <c r="AD47" s="301"/>
      <c r="AE47" s="301"/>
      <c r="AF47" s="301"/>
      <c r="AG47" s="301"/>
      <c r="AH47" s="301"/>
      <c r="AI47" s="301"/>
      <c r="AJ47" s="301"/>
      <c r="AK47" s="301"/>
      <c r="AL47" s="303"/>
      <c r="AM47" s="1199"/>
      <c r="AN47" s="2094"/>
      <c r="AO47" s="2094"/>
      <c r="AP47" s="2095"/>
      <c r="AR47" s="283"/>
    </row>
    <row r="48" spans="2:44" ht="13.5" customHeight="1">
      <c r="B48" s="2794"/>
      <c r="F48" s="283"/>
      <c r="AL48" s="283"/>
      <c r="AM48" s="1199"/>
      <c r="AN48" s="2094"/>
      <c r="AO48" s="2094"/>
      <c r="AP48" s="2095"/>
      <c r="AR48" s="283"/>
    </row>
    <row r="49" spans="2:44" ht="13.5" customHeight="1">
      <c r="B49" s="2794"/>
      <c r="F49" s="283"/>
      <c r="AL49" s="283"/>
      <c r="AM49" s="1199"/>
      <c r="AN49" s="2094"/>
      <c r="AO49" s="2094"/>
      <c r="AP49" s="2095"/>
      <c r="AR49" s="283"/>
    </row>
    <row r="50" spans="2:44" ht="13.5" customHeight="1">
      <c r="B50" s="2794"/>
      <c r="F50" s="283"/>
      <c r="AL50" s="283"/>
      <c r="AM50" s="1199"/>
      <c r="AN50" s="2094"/>
      <c r="AO50" s="2094"/>
      <c r="AP50" s="2095"/>
      <c r="AR50" s="283"/>
    </row>
    <row r="51" spans="2:44" ht="13.5" customHeight="1">
      <c r="B51" s="2795"/>
      <c r="C51" s="271"/>
      <c r="D51" s="271"/>
      <c r="E51" s="271"/>
      <c r="F51" s="272"/>
      <c r="G51" s="271"/>
      <c r="H51" s="271"/>
      <c r="I51" s="271"/>
      <c r="J51" s="271"/>
      <c r="K51" s="271"/>
      <c r="L51" s="271"/>
      <c r="M51" s="271"/>
      <c r="N51" s="271"/>
      <c r="O51" s="271"/>
      <c r="P51" s="271"/>
      <c r="Q51" s="271"/>
      <c r="R51" s="271"/>
      <c r="S51" s="271"/>
      <c r="T51" s="271"/>
      <c r="U51" s="271"/>
      <c r="V51" s="271"/>
      <c r="W51" s="271"/>
      <c r="X51" s="271"/>
      <c r="Y51" s="271"/>
      <c r="Z51" s="271"/>
      <c r="AA51" s="271"/>
      <c r="AB51" s="271"/>
      <c r="AC51" s="271"/>
      <c r="AD51" s="271"/>
      <c r="AE51" s="271"/>
      <c r="AF51" s="271"/>
      <c r="AG51" s="271"/>
      <c r="AH51" s="271"/>
      <c r="AI51" s="271"/>
      <c r="AJ51" s="271"/>
      <c r="AK51" s="271"/>
      <c r="AL51" s="272"/>
      <c r="AM51" s="1202"/>
      <c r="AN51" s="2798"/>
      <c r="AO51" s="2798"/>
      <c r="AP51" s="2799"/>
      <c r="AQ51" s="271"/>
      <c r="AR51" s="272"/>
    </row>
    <row r="52" spans="2:44" ht="13.5" customHeight="1"/>
    <row r="53" spans="2:44" ht="13.5" customHeight="1"/>
    <row r="54" spans="2:44" ht="13.5" customHeight="1"/>
    <row r="55" spans="2:44" ht="13.5" customHeight="1"/>
    <row r="56" spans="2:44" ht="13.5" customHeight="1"/>
    <row r="57" spans="2:44" ht="13.5" customHeight="1"/>
    <row r="58" spans="2:44" ht="13.5" customHeight="1"/>
    <row r="59" spans="2:44" ht="13.5" customHeight="1"/>
    <row r="60" spans="2:44" ht="13.5" customHeight="1"/>
    <row r="61" spans="2:44" ht="13.5" customHeight="1"/>
    <row r="62" spans="2:44" ht="13.5" customHeight="1"/>
    <row r="63" spans="2:44" ht="13.5" customHeight="1"/>
    <row r="64" spans="2:44"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row r="78" ht="13.5" customHeight="1"/>
    <row r="79" ht="13.5" customHeight="1"/>
  </sheetData>
  <sheetProtection algorithmName="SHA-512" hashValue="4GJQW0nYPciBT4wm7pM4Hs62yXY2rCBG/8Co6mYDPiQzoYBmLUXhqO6gijruoV94CWUyFfkJFyONt/WCrPmXaw==" saltValue="t3zwMlMNRgBM5oUuFIcLww==" spinCount="100000" sheet="1" objects="1" scenarios="1"/>
  <mergeCells count="44">
    <mergeCell ref="AN48:AP48"/>
    <mergeCell ref="AN49:AP49"/>
    <mergeCell ref="AN50:AP50"/>
    <mergeCell ref="AN51:AP51"/>
    <mergeCell ref="AN42:AP42"/>
    <mergeCell ref="AN43:AP43"/>
    <mergeCell ref="AN44:AP44"/>
    <mergeCell ref="AN45:AP45"/>
    <mergeCell ref="AN46:AP46"/>
    <mergeCell ref="AN47:AP47"/>
    <mergeCell ref="AN28:AP28"/>
    <mergeCell ref="AN41:AP41"/>
    <mergeCell ref="AN30:AP30"/>
    <mergeCell ref="AN31:AP31"/>
    <mergeCell ref="AN32:AP32"/>
    <mergeCell ref="AN33:AP33"/>
    <mergeCell ref="AN34:AP34"/>
    <mergeCell ref="AN35:AP35"/>
    <mergeCell ref="AN36:AP36"/>
    <mergeCell ref="AN37:AP37"/>
    <mergeCell ref="AN38:AP38"/>
    <mergeCell ref="AN39:AP39"/>
    <mergeCell ref="AN40:AP40"/>
    <mergeCell ref="AN23:AP23"/>
    <mergeCell ref="AN24:AP24"/>
    <mergeCell ref="AN25:AP25"/>
    <mergeCell ref="AN26:AP26"/>
    <mergeCell ref="AN27:AP27"/>
    <mergeCell ref="N9:AL9"/>
    <mergeCell ref="R10:AL10"/>
    <mergeCell ref="B11:B51"/>
    <mergeCell ref="AN11:AP11"/>
    <mergeCell ref="AN12:AP12"/>
    <mergeCell ref="AN13:AP13"/>
    <mergeCell ref="AN14:AP14"/>
    <mergeCell ref="AN15:AP15"/>
    <mergeCell ref="AN16:AP16"/>
    <mergeCell ref="AN17:AP17"/>
    <mergeCell ref="AN29:AP29"/>
    <mergeCell ref="AN18:AP18"/>
    <mergeCell ref="AN19:AP19"/>
    <mergeCell ref="AN20:AP20"/>
    <mergeCell ref="AN21:AP21"/>
    <mergeCell ref="AN22:AP22"/>
  </mergeCells>
  <phoneticPr fontId="5"/>
  <dataValidations count="1">
    <dataValidation type="list" allowBlank="1" showInputMessage="1" showErrorMessage="1" sqref="G11 R15:R16 R19 R44:R45 J22 R31 R33 R35:R41 R11 R23 R21 R25:R26 R29 AM11:AM21" xr:uid="{A4E8BA67-E0FA-4560-AA2E-A07766EA6847}">
      <formula1>"□,■"</formula1>
    </dataValidation>
  </dataValidations>
  <pageMargins left="0.78740157480314965" right="0.51181102362204722" top="0.59055118110236227" bottom="0.59055118110236227" header="0.11811023622047245" footer="0.23622047244094491"/>
  <pageSetup paperSize="9" scale="80" firstPageNumber="19" orientation="portrait" blackAndWhite="1" useFirstPageNumber="1" r:id="rId1"/>
  <headerFooter alignWithMargins="0">
    <oddFooter>&amp;R&amp;10株式会社都市建築確認センター</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8D304E-3DBF-4AD1-A84D-A5DD1AAB0032}">
  <sheetPr>
    <tabColor rgb="FF00B0F0"/>
    <pageSetUpPr fitToPage="1"/>
  </sheetPr>
  <dimension ref="B2:AR79"/>
  <sheetViews>
    <sheetView showGridLines="0" view="pageBreakPreview" zoomScaleNormal="100" zoomScaleSheetLayoutView="100" workbookViewId="0">
      <selection activeCell="H21" sqref="H21"/>
    </sheetView>
  </sheetViews>
  <sheetFormatPr defaultRowHeight="12"/>
  <cols>
    <col min="1" max="44" width="2.625" style="260" customWidth="1"/>
    <col min="45" max="16384" width="9" style="260"/>
  </cols>
  <sheetData>
    <row r="2" spans="2:44">
      <c r="AR2" s="1184" t="s">
        <v>1670</v>
      </c>
    </row>
    <row r="5" spans="2:44" s="1186" customFormat="1" ht="15" customHeight="1">
      <c r="B5" s="1185" t="s">
        <v>1565</v>
      </c>
    </row>
    <row r="7" spans="2:44">
      <c r="B7" s="1187" t="s">
        <v>1566</v>
      </c>
      <c r="D7" s="260" t="s">
        <v>1567</v>
      </c>
      <c r="AR7" s="1184"/>
    </row>
    <row r="9" spans="2:44">
      <c r="B9" s="280"/>
      <c r="C9" s="280" t="s">
        <v>465</v>
      </c>
      <c r="D9" s="301"/>
      <c r="E9" s="301"/>
      <c r="F9" s="301"/>
      <c r="G9" s="280" t="s">
        <v>466</v>
      </c>
      <c r="H9" s="301"/>
      <c r="I9" s="303"/>
      <c r="J9" s="301" t="s">
        <v>467</v>
      </c>
      <c r="K9" s="301"/>
      <c r="L9" s="301"/>
      <c r="M9" s="301"/>
      <c r="N9" s="2103" t="s">
        <v>370</v>
      </c>
      <c r="O9" s="2104"/>
      <c r="P9" s="2104"/>
      <c r="Q9" s="2104"/>
      <c r="R9" s="2104"/>
      <c r="S9" s="2104"/>
      <c r="T9" s="2104"/>
      <c r="U9" s="2104"/>
      <c r="V9" s="2104"/>
      <c r="W9" s="2104"/>
      <c r="X9" s="2104"/>
      <c r="Y9" s="2104"/>
      <c r="Z9" s="2104"/>
      <c r="AA9" s="2104"/>
      <c r="AB9" s="2104"/>
      <c r="AC9" s="2104"/>
      <c r="AD9" s="2104"/>
      <c r="AE9" s="2104"/>
      <c r="AF9" s="2104"/>
      <c r="AG9" s="2104"/>
      <c r="AH9" s="2104"/>
      <c r="AI9" s="2104"/>
      <c r="AJ9" s="2104"/>
      <c r="AK9" s="2104"/>
      <c r="AL9" s="2104"/>
      <c r="AM9" s="290"/>
      <c r="AN9" s="290" t="s">
        <v>1549</v>
      </c>
      <c r="AO9" s="290"/>
      <c r="AP9" s="1188"/>
      <c r="AQ9" s="280" t="s">
        <v>369</v>
      </c>
      <c r="AR9" s="303"/>
    </row>
    <row r="10" spans="2:44">
      <c r="B10" s="270"/>
      <c r="C10" s="270" t="s">
        <v>372</v>
      </c>
      <c r="D10" s="271"/>
      <c r="E10" s="271"/>
      <c r="F10" s="271" t="s">
        <v>1549</v>
      </c>
      <c r="G10" s="270" t="s">
        <v>378</v>
      </c>
      <c r="H10" s="271"/>
      <c r="I10" s="272" t="s">
        <v>1549</v>
      </c>
      <c r="J10" s="271"/>
      <c r="K10" s="271"/>
      <c r="L10" s="271"/>
      <c r="M10" s="271" t="s">
        <v>1549</v>
      </c>
      <c r="N10" s="270" t="s">
        <v>373</v>
      </c>
      <c r="O10" s="271"/>
      <c r="P10" s="271"/>
      <c r="Q10" s="271"/>
      <c r="R10" s="2103" t="s">
        <v>374</v>
      </c>
      <c r="S10" s="2104"/>
      <c r="T10" s="2104"/>
      <c r="U10" s="2104"/>
      <c r="V10" s="2104"/>
      <c r="W10" s="2104"/>
      <c r="X10" s="2104"/>
      <c r="Y10" s="2104"/>
      <c r="Z10" s="2104"/>
      <c r="AA10" s="2104"/>
      <c r="AB10" s="2104"/>
      <c r="AC10" s="2104"/>
      <c r="AD10" s="2104"/>
      <c r="AE10" s="2104"/>
      <c r="AF10" s="2104"/>
      <c r="AG10" s="2104"/>
      <c r="AH10" s="2104"/>
      <c r="AI10" s="2104"/>
      <c r="AJ10" s="2104"/>
      <c r="AK10" s="2104"/>
      <c r="AL10" s="2105"/>
      <c r="AM10" s="273" t="s">
        <v>375</v>
      </c>
      <c r="AN10" s="271"/>
      <c r="AO10" s="271"/>
      <c r="AP10" s="271"/>
      <c r="AQ10" s="270" t="s">
        <v>468</v>
      </c>
      <c r="AR10" s="272"/>
    </row>
    <row r="11" spans="2:44" ht="13.5" customHeight="1">
      <c r="B11" s="2793" t="s">
        <v>1568</v>
      </c>
      <c r="C11" s="275" t="s">
        <v>1569</v>
      </c>
      <c r="F11" s="283"/>
      <c r="G11" s="1189" t="s">
        <v>4</v>
      </c>
      <c r="H11" s="260" t="s">
        <v>1671</v>
      </c>
      <c r="I11" s="283"/>
      <c r="J11" s="260" t="s">
        <v>1571</v>
      </c>
      <c r="N11" s="275" t="s">
        <v>1572</v>
      </c>
      <c r="R11" s="1194" t="s">
        <v>4</v>
      </c>
      <c r="S11" s="301" t="s">
        <v>1322</v>
      </c>
      <c r="T11" s="301"/>
      <c r="U11" s="301"/>
      <c r="V11" s="301"/>
      <c r="W11" s="301"/>
      <c r="X11" s="301"/>
      <c r="Y11" s="301"/>
      <c r="Z11" s="301"/>
      <c r="AA11" s="301"/>
      <c r="AB11" s="301"/>
      <c r="AC11" s="301"/>
      <c r="AD11" s="301"/>
      <c r="AE11" s="301"/>
      <c r="AF11" s="301"/>
      <c r="AG11" s="301"/>
      <c r="AH11" s="301"/>
      <c r="AI11" s="301"/>
      <c r="AJ11" s="301"/>
      <c r="AK11" s="301"/>
      <c r="AL11" s="303"/>
      <c r="AM11" s="1194" t="s">
        <v>4</v>
      </c>
      <c r="AN11" s="2796" t="s">
        <v>1577</v>
      </c>
      <c r="AO11" s="2796"/>
      <c r="AP11" s="2797"/>
      <c r="AQ11" s="280"/>
      <c r="AR11" s="303"/>
    </row>
    <row r="12" spans="2:44" ht="13.5" customHeight="1">
      <c r="B12" s="2794"/>
      <c r="C12" s="275" t="s">
        <v>1578</v>
      </c>
      <c r="F12" s="283"/>
      <c r="G12" s="275"/>
      <c r="I12" s="283"/>
      <c r="J12" s="260" t="s">
        <v>569</v>
      </c>
      <c r="N12" s="275" t="s">
        <v>1579</v>
      </c>
      <c r="R12" s="1203"/>
      <c r="AL12" s="283"/>
      <c r="AM12" s="1189" t="s">
        <v>4</v>
      </c>
      <c r="AN12" s="2094" t="s">
        <v>1581</v>
      </c>
      <c r="AO12" s="2094"/>
      <c r="AP12" s="2095"/>
      <c r="AQ12" s="275"/>
      <c r="AR12" s="283"/>
    </row>
    <row r="13" spans="2:44" ht="13.5" customHeight="1">
      <c r="B13" s="2794"/>
      <c r="C13" s="275" t="s">
        <v>1582</v>
      </c>
      <c r="F13" s="283"/>
      <c r="G13" s="275"/>
      <c r="I13" s="283"/>
      <c r="N13" s="275" t="s">
        <v>1583</v>
      </c>
      <c r="R13" s="1203"/>
      <c r="AL13" s="283"/>
      <c r="AM13" s="1189" t="s">
        <v>4</v>
      </c>
      <c r="AN13" s="2094" t="s">
        <v>478</v>
      </c>
      <c r="AO13" s="2094"/>
      <c r="AP13" s="2095"/>
      <c r="AQ13" s="275"/>
      <c r="AR13" s="283"/>
    </row>
    <row r="14" spans="2:44" ht="13.5" customHeight="1">
      <c r="B14" s="2794"/>
      <c r="C14" s="275" t="s">
        <v>1585</v>
      </c>
      <c r="F14" s="283"/>
      <c r="G14" s="275"/>
      <c r="I14" s="283"/>
      <c r="J14" s="270"/>
      <c r="K14" s="271"/>
      <c r="L14" s="271"/>
      <c r="M14" s="271"/>
      <c r="N14" s="270"/>
      <c r="O14" s="271"/>
      <c r="P14" s="271"/>
      <c r="Q14" s="271"/>
      <c r="R14" s="270"/>
      <c r="S14" s="271"/>
      <c r="T14" s="271"/>
      <c r="U14" s="271"/>
      <c r="V14" s="271"/>
      <c r="W14" s="271"/>
      <c r="X14" s="271"/>
      <c r="Y14" s="271"/>
      <c r="Z14" s="271"/>
      <c r="AA14" s="271"/>
      <c r="AB14" s="271"/>
      <c r="AC14" s="271"/>
      <c r="AD14" s="271"/>
      <c r="AE14" s="271"/>
      <c r="AF14" s="271"/>
      <c r="AG14" s="271"/>
      <c r="AH14" s="271"/>
      <c r="AI14" s="271"/>
      <c r="AJ14" s="271"/>
      <c r="AK14" s="271"/>
      <c r="AL14" s="272"/>
      <c r="AM14" s="1189" t="s">
        <v>4</v>
      </c>
      <c r="AN14" s="2094" t="s">
        <v>615</v>
      </c>
      <c r="AO14" s="2094"/>
      <c r="AP14" s="2095"/>
      <c r="AQ14" s="275"/>
      <c r="AR14" s="283"/>
    </row>
    <row r="15" spans="2:44" ht="13.5" customHeight="1">
      <c r="B15" s="2794"/>
      <c r="C15" s="275"/>
      <c r="F15" s="283"/>
      <c r="G15" s="275"/>
      <c r="I15" s="283"/>
      <c r="J15" s="260" t="s">
        <v>1587</v>
      </c>
      <c r="N15" s="275" t="s">
        <v>1588</v>
      </c>
      <c r="R15" s="1190" t="s">
        <v>4</v>
      </c>
      <c r="S15" s="1191" t="s">
        <v>1589</v>
      </c>
      <c r="T15" s="1191"/>
      <c r="U15" s="1191"/>
      <c r="V15" s="1191"/>
      <c r="W15" s="1191"/>
      <c r="X15" s="1191"/>
      <c r="Y15" s="1191"/>
      <c r="Z15" s="1191"/>
      <c r="AA15" s="1191"/>
      <c r="AB15" s="1191"/>
      <c r="AC15" s="1191"/>
      <c r="AD15" s="1191"/>
      <c r="AE15" s="1191"/>
      <c r="AF15" s="1191"/>
      <c r="AG15" s="1191"/>
      <c r="AH15" s="1191"/>
      <c r="AI15" s="1191"/>
      <c r="AJ15" s="1191"/>
      <c r="AK15" s="1191"/>
      <c r="AL15" s="1193"/>
      <c r="AM15" s="1189" t="s">
        <v>4</v>
      </c>
      <c r="AN15" s="2094" t="s">
        <v>647</v>
      </c>
      <c r="AO15" s="2094"/>
      <c r="AP15" s="2095"/>
      <c r="AQ15" s="275"/>
      <c r="AR15" s="283"/>
    </row>
    <row r="16" spans="2:44" ht="13.5" customHeight="1">
      <c r="B16" s="2794"/>
      <c r="C16" s="275"/>
      <c r="F16" s="283"/>
      <c r="G16" s="275"/>
      <c r="I16" s="283"/>
      <c r="J16" s="275"/>
      <c r="N16" s="275" t="s">
        <v>1590</v>
      </c>
      <c r="R16" s="1189" t="s">
        <v>4</v>
      </c>
      <c r="S16" s="260" t="s">
        <v>1591</v>
      </c>
      <c r="AL16" s="283"/>
      <c r="AM16" s="1189" t="s">
        <v>4</v>
      </c>
      <c r="AN16" s="2094" t="s">
        <v>720</v>
      </c>
      <c r="AO16" s="2094"/>
      <c r="AP16" s="2095"/>
      <c r="AQ16" s="275"/>
      <c r="AR16" s="283"/>
    </row>
    <row r="17" spans="2:44" ht="13.5" customHeight="1">
      <c r="B17" s="2794"/>
      <c r="C17" s="275"/>
      <c r="F17" s="283"/>
      <c r="G17" s="275"/>
      <c r="I17" s="283"/>
      <c r="N17" s="275"/>
      <c r="Q17" s="283"/>
      <c r="S17" s="260" t="s">
        <v>1592</v>
      </c>
      <c r="AM17" s="1189" t="s">
        <v>4</v>
      </c>
      <c r="AN17" s="2094" t="s">
        <v>1593</v>
      </c>
      <c r="AO17" s="2094"/>
      <c r="AP17" s="2095"/>
      <c r="AQ17" s="275"/>
      <c r="AR17" s="283"/>
    </row>
    <row r="18" spans="2:44" ht="13.5" customHeight="1">
      <c r="B18" s="2794"/>
      <c r="C18" s="275"/>
      <c r="F18" s="283"/>
      <c r="G18" s="275"/>
      <c r="I18" s="283"/>
      <c r="N18" s="270"/>
      <c r="O18" s="271"/>
      <c r="P18" s="271"/>
      <c r="Q18" s="272"/>
      <c r="R18" s="271"/>
      <c r="S18" s="271" t="s">
        <v>1646</v>
      </c>
      <c r="T18" s="271"/>
      <c r="U18" s="271"/>
      <c r="V18" s="271"/>
      <c r="W18" s="271"/>
      <c r="X18" s="271"/>
      <c r="Y18" s="271"/>
      <c r="Z18" s="271"/>
      <c r="AA18" s="271"/>
      <c r="AB18" s="271"/>
      <c r="AC18" s="271"/>
      <c r="AD18" s="271"/>
      <c r="AE18" s="271"/>
      <c r="AF18" s="271"/>
      <c r="AG18" s="271"/>
      <c r="AH18" s="271"/>
      <c r="AI18" s="271"/>
      <c r="AJ18" s="271"/>
      <c r="AK18" s="271"/>
      <c r="AL18" s="272"/>
      <c r="AM18" s="1189" t="s">
        <v>4</v>
      </c>
      <c r="AN18" s="2094" t="s">
        <v>1595</v>
      </c>
      <c r="AO18" s="2094"/>
      <c r="AP18" s="2095"/>
      <c r="AQ18" s="275"/>
      <c r="AR18" s="283"/>
    </row>
    <row r="19" spans="2:44" ht="13.5" customHeight="1">
      <c r="B19" s="2794"/>
      <c r="C19" s="275"/>
      <c r="F19" s="283"/>
      <c r="G19" s="275"/>
      <c r="I19" s="283"/>
      <c r="N19" s="275" t="s">
        <v>1588</v>
      </c>
      <c r="Q19" s="283"/>
      <c r="R19" s="1197" t="s">
        <v>4</v>
      </c>
      <c r="S19" s="260" t="s">
        <v>1589</v>
      </c>
      <c r="AM19" s="1189" t="s">
        <v>4</v>
      </c>
      <c r="AN19" s="2094"/>
      <c r="AO19" s="2094"/>
      <c r="AP19" s="2095"/>
      <c r="AQ19" s="275"/>
      <c r="AR19" s="283"/>
    </row>
    <row r="20" spans="2:44" ht="13.5" customHeight="1">
      <c r="B20" s="2794"/>
      <c r="C20" s="275"/>
      <c r="F20" s="283"/>
      <c r="G20" s="275"/>
      <c r="I20" s="283"/>
      <c r="J20" s="270"/>
      <c r="K20" s="271"/>
      <c r="L20" s="271"/>
      <c r="M20" s="271"/>
      <c r="N20" s="270" t="s">
        <v>1596</v>
      </c>
      <c r="O20" s="271"/>
      <c r="P20" s="271"/>
      <c r="Q20" s="272"/>
      <c r="R20" s="271"/>
      <c r="S20" s="271"/>
      <c r="T20" s="271"/>
      <c r="U20" s="271"/>
      <c r="V20" s="271"/>
      <c r="W20" s="271"/>
      <c r="X20" s="271"/>
      <c r="Y20" s="271"/>
      <c r="Z20" s="271"/>
      <c r="AA20" s="271"/>
      <c r="AB20" s="271"/>
      <c r="AC20" s="271"/>
      <c r="AD20" s="271"/>
      <c r="AE20" s="271"/>
      <c r="AF20" s="271"/>
      <c r="AG20" s="271"/>
      <c r="AH20" s="271"/>
      <c r="AI20" s="271"/>
      <c r="AJ20" s="271"/>
      <c r="AK20" s="271"/>
      <c r="AL20" s="272"/>
      <c r="AM20" s="1189" t="s">
        <v>4</v>
      </c>
      <c r="AN20" s="2094"/>
      <c r="AO20" s="2094"/>
      <c r="AP20" s="2095"/>
      <c r="AQ20" s="275"/>
      <c r="AR20" s="283"/>
    </row>
    <row r="21" spans="2:44" ht="13.5" customHeight="1">
      <c r="B21" s="2794"/>
      <c r="C21" s="275"/>
      <c r="F21" s="283"/>
      <c r="G21" s="275"/>
      <c r="I21" s="283"/>
      <c r="J21" s="260" t="s">
        <v>1597</v>
      </c>
      <c r="N21" s="275" t="s">
        <v>1598</v>
      </c>
      <c r="Q21" s="283"/>
      <c r="R21" s="1194" t="s">
        <v>4</v>
      </c>
      <c r="S21" s="301" t="s">
        <v>1660</v>
      </c>
      <c r="T21" s="301"/>
      <c r="U21" s="301"/>
      <c r="V21" s="301"/>
      <c r="W21" s="301"/>
      <c r="X21" s="301"/>
      <c r="Y21" s="301"/>
      <c r="Z21" s="301"/>
      <c r="AA21" s="301"/>
      <c r="AB21" s="301"/>
      <c r="AC21" s="301"/>
      <c r="AD21" s="301"/>
      <c r="AE21" s="301"/>
      <c r="AF21" s="301"/>
      <c r="AG21" s="301"/>
      <c r="AH21" s="301"/>
      <c r="AI21" s="301"/>
      <c r="AJ21" s="301"/>
      <c r="AK21" s="301"/>
      <c r="AL21" s="303"/>
      <c r="AM21" s="1189" t="s">
        <v>4</v>
      </c>
      <c r="AN21" s="2094"/>
      <c r="AO21" s="2094"/>
      <c r="AP21" s="2095"/>
      <c r="AQ21" s="275"/>
      <c r="AR21" s="283"/>
    </row>
    <row r="22" spans="2:44" ht="13.5" customHeight="1">
      <c r="B22" s="2794"/>
      <c r="C22" s="275"/>
      <c r="F22" s="283"/>
      <c r="G22" s="275"/>
      <c r="I22" s="283"/>
      <c r="J22" s="1197" t="s">
        <v>4</v>
      </c>
      <c r="K22" s="260" t="s">
        <v>1600</v>
      </c>
      <c r="N22" s="275"/>
      <c r="Q22" s="283"/>
      <c r="R22" s="1204"/>
      <c r="S22" s="293" t="s">
        <v>1661</v>
      </c>
      <c r="T22" s="293"/>
      <c r="U22" s="293"/>
      <c r="V22" s="293"/>
      <c r="W22" s="293"/>
      <c r="X22" s="293"/>
      <c r="Y22" s="293"/>
      <c r="Z22" s="293"/>
      <c r="AA22" s="293"/>
      <c r="AB22" s="293"/>
      <c r="AC22" s="293"/>
      <c r="AD22" s="293"/>
      <c r="AE22" s="293"/>
      <c r="AF22" s="293"/>
      <c r="AG22" s="293"/>
      <c r="AH22" s="293"/>
      <c r="AI22" s="293"/>
      <c r="AJ22" s="293"/>
      <c r="AK22" s="293"/>
      <c r="AL22" s="1201"/>
      <c r="AM22" s="1199"/>
      <c r="AN22" s="2094"/>
      <c r="AO22" s="2094"/>
      <c r="AP22" s="2095"/>
      <c r="AQ22" s="275"/>
      <c r="AR22" s="283"/>
    </row>
    <row r="23" spans="2:44" ht="13.5" customHeight="1">
      <c r="B23" s="2794"/>
      <c r="C23" s="275"/>
      <c r="F23" s="283"/>
      <c r="G23" s="275"/>
      <c r="I23" s="283"/>
      <c r="J23" s="312"/>
      <c r="N23" s="275"/>
      <c r="Q23" s="283"/>
      <c r="R23" s="1197" t="s">
        <v>4</v>
      </c>
      <c r="S23" s="260" t="s">
        <v>1606</v>
      </c>
      <c r="AL23" s="283"/>
      <c r="AM23" s="1199"/>
      <c r="AN23" s="2094"/>
      <c r="AO23" s="2094"/>
      <c r="AP23" s="2095"/>
      <c r="AQ23" s="275"/>
      <c r="AR23" s="283"/>
    </row>
    <row r="24" spans="2:44" ht="13.5" customHeight="1">
      <c r="B24" s="2794"/>
      <c r="C24" s="275"/>
      <c r="F24" s="283"/>
      <c r="G24" s="275"/>
      <c r="I24" s="283"/>
      <c r="J24" s="312"/>
      <c r="N24" s="270"/>
      <c r="O24" s="271"/>
      <c r="P24" s="271"/>
      <c r="Q24" s="272"/>
      <c r="R24" s="312"/>
      <c r="AL24" s="283"/>
      <c r="AM24" s="1199"/>
      <c r="AN24" s="2094"/>
      <c r="AO24" s="2094"/>
      <c r="AP24" s="2095"/>
      <c r="AQ24" s="275"/>
      <c r="AR24" s="283"/>
    </row>
    <row r="25" spans="2:44" ht="13.5" customHeight="1">
      <c r="B25" s="2794"/>
      <c r="C25" s="275"/>
      <c r="F25" s="283"/>
      <c r="G25" s="275"/>
      <c r="I25" s="283"/>
      <c r="N25" s="275" t="s">
        <v>1602</v>
      </c>
      <c r="Q25" s="283"/>
      <c r="R25" s="1190" t="s">
        <v>4</v>
      </c>
      <c r="S25" s="1191" t="s">
        <v>1662</v>
      </c>
      <c r="T25" s="1191"/>
      <c r="U25" s="1191"/>
      <c r="V25" s="1191"/>
      <c r="W25" s="1191"/>
      <c r="X25" s="1191"/>
      <c r="Y25" s="1191"/>
      <c r="Z25" s="1191"/>
      <c r="AA25" s="1191"/>
      <c r="AB25" s="1191"/>
      <c r="AC25" s="1191"/>
      <c r="AD25" s="1191"/>
      <c r="AE25" s="1191"/>
      <c r="AF25" s="1191"/>
      <c r="AG25" s="1191"/>
      <c r="AH25" s="1191"/>
      <c r="AI25" s="1191"/>
      <c r="AJ25" s="1191"/>
      <c r="AK25" s="1191"/>
      <c r="AL25" s="1193"/>
      <c r="AM25" s="1199"/>
      <c r="AN25" s="2094"/>
      <c r="AO25" s="2094"/>
      <c r="AP25" s="2095"/>
      <c r="AQ25" s="275"/>
      <c r="AR25" s="283"/>
    </row>
    <row r="26" spans="2:44" ht="13.5" customHeight="1">
      <c r="B26" s="2794"/>
      <c r="C26" s="275"/>
      <c r="F26" s="283"/>
      <c r="G26" s="275"/>
      <c r="I26" s="283"/>
      <c r="N26" s="275"/>
      <c r="Q26" s="283"/>
      <c r="R26" s="1205" t="s">
        <v>4</v>
      </c>
      <c r="S26" s="1206" t="s">
        <v>1606</v>
      </c>
      <c r="T26" s="1206"/>
      <c r="U26" s="1206"/>
      <c r="V26" s="1206"/>
      <c r="W26" s="1206"/>
      <c r="X26" s="1206"/>
      <c r="Y26" s="1206"/>
      <c r="Z26" s="1206"/>
      <c r="AA26" s="1206"/>
      <c r="AB26" s="1206"/>
      <c r="AC26" s="1206"/>
      <c r="AD26" s="1206"/>
      <c r="AE26" s="1206"/>
      <c r="AF26" s="1206"/>
      <c r="AG26" s="1206"/>
      <c r="AH26" s="1206"/>
      <c r="AI26" s="1206"/>
      <c r="AJ26" s="1206"/>
      <c r="AK26" s="1206"/>
      <c r="AL26" s="1207"/>
      <c r="AM26" s="1199"/>
      <c r="AN26" s="2094"/>
      <c r="AO26" s="2094"/>
      <c r="AP26" s="2095"/>
      <c r="AQ26" s="275"/>
      <c r="AR26" s="283"/>
    </row>
    <row r="27" spans="2:44" ht="13.5" customHeight="1">
      <c r="B27" s="2794"/>
      <c r="C27" s="275"/>
      <c r="F27" s="283"/>
      <c r="G27" s="275"/>
      <c r="I27" s="283"/>
      <c r="J27" s="312"/>
      <c r="N27" s="275"/>
      <c r="Q27" s="283"/>
      <c r="R27" s="312"/>
      <c r="AL27" s="283"/>
      <c r="AM27" s="1199"/>
      <c r="AN27" s="2094"/>
      <c r="AO27" s="2094"/>
      <c r="AP27" s="2095"/>
      <c r="AQ27" s="275"/>
      <c r="AR27" s="283"/>
    </row>
    <row r="28" spans="2:44" ht="13.5" customHeight="1">
      <c r="B28" s="2794"/>
      <c r="C28" s="275"/>
      <c r="F28" s="283"/>
      <c r="G28" s="275"/>
      <c r="I28" s="283"/>
      <c r="J28" s="312"/>
      <c r="N28" s="270"/>
      <c r="O28" s="271"/>
      <c r="P28" s="271"/>
      <c r="Q28" s="272"/>
      <c r="R28" s="318"/>
      <c r="S28" s="271"/>
      <c r="T28" s="271"/>
      <c r="U28" s="271"/>
      <c r="V28" s="271"/>
      <c r="W28" s="271"/>
      <c r="X28" s="271"/>
      <c r="Y28" s="271"/>
      <c r="Z28" s="271"/>
      <c r="AA28" s="271"/>
      <c r="AB28" s="271"/>
      <c r="AC28" s="271"/>
      <c r="AD28" s="271"/>
      <c r="AE28" s="271"/>
      <c r="AF28" s="271"/>
      <c r="AG28" s="271"/>
      <c r="AH28" s="271"/>
      <c r="AI28" s="271"/>
      <c r="AJ28" s="271"/>
      <c r="AK28" s="271"/>
      <c r="AL28" s="272"/>
      <c r="AM28" s="1199"/>
      <c r="AN28" s="2094"/>
      <c r="AO28" s="2094"/>
      <c r="AP28" s="2095"/>
      <c r="AQ28" s="275"/>
      <c r="AR28" s="283"/>
    </row>
    <row r="29" spans="2:44" ht="13.5" customHeight="1">
      <c r="B29" s="2794"/>
      <c r="C29" s="275"/>
      <c r="F29" s="283"/>
      <c r="G29" s="275"/>
      <c r="I29" s="283"/>
      <c r="N29" s="275" t="s">
        <v>1611</v>
      </c>
      <c r="Q29" s="283"/>
      <c r="R29" s="1197" t="s">
        <v>4</v>
      </c>
      <c r="S29" s="260" t="s">
        <v>1612</v>
      </c>
      <c r="AM29" s="1199"/>
      <c r="AN29" s="2094"/>
      <c r="AO29" s="2094"/>
      <c r="AP29" s="2095"/>
      <c r="AQ29" s="275"/>
      <c r="AR29" s="283"/>
    </row>
    <row r="30" spans="2:44" ht="13.5" customHeight="1">
      <c r="B30" s="2794"/>
      <c r="C30" s="275"/>
      <c r="F30" s="283"/>
      <c r="G30" s="275"/>
      <c r="I30" s="283"/>
      <c r="J30" s="270"/>
      <c r="K30" s="271"/>
      <c r="L30" s="271"/>
      <c r="M30" s="271"/>
      <c r="N30" s="270" t="s">
        <v>1613</v>
      </c>
      <c r="O30" s="271"/>
      <c r="P30" s="271"/>
      <c r="Q30" s="272"/>
      <c r="R30" s="271"/>
      <c r="S30" s="271"/>
      <c r="T30" s="271"/>
      <c r="U30" s="271"/>
      <c r="V30" s="271"/>
      <c r="W30" s="271"/>
      <c r="X30" s="271"/>
      <c r="Y30" s="271"/>
      <c r="Z30" s="271"/>
      <c r="AA30" s="271"/>
      <c r="AB30" s="271"/>
      <c r="AC30" s="271"/>
      <c r="AD30" s="271"/>
      <c r="AE30" s="271"/>
      <c r="AF30" s="271"/>
      <c r="AG30" s="271"/>
      <c r="AH30" s="271"/>
      <c r="AI30" s="271"/>
      <c r="AJ30" s="271"/>
      <c r="AK30" s="271"/>
      <c r="AL30" s="272"/>
      <c r="AM30" s="1199"/>
      <c r="AN30" s="2094"/>
      <c r="AO30" s="2094"/>
      <c r="AP30" s="2095"/>
      <c r="AQ30" s="275"/>
      <c r="AR30" s="283"/>
    </row>
    <row r="31" spans="2:44" ht="13.5" customHeight="1">
      <c r="B31" s="2794"/>
      <c r="C31" s="275"/>
      <c r="F31" s="283"/>
      <c r="G31" s="275"/>
      <c r="I31" s="283"/>
      <c r="J31" s="260" t="s">
        <v>1614</v>
      </c>
      <c r="N31" s="275" t="s">
        <v>1615</v>
      </c>
      <c r="Q31" s="283"/>
      <c r="R31" s="1197" t="s">
        <v>4</v>
      </c>
      <c r="S31" s="260" t="s">
        <v>1616</v>
      </c>
      <c r="AM31" s="1199"/>
      <c r="AN31" s="2094"/>
      <c r="AO31" s="2094"/>
      <c r="AP31" s="2095"/>
      <c r="AQ31" s="275"/>
      <c r="AR31" s="283"/>
    </row>
    <row r="32" spans="2:44" ht="13.5" customHeight="1">
      <c r="B32" s="2794"/>
      <c r="C32" s="275"/>
      <c r="F32" s="283"/>
      <c r="G32" s="275"/>
      <c r="I32" s="283"/>
      <c r="N32" s="270"/>
      <c r="O32" s="271"/>
      <c r="P32" s="271"/>
      <c r="Q32" s="272"/>
      <c r="R32" s="271"/>
      <c r="S32" s="271" t="s">
        <v>1617</v>
      </c>
      <c r="T32" s="271"/>
      <c r="U32" s="271"/>
      <c r="V32" s="271"/>
      <c r="W32" s="271"/>
      <c r="X32" s="271"/>
      <c r="Y32" s="271"/>
      <c r="Z32" s="271"/>
      <c r="AA32" s="271"/>
      <c r="AB32" s="271"/>
      <c r="AC32" s="271"/>
      <c r="AD32" s="271"/>
      <c r="AE32" s="271"/>
      <c r="AF32" s="271"/>
      <c r="AG32" s="271"/>
      <c r="AH32" s="271"/>
      <c r="AI32" s="271"/>
      <c r="AJ32" s="271"/>
      <c r="AK32" s="271"/>
      <c r="AL32" s="1208" t="s">
        <v>1663</v>
      </c>
      <c r="AM32" s="1199"/>
      <c r="AN32" s="2094"/>
      <c r="AO32" s="2094"/>
      <c r="AP32" s="2095"/>
      <c r="AQ32" s="275"/>
      <c r="AR32" s="283"/>
    </row>
    <row r="33" spans="2:44" ht="13.5" customHeight="1">
      <c r="B33" s="2794"/>
      <c r="C33" s="275"/>
      <c r="F33" s="283"/>
      <c r="G33" s="275"/>
      <c r="I33" s="283"/>
      <c r="N33" s="275" t="s">
        <v>1618</v>
      </c>
      <c r="Q33" s="283"/>
      <c r="R33" s="1197" t="s">
        <v>4</v>
      </c>
      <c r="S33" s="260" t="s">
        <v>1619</v>
      </c>
      <c r="AM33" s="1199"/>
      <c r="AN33" s="2094"/>
      <c r="AO33" s="2094"/>
      <c r="AP33" s="2095"/>
      <c r="AQ33" s="275"/>
      <c r="AR33" s="283"/>
    </row>
    <row r="34" spans="2:44" ht="13.5" customHeight="1">
      <c r="B34" s="2794"/>
      <c r="C34" s="275"/>
      <c r="F34" s="283"/>
      <c r="G34" s="275"/>
      <c r="I34" s="283"/>
      <c r="N34" s="270" t="s">
        <v>1620</v>
      </c>
      <c r="O34" s="271"/>
      <c r="P34" s="271"/>
      <c r="Q34" s="272"/>
      <c r="R34" s="271"/>
      <c r="S34" s="271" t="s">
        <v>1621</v>
      </c>
      <c r="T34" s="271"/>
      <c r="U34" s="271"/>
      <c r="V34" s="271"/>
      <c r="W34" s="271"/>
      <c r="X34" s="271"/>
      <c r="Y34" s="271"/>
      <c r="Z34" s="271"/>
      <c r="AA34" s="271"/>
      <c r="AB34" s="271"/>
      <c r="AC34" s="271"/>
      <c r="AD34" s="271"/>
      <c r="AE34" s="271"/>
      <c r="AF34" s="271"/>
      <c r="AG34" s="271"/>
      <c r="AH34" s="271"/>
      <c r="AI34" s="271"/>
      <c r="AJ34" s="271"/>
      <c r="AK34" s="271"/>
      <c r="AL34" s="272"/>
      <c r="AM34" s="1199"/>
      <c r="AN34" s="2094"/>
      <c r="AO34" s="2094"/>
      <c r="AP34" s="2095"/>
      <c r="AQ34" s="275"/>
      <c r="AR34" s="283"/>
    </row>
    <row r="35" spans="2:44" ht="13.5" customHeight="1">
      <c r="B35" s="2794"/>
      <c r="C35" s="275"/>
      <c r="F35" s="283"/>
      <c r="G35" s="270"/>
      <c r="H35" s="271"/>
      <c r="I35" s="272"/>
      <c r="J35" s="270"/>
      <c r="K35" s="271"/>
      <c r="L35" s="271"/>
      <c r="M35" s="271"/>
      <c r="N35" s="270" t="s">
        <v>1288</v>
      </c>
      <c r="O35" s="271"/>
      <c r="P35" s="271"/>
      <c r="Q35" s="272"/>
      <c r="R35" s="1198" t="s">
        <v>4</v>
      </c>
      <c r="S35" s="271" t="s">
        <v>1622</v>
      </c>
      <c r="T35" s="271"/>
      <c r="U35" s="271"/>
      <c r="V35" s="271"/>
      <c r="W35" s="271"/>
      <c r="X35" s="271"/>
      <c r="Y35" s="271"/>
      <c r="Z35" s="271"/>
      <c r="AA35" s="271"/>
      <c r="AB35" s="271"/>
      <c r="AC35" s="271"/>
      <c r="AD35" s="271"/>
      <c r="AE35" s="271"/>
      <c r="AF35" s="271"/>
      <c r="AG35" s="271"/>
      <c r="AH35" s="271"/>
      <c r="AI35" s="271"/>
      <c r="AJ35" s="271"/>
      <c r="AK35" s="271"/>
      <c r="AL35" s="272"/>
      <c r="AM35" s="1199"/>
      <c r="AN35" s="2094"/>
      <c r="AO35" s="2094"/>
      <c r="AP35" s="2095"/>
      <c r="AQ35" s="275"/>
      <c r="AR35" s="283"/>
    </row>
    <row r="36" spans="2:44" ht="13.5" customHeight="1">
      <c r="B36" s="2794"/>
      <c r="F36" s="283"/>
      <c r="G36" s="301"/>
      <c r="H36" s="301"/>
      <c r="I36" s="301"/>
      <c r="J36" s="301"/>
      <c r="K36" s="301"/>
      <c r="L36" s="301"/>
      <c r="M36" s="301"/>
      <c r="N36" s="301"/>
      <c r="O36" s="301"/>
      <c r="P36" s="301"/>
      <c r="Q36" s="301"/>
      <c r="R36" s="301"/>
      <c r="S36" s="301"/>
      <c r="T36" s="301"/>
      <c r="U36" s="301"/>
      <c r="V36" s="301"/>
      <c r="W36" s="301"/>
      <c r="X36" s="301"/>
      <c r="Y36" s="301"/>
      <c r="Z36" s="301"/>
      <c r="AA36" s="301"/>
      <c r="AB36" s="301"/>
      <c r="AC36" s="301"/>
      <c r="AD36" s="301"/>
      <c r="AE36" s="301"/>
      <c r="AF36" s="301"/>
      <c r="AG36" s="301"/>
      <c r="AH36" s="301"/>
      <c r="AI36" s="301"/>
      <c r="AJ36" s="301"/>
      <c r="AK36" s="301"/>
      <c r="AL36" s="303"/>
      <c r="AM36" s="1199"/>
      <c r="AN36" s="2094"/>
      <c r="AO36" s="2094"/>
      <c r="AP36" s="2095"/>
      <c r="AR36" s="283"/>
    </row>
    <row r="37" spans="2:44" ht="13.5" customHeight="1">
      <c r="B37" s="2794"/>
      <c r="F37" s="283"/>
      <c r="AL37" s="283"/>
      <c r="AM37" s="1199"/>
      <c r="AN37" s="2094"/>
      <c r="AO37" s="2094"/>
      <c r="AP37" s="2095"/>
      <c r="AR37" s="283"/>
    </row>
    <row r="38" spans="2:44" ht="13.5" customHeight="1">
      <c r="B38" s="2794"/>
      <c r="F38" s="283"/>
      <c r="AL38" s="283"/>
      <c r="AM38" s="1199"/>
      <c r="AN38" s="2094"/>
      <c r="AO38" s="2094"/>
      <c r="AP38" s="2095"/>
      <c r="AR38" s="283"/>
    </row>
    <row r="39" spans="2:44" ht="13.5" customHeight="1">
      <c r="B39" s="2794"/>
      <c r="F39" s="283"/>
      <c r="AL39" s="283"/>
      <c r="AM39" s="1199"/>
      <c r="AN39" s="2094"/>
      <c r="AO39" s="2094"/>
      <c r="AP39" s="2095"/>
      <c r="AR39" s="283"/>
    </row>
    <row r="40" spans="2:44" ht="13.5" customHeight="1">
      <c r="B40" s="2795"/>
      <c r="C40" s="271"/>
      <c r="D40" s="271"/>
      <c r="E40" s="271"/>
      <c r="F40" s="272"/>
      <c r="G40" s="271"/>
      <c r="H40" s="271"/>
      <c r="I40" s="271"/>
      <c r="J40" s="271"/>
      <c r="K40" s="271"/>
      <c r="L40" s="271"/>
      <c r="M40" s="271"/>
      <c r="N40" s="271"/>
      <c r="O40" s="271"/>
      <c r="P40" s="271"/>
      <c r="Q40" s="271"/>
      <c r="R40" s="271"/>
      <c r="S40" s="271"/>
      <c r="T40" s="271"/>
      <c r="U40" s="271"/>
      <c r="V40" s="271"/>
      <c r="W40" s="271"/>
      <c r="X40" s="271"/>
      <c r="Y40" s="271"/>
      <c r="Z40" s="271"/>
      <c r="AA40" s="271"/>
      <c r="AB40" s="271"/>
      <c r="AC40" s="271"/>
      <c r="AD40" s="271"/>
      <c r="AE40" s="271"/>
      <c r="AF40" s="271"/>
      <c r="AG40" s="271"/>
      <c r="AH40" s="271"/>
      <c r="AI40" s="271"/>
      <c r="AJ40" s="271"/>
      <c r="AK40" s="271"/>
      <c r="AL40" s="272"/>
      <c r="AM40" s="1202"/>
      <c r="AN40" s="2798"/>
      <c r="AO40" s="2798"/>
      <c r="AP40" s="2799"/>
      <c r="AQ40" s="271"/>
      <c r="AR40" s="272"/>
    </row>
    <row r="41" spans="2:44" ht="13.5" customHeight="1">
      <c r="B41" s="301"/>
      <c r="C41" s="301"/>
      <c r="D41" s="301"/>
      <c r="E41" s="301"/>
      <c r="F41" s="301"/>
      <c r="G41" s="301"/>
      <c r="H41" s="301"/>
      <c r="I41" s="301"/>
      <c r="J41" s="301"/>
      <c r="K41" s="301"/>
      <c r="L41" s="301"/>
      <c r="M41" s="301"/>
      <c r="N41" s="301"/>
      <c r="O41" s="301"/>
      <c r="P41" s="301"/>
      <c r="Q41" s="301"/>
      <c r="R41" s="301"/>
      <c r="S41" s="301"/>
      <c r="T41" s="301"/>
      <c r="U41" s="301"/>
      <c r="V41" s="301"/>
      <c r="W41" s="301"/>
      <c r="X41" s="301"/>
      <c r="Y41" s="301"/>
      <c r="Z41" s="301"/>
      <c r="AA41" s="301"/>
      <c r="AB41" s="301"/>
      <c r="AC41" s="301"/>
      <c r="AD41" s="301"/>
      <c r="AE41" s="301"/>
      <c r="AF41" s="301"/>
      <c r="AG41" s="301"/>
      <c r="AH41" s="301"/>
      <c r="AI41" s="301"/>
      <c r="AJ41" s="301"/>
      <c r="AK41" s="301"/>
      <c r="AL41" s="301"/>
      <c r="AM41" s="301"/>
      <c r="AN41" s="301"/>
      <c r="AO41" s="301"/>
      <c r="AP41" s="301"/>
      <c r="AQ41" s="301"/>
      <c r="AR41" s="301"/>
    </row>
    <row r="42" spans="2:44" ht="13.5" customHeight="1"/>
    <row r="43" spans="2:44" ht="13.5" customHeight="1"/>
    <row r="44" spans="2:44" ht="13.5" customHeight="1"/>
    <row r="45" spans="2:44" ht="13.5" customHeight="1"/>
    <row r="46" spans="2:44" ht="13.5" customHeight="1"/>
    <row r="47" spans="2:44" ht="13.5" customHeight="1"/>
    <row r="48" spans="2:44" ht="13.5" customHeight="1"/>
    <row r="49" ht="13.5" customHeight="1"/>
    <row r="50" ht="13.5" customHeight="1"/>
    <row r="51" ht="13.5" customHeight="1"/>
    <row r="52" ht="13.5" customHeight="1"/>
    <row r="53" ht="13.5" customHeight="1"/>
    <row r="54" ht="13.5" customHeight="1"/>
    <row r="55" ht="13.5" customHeight="1"/>
    <row r="56" ht="13.5" customHeight="1"/>
    <row r="57" ht="13.5" customHeight="1"/>
    <row r="58" ht="13.5" customHeight="1"/>
    <row r="59" ht="13.5" customHeight="1"/>
    <row r="60" ht="13.5" customHeight="1"/>
    <row r="61" ht="13.5" customHeight="1"/>
    <row r="62" ht="13.5" customHeight="1"/>
    <row r="63" ht="13.5" customHeight="1"/>
    <row r="64"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row r="78" ht="13.5" customHeight="1"/>
    <row r="79" ht="13.5" customHeight="1"/>
  </sheetData>
  <sheetProtection algorithmName="SHA-512" hashValue="8bj6Tz+vhgcgKabpFW6kPidlGCqHw4qYxJUEZxTK01iY31uxBGTSnOIRjT6tl/DElAX3/u2HVHz5bmxKCgj6Ag==" saltValue="IAbSoNtA68VPgK6odiE82A==" spinCount="100000" sheet="1" objects="1" scenarios="1"/>
  <mergeCells count="33">
    <mergeCell ref="AN36:AP36"/>
    <mergeCell ref="AN37:AP37"/>
    <mergeCell ref="AN38:AP38"/>
    <mergeCell ref="AN39:AP39"/>
    <mergeCell ref="AN40:AP40"/>
    <mergeCell ref="AN35:AP35"/>
    <mergeCell ref="AN24:AP24"/>
    <mergeCell ref="AN25:AP25"/>
    <mergeCell ref="AN26:AP26"/>
    <mergeCell ref="AN27:AP27"/>
    <mergeCell ref="AN28:AP28"/>
    <mergeCell ref="AN29:AP29"/>
    <mergeCell ref="AN30:AP30"/>
    <mergeCell ref="AN31:AP31"/>
    <mergeCell ref="AN32:AP32"/>
    <mergeCell ref="AN33:AP33"/>
    <mergeCell ref="AN34:AP34"/>
    <mergeCell ref="AN23:AP23"/>
    <mergeCell ref="N9:AL9"/>
    <mergeCell ref="R10:AL10"/>
    <mergeCell ref="B11:B40"/>
    <mergeCell ref="AN11:AP11"/>
    <mergeCell ref="AN12:AP12"/>
    <mergeCell ref="AN13:AP13"/>
    <mergeCell ref="AN14:AP14"/>
    <mergeCell ref="AN15:AP15"/>
    <mergeCell ref="AN16:AP16"/>
    <mergeCell ref="AN17:AP17"/>
    <mergeCell ref="AN18:AP18"/>
    <mergeCell ref="AN19:AP19"/>
    <mergeCell ref="AN20:AP20"/>
    <mergeCell ref="AN21:AP21"/>
    <mergeCell ref="AN22:AP22"/>
  </mergeCells>
  <phoneticPr fontId="5"/>
  <dataValidations count="1">
    <dataValidation type="list" allowBlank="1" showInputMessage="1" showErrorMessage="1" sqref="G11 R15:R16 R19 J22 R31 R33 R35 R11 R23 R21 R25:R26 R29 AM11:AM21" xr:uid="{5A09020C-51B0-44EC-8C49-971B78FA130D}">
      <formula1>"□,■"</formula1>
    </dataValidation>
  </dataValidations>
  <pageMargins left="0.78740157480314965" right="0.51181102362204722" top="0.59055118110236227" bottom="0.59055118110236227" header="0.11811023622047245" footer="0.23622047244094491"/>
  <pageSetup paperSize="9" scale="80" firstPageNumber="21" orientation="portrait" blackAndWhite="1" useFirstPageNumber="1" r:id="rId1"/>
  <headerFooter alignWithMargins="0">
    <oddFooter>&amp;R&amp;10株式会社都市建築確認センター</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675B62-2DF6-4DCE-86C7-3D12E2DF8CF9}">
  <sheetPr>
    <tabColor rgb="FF00B0F0"/>
    <pageSetUpPr fitToPage="1"/>
  </sheetPr>
  <dimension ref="B2:AR86"/>
  <sheetViews>
    <sheetView showGridLines="0" view="pageBreakPreview" zoomScaleNormal="100" zoomScaleSheetLayoutView="100" workbookViewId="0">
      <selection activeCell="H21" sqref="H21"/>
    </sheetView>
  </sheetViews>
  <sheetFormatPr defaultRowHeight="12"/>
  <cols>
    <col min="1" max="44" width="2.625" style="260" customWidth="1"/>
    <col min="45" max="16384" width="9" style="260"/>
  </cols>
  <sheetData>
    <row r="2" spans="2:44">
      <c r="AR2" s="1184" t="s">
        <v>1672</v>
      </c>
    </row>
    <row r="5" spans="2:44" s="1186" customFormat="1" ht="15" customHeight="1">
      <c r="B5" s="1185" t="s">
        <v>1565</v>
      </c>
    </row>
    <row r="7" spans="2:44">
      <c r="B7" s="1187" t="s">
        <v>1566</v>
      </c>
      <c r="D7" s="260" t="s">
        <v>1567</v>
      </c>
      <c r="AR7" s="1184"/>
    </row>
    <row r="9" spans="2:44">
      <c r="B9" s="280"/>
      <c r="C9" s="280" t="s">
        <v>465</v>
      </c>
      <c r="D9" s="301"/>
      <c r="E9" s="301"/>
      <c r="F9" s="301"/>
      <c r="G9" s="280" t="s">
        <v>466</v>
      </c>
      <c r="H9" s="301"/>
      <c r="I9" s="303"/>
      <c r="J9" s="301" t="s">
        <v>467</v>
      </c>
      <c r="K9" s="301"/>
      <c r="L9" s="301"/>
      <c r="M9" s="301"/>
      <c r="N9" s="2103" t="s">
        <v>370</v>
      </c>
      <c r="O9" s="2104"/>
      <c r="P9" s="2104"/>
      <c r="Q9" s="2104"/>
      <c r="R9" s="2104"/>
      <c r="S9" s="2104"/>
      <c r="T9" s="2104"/>
      <c r="U9" s="2104"/>
      <c r="V9" s="2104"/>
      <c r="W9" s="2104"/>
      <c r="X9" s="2104"/>
      <c r="Y9" s="2104"/>
      <c r="Z9" s="2104"/>
      <c r="AA9" s="2104"/>
      <c r="AB9" s="2104"/>
      <c r="AC9" s="2104"/>
      <c r="AD9" s="2104"/>
      <c r="AE9" s="2104"/>
      <c r="AF9" s="2104"/>
      <c r="AG9" s="2104"/>
      <c r="AH9" s="2104"/>
      <c r="AI9" s="2104"/>
      <c r="AJ9" s="2104"/>
      <c r="AK9" s="2104"/>
      <c r="AL9" s="2104"/>
      <c r="AM9" s="290"/>
      <c r="AN9" s="290" t="s">
        <v>1549</v>
      </c>
      <c r="AO9" s="290"/>
      <c r="AP9" s="1188"/>
      <c r="AQ9" s="280" t="s">
        <v>369</v>
      </c>
      <c r="AR9" s="303"/>
    </row>
    <row r="10" spans="2:44">
      <c r="B10" s="270"/>
      <c r="C10" s="270" t="s">
        <v>372</v>
      </c>
      <c r="D10" s="271"/>
      <c r="E10" s="271"/>
      <c r="F10" s="271" t="s">
        <v>1549</v>
      </c>
      <c r="G10" s="270" t="s">
        <v>378</v>
      </c>
      <c r="H10" s="271"/>
      <c r="I10" s="272" t="s">
        <v>1549</v>
      </c>
      <c r="J10" s="271"/>
      <c r="K10" s="271"/>
      <c r="L10" s="271"/>
      <c r="M10" s="271" t="s">
        <v>1549</v>
      </c>
      <c r="N10" s="270" t="s">
        <v>373</v>
      </c>
      <c r="O10" s="271"/>
      <c r="P10" s="271"/>
      <c r="Q10" s="271"/>
      <c r="R10" s="2103" t="s">
        <v>374</v>
      </c>
      <c r="S10" s="2104"/>
      <c r="T10" s="2104"/>
      <c r="U10" s="2104"/>
      <c r="V10" s="2104"/>
      <c r="W10" s="2104"/>
      <c r="X10" s="2104"/>
      <c r="Y10" s="2104"/>
      <c r="Z10" s="2104"/>
      <c r="AA10" s="2104"/>
      <c r="AB10" s="2104"/>
      <c r="AC10" s="2104"/>
      <c r="AD10" s="2104"/>
      <c r="AE10" s="2104"/>
      <c r="AF10" s="2104"/>
      <c r="AG10" s="2104"/>
      <c r="AH10" s="2104"/>
      <c r="AI10" s="2104"/>
      <c r="AJ10" s="2104"/>
      <c r="AK10" s="2104"/>
      <c r="AL10" s="2105"/>
      <c r="AM10" s="273" t="s">
        <v>375</v>
      </c>
      <c r="AN10" s="271"/>
      <c r="AO10" s="271"/>
      <c r="AP10" s="271"/>
      <c r="AQ10" s="270" t="s">
        <v>468</v>
      </c>
      <c r="AR10" s="272"/>
    </row>
    <row r="11" spans="2:44" ht="13.5" customHeight="1">
      <c r="B11" s="2793" t="s">
        <v>1568</v>
      </c>
      <c r="C11" s="280" t="s">
        <v>1569</v>
      </c>
      <c r="D11" s="301"/>
      <c r="E11" s="301"/>
      <c r="F11" s="301"/>
      <c r="G11" s="1194" t="s">
        <v>4</v>
      </c>
      <c r="H11" s="301" t="s">
        <v>1112</v>
      </c>
      <c r="I11" s="303"/>
      <c r="J11" s="301" t="s">
        <v>1597</v>
      </c>
      <c r="K11" s="301"/>
      <c r="L11" s="301"/>
      <c r="M11" s="301"/>
      <c r="N11" s="280" t="s">
        <v>383</v>
      </c>
      <c r="O11" s="301"/>
      <c r="P11" s="301"/>
      <c r="Q11" s="303"/>
      <c r="R11" s="302" t="s">
        <v>4</v>
      </c>
      <c r="S11" s="301" t="s">
        <v>1612</v>
      </c>
      <c r="T11" s="301"/>
      <c r="U11" s="301"/>
      <c r="V11" s="301"/>
      <c r="W11" s="301"/>
      <c r="X11" s="301"/>
      <c r="Y11" s="301"/>
      <c r="Z11" s="301"/>
      <c r="AA11" s="301"/>
      <c r="AB11" s="301"/>
      <c r="AC11" s="301"/>
      <c r="AD11" s="301"/>
      <c r="AE11" s="301"/>
      <c r="AF11" s="301"/>
      <c r="AG11" s="301"/>
      <c r="AH11" s="301"/>
      <c r="AI11" s="301"/>
      <c r="AJ11" s="301"/>
      <c r="AK11" s="301"/>
      <c r="AL11" s="301"/>
      <c r="AM11" s="1194" t="s">
        <v>4</v>
      </c>
      <c r="AN11" s="2796" t="s">
        <v>1577</v>
      </c>
      <c r="AO11" s="2796"/>
      <c r="AP11" s="2797"/>
      <c r="AQ11" s="275"/>
      <c r="AR11" s="283"/>
    </row>
    <row r="12" spans="2:44" ht="13.5" customHeight="1">
      <c r="B12" s="2794"/>
      <c r="C12" s="275" t="s">
        <v>1578</v>
      </c>
      <c r="G12" s="275"/>
      <c r="I12" s="283"/>
      <c r="N12" s="275"/>
      <c r="Q12" s="283"/>
      <c r="AL12" s="283"/>
      <c r="AM12" s="1189" t="s">
        <v>4</v>
      </c>
      <c r="AN12" s="2094" t="s">
        <v>1581</v>
      </c>
      <c r="AO12" s="2094"/>
      <c r="AP12" s="2095"/>
      <c r="AQ12" s="275"/>
      <c r="AR12" s="283"/>
    </row>
    <row r="13" spans="2:44" ht="13.5" customHeight="1">
      <c r="B13" s="2794"/>
      <c r="C13" s="275" t="s">
        <v>1582</v>
      </c>
      <c r="G13" s="275"/>
      <c r="I13" s="283"/>
      <c r="J13" s="1197" t="s">
        <v>4</v>
      </c>
      <c r="K13" s="260" t="s">
        <v>1600</v>
      </c>
      <c r="N13" s="275"/>
      <c r="Q13" s="283"/>
      <c r="AL13" s="283"/>
      <c r="AM13" s="1189" t="s">
        <v>4</v>
      </c>
      <c r="AN13" s="2094" t="s">
        <v>478</v>
      </c>
      <c r="AO13" s="2094"/>
      <c r="AP13" s="2095"/>
      <c r="AQ13" s="275"/>
      <c r="AR13" s="283"/>
    </row>
    <row r="14" spans="2:44" ht="13.5" customHeight="1">
      <c r="B14" s="2794"/>
      <c r="C14" s="275" t="s">
        <v>1585</v>
      </c>
      <c r="G14" s="275"/>
      <c r="I14" s="283"/>
      <c r="J14" s="1203"/>
      <c r="N14" s="275"/>
      <c r="Q14" s="283"/>
      <c r="AL14" s="283"/>
      <c r="AM14" s="1189" t="s">
        <v>4</v>
      </c>
      <c r="AN14" s="2094" t="s">
        <v>615</v>
      </c>
      <c r="AO14" s="2094"/>
      <c r="AP14" s="2095"/>
      <c r="AQ14" s="275"/>
      <c r="AR14" s="283"/>
    </row>
    <row r="15" spans="2:44" ht="13.5" customHeight="1">
      <c r="B15" s="2794"/>
      <c r="C15" s="275"/>
      <c r="G15" s="275"/>
      <c r="I15" s="283"/>
      <c r="J15" s="318"/>
      <c r="K15" s="271"/>
      <c r="L15" s="271"/>
      <c r="M15" s="271"/>
      <c r="N15" s="270"/>
      <c r="O15" s="271"/>
      <c r="P15" s="271"/>
      <c r="Q15" s="272"/>
      <c r="R15" s="271"/>
      <c r="S15" s="271"/>
      <c r="T15" s="271"/>
      <c r="U15" s="271"/>
      <c r="V15" s="271"/>
      <c r="W15" s="271"/>
      <c r="X15" s="271"/>
      <c r="Y15" s="271"/>
      <c r="Z15" s="271"/>
      <c r="AA15" s="271"/>
      <c r="AB15" s="271"/>
      <c r="AC15" s="271"/>
      <c r="AD15" s="271"/>
      <c r="AE15" s="271"/>
      <c r="AF15" s="271"/>
      <c r="AG15" s="271"/>
      <c r="AH15" s="271"/>
      <c r="AI15" s="271"/>
      <c r="AJ15" s="271"/>
      <c r="AK15" s="271"/>
      <c r="AL15" s="272"/>
      <c r="AM15" s="1189" t="s">
        <v>4</v>
      </c>
      <c r="AN15" s="2094" t="s">
        <v>647</v>
      </c>
      <c r="AO15" s="2094"/>
      <c r="AP15" s="2095"/>
      <c r="AQ15" s="275"/>
      <c r="AR15" s="283"/>
    </row>
    <row r="16" spans="2:44" ht="13.5" customHeight="1">
      <c r="B16" s="2794"/>
      <c r="C16" s="275"/>
      <c r="G16" s="275"/>
      <c r="I16" s="283"/>
      <c r="J16" s="260" t="s">
        <v>1673</v>
      </c>
      <c r="N16" s="280" t="s">
        <v>383</v>
      </c>
      <c r="O16" s="301"/>
      <c r="P16" s="301"/>
      <c r="Q16" s="303"/>
      <c r="R16" s="1197" t="s">
        <v>4</v>
      </c>
      <c r="S16" s="260" t="s">
        <v>1622</v>
      </c>
      <c r="AL16" s="283"/>
      <c r="AM16" s="1189" t="s">
        <v>4</v>
      </c>
      <c r="AN16" s="2094" t="s">
        <v>720</v>
      </c>
      <c r="AO16" s="2094"/>
      <c r="AP16" s="2095"/>
      <c r="AQ16" s="275"/>
      <c r="AR16" s="283"/>
    </row>
    <row r="17" spans="2:44" ht="13.5" customHeight="1">
      <c r="B17" s="2794"/>
      <c r="C17" s="275"/>
      <c r="G17" s="275"/>
      <c r="I17" s="283"/>
      <c r="J17" s="260" t="s">
        <v>1674</v>
      </c>
      <c r="N17" s="275"/>
      <c r="Q17" s="283"/>
      <c r="AM17" s="1189" t="s">
        <v>4</v>
      </c>
      <c r="AN17" s="2094" t="s">
        <v>1593</v>
      </c>
      <c r="AO17" s="2094"/>
      <c r="AP17" s="2095"/>
      <c r="AQ17" s="275"/>
      <c r="AR17" s="283"/>
    </row>
    <row r="18" spans="2:44" ht="13.5" customHeight="1">
      <c r="B18" s="2794"/>
      <c r="C18" s="275"/>
      <c r="G18" s="275"/>
      <c r="I18" s="283"/>
      <c r="N18" s="275"/>
      <c r="Q18" s="283"/>
      <c r="AM18" s="1189" t="s">
        <v>4</v>
      </c>
      <c r="AN18" s="2094" t="s">
        <v>1595</v>
      </c>
      <c r="AO18" s="2094"/>
      <c r="AP18" s="2095"/>
      <c r="AQ18" s="275"/>
      <c r="AR18" s="283"/>
    </row>
    <row r="19" spans="2:44" ht="13.5" customHeight="1">
      <c r="B19" s="2794"/>
      <c r="C19" s="275"/>
      <c r="G19" s="275"/>
      <c r="I19" s="283"/>
      <c r="J19" s="1197" t="s">
        <v>4</v>
      </c>
      <c r="K19" s="260" t="s">
        <v>1600</v>
      </c>
      <c r="N19" s="275"/>
      <c r="Q19" s="283"/>
      <c r="AM19" s="1189" t="s">
        <v>4</v>
      </c>
      <c r="AN19" s="2094"/>
      <c r="AO19" s="2094"/>
      <c r="AP19" s="2095"/>
      <c r="AQ19" s="275"/>
      <c r="AR19" s="283"/>
    </row>
    <row r="20" spans="2:44" ht="13.5" customHeight="1">
      <c r="B20" s="2794"/>
      <c r="C20" s="275"/>
      <c r="G20" s="275"/>
      <c r="I20" s="283"/>
      <c r="N20" s="275"/>
      <c r="Q20" s="283"/>
      <c r="AM20" s="1189" t="s">
        <v>4</v>
      </c>
      <c r="AN20" s="2094"/>
      <c r="AO20" s="2094"/>
      <c r="AP20" s="2095"/>
      <c r="AQ20" s="275"/>
      <c r="AR20" s="283"/>
    </row>
    <row r="21" spans="2:44" ht="13.5" customHeight="1">
      <c r="B21" s="2794"/>
      <c r="C21" s="275"/>
      <c r="G21" s="275"/>
      <c r="I21" s="283"/>
      <c r="J21" s="270"/>
      <c r="K21" s="271"/>
      <c r="L21" s="271"/>
      <c r="M21" s="271"/>
      <c r="N21" s="270"/>
      <c r="O21" s="271"/>
      <c r="P21" s="271"/>
      <c r="Q21" s="272"/>
      <c r="R21" s="271"/>
      <c r="S21" s="271"/>
      <c r="T21" s="271"/>
      <c r="U21" s="271"/>
      <c r="V21" s="271"/>
      <c r="W21" s="271"/>
      <c r="X21" s="271"/>
      <c r="Y21" s="271"/>
      <c r="Z21" s="271"/>
      <c r="AA21" s="271"/>
      <c r="AB21" s="271"/>
      <c r="AC21" s="271"/>
      <c r="AD21" s="271"/>
      <c r="AE21" s="271"/>
      <c r="AF21" s="271"/>
      <c r="AG21" s="271"/>
      <c r="AH21" s="271"/>
      <c r="AI21" s="271"/>
      <c r="AJ21" s="271"/>
      <c r="AK21" s="271"/>
      <c r="AL21" s="271"/>
      <c r="AM21" s="1189" t="s">
        <v>4</v>
      </c>
      <c r="AN21" s="2094"/>
      <c r="AO21" s="2094"/>
      <c r="AP21" s="2095"/>
      <c r="AQ21" s="275"/>
      <c r="AR21" s="283"/>
    </row>
    <row r="22" spans="2:44" ht="13.5" customHeight="1">
      <c r="B22" s="2794"/>
      <c r="C22" s="275"/>
      <c r="G22" s="280"/>
      <c r="H22" s="301"/>
      <c r="I22" s="301"/>
      <c r="AM22" s="1199"/>
      <c r="AN22" s="2094"/>
      <c r="AO22" s="2094"/>
      <c r="AP22" s="2095"/>
      <c r="AR22" s="283"/>
    </row>
    <row r="23" spans="2:44" ht="13.5" customHeight="1">
      <c r="B23" s="2794"/>
      <c r="C23" s="275"/>
      <c r="G23" s="275"/>
      <c r="AM23" s="1199"/>
      <c r="AN23" s="2094"/>
      <c r="AO23" s="2094"/>
      <c r="AP23" s="2095"/>
      <c r="AR23" s="283"/>
    </row>
    <row r="24" spans="2:44" ht="13.5" customHeight="1">
      <c r="B24" s="2794"/>
      <c r="C24" s="275"/>
      <c r="G24" s="275"/>
      <c r="AM24" s="1199"/>
      <c r="AN24" s="2094"/>
      <c r="AO24" s="2094"/>
      <c r="AP24" s="2095"/>
      <c r="AR24" s="283"/>
    </row>
    <row r="25" spans="2:44" ht="13.5" customHeight="1">
      <c r="B25" s="2794"/>
      <c r="C25" s="275"/>
      <c r="G25" s="275"/>
      <c r="AM25" s="1199"/>
      <c r="AN25" s="2094"/>
      <c r="AO25" s="2094"/>
      <c r="AP25" s="2095"/>
      <c r="AR25" s="283"/>
    </row>
    <row r="26" spans="2:44" ht="13.5" customHeight="1">
      <c r="B26" s="2795"/>
      <c r="C26" s="270"/>
      <c r="D26" s="271"/>
      <c r="E26" s="271"/>
      <c r="F26" s="271"/>
      <c r="G26" s="270"/>
      <c r="H26" s="271"/>
      <c r="I26" s="271"/>
      <c r="J26" s="271"/>
      <c r="K26" s="271"/>
      <c r="L26" s="271"/>
      <c r="M26" s="271"/>
      <c r="N26" s="271"/>
      <c r="O26" s="271"/>
      <c r="P26" s="271"/>
      <c r="Q26" s="271"/>
      <c r="R26" s="271"/>
      <c r="S26" s="271"/>
      <c r="T26" s="271"/>
      <c r="U26" s="271"/>
      <c r="V26" s="271"/>
      <c r="W26" s="271"/>
      <c r="X26" s="271"/>
      <c r="Y26" s="271"/>
      <c r="Z26" s="271"/>
      <c r="AA26" s="271"/>
      <c r="AB26" s="271"/>
      <c r="AC26" s="271"/>
      <c r="AD26" s="271"/>
      <c r="AE26" s="271"/>
      <c r="AF26" s="271"/>
      <c r="AG26" s="271"/>
      <c r="AH26" s="271"/>
      <c r="AI26" s="271"/>
      <c r="AJ26" s="271"/>
      <c r="AK26" s="271"/>
      <c r="AL26" s="271"/>
      <c r="AM26" s="1202"/>
      <c r="AN26" s="2798"/>
      <c r="AO26" s="2798"/>
      <c r="AP26" s="2799"/>
      <c r="AQ26" s="271"/>
      <c r="AR26" s="272"/>
    </row>
    <row r="27" spans="2:44" ht="13.5" customHeight="1"/>
    <row r="28" spans="2:44" ht="13.5" customHeight="1"/>
    <row r="29" spans="2:44" ht="13.5" customHeight="1"/>
    <row r="30" spans="2:44" ht="13.5" customHeight="1"/>
    <row r="31" spans="2:44" ht="13.5" customHeight="1"/>
    <row r="32" spans="2:44" ht="13.5" customHeight="1"/>
    <row r="33" ht="13.5" customHeight="1"/>
    <row r="34" ht="13.5" customHeight="1"/>
    <row r="35" ht="13.5" customHeight="1"/>
    <row r="36" ht="13.5" customHeight="1"/>
    <row r="37" ht="13.5" customHeight="1"/>
    <row r="38" ht="13.5" customHeight="1"/>
    <row r="39" ht="13.5" customHeight="1"/>
    <row r="40" ht="13.5" customHeight="1"/>
    <row r="41" ht="13.5" customHeight="1"/>
    <row r="42" ht="13.5" customHeight="1"/>
    <row r="43" ht="13.5" customHeight="1"/>
    <row r="44" ht="13.5" customHeight="1"/>
    <row r="45" ht="13.5" customHeight="1"/>
    <row r="46" ht="13.5" customHeight="1"/>
    <row r="47" ht="13.5" customHeight="1"/>
    <row r="48" ht="13.5" customHeight="1"/>
    <row r="49" ht="13.5" customHeight="1"/>
    <row r="50" ht="13.5" customHeight="1"/>
    <row r="51" ht="13.5" customHeight="1"/>
    <row r="52" ht="13.5" customHeight="1"/>
    <row r="53" ht="13.5" customHeight="1"/>
    <row r="54" ht="13.5" customHeight="1"/>
    <row r="55" ht="13.5" customHeight="1"/>
    <row r="56" ht="13.5" customHeight="1"/>
    <row r="57" ht="13.5" customHeight="1"/>
    <row r="58" ht="13.5" customHeight="1"/>
    <row r="59" ht="13.5" customHeight="1"/>
    <row r="60" ht="13.5" customHeight="1"/>
    <row r="61" ht="13.5" customHeight="1"/>
    <row r="62" ht="13.5" customHeight="1"/>
    <row r="63" ht="13.5" customHeight="1"/>
    <row r="64"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sheetData>
  <sheetProtection algorithmName="SHA-512" hashValue="Fi7ORFfF3VW/lWj4M+sw0aqKwiA6AFX4Cij+LIa8t+SPhykvpofiLRqX0UBQjGOlE+OZesCja2LK1hxFr/jnmQ==" saltValue="nNbD44XgJ4eYnM47B9yh5A==" spinCount="100000" sheet="1" objects="1" scenarios="1"/>
  <mergeCells count="19">
    <mergeCell ref="B11:B26"/>
    <mergeCell ref="AN11:AP11"/>
    <mergeCell ref="AN12:AP12"/>
    <mergeCell ref="AN13:AP13"/>
    <mergeCell ref="AN14:AP14"/>
    <mergeCell ref="AN15:AP15"/>
    <mergeCell ref="AN16:AP16"/>
    <mergeCell ref="AN17:AP17"/>
    <mergeCell ref="AN24:AP24"/>
    <mergeCell ref="AN25:AP25"/>
    <mergeCell ref="AN26:AP26"/>
    <mergeCell ref="AN18:AP18"/>
    <mergeCell ref="AN19:AP19"/>
    <mergeCell ref="AN20:AP20"/>
    <mergeCell ref="AN21:AP21"/>
    <mergeCell ref="AN22:AP22"/>
    <mergeCell ref="AN23:AP23"/>
    <mergeCell ref="N9:AL9"/>
    <mergeCell ref="R10:AL10"/>
  </mergeCells>
  <phoneticPr fontId="5"/>
  <dataValidations count="1">
    <dataValidation type="list" allowBlank="1" showInputMessage="1" showErrorMessage="1" sqref="G11 R16 R11 J19 J13 AM11:AM21" xr:uid="{41E079B7-2C74-4215-A3CB-FDF3E7C5BCE6}">
      <formula1>"□,■"</formula1>
    </dataValidation>
  </dataValidations>
  <pageMargins left="0.78740157480314965" right="0.51181102362204722" top="0.59055118110236227" bottom="0.59055118110236227" header="0.11811023622047245" footer="0.23622047244094491"/>
  <pageSetup paperSize="9" scale="80" firstPageNumber="23" orientation="portrait" blackAndWhite="1" useFirstPageNumber="1" r:id="rId1"/>
  <headerFooter alignWithMargins="0">
    <oddFooter>&amp;R&amp;10株式会社都市建築確認センター</oddFooter>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FAC732-415F-42BE-B83D-B9B15389BA57}">
  <sheetPr>
    <tabColor rgb="FFC00000"/>
  </sheetPr>
  <dimension ref="B1:AO135"/>
  <sheetViews>
    <sheetView showGridLines="0" view="pageBreakPreview" zoomScaleNormal="100" zoomScaleSheetLayoutView="100" workbookViewId="0">
      <selection activeCell="H21" sqref="H21"/>
    </sheetView>
  </sheetViews>
  <sheetFormatPr defaultRowHeight="12"/>
  <cols>
    <col min="1" max="41" width="2.625" style="100" customWidth="1"/>
    <col min="42" max="16384" width="9" style="100"/>
  </cols>
  <sheetData>
    <row r="1" spans="2:41" ht="15.95" customHeight="1"/>
    <row r="2" spans="2:41" ht="30" customHeight="1">
      <c r="B2" s="101" t="s">
        <v>464</v>
      </c>
      <c r="C2" s="102"/>
      <c r="D2" s="102"/>
      <c r="E2" s="102"/>
      <c r="F2" s="102"/>
      <c r="G2" s="103"/>
      <c r="H2" s="102"/>
      <c r="I2" s="102"/>
      <c r="J2" s="102"/>
      <c r="K2" s="102"/>
      <c r="L2" s="102"/>
      <c r="M2" s="102"/>
      <c r="N2" s="102"/>
      <c r="O2" s="102"/>
      <c r="P2" s="102"/>
      <c r="Q2" s="102"/>
      <c r="R2" s="102"/>
      <c r="S2" s="102"/>
      <c r="T2" s="102"/>
      <c r="U2" s="102"/>
      <c r="V2" s="102"/>
      <c r="W2" s="102"/>
      <c r="X2" s="102"/>
      <c r="Y2" s="102"/>
      <c r="Z2" s="102"/>
      <c r="AA2" s="102"/>
      <c r="AB2" s="102"/>
      <c r="AC2" s="102"/>
      <c r="AD2" s="102"/>
      <c r="AE2" s="102"/>
      <c r="AF2" s="102"/>
      <c r="AG2" s="102"/>
      <c r="AH2" s="102"/>
      <c r="AI2" s="102"/>
      <c r="AJ2" s="103"/>
      <c r="AK2" s="102"/>
      <c r="AL2" s="102"/>
      <c r="AO2" s="104" t="s">
        <v>1675</v>
      </c>
    </row>
    <row r="3" spans="2:41" ht="15.95" customHeight="1" thickBot="1">
      <c r="B3" s="421"/>
    </row>
    <row r="4" spans="2:41" ht="15.95" customHeight="1">
      <c r="B4" s="107"/>
      <c r="C4" s="1978" t="s">
        <v>366</v>
      </c>
      <c r="D4" s="1979"/>
      <c r="E4" s="1979"/>
      <c r="F4" s="1980"/>
      <c r="G4" s="1981" t="s">
        <v>367</v>
      </c>
      <c r="H4" s="1982"/>
      <c r="I4" s="1985" t="s">
        <v>368</v>
      </c>
      <c r="J4" s="1986"/>
      <c r="K4" s="1987"/>
      <c r="L4" s="1978" t="s">
        <v>369</v>
      </c>
      <c r="M4" s="1979"/>
      <c r="N4" s="1980"/>
      <c r="O4" s="1991" t="s">
        <v>370</v>
      </c>
      <c r="P4" s="1992"/>
      <c r="Q4" s="1992"/>
      <c r="R4" s="1992"/>
      <c r="S4" s="1992"/>
      <c r="T4" s="1992"/>
      <c r="U4" s="1992"/>
      <c r="V4" s="1992"/>
      <c r="W4" s="1992"/>
      <c r="X4" s="1992"/>
      <c r="Y4" s="1992"/>
      <c r="Z4" s="1992"/>
      <c r="AA4" s="1992"/>
      <c r="AB4" s="1992"/>
      <c r="AC4" s="1992"/>
      <c r="AD4" s="1992"/>
      <c r="AE4" s="1992"/>
      <c r="AF4" s="1992"/>
      <c r="AG4" s="1992"/>
      <c r="AH4" s="1992"/>
      <c r="AI4" s="1992"/>
      <c r="AJ4" s="1992"/>
      <c r="AK4" s="1992"/>
      <c r="AL4" s="1992"/>
      <c r="AM4" s="1992"/>
      <c r="AN4" s="1965" t="s">
        <v>371</v>
      </c>
      <c r="AO4" s="2232"/>
    </row>
    <row r="5" spans="2:41" ht="15.95" customHeight="1" thickBot="1">
      <c r="B5" s="110"/>
      <c r="C5" s="1969" t="s">
        <v>372</v>
      </c>
      <c r="D5" s="1970"/>
      <c r="E5" s="1970"/>
      <c r="F5" s="1971"/>
      <c r="G5" s="1983"/>
      <c r="H5" s="1984"/>
      <c r="I5" s="1988"/>
      <c r="J5" s="1989"/>
      <c r="K5" s="1990"/>
      <c r="L5" s="1969" t="s">
        <v>373</v>
      </c>
      <c r="M5" s="1970"/>
      <c r="N5" s="1971"/>
      <c r="O5" s="1972" t="s">
        <v>373</v>
      </c>
      <c r="P5" s="1973"/>
      <c r="Q5" s="1973"/>
      <c r="R5" s="1974"/>
      <c r="S5" s="1975" t="s">
        <v>374</v>
      </c>
      <c r="T5" s="1976"/>
      <c r="U5" s="1976"/>
      <c r="V5" s="1976"/>
      <c r="W5" s="1976"/>
      <c r="X5" s="1976"/>
      <c r="Y5" s="1976"/>
      <c r="Z5" s="1976"/>
      <c r="AA5" s="1976"/>
      <c r="AB5" s="1976"/>
      <c r="AC5" s="1976"/>
      <c r="AD5" s="1976"/>
      <c r="AE5" s="1976"/>
      <c r="AF5" s="1976"/>
      <c r="AG5" s="1976"/>
      <c r="AH5" s="1976"/>
      <c r="AI5" s="1977"/>
      <c r="AJ5" s="1975" t="s">
        <v>375</v>
      </c>
      <c r="AK5" s="1976"/>
      <c r="AL5" s="1976"/>
      <c r="AM5" s="1976"/>
      <c r="AN5" s="2233"/>
      <c r="AO5" s="2234"/>
    </row>
    <row r="6" spans="2:41" ht="15.95" customHeight="1">
      <c r="B6" s="2803" t="s">
        <v>1676</v>
      </c>
      <c r="C6" s="408" t="s">
        <v>1677</v>
      </c>
      <c r="D6" s="123"/>
      <c r="E6" s="123"/>
      <c r="F6" s="121"/>
      <c r="G6" s="1052" t="s">
        <v>435</v>
      </c>
      <c r="H6" s="123"/>
      <c r="I6" s="120"/>
      <c r="J6" s="119"/>
      <c r="K6" s="108"/>
      <c r="L6" s="1978" t="s">
        <v>1678</v>
      </c>
      <c r="M6" s="1979"/>
      <c r="N6" s="1980"/>
      <c r="O6" s="1978" t="s">
        <v>1679</v>
      </c>
      <c r="P6" s="1979"/>
      <c r="Q6" s="1979"/>
      <c r="R6" s="1980"/>
      <c r="S6" s="363" t="s">
        <v>251</v>
      </c>
      <c r="T6" s="157" t="s">
        <v>1368</v>
      </c>
      <c r="U6" s="237"/>
      <c r="V6" s="354"/>
      <c r="W6" s="157" t="s">
        <v>1680</v>
      </c>
      <c r="X6" s="237"/>
      <c r="Y6" s="219"/>
      <c r="Z6" s="398"/>
      <c r="AA6" s="398"/>
      <c r="AB6" s="398"/>
      <c r="AC6" s="375"/>
      <c r="AD6" s="354"/>
      <c r="AE6" s="237" t="s">
        <v>1681</v>
      </c>
      <c r="AF6" s="398"/>
      <c r="AG6" s="398"/>
      <c r="AH6" s="398"/>
      <c r="AI6" s="173"/>
      <c r="AJ6" s="984"/>
      <c r="AK6" s="123" t="s">
        <v>615</v>
      </c>
      <c r="AL6" s="123"/>
      <c r="AM6" s="123"/>
      <c r="AN6" s="331"/>
      <c r="AO6" s="332"/>
    </row>
    <row r="7" spans="2:41" ht="15.95" customHeight="1">
      <c r="B7" s="2708"/>
      <c r="C7" s="2002" t="s">
        <v>1440</v>
      </c>
      <c r="D7" s="2003"/>
      <c r="E7" s="2003"/>
      <c r="F7" s="2004"/>
      <c r="G7" s="209" t="s">
        <v>438</v>
      </c>
      <c r="H7" s="137"/>
      <c r="I7" s="125"/>
      <c r="J7" s="130" t="s">
        <v>383</v>
      </c>
      <c r="K7" s="131"/>
      <c r="L7" s="130"/>
      <c r="M7" s="130"/>
      <c r="N7" s="355"/>
      <c r="O7" s="128"/>
      <c r="P7" s="128"/>
      <c r="Q7" s="128"/>
      <c r="R7" s="129"/>
      <c r="S7" s="132"/>
      <c r="T7" s="130"/>
      <c r="U7" s="137"/>
      <c r="V7" s="122"/>
      <c r="W7" s="137" t="s">
        <v>298</v>
      </c>
      <c r="X7" s="137"/>
      <c r="Y7" s="133"/>
      <c r="Z7" s="122"/>
      <c r="AA7" s="137" t="s">
        <v>1682</v>
      </c>
      <c r="AB7" s="1054"/>
      <c r="AC7" s="1054"/>
      <c r="AD7" s="1054"/>
      <c r="AE7" s="1054"/>
      <c r="AF7" s="1054"/>
      <c r="AG7" s="1054"/>
      <c r="AH7" s="1054"/>
      <c r="AI7" s="131"/>
      <c r="AJ7" s="987"/>
      <c r="AK7" s="137" t="s">
        <v>647</v>
      </c>
      <c r="AL7" s="137"/>
      <c r="AM7" s="137"/>
      <c r="AN7" s="141"/>
      <c r="AO7" s="142"/>
    </row>
    <row r="8" spans="2:41" ht="15.95" customHeight="1">
      <c r="B8" s="2708"/>
      <c r="C8" s="2805" t="s">
        <v>1683</v>
      </c>
      <c r="D8" s="2003"/>
      <c r="E8" s="2003"/>
      <c r="F8" s="2004"/>
      <c r="G8" s="209" t="s">
        <v>1430</v>
      </c>
      <c r="H8" s="137"/>
      <c r="I8" s="125"/>
      <c r="J8" s="130" t="s">
        <v>388</v>
      </c>
      <c r="K8" s="131"/>
      <c r="L8" s="130"/>
      <c r="M8" s="130"/>
      <c r="N8" s="355"/>
      <c r="O8" s="128"/>
      <c r="P8" s="128"/>
      <c r="Q8" s="128"/>
      <c r="R8" s="129"/>
      <c r="S8" s="410" t="s">
        <v>251</v>
      </c>
      <c r="T8" s="988" t="s">
        <v>1684</v>
      </c>
      <c r="U8" s="391"/>
      <c r="V8" s="1209"/>
      <c r="W8" s="988" t="s">
        <v>1680</v>
      </c>
      <c r="X8" s="391"/>
      <c r="Y8" s="989"/>
      <c r="Z8" s="1210"/>
      <c r="AA8" s="1210"/>
      <c r="AB8" s="1210"/>
      <c r="AC8" s="1211"/>
      <c r="AD8" s="1209"/>
      <c r="AE8" s="391" t="s">
        <v>1681</v>
      </c>
      <c r="AF8" s="1210"/>
      <c r="AG8" s="1210"/>
      <c r="AH8" s="1210"/>
      <c r="AI8" s="991"/>
      <c r="AJ8" s="987"/>
      <c r="AK8" s="2034"/>
      <c r="AL8" s="2034"/>
      <c r="AM8" s="2034"/>
      <c r="AN8" s="141"/>
      <c r="AO8" s="142"/>
    </row>
    <row r="9" spans="2:41" ht="15.95" customHeight="1">
      <c r="B9" s="2708"/>
      <c r="C9" s="1212"/>
      <c r="D9" s="338"/>
      <c r="E9" s="338"/>
      <c r="F9" s="1213"/>
      <c r="G9" s="209" t="s">
        <v>1433</v>
      </c>
      <c r="H9" s="137"/>
      <c r="I9" s="125"/>
      <c r="J9" s="130" t="s">
        <v>393</v>
      </c>
      <c r="K9" s="131"/>
      <c r="L9" s="137"/>
      <c r="M9" s="137"/>
      <c r="N9" s="140"/>
      <c r="O9" s="159"/>
      <c r="P9" s="137"/>
      <c r="Q9" s="137"/>
      <c r="R9" s="140"/>
      <c r="S9" s="1008"/>
      <c r="T9" s="360"/>
      <c r="U9" s="343"/>
      <c r="V9" s="1214"/>
      <c r="W9" s="343" t="s">
        <v>298</v>
      </c>
      <c r="X9" s="343"/>
      <c r="Y9" s="344"/>
      <c r="Z9" s="1214"/>
      <c r="AA9" s="343" t="s">
        <v>1682</v>
      </c>
      <c r="AB9" s="1215"/>
      <c r="AC9" s="1215"/>
      <c r="AD9" s="1215"/>
      <c r="AE9" s="1215"/>
      <c r="AF9" s="1215"/>
      <c r="AG9" s="1215"/>
      <c r="AH9" s="1215"/>
      <c r="AI9" s="345"/>
      <c r="AJ9" s="133"/>
      <c r="AK9" s="137"/>
      <c r="AL9" s="137"/>
      <c r="AM9" s="137"/>
      <c r="AN9" s="141"/>
      <c r="AO9" s="142"/>
    </row>
    <row r="10" spans="2:41" ht="15.95" customHeight="1">
      <c r="B10" s="2708"/>
      <c r="C10" s="1216" t="b">
        <v>0</v>
      </c>
      <c r="D10" s="2704" t="s">
        <v>1436</v>
      </c>
      <c r="E10" s="2704"/>
      <c r="F10" s="2705"/>
      <c r="G10" s="137"/>
      <c r="H10" s="137"/>
      <c r="I10" s="125"/>
      <c r="J10" s="130" t="s">
        <v>398</v>
      </c>
      <c r="K10" s="131"/>
      <c r="L10" s="130"/>
      <c r="M10" s="130"/>
      <c r="N10" s="355"/>
      <c r="O10" s="128"/>
      <c r="P10" s="128"/>
      <c r="Q10" s="128"/>
      <c r="R10" s="129"/>
      <c r="S10" s="132" t="s">
        <v>251</v>
      </c>
      <c r="T10" s="130" t="s">
        <v>1371</v>
      </c>
      <c r="U10" s="137"/>
      <c r="V10" s="122"/>
      <c r="W10" s="130" t="s">
        <v>1680</v>
      </c>
      <c r="X10" s="137"/>
      <c r="Y10" s="133"/>
      <c r="Z10" s="1054"/>
      <c r="AA10" s="1054"/>
      <c r="AB10" s="1054"/>
      <c r="AC10" s="139"/>
      <c r="AD10" s="122"/>
      <c r="AE10" s="137" t="s">
        <v>1681</v>
      </c>
      <c r="AF10" s="1054"/>
      <c r="AG10" s="1054"/>
      <c r="AH10" s="1054"/>
      <c r="AI10" s="131"/>
      <c r="AJ10" s="133"/>
      <c r="AK10" s="137"/>
      <c r="AL10" s="137"/>
      <c r="AM10" s="137"/>
      <c r="AN10" s="141"/>
      <c r="AO10" s="142"/>
    </row>
    <row r="11" spans="2:41" ht="15.95" customHeight="1">
      <c r="B11" s="2708"/>
      <c r="C11" s="159"/>
      <c r="D11" s="137"/>
      <c r="E11" s="137"/>
      <c r="F11" s="140"/>
      <c r="G11" s="137"/>
      <c r="H11" s="137"/>
      <c r="I11" s="132"/>
      <c r="J11" s="133"/>
      <c r="K11" s="131"/>
      <c r="L11" s="130"/>
      <c r="M11" s="130"/>
      <c r="N11" s="355"/>
      <c r="O11" s="128"/>
      <c r="P11" s="128"/>
      <c r="Q11" s="128"/>
      <c r="R11" s="129"/>
      <c r="S11" s="132"/>
      <c r="T11" s="130"/>
      <c r="U11" s="137"/>
      <c r="V11" s="122"/>
      <c r="W11" s="137" t="s">
        <v>298</v>
      </c>
      <c r="X11" s="137"/>
      <c r="Y11" s="133"/>
      <c r="Z11" s="122"/>
      <c r="AA11" s="137" t="s">
        <v>1682</v>
      </c>
      <c r="AB11" s="1054"/>
      <c r="AC11" s="1054"/>
      <c r="AD11" s="1054"/>
      <c r="AE11" s="1054"/>
      <c r="AF11" s="1054"/>
      <c r="AG11" s="1054"/>
      <c r="AH11" s="1054"/>
      <c r="AI11" s="131"/>
      <c r="AJ11" s="133"/>
      <c r="AK11" s="137"/>
      <c r="AL11" s="137"/>
      <c r="AM11" s="137"/>
      <c r="AN11" s="141"/>
      <c r="AO11" s="142"/>
    </row>
    <row r="12" spans="2:41" ht="15.95" customHeight="1">
      <c r="B12" s="2708"/>
      <c r="C12" s="141"/>
      <c r="F12" s="168"/>
      <c r="I12" s="141"/>
      <c r="K12" s="168"/>
      <c r="L12" s="354"/>
      <c r="M12" s="2055" t="s">
        <v>1685</v>
      </c>
      <c r="N12" s="2056"/>
      <c r="O12" s="2054" t="s">
        <v>1679</v>
      </c>
      <c r="P12" s="2055"/>
      <c r="Q12" s="2055"/>
      <c r="R12" s="2056"/>
      <c r="S12" s="363" t="s">
        <v>251</v>
      </c>
      <c r="T12" s="157" t="s">
        <v>1368</v>
      </c>
      <c r="U12" s="237"/>
      <c r="V12" s="354"/>
      <c r="W12" s="157" t="s">
        <v>1680</v>
      </c>
      <c r="X12" s="237"/>
      <c r="Y12" s="219"/>
      <c r="Z12" s="398"/>
      <c r="AA12" s="398"/>
      <c r="AB12" s="398"/>
      <c r="AC12" s="375"/>
      <c r="AD12" s="354"/>
      <c r="AE12" s="237" t="s">
        <v>1681</v>
      </c>
      <c r="AF12" s="398"/>
      <c r="AG12" s="398"/>
      <c r="AH12" s="398"/>
      <c r="AI12" s="173"/>
      <c r="AJ12" s="141"/>
      <c r="AM12" s="168"/>
      <c r="AO12" s="142"/>
    </row>
    <row r="13" spans="2:41" ht="15.95" customHeight="1">
      <c r="B13" s="2708"/>
      <c r="C13" s="141"/>
      <c r="F13" s="168"/>
      <c r="I13" s="141"/>
      <c r="K13" s="168"/>
      <c r="L13" s="130"/>
      <c r="M13" s="130"/>
      <c r="N13" s="355"/>
      <c r="O13" s="128"/>
      <c r="P13" s="128"/>
      <c r="Q13" s="128"/>
      <c r="R13" s="129"/>
      <c r="S13" s="132"/>
      <c r="T13" s="130"/>
      <c r="U13" s="137"/>
      <c r="V13" s="122"/>
      <c r="W13" s="137" t="s">
        <v>298</v>
      </c>
      <c r="X13" s="137"/>
      <c r="Y13" s="133"/>
      <c r="Z13" s="122"/>
      <c r="AA13" s="137" t="s">
        <v>1682</v>
      </c>
      <c r="AB13" s="1054"/>
      <c r="AC13" s="1054"/>
      <c r="AD13" s="1054"/>
      <c r="AE13" s="1054"/>
      <c r="AF13" s="1054"/>
      <c r="AG13" s="1054"/>
      <c r="AH13" s="1054"/>
      <c r="AI13" s="131"/>
      <c r="AJ13" s="141"/>
      <c r="AM13" s="168"/>
      <c r="AO13" s="142"/>
    </row>
    <row r="14" spans="2:41" ht="15.95" customHeight="1">
      <c r="B14" s="2708"/>
      <c r="C14" s="141"/>
      <c r="F14" s="168"/>
      <c r="I14" s="141"/>
      <c r="K14" s="168"/>
      <c r="L14" s="130"/>
      <c r="M14" s="130"/>
      <c r="N14" s="355"/>
      <c r="O14" s="128"/>
      <c r="P14" s="128"/>
      <c r="Q14" s="128"/>
      <c r="R14" s="129"/>
      <c r="S14" s="410" t="s">
        <v>251</v>
      </c>
      <c r="T14" s="988" t="s">
        <v>1684</v>
      </c>
      <c r="U14" s="391"/>
      <c r="V14" s="1209"/>
      <c r="W14" s="988" t="s">
        <v>1680</v>
      </c>
      <c r="X14" s="391"/>
      <c r="Y14" s="989"/>
      <c r="Z14" s="1210"/>
      <c r="AA14" s="1210"/>
      <c r="AB14" s="1210"/>
      <c r="AC14" s="1211"/>
      <c r="AD14" s="1209"/>
      <c r="AE14" s="391" t="s">
        <v>1681</v>
      </c>
      <c r="AF14" s="1210"/>
      <c r="AG14" s="1210"/>
      <c r="AH14" s="1210"/>
      <c r="AI14" s="991"/>
      <c r="AJ14" s="141"/>
      <c r="AM14" s="168"/>
      <c r="AO14" s="142"/>
    </row>
    <row r="15" spans="2:41" ht="15.95" customHeight="1">
      <c r="B15" s="2708"/>
      <c r="C15" s="141"/>
      <c r="F15" s="168"/>
      <c r="I15" s="141"/>
      <c r="K15" s="168"/>
      <c r="L15" s="137"/>
      <c r="M15" s="137"/>
      <c r="N15" s="140"/>
      <c r="O15" s="159"/>
      <c r="P15" s="137"/>
      <c r="Q15" s="137"/>
      <c r="R15" s="140"/>
      <c r="S15" s="1008"/>
      <c r="T15" s="360"/>
      <c r="U15" s="343"/>
      <c r="V15" s="1214"/>
      <c r="W15" s="343" t="s">
        <v>298</v>
      </c>
      <c r="X15" s="343"/>
      <c r="Y15" s="344"/>
      <c r="Z15" s="1214"/>
      <c r="AA15" s="343" t="s">
        <v>1682</v>
      </c>
      <c r="AB15" s="1215"/>
      <c r="AC15" s="1215"/>
      <c r="AD15" s="1215"/>
      <c r="AE15" s="1215"/>
      <c r="AF15" s="1215"/>
      <c r="AG15" s="1215"/>
      <c r="AH15" s="1215"/>
      <c r="AI15" s="345"/>
      <c r="AJ15" s="141"/>
      <c r="AM15" s="168"/>
      <c r="AO15" s="142"/>
    </row>
    <row r="16" spans="2:41" ht="15.95" customHeight="1">
      <c r="B16" s="2708"/>
      <c r="C16" s="141"/>
      <c r="F16" s="168"/>
      <c r="I16" s="141"/>
      <c r="K16" s="168"/>
      <c r="L16" s="130"/>
      <c r="M16" s="130"/>
      <c r="N16" s="355"/>
      <c r="O16" s="128"/>
      <c r="P16" s="128"/>
      <c r="Q16" s="128"/>
      <c r="R16" s="129"/>
      <c r="S16" s="132" t="s">
        <v>251</v>
      </c>
      <c r="T16" s="130" t="s">
        <v>1371</v>
      </c>
      <c r="U16" s="137"/>
      <c r="V16" s="122"/>
      <c r="W16" s="130" t="s">
        <v>1680</v>
      </c>
      <c r="X16" s="137"/>
      <c r="Y16" s="133"/>
      <c r="Z16" s="1054"/>
      <c r="AA16" s="1054"/>
      <c r="AB16" s="1054"/>
      <c r="AC16" s="139"/>
      <c r="AD16" s="122"/>
      <c r="AE16" s="137" t="s">
        <v>1681</v>
      </c>
      <c r="AF16" s="1054"/>
      <c r="AG16" s="1054"/>
      <c r="AH16" s="1054"/>
      <c r="AI16" s="131"/>
      <c r="AJ16" s="141"/>
      <c r="AM16" s="168"/>
      <c r="AO16" s="142"/>
    </row>
    <row r="17" spans="2:41" ht="15.95" customHeight="1">
      <c r="B17" s="2708"/>
      <c r="C17" s="141"/>
      <c r="F17" s="168"/>
      <c r="I17" s="141"/>
      <c r="K17" s="168"/>
      <c r="L17" s="192"/>
      <c r="M17" s="192"/>
      <c r="N17" s="189"/>
      <c r="O17" s="995"/>
      <c r="P17" s="995"/>
      <c r="Q17" s="995"/>
      <c r="R17" s="996"/>
      <c r="S17" s="183"/>
      <c r="T17" s="192"/>
      <c r="U17" s="149"/>
      <c r="V17" s="389"/>
      <c r="W17" s="149" t="s">
        <v>298</v>
      </c>
      <c r="X17" s="149"/>
      <c r="Y17" s="150"/>
      <c r="Z17" s="389"/>
      <c r="AA17" s="149" t="s">
        <v>1682</v>
      </c>
      <c r="AB17" s="1217"/>
      <c r="AC17" s="1217"/>
      <c r="AD17" s="1217"/>
      <c r="AE17" s="1217"/>
      <c r="AF17" s="1217"/>
      <c r="AG17" s="1217"/>
      <c r="AH17" s="1217"/>
      <c r="AI17" s="151"/>
      <c r="AJ17" s="141"/>
      <c r="AM17" s="168"/>
      <c r="AO17" s="142"/>
    </row>
    <row r="18" spans="2:41" ht="15.95" customHeight="1">
      <c r="B18" s="2708"/>
      <c r="C18" s="141"/>
      <c r="F18" s="168"/>
      <c r="I18" s="141"/>
      <c r="K18" s="168"/>
      <c r="L18" s="122"/>
      <c r="M18" s="2055" t="s">
        <v>1686</v>
      </c>
      <c r="N18" s="2056"/>
      <c r="O18" s="2002" t="s">
        <v>1679</v>
      </c>
      <c r="P18" s="2003"/>
      <c r="Q18" s="2003"/>
      <c r="R18" s="2004"/>
      <c r="S18" s="132" t="s">
        <v>251</v>
      </c>
      <c r="T18" s="130" t="s">
        <v>1368</v>
      </c>
      <c r="U18" s="137"/>
      <c r="V18" s="122"/>
      <c r="W18" s="130" t="s">
        <v>1680</v>
      </c>
      <c r="X18" s="137"/>
      <c r="Y18" s="133"/>
      <c r="Z18" s="1054"/>
      <c r="AA18" s="1054"/>
      <c r="AB18" s="1054"/>
      <c r="AC18" s="139"/>
      <c r="AD18" s="122"/>
      <c r="AE18" s="137" t="s">
        <v>1681</v>
      </c>
      <c r="AF18" s="1054"/>
      <c r="AG18" s="1054"/>
      <c r="AH18" s="1054"/>
      <c r="AI18" s="131"/>
      <c r="AJ18" s="141"/>
      <c r="AM18" s="168"/>
      <c r="AO18" s="142"/>
    </row>
    <row r="19" spans="2:41" ht="15.95" customHeight="1">
      <c r="B19" s="2708"/>
      <c r="C19" s="141"/>
      <c r="F19" s="168"/>
      <c r="I19" s="141"/>
      <c r="K19" s="168"/>
      <c r="L19" s="130"/>
      <c r="M19" s="130"/>
      <c r="N19" s="355"/>
      <c r="O19" s="128"/>
      <c r="P19" s="128"/>
      <c r="Q19" s="128"/>
      <c r="R19" s="129"/>
      <c r="S19" s="132"/>
      <c r="T19" s="130"/>
      <c r="U19" s="137"/>
      <c r="V19" s="122"/>
      <c r="W19" s="137" t="s">
        <v>298</v>
      </c>
      <c r="X19" s="137"/>
      <c r="Y19" s="133"/>
      <c r="Z19" s="122"/>
      <c r="AA19" s="137" t="s">
        <v>1682</v>
      </c>
      <c r="AB19" s="1054"/>
      <c r="AC19" s="1054"/>
      <c r="AD19" s="1054"/>
      <c r="AE19" s="1054"/>
      <c r="AF19" s="1054"/>
      <c r="AG19" s="1054"/>
      <c r="AH19" s="1054"/>
      <c r="AI19" s="131"/>
      <c r="AJ19" s="141"/>
      <c r="AM19" s="168"/>
      <c r="AO19" s="142"/>
    </row>
    <row r="20" spans="2:41" ht="15.95" customHeight="1">
      <c r="B20" s="2708"/>
      <c r="C20" s="141"/>
      <c r="F20" s="168"/>
      <c r="I20" s="141"/>
      <c r="K20" s="168"/>
      <c r="L20" s="130"/>
      <c r="M20" s="130"/>
      <c r="N20" s="355"/>
      <c r="O20" s="128"/>
      <c r="P20" s="128"/>
      <c r="Q20" s="128"/>
      <c r="R20" s="129"/>
      <c r="S20" s="410" t="s">
        <v>251</v>
      </c>
      <c r="T20" s="988" t="s">
        <v>1684</v>
      </c>
      <c r="U20" s="391"/>
      <c r="V20" s="1209"/>
      <c r="W20" s="988" t="s">
        <v>1680</v>
      </c>
      <c r="X20" s="391"/>
      <c r="Y20" s="989"/>
      <c r="Z20" s="1210"/>
      <c r="AA20" s="1210"/>
      <c r="AB20" s="1210"/>
      <c r="AC20" s="1211"/>
      <c r="AD20" s="1209"/>
      <c r="AE20" s="391" t="s">
        <v>1681</v>
      </c>
      <c r="AF20" s="1210"/>
      <c r="AG20" s="1210"/>
      <c r="AH20" s="1210"/>
      <c r="AI20" s="991"/>
      <c r="AJ20" s="141"/>
      <c r="AM20" s="168"/>
      <c r="AO20" s="142"/>
    </row>
    <row r="21" spans="2:41" ht="15.95" customHeight="1">
      <c r="B21" s="2708"/>
      <c r="C21" s="141"/>
      <c r="F21" s="168"/>
      <c r="I21" s="141"/>
      <c r="K21" s="168"/>
      <c r="L21" s="137"/>
      <c r="M21" s="137"/>
      <c r="N21" s="140"/>
      <c r="O21" s="159"/>
      <c r="P21" s="137"/>
      <c r="Q21" s="137"/>
      <c r="R21" s="140"/>
      <c r="S21" s="1008"/>
      <c r="T21" s="360"/>
      <c r="U21" s="343"/>
      <c r="V21" s="1214"/>
      <c r="W21" s="343" t="s">
        <v>298</v>
      </c>
      <c r="X21" s="343"/>
      <c r="Y21" s="344"/>
      <c r="Z21" s="1214"/>
      <c r="AA21" s="343" t="s">
        <v>1682</v>
      </c>
      <c r="AB21" s="1215"/>
      <c r="AC21" s="1215"/>
      <c r="AD21" s="1215"/>
      <c r="AE21" s="1215"/>
      <c r="AF21" s="1215"/>
      <c r="AG21" s="1215"/>
      <c r="AH21" s="1215"/>
      <c r="AI21" s="345"/>
      <c r="AJ21" s="141"/>
      <c r="AM21" s="168"/>
      <c r="AO21" s="142"/>
    </row>
    <row r="22" spans="2:41" ht="15.95" customHeight="1">
      <c r="B22" s="2708"/>
      <c r="C22" s="141"/>
      <c r="F22" s="168"/>
      <c r="I22" s="141"/>
      <c r="K22" s="168"/>
      <c r="L22" s="130"/>
      <c r="M22" s="130"/>
      <c r="N22" s="355"/>
      <c r="O22" s="128"/>
      <c r="P22" s="128"/>
      <c r="Q22" s="128"/>
      <c r="R22" s="129"/>
      <c r="S22" s="132" t="s">
        <v>251</v>
      </c>
      <c r="T22" s="130" t="s">
        <v>1371</v>
      </c>
      <c r="U22" s="137"/>
      <c r="V22" s="122"/>
      <c r="W22" s="130" t="s">
        <v>1680</v>
      </c>
      <c r="X22" s="137"/>
      <c r="Y22" s="133"/>
      <c r="Z22" s="1054"/>
      <c r="AA22" s="1054"/>
      <c r="AB22" s="1054"/>
      <c r="AC22" s="139"/>
      <c r="AD22" s="122"/>
      <c r="AE22" s="137" t="s">
        <v>1681</v>
      </c>
      <c r="AF22" s="1054"/>
      <c r="AG22" s="1054"/>
      <c r="AH22" s="1054"/>
      <c r="AI22" s="131"/>
      <c r="AJ22" s="141"/>
      <c r="AM22" s="168"/>
      <c r="AO22" s="142"/>
    </row>
    <row r="23" spans="2:41" ht="15.95" customHeight="1" thickBot="1">
      <c r="B23" s="2804"/>
      <c r="C23" s="251"/>
      <c r="D23" s="252"/>
      <c r="E23" s="252"/>
      <c r="F23" s="253"/>
      <c r="G23" s="252"/>
      <c r="H23" s="252"/>
      <c r="I23" s="251"/>
      <c r="J23" s="252"/>
      <c r="K23" s="253"/>
      <c r="L23" s="419"/>
      <c r="M23" s="419"/>
      <c r="N23" s="499"/>
      <c r="O23" s="112"/>
      <c r="P23" s="112"/>
      <c r="Q23" s="112"/>
      <c r="R23" s="113"/>
      <c r="S23" s="114"/>
      <c r="T23" s="419"/>
      <c r="U23" s="247"/>
      <c r="V23" s="1218"/>
      <c r="W23" s="247" t="s">
        <v>298</v>
      </c>
      <c r="X23" s="247"/>
      <c r="Y23" s="115"/>
      <c r="Z23" s="1218"/>
      <c r="AA23" s="247" t="s">
        <v>1682</v>
      </c>
      <c r="AB23" s="1059"/>
      <c r="AC23" s="1059"/>
      <c r="AD23" s="1059"/>
      <c r="AE23" s="1059"/>
      <c r="AF23" s="1059"/>
      <c r="AG23" s="1059"/>
      <c r="AH23" s="1059"/>
      <c r="AI23" s="116"/>
      <c r="AJ23" s="251"/>
      <c r="AK23" s="252"/>
      <c r="AL23" s="252"/>
      <c r="AM23" s="253"/>
      <c r="AN23" s="252"/>
      <c r="AO23" s="256"/>
    </row>
    <row r="24" spans="2:41" ht="15.95" customHeight="1"/>
    <row r="25" spans="2:41" ht="15.95" customHeight="1" thickBot="1">
      <c r="B25" s="421" t="s">
        <v>1687</v>
      </c>
    </row>
    <row r="26" spans="2:41" ht="15.95" customHeight="1">
      <c r="B26" s="2806" t="s">
        <v>1688</v>
      </c>
      <c r="C26" s="1992"/>
      <c r="D26" s="1992"/>
      <c r="E26" s="1992"/>
      <c r="F26" s="2807"/>
      <c r="G26" s="2808" t="s">
        <v>1689</v>
      </c>
      <c r="H26" s="2809"/>
      <c r="I26" s="2809"/>
      <c r="J26" s="2809"/>
      <c r="K26" s="2809"/>
      <c r="L26" s="2809"/>
      <c r="M26" s="2809"/>
      <c r="N26" s="2809"/>
      <c r="O26" s="2809"/>
      <c r="P26" s="2809"/>
      <c r="Q26" s="2809"/>
      <c r="R26" s="2810"/>
      <c r="S26" s="2811" t="s">
        <v>1557</v>
      </c>
      <c r="T26" s="2811"/>
      <c r="U26" s="2811"/>
      <c r="V26" s="2811"/>
      <c r="W26" s="2811"/>
      <c r="X26" s="2811"/>
      <c r="Y26" s="2811"/>
      <c r="Z26" s="2811"/>
      <c r="AA26" s="2811"/>
      <c r="AB26" s="2811"/>
      <c r="AC26" s="2811"/>
      <c r="AD26" s="1991"/>
      <c r="AE26" s="2800" t="s">
        <v>1690</v>
      </c>
      <c r="AF26" s="2801"/>
      <c r="AG26" s="2801"/>
      <c r="AH26" s="2801"/>
      <c r="AI26" s="2801"/>
      <c r="AJ26" s="2801"/>
      <c r="AK26" s="2801"/>
      <c r="AL26" s="2801"/>
      <c r="AM26" s="2801"/>
      <c r="AN26" s="2801"/>
      <c r="AO26" s="2802"/>
    </row>
    <row r="27" spans="2:41" ht="15.95" customHeight="1">
      <c r="B27" s="2812"/>
      <c r="C27" s="2813"/>
      <c r="D27" s="2813"/>
      <c r="E27" s="2813"/>
      <c r="F27" s="2814"/>
      <c r="G27" s="1219"/>
      <c r="H27" s="200" t="s">
        <v>393</v>
      </c>
      <c r="I27" s="200"/>
      <c r="J27" s="200"/>
      <c r="K27" s="1032"/>
      <c r="L27" s="200" t="s">
        <v>1691</v>
      </c>
      <c r="M27" s="200"/>
      <c r="N27" s="200"/>
      <c r="O27" s="1032"/>
      <c r="P27" s="200" t="s">
        <v>1692</v>
      </c>
      <c r="Q27" s="200"/>
      <c r="R27" s="998"/>
      <c r="S27" s="2076"/>
      <c r="T27" s="2076"/>
      <c r="U27" s="2076"/>
      <c r="V27" s="2076"/>
      <c r="W27" s="2076"/>
      <c r="X27" s="2076"/>
      <c r="Y27" s="2076"/>
      <c r="Z27" s="2076"/>
      <c r="AA27" s="2076"/>
      <c r="AB27" s="2076"/>
      <c r="AC27" s="2076"/>
      <c r="AD27" s="2076"/>
      <c r="AE27" s="1219"/>
      <c r="AF27" s="1220" t="s">
        <v>1693</v>
      </c>
      <c r="AG27" s="1221"/>
      <c r="AH27" s="1221"/>
      <c r="AI27" s="1219"/>
      <c r="AJ27" s="1220" t="s">
        <v>1694</v>
      </c>
      <c r="AK27" s="1221"/>
      <c r="AL27" s="1221"/>
      <c r="AM27" s="1221"/>
      <c r="AN27" s="1221"/>
      <c r="AO27" s="1222"/>
    </row>
    <row r="28" spans="2:41" ht="15.95" customHeight="1">
      <c r="B28" s="2812"/>
      <c r="C28" s="2813"/>
      <c r="D28" s="2813"/>
      <c r="E28" s="2813"/>
      <c r="F28" s="2814"/>
      <c r="G28" s="1219"/>
      <c r="H28" s="200" t="s">
        <v>393</v>
      </c>
      <c r="I28" s="200"/>
      <c r="J28" s="200"/>
      <c r="K28" s="1032"/>
      <c r="L28" s="200" t="s">
        <v>1691</v>
      </c>
      <c r="M28" s="200"/>
      <c r="N28" s="200"/>
      <c r="O28" s="1032"/>
      <c r="P28" s="200" t="s">
        <v>1692</v>
      </c>
      <c r="Q28" s="200"/>
      <c r="R28" s="998"/>
      <c r="S28" s="2076"/>
      <c r="T28" s="2076"/>
      <c r="U28" s="2076"/>
      <c r="V28" s="2076"/>
      <c r="W28" s="2076"/>
      <c r="X28" s="2076"/>
      <c r="Y28" s="2076"/>
      <c r="Z28" s="2076"/>
      <c r="AA28" s="2076"/>
      <c r="AB28" s="2076"/>
      <c r="AC28" s="2076"/>
      <c r="AD28" s="2076"/>
      <c r="AE28" s="1219"/>
      <c r="AF28" s="1220" t="s">
        <v>1693</v>
      </c>
      <c r="AG28" s="1221"/>
      <c r="AH28" s="1221"/>
      <c r="AI28" s="1219"/>
      <c r="AJ28" s="1220" t="s">
        <v>1694</v>
      </c>
      <c r="AK28" s="1221"/>
      <c r="AL28" s="1221"/>
      <c r="AM28" s="1221"/>
      <c r="AN28" s="1221"/>
      <c r="AO28" s="1222"/>
    </row>
    <row r="29" spans="2:41" ht="15.95" customHeight="1">
      <c r="B29" s="2812"/>
      <c r="C29" s="2813"/>
      <c r="D29" s="2813"/>
      <c r="E29" s="2813"/>
      <c r="F29" s="2814"/>
      <c r="G29" s="1219"/>
      <c r="H29" s="200" t="s">
        <v>393</v>
      </c>
      <c r="I29" s="200"/>
      <c r="J29" s="200"/>
      <c r="K29" s="1032"/>
      <c r="L29" s="200" t="s">
        <v>1691</v>
      </c>
      <c r="M29" s="200"/>
      <c r="N29" s="200"/>
      <c r="O29" s="1032"/>
      <c r="P29" s="200" t="s">
        <v>1692</v>
      </c>
      <c r="Q29" s="200"/>
      <c r="R29" s="998"/>
      <c r="S29" s="2076"/>
      <c r="T29" s="2076"/>
      <c r="U29" s="2076"/>
      <c r="V29" s="2076"/>
      <c r="W29" s="2076"/>
      <c r="X29" s="2076"/>
      <c r="Y29" s="2076"/>
      <c r="Z29" s="2076"/>
      <c r="AA29" s="2076"/>
      <c r="AB29" s="2076"/>
      <c r="AC29" s="2076"/>
      <c r="AD29" s="2076"/>
      <c r="AE29" s="1219"/>
      <c r="AF29" s="1220" t="s">
        <v>1693</v>
      </c>
      <c r="AG29" s="1221"/>
      <c r="AH29" s="1221"/>
      <c r="AI29" s="1219"/>
      <c r="AJ29" s="1220" t="s">
        <v>1694</v>
      </c>
      <c r="AK29" s="1221"/>
      <c r="AL29" s="1221"/>
      <c r="AM29" s="1221"/>
      <c r="AN29" s="1221"/>
      <c r="AO29" s="1222"/>
    </row>
    <row r="30" spans="2:41" ht="15.95" customHeight="1">
      <c r="B30" s="2812"/>
      <c r="C30" s="2813"/>
      <c r="D30" s="2813"/>
      <c r="E30" s="2813"/>
      <c r="F30" s="2814"/>
      <c r="G30" s="1219"/>
      <c r="H30" s="200" t="s">
        <v>393</v>
      </c>
      <c r="I30" s="200"/>
      <c r="J30" s="200"/>
      <c r="K30" s="1032"/>
      <c r="L30" s="200" t="s">
        <v>1691</v>
      </c>
      <c r="M30" s="200"/>
      <c r="N30" s="200"/>
      <c r="O30" s="1032"/>
      <c r="P30" s="200" t="s">
        <v>1692</v>
      </c>
      <c r="Q30" s="200"/>
      <c r="R30" s="998"/>
      <c r="S30" s="2076"/>
      <c r="T30" s="2076"/>
      <c r="U30" s="2076"/>
      <c r="V30" s="2076"/>
      <c r="W30" s="2076"/>
      <c r="X30" s="2076"/>
      <c r="Y30" s="2076"/>
      <c r="Z30" s="2076"/>
      <c r="AA30" s="2076"/>
      <c r="AB30" s="2076"/>
      <c r="AC30" s="2076"/>
      <c r="AD30" s="2076"/>
      <c r="AE30" s="1219"/>
      <c r="AF30" s="1220" t="s">
        <v>1693</v>
      </c>
      <c r="AG30" s="1221"/>
      <c r="AH30" s="1221"/>
      <c r="AI30" s="1219"/>
      <c r="AJ30" s="1220" t="s">
        <v>1694</v>
      </c>
      <c r="AK30" s="1221"/>
      <c r="AL30" s="1221"/>
      <c r="AM30" s="1221"/>
      <c r="AN30" s="1221"/>
      <c r="AO30" s="1222"/>
    </row>
    <row r="31" spans="2:41" ht="15.95" customHeight="1">
      <c r="B31" s="2812"/>
      <c r="C31" s="2813"/>
      <c r="D31" s="2813"/>
      <c r="E31" s="2813"/>
      <c r="F31" s="2814"/>
      <c r="G31" s="1219"/>
      <c r="H31" s="200" t="s">
        <v>393</v>
      </c>
      <c r="I31" s="200"/>
      <c r="J31" s="200"/>
      <c r="K31" s="1032"/>
      <c r="L31" s="200" t="s">
        <v>1691</v>
      </c>
      <c r="M31" s="200"/>
      <c r="N31" s="200"/>
      <c r="O31" s="1032"/>
      <c r="P31" s="200" t="s">
        <v>1692</v>
      </c>
      <c r="Q31" s="200"/>
      <c r="R31" s="998"/>
      <c r="S31" s="2076"/>
      <c r="T31" s="2076"/>
      <c r="U31" s="2076"/>
      <c r="V31" s="2076"/>
      <c r="W31" s="2076"/>
      <c r="X31" s="2076"/>
      <c r="Y31" s="2076"/>
      <c r="Z31" s="2076"/>
      <c r="AA31" s="2076"/>
      <c r="AB31" s="2076"/>
      <c r="AC31" s="2076"/>
      <c r="AD31" s="2076"/>
      <c r="AE31" s="1219"/>
      <c r="AF31" s="1220" t="s">
        <v>1693</v>
      </c>
      <c r="AG31" s="1221"/>
      <c r="AH31" s="1221"/>
      <c r="AI31" s="1219"/>
      <c r="AJ31" s="1220" t="s">
        <v>1694</v>
      </c>
      <c r="AK31" s="1221"/>
      <c r="AL31" s="1221"/>
      <c r="AM31" s="1221"/>
      <c r="AN31" s="1221"/>
      <c r="AO31" s="1222"/>
    </row>
    <row r="32" spans="2:41" ht="15.95" customHeight="1">
      <c r="B32" s="2812"/>
      <c r="C32" s="2813"/>
      <c r="D32" s="2813"/>
      <c r="E32" s="2813"/>
      <c r="F32" s="2814"/>
      <c r="G32" s="1219"/>
      <c r="H32" s="200" t="s">
        <v>393</v>
      </c>
      <c r="I32" s="200"/>
      <c r="J32" s="200"/>
      <c r="K32" s="1032"/>
      <c r="L32" s="200" t="s">
        <v>1691</v>
      </c>
      <c r="M32" s="200"/>
      <c r="N32" s="200"/>
      <c r="O32" s="1032"/>
      <c r="P32" s="200" t="s">
        <v>1692</v>
      </c>
      <c r="Q32" s="200"/>
      <c r="R32" s="998"/>
      <c r="S32" s="2076"/>
      <c r="T32" s="2076"/>
      <c r="U32" s="2076"/>
      <c r="V32" s="2076"/>
      <c r="W32" s="2076"/>
      <c r="X32" s="2076"/>
      <c r="Y32" s="2076"/>
      <c r="Z32" s="2076"/>
      <c r="AA32" s="2076"/>
      <c r="AB32" s="2076"/>
      <c r="AC32" s="2076"/>
      <c r="AD32" s="2076"/>
      <c r="AE32" s="1219"/>
      <c r="AF32" s="1220" t="s">
        <v>1693</v>
      </c>
      <c r="AG32" s="1221"/>
      <c r="AH32" s="1221"/>
      <c r="AI32" s="1219"/>
      <c r="AJ32" s="1220" t="s">
        <v>1694</v>
      </c>
      <c r="AK32" s="1221"/>
      <c r="AL32" s="1221"/>
      <c r="AM32" s="1221"/>
      <c r="AN32" s="1221"/>
      <c r="AO32" s="1222"/>
    </row>
    <row r="33" spans="2:41" ht="15.95" customHeight="1">
      <c r="B33" s="2812"/>
      <c r="C33" s="2813"/>
      <c r="D33" s="2813"/>
      <c r="E33" s="2813"/>
      <c r="F33" s="2814"/>
      <c r="G33" s="1219"/>
      <c r="H33" s="200" t="s">
        <v>393</v>
      </c>
      <c r="I33" s="200"/>
      <c r="J33" s="200"/>
      <c r="K33" s="1032"/>
      <c r="L33" s="200" t="s">
        <v>1691</v>
      </c>
      <c r="M33" s="200"/>
      <c r="N33" s="200"/>
      <c r="O33" s="1032"/>
      <c r="P33" s="200" t="s">
        <v>1692</v>
      </c>
      <c r="Q33" s="200"/>
      <c r="R33" s="998"/>
      <c r="S33" s="2076"/>
      <c r="T33" s="2076"/>
      <c r="U33" s="2076"/>
      <c r="V33" s="2076"/>
      <c r="W33" s="2076"/>
      <c r="X33" s="2076"/>
      <c r="Y33" s="2076"/>
      <c r="Z33" s="2076"/>
      <c r="AA33" s="2076"/>
      <c r="AB33" s="2076"/>
      <c r="AC33" s="2076"/>
      <c r="AD33" s="2076"/>
      <c r="AE33" s="1219"/>
      <c r="AF33" s="1220" t="s">
        <v>1693</v>
      </c>
      <c r="AG33" s="1221"/>
      <c r="AH33" s="1221"/>
      <c r="AI33" s="1219"/>
      <c r="AJ33" s="1220" t="s">
        <v>1694</v>
      </c>
      <c r="AK33" s="1221"/>
      <c r="AL33" s="1221"/>
      <c r="AM33" s="1221"/>
      <c r="AN33" s="1221"/>
      <c r="AO33" s="1222"/>
    </row>
    <row r="34" spans="2:41" ht="15.95" customHeight="1">
      <c r="B34" s="2812"/>
      <c r="C34" s="2813"/>
      <c r="D34" s="2813"/>
      <c r="E34" s="2813"/>
      <c r="F34" s="2814"/>
      <c r="G34" s="1219"/>
      <c r="H34" s="200" t="s">
        <v>393</v>
      </c>
      <c r="I34" s="200"/>
      <c r="J34" s="200"/>
      <c r="K34" s="1032"/>
      <c r="L34" s="200" t="s">
        <v>1691</v>
      </c>
      <c r="M34" s="200"/>
      <c r="N34" s="200"/>
      <c r="O34" s="1032"/>
      <c r="P34" s="200" t="s">
        <v>1692</v>
      </c>
      <c r="Q34" s="200"/>
      <c r="R34" s="998"/>
      <c r="S34" s="2076"/>
      <c r="T34" s="2076"/>
      <c r="U34" s="2076"/>
      <c r="V34" s="2076"/>
      <c r="W34" s="2076"/>
      <c r="X34" s="2076"/>
      <c r="Y34" s="2076"/>
      <c r="Z34" s="2076"/>
      <c r="AA34" s="2076"/>
      <c r="AB34" s="2076"/>
      <c r="AC34" s="2076"/>
      <c r="AD34" s="2076"/>
      <c r="AE34" s="1219"/>
      <c r="AF34" s="1220" t="s">
        <v>1693</v>
      </c>
      <c r="AG34" s="1221"/>
      <c r="AH34" s="1221"/>
      <c r="AI34" s="1219"/>
      <c r="AJ34" s="1220" t="s">
        <v>1694</v>
      </c>
      <c r="AK34" s="1221"/>
      <c r="AL34" s="1221"/>
      <c r="AM34" s="1221"/>
      <c r="AN34" s="1221"/>
      <c r="AO34" s="1222"/>
    </row>
    <row r="35" spans="2:41" ht="15.95" customHeight="1">
      <c r="B35" s="2812"/>
      <c r="C35" s="2813"/>
      <c r="D35" s="2813"/>
      <c r="E35" s="2813"/>
      <c r="F35" s="2814"/>
      <c r="G35" s="1219"/>
      <c r="H35" s="200" t="s">
        <v>393</v>
      </c>
      <c r="I35" s="200"/>
      <c r="J35" s="200"/>
      <c r="K35" s="1032"/>
      <c r="L35" s="200" t="s">
        <v>1691</v>
      </c>
      <c r="M35" s="200"/>
      <c r="N35" s="200"/>
      <c r="O35" s="1032"/>
      <c r="P35" s="200" t="s">
        <v>1692</v>
      </c>
      <c r="Q35" s="200"/>
      <c r="R35" s="998"/>
      <c r="S35" s="2076"/>
      <c r="T35" s="2076"/>
      <c r="U35" s="2076"/>
      <c r="V35" s="2076"/>
      <c r="W35" s="2076"/>
      <c r="X35" s="2076"/>
      <c r="Y35" s="2076"/>
      <c r="Z35" s="2076"/>
      <c r="AA35" s="2076"/>
      <c r="AB35" s="2076"/>
      <c r="AC35" s="2076"/>
      <c r="AD35" s="2076"/>
      <c r="AE35" s="1219"/>
      <c r="AF35" s="1220" t="s">
        <v>1693</v>
      </c>
      <c r="AG35" s="1221"/>
      <c r="AH35" s="1221"/>
      <c r="AI35" s="1219"/>
      <c r="AJ35" s="1220" t="s">
        <v>1694</v>
      </c>
      <c r="AK35" s="1221"/>
      <c r="AL35" s="1221"/>
      <c r="AM35" s="1221"/>
      <c r="AN35" s="1221"/>
      <c r="AO35" s="1222"/>
    </row>
    <row r="36" spans="2:41" ht="15.95" customHeight="1">
      <c r="B36" s="2812"/>
      <c r="C36" s="2813"/>
      <c r="D36" s="2813"/>
      <c r="E36" s="2813"/>
      <c r="F36" s="2814"/>
      <c r="G36" s="1219"/>
      <c r="H36" s="200" t="s">
        <v>393</v>
      </c>
      <c r="I36" s="200"/>
      <c r="J36" s="200"/>
      <c r="K36" s="1032"/>
      <c r="L36" s="200" t="s">
        <v>1691</v>
      </c>
      <c r="M36" s="200"/>
      <c r="N36" s="200"/>
      <c r="O36" s="1032"/>
      <c r="P36" s="200" t="s">
        <v>1692</v>
      </c>
      <c r="Q36" s="200"/>
      <c r="R36" s="998"/>
      <c r="S36" s="2076"/>
      <c r="T36" s="2076"/>
      <c r="U36" s="2076"/>
      <c r="V36" s="2076"/>
      <c r="W36" s="2076"/>
      <c r="X36" s="2076"/>
      <c r="Y36" s="2076"/>
      <c r="Z36" s="2076"/>
      <c r="AA36" s="2076"/>
      <c r="AB36" s="2076"/>
      <c r="AC36" s="2076"/>
      <c r="AD36" s="2076"/>
      <c r="AE36" s="1219"/>
      <c r="AF36" s="1220" t="s">
        <v>1693</v>
      </c>
      <c r="AG36" s="1221"/>
      <c r="AH36" s="1221"/>
      <c r="AI36" s="1219"/>
      <c r="AJ36" s="1220" t="s">
        <v>1694</v>
      </c>
      <c r="AK36" s="1221"/>
      <c r="AL36" s="1221"/>
      <c r="AM36" s="1221"/>
      <c r="AN36" s="1221"/>
      <c r="AO36" s="1222"/>
    </row>
    <row r="37" spans="2:41" ht="15.95" customHeight="1">
      <c r="B37" s="2812"/>
      <c r="C37" s="2813"/>
      <c r="D37" s="2813"/>
      <c r="E37" s="2813"/>
      <c r="F37" s="2814"/>
      <c r="G37" s="1219"/>
      <c r="H37" s="200" t="s">
        <v>393</v>
      </c>
      <c r="I37" s="200"/>
      <c r="J37" s="200"/>
      <c r="K37" s="1032"/>
      <c r="L37" s="200" t="s">
        <v>1691</v>
      </c>
      <c r="M37" s="200"/>
      <c r="N37" s="200"/>
      <c r="O37" s="1032"/>
      <c r="P37" s="200" t="s">
        <v>1692</v>
      </c>
      <c r="Q37" s="200"/>
      <c r="R37" s="998"/>
      <c r="S37" s="2076"/>
      <c r="T37" s="2076"/>
      <c r="U37" s="2076"/>
      <c r="V37" s="2076"/>
      <c r="W37" s="2076"/>
      <c r="X37" s="2076"/>
      <c r="Y37" s="2076"/>
      <c r="Z37" s="2076"/>
      <c r="AA37" s="2076"/>
      <c r="AB37" s="2076"/>
      <c r="AC37" s="2076"/>
      <c r="AD37" s="2076"/>
      <c r="AE37" s="1219"/>
      <c r="AF37" s="1220" t="s">
        <v>1693</v>
      </c>
      <c r="AG37" s="1221"/>
      <c r="AH37" s="1221"/>
      <c r="AI37" s="1219"/>
      <c r="AJ37" s="1220" t="s">
        <v>1694</v>
      </c>
      <c r="AK37" s="1221"/>
      <c r="AL37" s="1221"/>
      <c r="AM37" s="1221"/>
      <c r="AN37" s="1221"/>
      <c r="AO37" s="1222"/>
    </row>
    <row r="38" spans="2:41" ht="15.95" customHeight="1">
      <c r="B38" s="2812"/>
      <c r="C38" s="2813"/>
      <c r="D38" s="2813"/>
      <c r="E38" s="2813"/>
      <c r="F38" s="2814"/>
      <c r="G38" s="1219"/>
      <c r="H38" s="200" t="s">
        <v>393</v>
      </c>
      <c r="I38" s="200"/>
      <c r="J38" s="200"/>
      <c r="K38" s="1032"/>
      <c r="L38" s="200" t="s">
        <v>1691</v>
      </c>
      <c r="M38" s="200"/>
      <c r="N38" s="200"/>
      <c r="O38" s="1032"/>
      <c r="P38" s="200" t="s">
        <v>1692</v>
      </c>
      <c r="Q38" s="200"/>
      <c r="R38" s="998"/>
      <c r="S38" s="2076"/>
      <c r="T38" s="2076"/>
      <c r="U38" s="2076"/>
      <c r="V38" s="2076"/>
      <c r="W38" s="2076"/>
      <c r="X38" s="2076"/>
      <c r="Y38" s="2076"/>
      <c r="Z38" s="2076"/>
      <c r="AA38" s="2076"/>
      <c r="AB38" s="2076"/>
      <c r="AC38" s="2076"/>
      <c r="AD38" s="2076"/>
      <c r="AE38" s="1219"/>
      <c r="AF38" s="1220" t="s">
        <v>1693</v>
      </c>
      <c r="AG38" s="1221"/>
      <c r="AH38" s="1221"/>
      <c r="AI38" s="1219"/>
      <c r="AJ38" s="1220" t="s">
        <v>1694</v>
      </c>
      <c r="AK38" s="1221"/>
      <c r="AL38" s="1221"/>
      <c r="AM38" s="1221"/>
      <c r="AN38" s="1221"/>
      <c r="AO38" s="1222"/>
    </row>
    <row r="39" spans="2:41" ht="15.95" customHeight="1" thickBot="1">
      <c r="B39" s="2815"/>
      <c r="C39" s="2816"/>
      <c r="D39" s="2816"/>
      <c r="E39" s="2816"/>
      <c r="F39" s="2817"/>
      <c r="G39" s="1223"/>
      <c r="H39" s="1224" t="s">
        <v>393</v>
      </c>
      <c r="I39" s="1224"/>
      <c r="J39" s="1224"/>
      <c r="K39" s="1225"/>
      <c r="L39" s="1224" t="s">
        <v>1691</v>
      </c>
      <c r="M39" s="1224"/>
      <c r="N39" s="1224"/>
      <c r="O39" s="1225"/>
      <c r="P39" s="1224" t="s">
        <v>1692</v>
      </c>
      <c r="Q39" s="1224"/>
      <c r="R39" s="1226"/>
      <c r="S39" s="2816"/>
      <c r="T39" s="2816"/>
      <c r="U39" s="2816"/>
      <c r="V39" s="2816"/>
      <c r="W39" s="2816"/>
      <c r="X39" s="2816"/>
      <c r="Y39" s="2816"/>
      <c r="Z39" s="2816"/>
      <c r="AA39" s="2816"/>
      <c r="AB39" s="2816"/>
      <c r="AC39" s="2816"/>
      <c r="AD39" s="2816"/>
      <c r="AE39" s="1223"/>
      <c r="AF39" s="1224" t="s">
        <v>1693</v>
      </c>
      <c r="AG39" s="252"/>
      <c r="AH39" s="252"/>
      <c r="AI39" s="1223"/>
      <c r="AJ39" s="1224" t="s">
        <v>1694</v>
      </c>
      <c r="AK39" s="252"/>
      <c r="AL39" s="252"/>
      <c r="AM39" s="252"/>
      <c r="AN39" s="252"/>
      <c r="AO39" s="256"/>
    </row>
    <row r="40" spans="2:41" ht="15.95" customHeight="1"/>
    <row r="41" spans="2:41" ht="15.95" customHeight="1"/>
    <row r="42" spans="2:41" ht="15.95" customHeight="1"/>
    <row r="43" spans="2:41" ht="15.95" customHeight="1"/>
    <row r="44" spans="2:41" ht="15.95" customHeight="1"/>
    <row r="45" spans="2:41" ht="15.95" customHeight="1"/>
    <row r="46" spans="2:41" ht="15.95" customHeight="1"/>
    <row r="47" spans="2:41" ht="15.95" customHeight="1"/>
    <row r="48" spans="2:41" ht="15.95" customHeight="1"/>
    <row r="49" ht="15.95" customHeight="1"/>
    <row r="50" ht="15.95" customHeight="1"/>
    <row r="51" ht="15.95" customHeight="1"/>
    <row r="52" ht="15.95" customHeight="1"/>
    <row r="53" ht="15.95" customHeight="1"/>
    <row r="54" ht="15.95" customHeight="1"/>
    <row r="55" ht="15.95" customHeight="1"/>
    <row r="56" ht="15.95" customHeight="1"/>
    <row r="57" ht="15.95" customHeight="1"/>
    <row r="58" ht="15.95" customHeight="1"/>
    <row r="59" ht="15.95" customHeight="1"/>
    <row r="60" ht="15.95" customHeight="1"/>
    <row r="61" ht="15.95" customHeight="1"/>
    <row r="62" ht="15.95" customHeight="1"/>
    <row r="63" ht="15.95" customHeight="1"/>
    <row r="64" ht="15.95" customHeight="1"/>
    <row r="65" ht="15.95" customHeight="1"/>
    <row r="66" ht="15.95" customHeight="1"/>
    <row r="67" ht="15.95" customHeight="1"/>
    <row r="68" ht="15.95" customHeight="1"/>
    <row r="69" ht="15.95" customHeight="1"/>
    <row r="70" ht="15.95" customHeight="1"/>
    <row r="71" ht="15.95" customHeight="1"/>
    <row r="72" ht="15.95" customHeight="1"/>
    <row r="73" ht="15.95" customHeight="1"/>
    <row r="74" ht="15.95" customHeight="1"/>
    <row r="75" ht="15.95" customHeight="1"/>
    <row r="76" ht="15.95" customHeight="1"/>
    <row r="77" ht="15.95" customHeight="1"/>
    <row r="78" ht="15.95" customHeight="1"/>
    <row r="79" ht="15.95" customHeight="1"/>
    <row r="80" ht="15.95" customHeight="1"/>
    <row r="81" ht="15.95" customHeight="1"/>
    <row r="82" ht="15.95" customHeight="1"/>
    <row r="83" ht="15.95" customHeight="1"/>
    <row r="84" ht="15.95" customHeight="1"/>
    <row r="85" ht="15.95" customHeight="1"/>
    <row r="86" ht="15.95" customHeight="1"/>
    <row r="87" ht="15.95" customHeight="1"/>
    <row r="88" ht="15.95" customHeight="1"/>
    <row r="89" ht="15.95" customHeight="1"/>
    <row r="90" ht="15.95" customHeight="1"/>
    <row r="91" ht="15.95" customHeight="1"/>
    <row r="92" ht="15.95" customHeight="1"/>
    <row r="93" ht="15.95" customHeight="1"/>
    <row r="94" ht="15.95" customHeight="1"/>
    <row r="95" ht="15.95" customHeight="1"/>
    <row r="96" ht="15.95" customHeight="1"/>
    <row r="97" ht="15.95" customHeight="1"/>
    <row r="98" ht="15.95" customHeight="1"/>
    <row r="99" ht="15.95" customHeight="1"/>
    <row r="100" ht="15.95" customHeight="1"/>
    <row r="101" ht="15.95" customHeight="1"/>
    <row r="102" ht="15.95" customHeight="1"/>
    <row r="103" ht="15.95" customHeight="1"/>
    <row r="104" ht="15.95" customHeight="1"/>
    <row r="105" ht="15.95" customHeight="1"/>
    <row r="106" ht="15.95" customHeight="1"/>
    <row r="107" ht="15.95" customHeight="1"/>
    <row r="108" ht="15.95" customHeight="1"/>
    <row r="109" ht="15.95" customHeight="1"/>
    <row r="110" ht="15.95" customHeight="1"/>
    <row r="111" ht="15.95" customHeight="1"/>
    <row r="112" ht="15.95" customHeight="1"/>
    <row r="113" ht="15.95" customHeight="1"/>
    <row r="114" ht="15.95" customHeight="1"/>
    <row r="115" ht="15.95" customHeight="1"/>
    <row r="116" ht="15.95" customHeight="1"/>
    <row r="117" ht="15.95" customHeight="1"/>
    <row r="118" ht="15.95" customHeight="1"/>
    <row r="119" ht="15.95" customHeight="1"/>
    <row r="120" ht="15.95" customHeight="1"/>
    <row r="121" ht="15.95" customHeight="1"/>
    <row r="122" ht="15.95" customHeight="1"/>
    <row r="123" ht="15.95" customHeight="1"/>
    <row r="124" ht="15.95" customHeight="1"/>
    <row r="125" ht="15.95" customHeight="1"/>
    <row r="126" ht="15.95" customHeight="1"/>
    <row r="127" ht="15.95" customHeight="1"/>
    <row r="128" ht="15.95" customHeight="1"/>
    <row r="129" ht="15.95" customHeight="1"/>
    <row r="130" ht="15.95" customHeight="1"/>
    <row r="131" ht="15.95" customHeight="1"/>
    <row r="132" ht="15.95" customHeight="1"/>
    <row r="133" ht="15.95" customHeight="1"/>
    <row r="134" ht="15.95" customHeight="1"/>
    <row r="135" ht="15.95" customHeight="1"/>
  </sheetData>
  <sheetProtection algorithmName="SHA-512" hashValue="yHiTGHvEGNWxJEpMINvux1TPq0i3fJcCGPyzhi/5zLww95x12B+RUka9ol4B8lAnmmFLj//dCBZjXEMFbBoy2Q==" saltValue="IPZqckipucYhKGpjg3lu5w==" spinCount="100000" sheet="1" objects="1" scenarios="1"/>
  <mergeCells count="52">
    <mergeCell ref="B35:F35"/>
    <mergeCell ref="S35:AD35"/>
    <mergeCell ref="B39:F39"/>
    <mergeCell ref="S39:AD39"/>
    <mergeCell ref="B36:F36"/>
    <mergeCell ref="S36:AD36"/>
    <mergeCell ref="B37:F37"/>
    <mergeCell ref="S37:AD37"/>
    <mergeCell ref="B38:F38"/>
    <mergeCell ref="S38:AD38"/>
    <mergeCell ref="B32:F32"/>
    <mergeCell ref="S32:AD32"/>
    <mergeCell ref="B33:F33"/>
    <mergeCell ref="S33:AD33"/>
    <mergeCell ref="B34:F34"/>
    <mergeCell ref="S34:AD34"/>
    <mergeCell ref="B29:F29"/>
    <mergeCell ref="S29:AD29"/>
    <mergeCell ref="B30:F30"/>
    <mergeCell ref="S30:AD30"/>
    <mergeCell ref="B31:F31"/>
    <mergeCell ref="S31:AD31"/>
    <mergeCell ref="S26:AD26"/>
    <mergeCell ref="B27:F27"/>
    <mergeCell ref="S27:AD27"/>
    <mergeCell ref="B28:F28"/>
    <mergeCell ref="S28:AD28"/>
    <mergeCell ref="AE26:AO26"/>
    <mergeCell ref="AJ5:AM5"/>
    <mergeCell ref="B6:B23"/>
    <mergeCell ref="L6:N6"/>
    <mergeCell ref="O6:R6"/>
    <mergeCell ref="C7:F7"/>
    <mergeCell ref="C8:F8"/>
    <mergeCell ref="AK8:AM8"/>
    <mergeCell ref="D10:F10"/>
    <mergeCell ref="M12:N12"/>
    <mergeCell ref="O12:R12"/>
    <mergeCell ref="AN4:AO5"/>
    <mergeCell ref="M18:N18"/>
    <mergeCell ref="O18:R18"/>
    <mergeCell ref="B26:F26"/>
    <mergeCell ref="G26:R26"/>
    <mergeCell ref="C4:F4"/>
    <mergeCell ref="G4:H5"/>
    <mergeCell ref="I4:K5"/>
    <mergeCell ref="L4:N4"/>
    <mergeCell ref="O4:AM4"/>
    <mergeCell ref="C5:F5"/>
    <mergeCell ref="L5:N5"/>
    <mergeCell ref="O5:R5"/>
    <mergeCell ref="S5:AI5"/>
  </mergeCells>
  <phoneticPr fontId="5"/>
  <conditionalFormatting sqref="C6:AO23">
    <cfRule type="expression" dxfId="7" priority="1" stopIfTrue="1">
      <formula>$C$10=TRUE</formula>
    </cfRule>
  </conditionalFormatting>
  <printOptions horizontalCentered="1"/>
  <pageMargins left="0.39370078740157483" right="0.19685039370078741" top="0.39370078740157483" bottom="0.19685039370078741" header="0.39370078740157483" footer="0.39370078740157483"/>
  <pageSetup paperSize="9" scale="90" orientation="portrait" blackAndWhite="1" horizontalDpi="300" verticalDpi="300" r:id="rId1"/>
  <headerFooter>
    <oddFooter>&amp;R&amp;8株式会社都市建築確認センター</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2769" r:id="rId4" name="Check Box 1">
              <controlPr defaultSize="0" autoFill="0" autoLine="0" autoPict="0">
                <anchor moveWithCells="1">
                  <from>
                    <xdr:col>34</xdr:col>
                    <xdr:colOff>190500</xdr:colOff>
                    <xdr:row>5</xdr:row>
                    <xdr:rowOff>0</xdr:rowOff>
                  </from>
                  <to>
                    <xdr:col>36</xdr:col>
                    <xdr:colOff>95250</xdr:colOff>
                    <xdr:row>6</xdr:row>
                    <xdr:rowOff>9525</xdr:rowOff>
                  </to>
                </anchor>
              </controlPr>
            </control>
          </mc:Choice>
        </mc:AlternateContent>
        <mc:AlternateContent xmlns:mc="http://schemas.openxmlformats.org/markup-compatibility/2006">
          <mc:Choice Requires="x14">
            <control shapeId="32770" r:id="rId5" name="Check Box 2">
              <controlPr defaultSize="0" autoFill="0" autoLine="0" autoPict="0">
                <anchor moveWithCells="1">
                  <from>
                    <xdr:col>34</xdr:col>
                    <xdr:colOff>190500</xdr:colOff>
                    <xdr:row>6</xdr:row>
                    <xdr:rowOff>0</xdr:rowOff>
                  </from>
                  <to>
                    <xdr:col>36</xdr:col>
                    <xdr:colOff>95250</xdr:colOff>
                    <xdr:row>7</xdr:row>
                    <xdr:rowOff>9525</xdr:rowOff>
                  </to>
                </anchor>
              </controlPr>
            </control>
          </mc:Choice>
        </mc:AlternateContent>
        <mc:AlternateContent xmlns:mc="http://schemas.openxmlformats.org/markup-compatibility/2006">
          <mc:Choice Requires="x14">
            <control shapeId="32771" r:id="rId6" name="Check Box 3">
              <controlPr defaultSize="0" autoFill="0" autoLine="0" autoPict="0">
                <anchor moveWithCells="1">
                  <from>
                    <xdr:col>34</xdr:col>
                    <xdr:colOff>190500</xdr:colOff>
                    <xdr:row>7</xdr:row>
                    <xdr:rowOff>0</xdr:rowOff>
                  </from>
                  <to>
                    <xdr:col>36</xdr:col>
                    <xdr:colOff>95250</xdr:colOff>
                    <xdr:row>8</xdr:row>
                    <xdr:rowOff>9525</xdr:rowOff>
                  </to>
                </anchor>
              </controlPr>
            </control>
          </mc:Choice>
        </mc:AlternateContent>
        <mc:AlternateContent xmlns:mc="http://schemas.openxmlformats.org/markup-compatibility/2006">
          <mc:Choice Requires="x14">
            <control shapeId="32772" r:id="rId7" name="Check Box 4">
              <controlPr defaultSize="0" autoFill="0" autoLine="0" autoPict="0">
                <anchor moveWithCells="1">
                  <from>
                    <xdr:col>7</xdr:col>
                    <xdr:colOff>190500</xdr:colOff>
                    <xdr:row>6</xdr:row>
                    <xdr:rowOff>0</xdr:rowOff>
                  </from>
                  <to>
                    <xdr:col>9</xdr:col>
                    <xdr:colOff>95250</xdr:colOff>
                    <xdr:row>7</xdr:row>
                    <xdr:rowOff>9525</xdr:rowOff>
                  </to>
                </anchor>
              </controlPr>
            </control>
          </mc:Choice>
        </mc:AlternateContent>
        <mc:AlternateContent xmlns:mc="http://schemas.openxmlformats.org/markup-compatibility/2006">
          <mc:Choice Requires="x14">
            <control shapeId="32773" r:id="rId8" name="Check Box 5">
              <controlPr defaultSize="0" autoFill="0" autoLine="0" autoPict="0">
                <anchor moveWithCells="1">
                  <from>
                    <xdr:col>7</xdr:col>
                    <xdr:colOff>190500</xdr:colOff>
                    <xdr:row>7</xdr:row>
                    <xdr:rowOff>0</xdr:rowOff>
                  </from>
                  <to>
                    <xdr:col>9</xdr:col>
                    <xdr:colOff>95250</xdr:colOff>
                    <xdr:row>8</xdr:row>
                    <xdr:rowOff>9525</xdr:rowOff>
                  </to>
                </anchor>
              </controlPr>
            </control>
          </mc:Choice>
        </mc:AlternateContent>
        <mc:AlternateContent xmlns:mc="http://schemas.openxmlformats.org/markup-compatibility/2006">
          <mc:Choice Requires="x14">
            <control shapeId="32774" r:id="rId9" name="Check Box 6">
              <controlPr defaultSize="0" autoFill="0" autoLine="0" autoPict="0">
                <anchor moveWithCells="1">
                  <from>
                    <xdr:col>7</xdr:col>
                    <xdr:colOff>190500</xdr:colOff>
                    <xdr:row>8</xdr:row>
                    <xdr:rowOff>0</xdr:rowOff>
                  </from>
                  <to>
                    <xdr:col>9</xdr:col>
                    <xdr:colOff>95250</xdr:colOff>
                    <xdr:row>9</xdr:row>
                    <xdr:rowOff>9525</xdr:rowOff>
                  </to>
                </anchor>
              </controlPr>
            </control>
          </mc:Choice>
        </mc:AlternateContent>
        <mc:AlternateContent xmlns:mc="http://schemas.openxmlformats.org/markup-compatibility/2006">
          <mc:Choice Requires="x14">
            <control shapeId="32775" r:id="rId10" name="Check Box 7">
              <controlPr defaultSize="0" autoFill="0" autoLine="0" autoPict="0">
                <anchor moveWithCells="1">
                  <from>
                    <xdr:col>7</xdr:col>
                    <xdr:colOff>190500</xdr:colOff>
                    <xdr:row>9</xdr:row>
                    <xdr:rowOff>0</xdr:rowOff>
                  </from>
                  <to>
                    <xdr:col>9</xdr:col>
                    <xdr:colOff>95250</xdr:colOff>
                    <xdr:row>10</xdr:row>
                    <xdr:rowOff>9525</xdr:rowOff>
                  </to>
                </anchor>
              </controlPr>
            </control>
          </mc:Choice>
        </mc:AlternateContent>
        <mc:AlternateContent xmlns:mc="http://schemas.openxmlformats.org/markup-compatibility/2006">
          <mc:Choice Requires="x14">
            <control shapeId="32776" r:id="rId11" name="Check Box 8">
              <controlPr defaultSize="0" autoFill="0" autoLine="0" autoPict="0">
                <anchor moveWithCells="1">
                  <from>
                    <xdr:col>20</xdr:col>
                    <xdr:colOff>190500</xdr:colOff>
                    <xdr:row>21</xdr:row>
                    <xdr:rowOff>0</xdr:rowOff>
                  </from>
                  <to>
                    <xdr:col>22</xdr:col>
                    <xdr:colOff>95250</xdr:colOff>
                    <xdr:row>22</xdr:row>
                    <xdr:rowOff>9525</xdr:rowOff>
                  </to>
                </anchor>
              </controlPr>
            </control>
          </mc:Choice>
        </mc:AlternateContent>
        <mc:AlternateContent xmlns:mc="http://schemas.openxmlformats.org/markup-compatibility/2006">
          <mc:Choice Requires="x14">
            <control shapeId="32777" r:id="rId12" name="Check Box 9">
              <controlPr defaultSize="0" autoFill="0" autoLine="0" autoPict="0">
                <anchor moveWithCells="1">
                  <from>
                    <xdr:col>28</xdr:col>
                    <xdr:colOff>190500</xdr:colOff>
                    <xdr:row>21</xdr:row>
                    <xdr:rowOff>0</xdr:rowOff>
                  </from>
                  <to>
                    <xdr:col>30</xdr:col>
                    <xdr:colOff>95250</xdr:colOff>
                    <xdr:row>22</xdr:row>
                    <xdr:rowOff>9525</xdr:rowOff>
                  </to>
                </anchor>
              </controlPr>
            </control>
          </mc:Choice>
        </mc:AlternateContent>
        <mc:AlternateContent xmlns:mc="http://schemas.openxmlformats.org/markup-compatibility/2006">
          <mc:Choice Requires="x14">
            <control shapeId="32778" r:id="rId13" name="Check Box 10">
              <controlPr defaultSize="0" autoFill="0" autoLine="0" autoPict="0">
                <anchor moveWithCells="1">
                  <from>
                    <xdr:col>20</xdr:col>
                    <xdr:colOff>190500</xdr:colOff>
                    <xdr:row>22</xdr:row>
                    <xdr:rowOff>0</xdr:rowOff>
                  </from>
                  <to>
                    <xdr:col>22</xdr:col>
                    <xdr:colOff>95250</xdr:colOff>
                    <xdr:row>23</xdr:row>
                    <xdr:rowOff>9525</xdr:rowOff>
                  </to>
                </anchor>
              </controlPr>
            </control>
          </mc:Choice>
        </mc:AlternateContent>
        <mc:AlternateContent xmlns:mc="http://schemas.openxmlformats.org/markup-compatibility/2006">
          <mc:Choice Requires="x14">
            <control shapeId="32779" r:id="rId14" name="Check Box 11">
              <controlPr defaultSize="0" autoFill="0" autoLine="0" autoPict="0">
                <anchor moveWithCells="1">
                  <from>
                    <xdr:col>24</xdr:col>
                    <xdr:colOff>190500</xdr:colOff>
                    <xdr:row>22</xdr:row>
                    <xdr:rowOff>0</xdr:rowOff>
                  </from>
                  <to>
                    <xdr:col>26</xdr:col>
                    <xdr:colOff>95250</xdr:colOff>
                    <xdr:row>23</xdr:row>
                    <xdr:rowOff>9525</xdr:rowOff>
                  </to>
                </anchor>
              </controlPr>
            </control>
          </mc:Choice>
        </mc:AlternateContent>
        <mc:AlternateContent xmlns:mc="http://schemas.openxmlformats.org/markup-compatibility/2006">
          <mc:Choice Requires="x14">
            <control shapeId="32780" r:id="rId15" name="Check Box 12">
              <controlPr defaultSize="0" autoFill="0" autoLine="0" autoPict="0">
                <anchor moveWithCells="1">
                  <from>
                    <xdr:col>10</xdr:col>
                    <xdr:colOff>190500</xdr:colOff>
                    <xdr:row>11</xdr:row>
                    <xdr:rowOff>0</xdr:rowOff>
                  </from>
                  <to>
                    <xdr:col>12</xdr:col>
                    <xdr:colOff>95250</xdr:colOff>
                    <xdr:row>12</xdr:row>
                    <xdr:rowOff>9525</xdr:rowOff>
                  </to>
                </anchor>
              </controlPr>
            </control>
          </mc:Choice>
        </mc:AlternateContent>
        <mc:AlternateContent xmlns:mc="http://schemas.openxmlformats.org/markup-compatibility/2006">
          <mc:Choice Requires="x14">
            <control shapeId="32781" r:id="rId16" name="Check Box 13">
              <controlPr defaultSize="0" autoFill="0" autoLine="0" autoPict="0">
                <anchor moveWithCells="1">
                  <from>
                    <xdr:col>10</xdr:col>
                    <xdr:colOff>190500</xdr:colOff>
                    <xdr:row>17</xdr:row>
                    <xdr:rowOff>0</xdr:rowOff>
                  </from>
                  <to>
                    <xdr:col>12</xdr:col>
                    <xdr:colOff>95250</xdr:colOff>
                    <xdr:row>18</xdr:row>
                    <xdr:rowOff>9525</xdr:rowOff>
                  </to>
                </anchor>
              </controlPr>
            </control>
          </mc:Choice>
        </mc:AlternateContent>
        <mc:AlternateContent xmlns:mc="http://schemas.openxmlformats.org/markup-compatibility/2006">
          <mc:Choice Requires="x14">
            <control shapeId="32782" r:id="rId17" name="Check Box 14">
              <controlPr defaultSize="0" autoFill="0" autoLine="0" autoPict="0">
                <anchor moveWithCells="1">
                  <from>
                    <xdr:col>5</xdr:col>
                    <xdr:colOff>190500</xdr:colOff>
                    <xdr:row>26</xdr:row>
                    <xdr:rowOff>0</xdr:rowOff>
                  </from>
                  <to>
                    <xdr:col>7</xdr:col>
                    <xdr:colOff>95250</xdr:colOff>
                    <xdr:row>27</xdr:row>
                    <xdr:rowOff>9525</xdr:rowOff>
                  </to>
                </anchor>
              </controlPr>
            </control>
          </mc:Choice>
        </mc:AlternateContent>
        <mc:AlternateContent xmlns:mc="http://schemas.openxmlformats.org/markup-compatibility/2006">
          <mc:Choice Requires="x14">
            <control shapeId="32783" r:id="rId18" name="Check Box 15">
              <controlPr defaultSize="0" autoFill="0" autoLine="0" autoPict="0">
                <anchor moveWithCells="1">
                  <from>
                    <xdr:col>9</xdr:col>
                    <xdr:colOff>190500</xdr:colOff>
                    <xdr:row>26</xdr:row>
                    <xdr:rowOff>0</xdr:rowOff>
                  </from>
                  <to>
                    <xdr:col>11</xdr:col>
                    <xdr:colOff>95250</xdr:colOff>
                    <xdr:row>27</xdr:row>
                    <xdr:rowOff>9525</xdr:rowOff>
                  </to>
                </anchor>
              </controlPr>
            </control>
          </mc:Choice>
        </mc:AlternateContent>
        <mc:AlternateContent xmlns:mc="http://schemas.openxmlformats.org/markup-compatibility/2006">
          <mc:Choice Requires="x14">
            <control shapeId="32784" r:id="rId19" name="Check Box 16">
              <controlPr defaultSize="0" autoFill="0" autoLine="0" autoPict="0">
                <anchor moveWithCells="1">
                  <from>
                    <xdr:col>13</xdr:col>
                    <xdr:colOff>190500</xdr:colOff>
                    <xdr:row>26</xdr:row>
                    <xdr:rowOff>0</xdr:rowOff>
                  </from>
                  <to>
                    <xdr:col>15</xdr:col>
                    <xdr:colOff>95250</xdr:colOff>
                    <xdr:row>27</xdr:row>
                    <xdr:rowOff>9525</xdr:rowOff>
                  </to>
                </anchor>
              </controlPr>
            </control>
          </mc:Choice>
        </mc:AlternateContent>
        <mc:AlternateContent xmlns:mc="http://schemas.openxmlformats.org/markup-compatibility/2006">
          <mc:Choice Requires="x14">
            <control shapeId="32785" r:id="rId20" name="Check Box 17">
              <controlPr defaultSize="0" autoFill="0" autoLine="0" autoPict="0">
                <anchor moveWithCells="1">
                  <from>
                    <xdr:col>5</xdr:col>
                    <xdr:colOff>190500</xdr:colOff>
                    <xdr:row>27</xdr:row>
                    <xdr:rowOff>0</xdr:rowOff>
                  </from>
                  <to>
                    <xdr:col>7</xdr:col>
                    <xdr:colOff>95250</xdr:colOff>
                    <xdr:row>28</xdr:row>
                    <xdr:rowOff>9525</xdr:rowOff>
                  </to>
                </anchor>
              </controlPr>
            </control>
          </mc:Choice>
        </mc:AlternateContent>
        <mc:AlternateContent xmlns:mc="http://schemas.openxmlformats.org/markup-compatibility/2006">
          <mc:Choice Requires="x14">
            <control shapeId="32786" r:id="rId21" name="Check Box 18">
              <controlPr defaultSize="0" autoFill="0" autoLine="0" autoPict="0">
                <anchor moveWithCells="1">
                  <from>
                    <xdr:col>9</xdr:col>
                    <xdr:colOff>190500</xdr:colOff>
                    <xdr:row>27</xdr:row>
                    <xdr:rowOff>0</xdr:rowOff>
                  </from>
                  <to>
                    <xdr:col>11</xdr:col>
                    <xdr:colOff>95250</xdr:colOff>
                    <xdr:row>28</xdr:row>
                    <xdr:rowOff>9525</xdr:rowOff>
                  </to>
                </anchor>
              </controlPr>
            </control>
          </mc:Choice>
        </mc:AlternateContent>
        <mc:AlternateContent xmlns:mc="http://schemas.openxmlformats.org/markup-compatibility/2006">
          <mc:Choice Requires="x14">
            <control shapeId="32787" r:id="rId22" name="Check Box 19">
              <controlPr defaultSize="0" autoFill="0" autoLine="0" autoPict="0">
                <anchor moveWithCells="1">
                  <from>
                    <xdr:col>13</xdr:col>
                    <xdr:colOff>190500</xdr:colOff>
                    <xdr:row>27</xdr:row>
                    <xdr:rowOff>0</xdr:rowOff>
                  </from>
                  <to>
                    <xdr:col>15</xdr:col>
                    <xdr:colOff>95250</xdr:colOff>
                    <xdr:row>28</xdr:row>
                    <xdr:rowOff>9525</xdr:rowOff>
                  </to>
                </anchor>
              </controlPr>
            </control>
          </mc:Choice>
        </mc:AlternateContent>
        <mc:AlternateContent xmlns:mc="http://schemas.openxmlformats.org/markup-compatibility/2006">
          <mc:Choice Requires="x14">
            <control shapeId="32788" r:id="rId23" name="Check Box 20">
              <controlPr defaultSize="0" autoFill="0" autoLine="0" autoPict="0">
                <anchor moveWithCells="1">
                  <from>
                    <xdr:col>5</xdr:col>
                    <xdr:colOff>190500</xdr:colOff>
                    <xdr:row>28</xdr:row>
                    <xdr:rowOff>0</xdr:rowOff>
                  </from>
                  <to>
                    <xdr:col>7</xdr:col>
                    <xdr:colOff>95250</xdr:colOff>
                    <xdr:row>29</xdr:row>
                    <xdr:rowOff>9525</xdr:rowOff>
                  </to>
                </anchor>
              </controlPr>
            </control>
          </mc:Choice>
        </mc:AlternateContent>
        <mc:AlternateContent xmlns:mc="http://schemas.openxmlformats.org/markup-compatibility/2006">
          <mc:Choice Requires="x14">
            <control shapeId="32789" r:id="rId24" name="Check Box 21">
              <controlPr defaultSize="0" autoFill="0" autoLine="0" autoPict="0">
                <anchor moveWithCells="1">
                  <from>
                    <xdr:col>9</xdr:col>
                    <xdr:colOff>190500</xdr:colOff>
                    <xdr:row>28</xdr:row>
                    <xdr:rowOff>0</xdr:rowOff>
                  </from>
                  <to>
                    <xdr:col>11</xdr:col>
                    <xdr:colOff>95250</xdr:colOff>
                    <xdr:row>29</xdr:row>
                    <xdr:rowOff>9525</xdr:rowOff>
                  </to>
                </anchor>
              </controlPr>
            </control>
          </mc:Choice>
        </mc:AlternateContent>
        <mc:AlternateContent xmlns:mc="http://schemas.openxmlformats.org/markup-compatibility/2006">
          <mc:Choice Requires="x14">
            <control shapeId="32790" r:id="rId25" name="Check Box 22">
              <controlPr defaultSize="0" autoFill="0" autoLine="0" autoPict="0">
                <anchor moveWithCells="1">
                  <from>
                    <xdr:col>13</xdr:col>
                    <xdr:colOff>190500</xdr:colOff>
                    <xdr:row>28</xdr:row>
                    <xdr:rowOff>0</xdr:rowOff>
                  </from>
                  <to>
                    <xdr:col>15</xdr:col>
                    <xdr:colOff>95250</xdr:colOff>
                    <xdr:row>29</xdr:row>
                    <xdr:rowOff>9525</xdr:rowOff>
                  </to>
                </anchor>
              </controlPr>
            </control>
          </mc:Choice>
        </mc:AlternateContent>
        <mc:AlternateContent xmlns:mc="http://schemas.openxmlformats.org/markup-compatibility/2006">
          <mc:Choice Requires="x14">
            <control shapeId="32791" r:id="rId26" name="Check Box 23">
              <controlPr defaultSize="0" autoFill="0" autoLine="0" autoPict="0">
                <anchor moveWithCells="1">
                  <from>
                    <xdr:col>5</xdr:col>
                    <xdr:colOff>190500</xdr:colOff>
                    <xdr:row>29</xdr:row>
                    <xdr:rowOff>0</xdr:rowOff>
                  </from>
                  <to>
                    <xdr:col>7</xdr:col>
                    <xdr:colOff>95250</xdr:colOff>
                    <xdr:row>30</xdr:row>
                    <xdr:rowOff>9525</xdr:rowOff>
                  </to>
                </anchor>
              </controlPr>
            </control>
          </mc:Choice>
        </mc:AlternateContent>
        <mc:AlternateContent xmlns:mc="http://schemas.openxmlformats.org/markup-compatibility/2006">
          <mc:Choice Requires="x14">
            <control shapeId="32792" r:id="rId27" name="Check Box 24">
              <controlPr defaultSize="0" autoFill="0" autoLine="0" autoPict="0">
                <anchor moveWithCells="1">
                  <from>
                    <xdr:col>9</xdr:col>
                    <xdr:colOff>190500</xdr:colOff>
                    <xdr:row>29</xdr:row>
                    <xdr:rowOff>0</xdr:rowOff>
                  </from>
                  <to>
                    <xdr:col>11</xdr:col>
                    <xdr:colOff>95250</xdr:colOff>
                    <xdr:row>30</xdr:row>
                    <xdr:rowOff>9525</xdr:rowOff>
                  </to>
                </anchor>
              </controlPr>
            </control>
          </mc:Choice>
        </mc:AlternateContent>
        <mc:AlternateContent xmlns:mc="http://schemas.openxmlformats.org/markup-compatibility/2006">
          <mc:Choice Requires="x14">
            <control shapeId="32793" r:id="rId28" name="Check Box 25">
              <controlPr defaultSize="0" autoFill="0" autoLine="0" autoPict="0">
                <anchor moveWithCells="1">
                  <from>
                    <xdr:col>13</xdr:col>
                    <xdr:colOff>190500</xdr:colOff>
                    <xdr:row>29</xdr:row>
                    <xdr:rowOff>0</xdr:rowOff>
                  </from>
                  <to>
                    <xdr:col>15</xdr:col>
                    <xdr:colOff>95250</xdr:colOff>
                    <xdr:row>30</xdr:row>
                    <xdr:rowOff>9525</xdr:rowOff>
                  </to>
                </anchor>
              </controlPr>
            </control>
          </mc:Choice>
        </mc:AlternateContent>
        <mc:AlternateContent xmlns:mc="http://schemas.openxmlformats.org/markup-compatibility/2006">
          <mc:Choice Requires="x14">
            <control shapeId="32794" r:id="rId29" name="Check Box 26">
              <controlPr defaultSize="0" autoFill="0" autoLine="0" autoPict="0">
                <anchor moveWithCells="1">
                  <from>
                    <xdr:col>5</xdr:col>
                    <xdr:colOff>190500</xdr:colOff>
                    <xdr:row>30</xdr:row>
                    <xdr:rowOff>0</xdr:rowOff>
                  </from>
                  <to>
                    <xdr:col>7</xdr:col>
                    <xdr:colOff>95250</xdr:colOff>
                    <xdr:row>31</xdr:row>
                    <xdr:rowOff>9525</xdr:rowOff>
                  </to>
                </anchor>
              </controlPr>
            </control>
          </mc:Choice>
        </mc:AlternateContent>
        <mc:AlternateContent xmlns:mc="http://schemas.openxmlformats.org/markup-compatibility/2006">
          <mc:Choice Requires="x14">
            <control shapeId="32795" r:id="rId30" name="Check Box 27">
              <controlPr defaultSize="0" autoFill="0" autoLine="0" autoPict="0">
                <anchor moveWithCells="1">
                  <from>
                    <xdr:col>9</xdr:col>
                    <xdr:colOff>190500</xdr:colOff>
                    <xdr:row>30</xdr:row>
                    <xdr:rowOff>0</xdr:rowOff>
                  </from>
                  <to>
                    <xdr:col>11</xdr:col>
                    <xdr:colOff>95250</xdr:colOff>
                    <xdr:row>31</xdr:row>
                    <xdr:rowOff>9525</xdr:rowOff>
                  </to>
                </anchor>
              </controlPr>
            </control>
          </mc:Choice>
        </mc:AlternateContent>
        <mc:AlternateContent xmlns:mc="http://schemas.openxmlformats.org/markup-compatibility/2006">
          <mc:Choice Requires="x14">
            <control shapeId="32796" r:id="rId31" name="Check Box 28">
              <controlPr defaultSize="0" autoFill="0" autoLine="0" autoPict="0">
                <anchor moveWithCells="1">
                  <from>
                    <xdr:col>13</xdr:col>
                    <xdr:colOff>190500</xdr:colOff>
                    <xdr:row>30</xdr:row>
                    <xdr:rowOff>0</xdr:rowOff>
                  </from>
                  <to>
                    <xdr:col>15</xdr:col>
                    <xdr:colOff>95250</xdr:colOff>
                    <xdr:row>31</xdr:row>
                    <xdr:rowOff>9525</xdr:rowOff>
                  </to>
                </anchor>
              </controlPr>
            </control>
          </mc:Choice>
        </mc:AlternateContent>
        <mc:AlternateContent xmlns:mc="http://schemas.openxmlformats.org/markup-compatibility/2006">
          <mc:Choice Requires="x14">
            <control shapeId="32797" r:id="rId32" name="Check Box 29">
              <controlPr defaultSize="0" autoFill="0" autoLine="0" autoPict="0">
                <anchor moveWithCells="1">
                  <from>
                    <xdr:col>5</xdr:col>
                    <xdr:colOff>190500</xdr:colOff>
                    <xdr:row>31</xdr:row>
                    <xdr:rowOff>0</xdr:rowOff>
                  </from>
                  <to>
                    <xdr:col>7</xdr:col>
                    <xdr:colOff>95250</xdr:colOff>
                    <xdr:row>32</xdr:row>
                    <xdr:rowOff>9525</xdr:rowOff>
                  </to>
                </anchor>
              </controlPr>
            </control>
          </mc:Choice>
        </mc:AlternateContent>
        <mc:AlternateContent xmlns:mc="http://schemas.openxmlformats.org/markup-compatibility/2006">
          <mc:Choice Requires="x14">
            <control shapeId="32798" r:id="rId33" name="Check Box 30">
              <controlPr defaultSize="0" autoFill="0" autoLine="0" autoPict="0">
                <anchor moveWithCells="1">
                  <from>
                    <xdr:col>9</xdr:col>
                    <xdr:colOff>190500</xdr:colOff>
                    <xdr:row>31</xdr:row>
                    <xdr:rowOff>0</xdr:rowOff>
                  </from>
                  <to>
                    <xdr:col>11</xdr:col>
                    <xdr:colOff>95250</xdr:colOff>
                    <xdr:row>32</xdr:row>
                    <xdr:rowOff>9525</xdr:rowOff>
                  </to>
                </anchor>
              </controlPr>
            </control>
          </mc:Choice>
        </mc:AlternateContent>
        <mc:AlternateContent xmlns:mc="http://schemas.openxmlformats.org/markup-compatibility/2006">
          <mc:Choice Requires="x14">
            <control shapeId="32799" r:id="rId34" name="Check Box 31">
              <controlPr defaultSize="0" autoFill="0" autoLine="0" autoPict="0">
                <anchor moveWithCells="1">
                  <from>
                    <xdr:col>13</xdr:col>
                    <xdr:colOff>190500</xdr:colOff>
                    <xdr:row>31</xdr:row>
                    <xdr:rowOff>0</xdr:rowOff>
                  </from>
                  <to>
                    <xdr:col>15</xdr:col>
                    <xdr:colOff>95250</xdr:colOff>
                    <xdr:row>32</xdr:row>
                    <xdr:rowOff>9525</xdr:rowOff>
                  </to>
                </anchor>
              </controlPr>
            </control>
          </mc:Choice>
        </mc:AlternateContent>
        <mc:AlternateContent xmlns:mc="http://schemas.openxmlformats.org/markup-compatibility/2006">
          <mc:Choice Requires="x14">
            <control shapeId="32800" r:id="rId35" name="Check Box 32">
              <controlPr defaultSize="0" autoFill="0" autoLine="0" autoPict="0">
                <anchor moveWithCells="1">
                  <from>
                    <xdr:col>5</xdr:col>
                    <xdr:colOff>190500</xdr:colOff>
                    <xdr:row>32</xdr:row>
                    <xdr:rowOff>0</xdr:rowOff>
                  </from>
                  <to>
                    <xdr:col>7</xdr:col>
                    <xdr:colOff>95250</xdr:colOff>
                    <xdr:row>33</xdr:row>
                    <xdr:rowOff>9525</xdr:rowOff>
                  </to>
                </anchor>
              </controlPr>
            </control>
          </mc:Choice>
        </mc:AlternateContent>
        <mc:AlternateContent xmlns:mc="http://schemas.openxmlformats.org/markup-compatibility/2006">
          <mc:Choice Requires="x14">
            <control shapeId="32801" r:id="rId36" name="Check Box 33">
              <controlPr defaultSize="0" autoFill="0" autoLine="0" autoPict="0">
                <anchor moveWithCells="1">
                  <from>
                    <xdr:col>9</xdr:col>
                    <xdr:colOff>190500</xdr:colOff>
                    <xdr:row>32</xdr:row>
                    <xdr:rowOff>0</xdr:rowOff>
                  </from>
                  <to>
                    <xdr:col>11</xdr:col>
                    <xdr:colOff>95250</xdr:colOff>
                    <xdr:row>33</xdr:row>
                    <xdr:rowOff>9525</xdr:rowOff>
                  </to>
                </anchor>
              </controlPr>
            </control>
          </mc:Choice>
        </mc:AlternateContent>
        <mc:AlternateContent xmlns:mc="http://schemas.openxmlformats.org/markup-compatibility/2006">
          <mc:Choice Requires="x14">
            <control shapeId="32802" r:id="rId37" name="Check Box 34">
              <controlPr defaultSize="0" autoFill="0" autoLine="0" autoPict="0">
                <anchor moveWithCells="1">
                  <from>
                    <xdr:col>13</xdr:col>
                    <xdr:colOff>190500</xdr:colOff>
                    <xdr:row>32</xdr:row>
                    <xdr:rowOff>0</xdr:rowOff>
                  </from>
                  <to>
                    <xdr:col>15</xdr:col>
                    <xdr:colOff>95250</xdr:colOff>
                    <xdr:row>33</xdr:row>
                    <xdr:rowOff>9525</xdr:rowOff>
                  </to>
                </anchor>
              </controlPr>
            </control>
          </mc:Choice>
        </mc:AlternateContent>
        <mc:AlternateContent xmlns:mc="http://schemas.openxmlformats.org/markup-compatibility/2006">
          <mc:Choice Requires="x14">
            <control shapeId="32803" r:id="rId38" name="Check Box 35">
              <controlPr defaultSize="0" autoFill="0" autoLine="0" autoPict="0">
                <anchor moveWithCells="1">
                  <from>
                    <xdr:col>5</xdr:col>
                    <xdr:colOff>190500</xdr:colOff>
                    <xdr:row>33</xdr:row>
                    <xdr:rowOff>0</xdr:rowOff>
                  </from>
                  <to>
                    <xdr:col>7</xdr:col>
                    <xdr:colOff>95250</xdr:colOff>
                    <xdr:row>34</xdr:row>
                    <xdr:rowOff>9525</xdr:rowOff>
                  </to>
                </anchor>
              </controlPr>
            </control>
          </mc:Choice>
        </mc:AlternateContent>
        <mc:AlternateContent xmlns:mc="http://schemas.openxmlformats.org/markup-compatibility/2006">
          <mc:Choice Requires="x14">
            <control shapeId="32804" r:id="rId39" name="Check Box 36">
              <controlPr defaultSize="0" autoFill="0" autoLine="0" autoPict="0">
                <anchor moveWithCells="1">
                  <from>
                    <xdr:col>9</xdr:col>
                    <xdr:colOff>190500</xdr:colOff>
                    <xdr:row>33</xdr:row>
                    <xdr:rowOff>0</xdr:rowOff>
                  </from>
                  <to>
                    <xdr:col>11</xdr:col>
                    <xdr:colOff>95250</xdr:colOff>
                    <xdr:row>34</xdr:row>
                    <xdr:rowOff>9525</xdr:rowOff>
                  </to>
                </anchor>
              </controlPr>
            </control>
          </mc:Choice>
        </mc:AlternateContent>
        <mc:AlternateContent xmlns:mc="http://schemas.openxmlformats.org/markup-compatibility/2006">
          <mc:Choice Requires="x14">
            <control shapeId="32805" r:id="rId40" name="Check Box 37">
              <controlPr defaultSize="0" autoFill="0" autoLine="0" autoPict="0">
                <anchor moveWithCells="1">
                  <from>
                    <xdr:col>13</xdr:col>
                    <xdr:colOff>190500</xdr:colOff>
                    <xdr:row>33</xdr:row>
                    <xdr:rowOff>0</xdr:rowOff>
                  </from>
                  <to>
                    <xdr:col>15</xdr:col>
                    <xdr:colOff>95250</xdr:colOff>
                    <xdr:row>34</xdr:row>
                    <xdr:rowOff>9525</xdr:rowOff>
                  </to>
                </anchor>
              </controlPr>
            </control>
          </mc:Choice>
        </mc:AlternateContent>
        <mc:AlternateContent xmlns:mc="http://schemas.openxmlformats.org/markup-compatibility/2006">
          <mc:Choice Requires="x14">
            <control shapeId="32806" r:id="rId41" name="Check Box 38">
              <controlPr defaultSize="0" autoFill="0" autoLine="0" autoPict="0">
                <anchor moveWithCells="1">
                  <from>
                    <xdr:col>5</xdr:col>
                    <xdr:colOff>190500</xdr:colOff>
                    <xdr:row>34</xdr:row>
                    <xdr:rowOff>0</xdr:rowOff>
                  </from>
                  <to>
                    <xdr:col>7</xdr:col>
                    <xdr:colOff>95250</xdr:colOff>
                    <xdr:row>35</xdr:row>
                    <xdr:rowOff>9525</xdr:rowOff>
                  </to>
                </anchor>
              </controlPr>
            </control>
          </mc:Choice>
        </mc:AlternateContent>
        <mc:AlternateContent xmlns:mc="http://schemas.openxmlformats.org/markup-compatibility/2006">
          <mc:Choice Requires="x14">
            <control shapeId="32807" r:id="rId42" name="Check Box 39">
              <controlPr defaultSize="0" autoFill="0" autoLine="0" autoPict="0">
                <anchor moveWithCells="1">
                  <from>
                    <xdr:col>9</xdr:col>
                    <xdr:colOff>190500</xdr:colOff>
                    <xdr:row>34</xdr:row>
                    <xdr:rowOff>0</xdr:rowOff>
                  </from>
                  <to>
                    <xdr:col>11</xdr:col>
                    <xdr:colOff>95250</xdr:colOff>
                    <xdr:row>35</xdr:row>
                    <xdr:rowOff>9525</xdr:rowOff>
                  </to>
                </anchor>
              </controlPr>
            </control>
          </mc:Choice>
        </mc:AlternateContent>
        <mc:AlternateContent xmlns:mc="http://schemas.openxmlformats.org/markup-compatibility/2006">
          <mc:Choice Requires="x14">
            <control shapeId="32808" r:id="rId43" name="Check Box 40">
              <controlPr defaultSize="0" autoFill="0" autoLine="0" autoPict="0">
                <anchor moveWithCells="1">
                  <from>
                    <xdr:col>13</xdr:col>
                    <xdr:colOff>190500</xdr:colOff>
                    <xdr:row>34</xdr:row>
                    <xdr:rowOff>0</xdr:rowOff>
                  </from>
                  <to>
                    <xdr:col>15</xdr:col>
                    <xdr:colOff>95250</xdr:colOff>
                    <xdr:row>35</xdr:row>
                    <xdr:rowOff>9525</xdr:rowOff>
                  </to>
                </anchor>
              </controlPr>
            </control>
          </mc:Choice>
        </mc:AlternateContent>
        <mc:AlternateContent xmlns:mc="http://schemas.openxmlformats.org/markup-compatibility/2006">
          <mc:Choice Requires="x14">
            <control shapeId="32809" r:id="rId44" name="Check Box 41">
              <controlPr defaultSize="0" autoFill="0" autoLine="0" autoPict="0">
                <anchor moveWithCells="1">
                  <from>
                    <xdr:col>5</xdr:col>
                    <xdr:colOff>190500</xdr:colOff>
                    <xdr:row>35</xdr:row>
                    <xdr:rowOff>0</xdr:rowOff>
                  </from>
                  <to>
                    <xdr:col>7</xdr:col>
                    <xdr:colOff>95250</xdr:colOff>
                    <xdr:row>36</xdr:row>
                    <xdr:rowOff>9525</xdr:rowOff>
                  </to>
                </anchor>
              </controlPr>
            </control>
          </mc:Choice>
        </mc:AlternateContent>
        <mc:AlternateContent xmlns:mc="http://schemas.openxmlformats.org/markup-compatibility/2006">
          <mc:Choice Requires="x14">
            <control shapeId="32810" r:id="rId45" name="Check Box 42">
              <controlPr defaultSize="0" autoFill="0" autoLine="0" autoPict="0">
                <anchor moveWithCells="1">
                  <from>
                    <xdr:col>9</xdr:col>
                    <xdr:colOff>190500</xdr:colOff>
                    <xdr:row>35</xdr:row>
                    <xdr:rowOff>0</xdr:rowOff>
                  </from>
                  <to>
                    <xdr:col>11</xdr:col>
                    <xdr:colOff>95250</xdr:colOff>
                    <xdr:row>36</xdr:row>
                    <xdr:rowOff>9525</xdr:rowOff>
                  </to>
                </anchor>
              </controlPr>
            </control>
          </mc:Choice>
        </mc:AlternateContent>
        <mc:AlternateContent xmlns:mc="http://schemas.openxmlformats.org/markup-compatibility/2006">
          <mc:Choice Requires="x14">
            <control shapeId="32811" r:id="rId46" name="Check Box 43">
              <controlPr defaultSize="0" autoFill="0" autoLine="0" autoPict="0">
                <anchor moveWithCells="1">
                  <from>
                    <xdr:col>13</xdr:col>
                    <xdr:colOff>190500</xdr:colOff>
                    <xdr:row>35</xdr:row>
                    <xdr:rowOff>0</xdr:rowOff>
                  </from>
                  <to>
                    <xdr:col>15</xdr:col>
                    <xdr:colOff>95250</xdr:colOff>
                    <xdr:row>36</xdr:row>
                    <xdr:rowOff>9525</xdr:rowOff>
                  </to>
                </anchor>
              </controlPr>
            </control>
          </mc:Choice>
        </mc:AlternateContent>
        <mc:AlternateContent xmlns:mc="http://schemas.openxmlformats.org/markup-compatibility/2006">
          <mc:Choice Requires="x14">
            <control shapeId="32812" r:id="rId47" name="Check Box 44">
              <controlPr defaultSize="0" autoFill="0" autoLine="0" autoPict="0">
                <anchor moveWithCells="1">
                  <from>
                    <xdr:col>5</xdr:col>
                    <xdr:colOff>190500</xdr:colOff>
                    <xdr:row>36</xdr:row>
                    <xdr:rowOff>0</xdr:rowOff>
                  </from>
                  <to>
                    <xdr:col>7</xdr:col>
                    <xdr:colOff>95250</xdr:colOff>
                    <xdr:row>37</xdr:row>
                    <xdr:rowOff>9525</xdr:rowOff>
                  </to>
                </anchor>
              </controlPr>
            </control>
          </mc:Choice>
        </mc:AlternateContent>
        <mc:AlternateContent xmlns:mc="http://schemas.openxmlformats.org/markup-compatibility/2006">
          <mc:Choice Requires="x14">
            <control shapeId="32813" r:id="rId48" name="Check Box 45">
              <controlPr defaultSize="0" autoFill="0" autoLine="0" autoPict="0">
                <anchor moveWithCells="1">
                  <from>
                    <xdr:col>9</xdr:col>
                    <xdr:colOff>190500</xdr:colOff>
                    <xdr:row>36</xdr:row>
                    <xdr:rowOff>0</xdr:rowOff>
                  </from>
                  <to>
                    <xdr:col>11</xdr:col>
                    <xdr:colOff>95250</xdr:colOff>
                    <xdr:row>37</xdr:row>
                    <xdr:rowOff>9525</xdr:rowOff>
                  </to>
                </anchor>
              </controlPr>
            </control>
          </mc:Choice>
        </mc:AlternateContent>
        <mc:AlternateContent xmlns:mc="http://schemas.openxmlformats.org/markup-compatibility/2006">
          <mc:Choice Requires="x14">
            <control shapeId="32814" r:id="rId49" name="Check Box 46">
              <controlPr defaultSize="0" autoFill="0" autoLine="0" autoPict="0">
                <anchor moveWithCells="1">
                  <from>
                    <xdr:col>13</xdr:col>
                    <xdr:colOff>190500</xdr:colOff>
                    <xdr:row>36</xdr:row>
                    <xdr:rowOff>0</xdr:rowOff>
                  </from>
                  <to>
                    <xdr:col>15</xdr:col>
                    <xdr:colOff>95250</xdr:colOff>
                    <xdr:row>37</xdr:row>
                    <xdr:rowOff>9525</xdr:rowOff>
                  </to>
                </anchor>
              </controlPr>
            </control>
          </mc:Choice>
        </mc:AlternateContent>
        <mc:AlternateContent xmlns:mc="http://schemas.openxmlformats.org/markup-compatibility/2006">
          <mc:Choice Requires="x14">
            <control shapeId="32815" r:id="rId50" name="Check Box 47">
              <controlPr defaultSize="0" autoFill="0" autoLine="0" autoPict="0">
                <anchor moveWithCells="1">
                  <from>
                    <xdr:col>5</xdr:col>
                    <xdr:colOff>190500</xdr:colOff>
                    <xdr:row>37</xdr:row>
                    <xdr:rowOff>0</xdr:rowOff>
                  </from>
                  <to>
                    <xdr:col>7</xdr:col>
                    <xdr:colOff>95250</xdr:colOff>
                    <xdr:row>38</xdr:row>
                    <xdr:rowOff>9525</xdr:rowOff>
                  </to>
                </anchor>
              </controlPr>
            </control>
          </mc:Choice>
        </mc:AlternateContent>
        <mc:AlternateContent xmlns:mc="http://schemas.openxmlformats.org/markup-compatibility/2006">
          <mc:Choice Requires="x14">
            <control shapeId="32816" r:id="rId51" name="Check Box 48">
              <controlPr defaultSize="0" autoFill="0" autoLine="0" autoPict="0">
                <anchor moveWithCells="1">
                  <from>
                    <xdr:col>9</xdr:col>
                    <xdr:colOff>190500</xdr:colOff>
                    <xdr:row>37</xdr:row>
                    <xdr:rowOff>0</xdr:rowOff>
                  </from>
                  <to>
                    <xdr:col>11</xdr:col>
                    <xdr:colOff>95250</xdr:colOff>
                    <xdr:row>38</xdr:row>
                    <xdr:rowOff>9525</xdr:rowOff>
                  </to>
                </anchor>
              </controlPr>
            </control>
          </mc:Choice>
        </mc:AlternateContent>
        <mc:AlternateContent xmlns:mc="http://schemas.openxmlformats.org/markup-compatibility/2006">
          <mc:Choice Requires="x14">
            <control shapeId="32817" r:id="rId52" name="Check Box 49">
              <controlPr defaultSize="0" autoFill="0" autoLine="0" autoPict="0">
                <anchor moveWithCells="1">
                  <from>
                    <xdr:col>13</xdr:col>
                    <xdr:colOff>190500</xdr:colOff>
                    <xdr:row>37</xdr:row>
                    <xdr:rowOff>0</xdr:rowOff>
                  </from>
                  <to>
                    <xdr:col>15</xdr:col>
                    <xdr:colOff>95250</xdr:colOff>
                    <xdr:row>38</xdr:row>
                    <xdr:rowOff>9525</xdr:rowOff>
                  </to>
                </anchor>
              </controlPr>
            </control>
          </mc:Choice>
        </mc:AlternateContent>
        <mc:AlternateContent xmlns:mc="http://schemas.openxmlformats.org/markup-compatibility/2006">
          <mc:Choice Requires="x14">
            <control shapeId="32818" r:id="rId53" name="Check Box 50">
              <controlPr defaultSize="0" autoFill="0" autoLine="0" autoPict="0">
                <anchor moveWithCells="1">
                  <from>
                    <xdr:col>5</xdr:col>
                    <xdr:colOff>190500</xdr:colOff>
                    <xdr:row>37</xdr:row>
                    <xdr:rowOff>0</xdr:rowOff>
                  </from>
                  <to>
                    <xdr:col>7</xdr:col>
                    <xdr:colOff>95250</xdr:colOff>
                    <xdr:row>38</xdr:row>
                    <xdr:rowOff>9525</xdr:rowOff>
                  </to>
                </anchor>
              </controlPr>
            </control>
          </mc:Choice>
        </mc:AlternateContent>
        <mc:AlternateContent xmlns:mc="http://schemas.openxmlformats.org/markup-compatibility/2006">
          <mc:Choice Requires="x14">
            <control shapeId="32819" r:id="rId54" name="Check Box 51">
              <controlPr defaultSize="0" autoFill="0" autoLine="0" autoPict="0">
                <anchor moveWithCells="1">
                  <from>
                    <xdr:col>9</xdr:col>
                    <xdr:colOff>190500</xdr:colOff>
                    <xdr:row>37</xdr:row>
                    <xdr:rowOff>0</xdr:rowOff>
                  </from>
                  <to>
                    <xdr:col>11</xdr:col>
                    <xdr:colOff>95250</xdr:colOff>
                    <xdr:row>38</xdr:row>
                    <xdr:rowOff>9525</xdr:rowOff>
                  </to>
                </anchor>
              </controlPr>
            </control>
          </mc:Choice>
        </mc:AlternateContent>
        <mc:AlternateContent xmlns:mc="http://schemas.openxmlformats.org/markup-compatibility/2006">
          <mc:Choice Requires="x14">
            <control shapeId="32820" r:id="rId55" name="Check Box 52">
              <controlPr defaultSize="0" autoFill="0" autoLine="0" autoPict="0">
                <anchor moveWithCells="1">
                  <from>
                    <xdr:col>13</xdr:col>
                    <xdr:colOff>190500</xdr:colOff>
                    <xdr:row>37</xdr:row>
                    <xdr:rowOff>0</xdr:rowOff>
                  </from>
                  <to>
                    <xdr:col>15</xdr:col>
                    <xdr:colOff>95250</xdr:colOff>
                    <xdr:row>38</xdr:row>
                    <xdr:rowOff>9525</xdr:rowOff>
                  </to>
                </anchor>
              </controlPr>
            </control>
          </mc:Choice>
        </mc:AlternateContent>
        <mc:AlternateContent xmlns:mc="http://schemas.openxmlformats.org/markup-compatibility/2006">
          <mc:Choice Requires="x14">
            <control shapeId="32821" r:id="rId56" name="Check Box 53">
              <controlPr defaultSize="0" autoFill="0" autoLine="0" autoPict="0">
                <anchor moveWithCells="1">
                  <from>
                    <xdr:col>5</xdr:col>
                    <xdr:colOff>190500</xdr:colOff>
                    <xdr:row>38</xdr:row>
                    <xdr:rowOff>0</xdr:rowOff>
                  </from>
                  <to>
                    <xdr:col>7</xdr:col>
                    <xdr:colOff>95250</xdr:colOff>
                    <xdr:row>39</xdr:row>
                    <xdr:rowOff>9525</xdr:rowOff>
                  </to>
                </anchor>
              </controlPr>
            </control>
          </mc:Choice>
        </mc:AlternateContent>
        <mc:AlternateContent xmlns:mc="http://schemas.openxmlformats.org/markup-compatibility/2006">
          <mc:Choice Requires="x14">
            <control shapeId="32822" r:id="rId57" name="Check Box 54">
              <controlPr defaultSize="0" autoFill="0" autoLine="0" autoPict="0">
                <anchor moveWithCells="1">
                  <from>
                    <xdr:col>9</xdr:col>
                    <xdr:colOff>190500</xdr:colOff>
                    <xdr:row>38</xdr:row>
                    <xdr:rowOff>0</xdr:rowOff>
                  </from>
                  <to>
                    <xdr:col>11</xdr:col>
                    <xdr:colOff>95250</xdr:colOff>
                    <xdr:row>39</xdr:row>
                    <xdr:rowOff>9525</xdr:rowOff>
                  </to>
                </anchor>
              </controlPr>
            </control>
          </mc:Choice>
        </mc:AlternateContent>
        <mc:AlternateContent xmlns:mc="http://schemas.openxmlformats.org/markup-compatibility/2006">
          <mc:Choice Requires="x14">
            <control shapeId="32823" r:id="rId58" name="Check Box 55">
              <controlPr defaultSize="0" autoFill="0" autoLine="0" autoPict="0">
                <anchor moveWithCells="1">
                  <from>
                    <xdr:col>13</xdr:col>
                    <xdr:colOff>190500</xdr:colOff>
                    <xdr:row>38</xdr:row>
                    <xdr:rowOff>0</xdr:rowOff>
                  </from>
                  <to>
                    <xdr:col>15</xdr:col>
                    <xdr:colOff>95250</xdr:colOff>
                    <xdr:row>39</xdr:row>
                    <xdr:rowOff>9525</xdr:rowOff>
                  </to>
                </anchor>
              </controlPr>
            </control>
          </mc:Choice>
        </mc:AlternateContent>
        <mc:AlternateContent xmlns:mc="http://schemas.openxmlformats.org/markup-compatibility/2006">
          <mc:Choice Requires="x14">
            <control shapeId="32824" r:id="rId59" name="Check Box 56">
              <controlPr defaultSize="0" autoFill="0" autoLine="0" autoPict="0">
                <anchor moveWithCells="1">
                  <from>
                    <xdr:col>20</xdr:col>
                    <xdr:colOff>190500</xdr:colOff>
                    <xdr:row>17</xdr:row>
                    <xdr:rowOff>0</xdr:rowOff>
                  </from>
                  <to>
                    <xdr:col>22</xdr:col>
                    <xdr:colOff>95250</xdr:colOff>
                    <xdr:row>18</xdr:row>
                    <xdr:rowOff>9525</xdr:rowOff>
                  </to>
                </anchor>
              </controlPr>
            </control>
          </mc:Choice>
        </mc:AlternateContent>
        <mc:AlternateContent xmlns:mc="http://schemas.openxmlformats.org/markup-compatibility/2006">
          <mc:Choice Requires="x14">
            <control shapeId="32825" r:id="rId60" name="Check Box 57">
              <controlPr defaultSize="0" autoFill="0" autoLine="0" autoPict="0">
                <anchor moveWithCells="1">
                  <from>
                    <xdr:col>28</xdr:col>
                    <xdr:colOff>190500</xdr:colOff>
                    <xdr:row>17</xdr:row>
                    <xdr:rowOff>0</xdr:rowOff>
                  </from>
                  <to>
                    <xdr:col>30</xdr:col>
                    <xdr:colOff>95250</xdr:colOff>
                    <xdr:row>18</xdr:row>
                    <xdr:rowOff>9525</xdr:rowOff>
                  </to>
                </anchor>
              </controlPr>
            </control>
          </mc:Choice>
        </mc:AlternateContent>
        <mc:AlternateContent xmlns:mc="http://schemas.openxmlformats.org/markup-compatibility/2006">
          <mc:Choice Requires="x14">
            <control shapeId="32826" r:id="rId61" name="Check Box 58">
              <controlPr defaultSize="0" autoFill="0" autoLine="0" autoPict="0">
                <anchor moveWithCells="1">
                  <from>
                    <xdr:col>20</xdr:col>
                    <xdr:colOff>190500</xdr:colOff>
                    <xdr:row>18</xdr:row>
                    <xdr:rowOff>0</xdr:rowOff>
                  </from>
                  <to>
                    <xdr:col>22</xdr:col>
                    <xdr:colOff>95250</xdr:colOff>
                    <xdr:row>19</xdr:row>
                    <xdr:rowOff>9525</xdr:rowOff>
                  </to>
                </anchor>
              </controlPr>
            </control>
          </mc:Choice>
        </mc:AlternateContent>
        <mc:AlternateContent xmlns:mc="http://schemas.openxmlformats.org/markup-compatibility/2006">
          <mc:Choice Requires="x14">
            <control shapeId="32827" r:id="rId62" name="Check Box 59">
              <controlPr defaultSize="0" autoFill="0" autoLine="0" autoPict="0">
                <anchor moveWithCells="1">
                  <from>
                    <xdr:col>24</xdr:col>
                    <xdr:colOff>190500</xdr:colOff>
                    <xdr:row>18</xdr:row>
                    <xdr:rowOff>0</xdr:rowOff>
                  </from>
                  <to>
                    <xdr:col>26</xdr:col>
                    <xdr:colOff>95250</xdr:colOff>
                    <xdr:row>19</xdr:row>
                    <xdr:rowOff>9525</xdr:rowOff>
                  </to>
                </anchor>
              </controlPr>
            </control>
          </mc:Choice>
        </mc:AlternateContent>
        <mc:AlternateContent xmlns:mc="http://schemas.openxmlformats.org/markup-compatibility/2006">
          <mc:Choice Requires="x14">
            <control shapeId="32828" r:id="rId63" name="Check Box 60">
              <controlPr defaultSize="0" autoFill="0" autoLine="0" autoPict="0">
                <anchor moveWithCells="1">
                  <from>
                    <xdr:col>20</xdr:col>
                    <xdr:colOff>190500</xdr:colOff>
                    <xdr:row>19</xdr:row>
                    <xdr:rowOff>0</xdr:rowOff>
                  </from>
                  <to>
                    <xdr:col>22</xdr:col>
                    <xdr:colOff>95250</xdr:colOff>
                    <xdr:row>20</xdr:row>
                    <xdr:rowOff>9525</xdr:rowOff>
                  </to>
                </anchor>
              </controlPr>
            </control>
          </mc:Choice>
        </mc:AlternateContent>
        <mc:AlternateContent xmlns:mc="http://schemas.openxmlformats.org/markup-compatibility/2006">
          <mc:Choice Requires="x14">
            <control shapeId="32829" r:id="rId64" name="Check Box 61">
              <controlPr defaultSize="0" autoFill="0" autoLine="0" autoPict="0">
                <anchor moveWithCells="1">
                  <from>
                    <xdr:col>28</xdr:col>
                    <xdr:colOff>190500</xdr:colOff>
                    <xdr:row>19</xdr:row>
                    <xdr:rowOff>0</xdr:rowOff>
                  </from>
                  <to>
                    <xdr:col>30</xdr:col>
                    <xdr:colOff>95250</xdr:colOff>
                    <xdr:row>20</xdr:row>
                    <xdr:rowOff>9525</xdr:rowOff>
                  </to>
                </anchor>
              </controlPr>
            </control>
          </mc:Choice>
        </mc:AlternateContent>
        <mc:AlternateContent xmlns:mc="http://schemas.openxmlformats.org/markup-compatibility/2006">
          <mc:Choice Requires="x14">
            <control shapeId="32830" r:id="rId65" name="Check Box 62">
              <controlPr defaultSize="0" autoFill="0" autoLine="0" autoPict="0">
                <anchor moveWithCells="1">
                  <from>
                    <xdr:col>20</xdr:col>
                    <xdr:colOff>190500</xdr:colOff>
                    <xdr:row>20</xdr:row>
                    <xdr:rowOff>0</xdr:rowOff>
                  </from>
                  <to>
                    <xdr:col>22</xdr:col>
                    <xdr:colOff>95250</xdr:colOff>
                    <xdr:row>21</xdr:row>
                    <xdr:rowOff>9525</xdr:rowOff>
                  </to>
                </anchor>
              </controlPr>
            </control>
          </mc:Choice>
        </mc:AlternateContent>
        <mc:AlternateContent xmlns:mc="http://schemas.openxmlformats.org/markup-compatibility/2006">
          <mc:Choice Requires="x14">
            <control shapeId="32831" r:id="rId66" name="Check Box 63">
              <controlPr defaultSize="0" autoFill="0" autoLine="0" autoPict="0">
                <anchor moveWithCells="1">
                  <from>
                    <xdr:col>24</xdr:col>
                    <xdr:colOff>190500</xdr:colOff>
                    <xdr:row>20</xdr:row>
                    <xdr:rowOff>0</xdr:rowOff>
                  </from>
                  <to>
                    <xdr:col>26</xdr:col>
                    <xdr:colOff>95250</xdr:colOff>
                    <xdr:row>21</xdr:row>
                    <xdr:rowOff>9525</xdr:rowOff>
                  </to>
                </anchor>
              </controlPr>
            </control>
          </mc:Choice>
        </mc:AlternateContent>
        <mc:AlternateContent xmlns:mc="http://schemas.openxmlformats.org/markup-compatibility/2006">
          <mc:Choice Requires="x14">
            <control shapeId="32832" r:id="rId67" name="Check Box 64">
              <controlPr defaultSize="0" autoFill="0" autoLine="0" autoPict="0">
                <anchor moveWithCells="1">
                  <from>
                    <xdr:col>20</xdr:col>
                    <xdr:colOff>190500</xdr:colOff>
                    <xdr:row>15</xdr:row>
                    <xdr:rowOff>0</xdr:rowOff>
                  </from>
                  <to>
                    <xdr:col>22</xdr:col>
                    <xdr:colOff>95250</xdr:colOff>
                    <xdr:row>16</xdr:row>
                    <xdr:rowOff>9525</xdr:rowOff>
                  </to>
                </anchor>
              </controlPr>
            </control>
          </mc:Choice>
        </mc:AlternateContent>
        <mc:AlternateContent xmlns:mc="http://schemas.openxmlformats.org/markup-compatibility/2006">
          <mc:Choice Requires="x14">
            <control shapeId="32833" r:id="rId68" name="Check Box 65">
              <controlPr defaultSize="0" autoFill="0" autoLine="0" autoPict="0">
                <anchor moveWithCells="1">
                  <from>
                    <xdr:col>28</xdr:col>
                    <xdr:colOff>190500</xdr:colOff>
                    <xdr:row>15</xdr:row>
                    <xdr:rowOff>0</xdr:rowOff>
                  </from>
                  <to>
                    <xdr:col>30</xdr:col>
                    <xdr:colOff>95250</xdr:colOff>
                    <xdr:row>16</xdr:row>
                    <xdr:rowOff>9525</xdr:rowOff>
                  </to>
                </anchor>
              </controlPr>
            </control>
          </mc:Choice>
        </mc:AlternateContent>
        <mc:AlternateContent xmlns:mc="http://schemas.openxmlformats.org/markup-compatibility/2006">
          <mc:Choice Requires="x14">
            <control shapeId="32834" r:id="rId69" name="Check Box 66">
              <controlPr defaultSize="0" autoFill="0" autoLine="0" autoPict="0">
                <anchor moveWithCells="1">
                  <from>
                    <xdr:col>20</xdr:col>
                    <xdr:colOff>190500</xdr:colOff>
                    <xdr:row>16</xdr:row>
                    <xdr:rowOff>0</xdr:rowOff>
                  </from>
                  <to>
                    <xdr:col>22</xdr:col>
                    <xdr:colOff>95250</xdr:colOff>
                    <xdr:row>17</xdr:row>
                    <xdr:rowOff>9525</xdr:rowOff>
                  </to>
                </anchor>
              </controlPr>
            </control>
          </mc:Choice>
        </mc:AlternateContent>
        <mc:AlternateContent xmlns:mc="http://schemas.openxmlformats.org/markup-compatibility/2006">
          <mc:Choice Requires="x14">
            <control shapeId="32835" r:id="rId70" name="Check Box 67">
              <controlPr defaultSize="0" autoFill="0" autoLine="0" autoPict="0">
                <anchor moveWithCells="1">
                  <from>
                    <xdr:col>24</xdr:col>
                    <xdr:colOff>190500</xdr:colOff>
                    <xdr:row>16</xdr:row>
                    <xdr:rowOff>0</xdr:rowOff>
                  </from>
                  <to>
                    <xdr:col>26</xdr:col>
                    <xdr:colOff>95250</xdr:colOff>
                    <xdr:row>17</xdr:row>
                    <xdr:rowOff>9525</xdr:rowOff>
                  </to>
                </anchor>
              </controlPr>
            </control>
          </mc:Choice>
        </mc:AlternateContent>
        <mc:AlternateContent xmlns:mc="http://schemas.openxmlformats.org/markup-compatibility/2006">
          <mc:Choice Requires="x14">
            <control shapeId="32836" r:id="rId71" name="Check Box 68">
              <controlPr defaultSize="0" autoFill="0" autoLine="0" autoPict="0">
                <anchor moveWithCells="1">
                  <from>
                    <xdr:col>20</xdr:col>
                    <xdr:colOff>190500</xdr:colOff>
                    <xdr:row>11</xdr:row>
                    <xdr:rowOff>0</xdr:rowOff>
                  </from>
                  <to>
                    <xdr:col>22</xdr:col>
                    <xdr:colOff>95250</xdr:colOff>
                    <xdr:row>12</xdr:row>
                    <xdr:rowOff>9525</xdr:rowOff>
                  </to>
                </anchor>
              </controlPr>
            </control>
          </mc:Choice>
        </mc:AlternateContent>
        <mc:AlternateContent xmlns:mc="http://schemas.openxmlformats.org/markup-compatibility/2006">
          <mc:Choice Requires="x14">
            <control shapeId="32837" r:id="rId72" name="Check Box 69">
              <controlPr defaultSize="0" autoFill="0" autoLine="0" autoPict="0">
                <anchor moveWithCells="1">
                  <from>
                    <xdr:col>28</xdr:col>
                    <xdr:colOff>190500</xdr:colOff>
                    <xdr:row>11</xdr:row>
                    <xdr:rowOff>0</xdr:rowOff>
                  </from>
                  <to>
                    <xdr:col>30</xdr:col>
                    <xdr:colOff>95250</xdr:colOff>
                    <xdr:row>12</xdr:row>
                    <xdr:rowOff>9525</xdr:rowOff>
                  </to>
                </anchor>
              </controlPr>
            </control>
          </mc:Choice>
        </mc:AlternateContent>
        <mc:AlternateContent xmlns:mc="http://schemas.openxmlformats.org/markup-compatibility/2006">
          <mc:Choice Requires="x14">
            <control shapeId="32838" r:id="rId73" name="Check Box 70">
              <controlPr defaultSize="0" autoFill="0" autoLine="0" autoPict="0">
                <anchor moveWithCells="1">
                  <from>
                    <xdr:col>20</xdr:col>
                    <xdr:colOff>190500</xdr:colOff>
                    <xdr:row>12</xdr:row>
                    <xdr:rowOff>0</xdr:rowOff>
                  </from>
                  <to>
                    <xdr:col>22</xdr:col>
                    <xdr:colOff>95250</xdr:colOff>
                    <xdr:row>13</xdr:row>
                    <xdr:rowOff>9525</xdr:rowOff>
                  </to>
                </anchor>
              </controlPr>
            </control>
          </mc:Choice>
        </mc:AlternateContent>
        <mc:AlternateContent xmlns:mc="http://schemas.openxmlformats.org/markup-compatibility/2006">
          <mc:Choice Requires="x14">
            <control shapeId="32839" r:id="rId74" name="Check Box 71">
              <controlPr defaultSize="0" autoFill="0" autoLine="0" autoPict="0">
                <anchor moveWithCells="1">
                  <from>
                    <xdr:col>24</xdr:col>
                    <xdr:colOff>190500</xdr:colOff>
                    <xdr:row>12</xdr:row>
                    <xdr:rowOff>0</xdr:rowOff>
                  </from>
                  <to>
                    <xdr:col>26</xdr:col>
                    <xdr:colOff>95250</xdr:colOff>
                    <xdr:row>13</xdr:row>
                    <xdr:rowOff>9525</xdr:rowOff>
                  </to>
                </anchor>
              </controlPr>
            </control>
          </mc:Choice>
        </mc:AlternateContent>
        <mc:AlternateContent xmlns:mc="http://schemas.openxmlformats.org/markup-compatibility/2006">
          <mc:Choice Requires="x14">
            <control shapeId="32840" r:id="rId75" name="Check Box 72">
              <controlPr defaultSize="0" autoFill="0" autoLine="0" autoPict="0">
                <anchor moveWithCells="1">
                  <from>
                    <xdr:col>20</xdr:col>
                    <xdr:colOff>190500</xdr:colOff>
                    <xdr:row>13</xdr:row>
                    <xdr:rowOff>0</xdr:rowOff>
                  </from>
                  <to>
                    <xdr:col>22</xdr:col>
                    <xdr:colOff>95250</xdr:colOff>
                    <xdr:row>14</xdr:row>
                    <xdr:rowOff>9525</xdr:rowOff>
                  </to>
                </anchor>
              </controlPr>
            </control>
          </mc:Choice>
        </mc:AlternateContent>
        <mc:AlternateContent xmlns:mc="http://schemas.openxmlformats.org/markup-compatibility/2006">
          <mc:Choice Requires="x14">
            <control shapeId="32841" r:id="rId76" name="Check Box 73">
              <controlPr defaultSize="0" autoFill="0" autoLine="0" autoPict="0">
                <anchor moveWithCells="1">
                  <from>
                    <xdr:col>28</xdr:col>
                    <xdr:colOff>190500</xdr:colOff>
                    <xdr:row>13</xdr:row>
                    <xdr:rowOff>0</xdr:rowOff>
                  </from>
                  <to>
                    <xdr:col>30</xdr:col>
                    <xdr:colOff>95250</xdr:colOff>
                    <xdr:row>14</xdr:row>
                    <xdr:rowOff>9525</xdr:rowOff>
                  </to>
                </anchor>
              </controlPr>
            </control>
          </mc:Choice>
        </mc:AlternateContent>
        <mc:AlternateContent xmlns:mc="http://schemas.openxmlformats.org/markup-compatibility/2006">
          <mc:Choice Requires="x14">
            <control shapeId="32842" r:id="rId77" name="Check Box 74">
              <controlPr defaultSize="0" autoFill="0" autoLine="0" autoPict="0">
                <anchor moveWithCells="1">
                  <from>
                    <xdr:col>20</xdr:col>
                    <xdr:colOff>190500</xdr:colOff>
                    <xdr:row>14</xdr:row>
                    <xdr:rowOff>0</xdr:rowOff>
                  </from>
                  <to>
                    <xdr:col>22</xdr:col>
                    <xdr:colOff>95250</xdr:colOff>
                    <xdr:row>15</xdr:row>
                    <xdr:rowOff>9525</xdr:rowOff>
                  </to>
                </anchor>
              </controlPr>
            </control>
          </mc:Choice>
        </mc:AlternateContent>
        <mc:AlternateContent xmlns:mc="http://schemas.openxmlformats.org/markup-compatibility/2006">
          <mc:Choice Requires="x14">
            <control shapeId="32843" r:id="rId78" name="Check Box 75">
              <controlPr defaultSize="0" autoFill="0" autoLine="0" autoPict="0">
                <anchor moveWithCells="1">
                  <from>
                    <xdr:col>24</xdr:col>
                    <xdr:colOff>190500</xdr:colOff>
                    <xdr:row>14</xdr:row>
                    <xdr:rowOff>0</xdr:rowOff>
                  </from>
                  <to>
                    <xdr:col>26</xdr:col>
                    <xdr:colOff>95250</xdr:colOff>
                    <xdr:row>15</xdr:row>
                    <xdr:rowOff>9525</xdr:rowOff>
                  </to>
                </anchor>
              </controlPr>
            </control>
          </mc:Choice>
        </mc:AlternateContent>
        <mc:AlternateContent xmlns:mc="http://schemas.openxmlformats.org/markup-compatibility/2006">
          <mc:Choice Requires="x14">
            <control shapeId="32844" r:id="rId79" name="Check Box 76">
              <controlPr defaultSize="0" autoFill="0" autoLine="0" autoPict="0">
                <anchor moveWithCells="1">
                  <from>
                    <xdr:col>20</xdr:col>
                    <xdr:colOff>190500</xdr:colOff>
                    <xdr:row>9</xdr:row>
                    <xdr:rowOff>0</xdr:rowOff>
                  </from>
                  <to>
                    <xdr:col>22</xdr:col>
                    <xdr:colOff>95250</xdr:colOff>
                    <xdr:row>10</xdr:row>
                    <xdr:rowOff>9525</xdr:rowOff>
                  </to>
                </anchor>
              </controlPr>
            </control>
          </mc:Choice>
        </mc:AlternateContent>
        <mc:AlternateContent xmlns:mc="http://schemas.openxmlformats.org/markup-compatibility/2006">
          <mc:Choice Requires="x14">
            <control shapeId="32845" r:id="rId80" name="Check Box 77">
              <controlPr defaultSize="0" autoFill="0" autoLine="0" autoPict="0">
                <anchor moveWithCells="1">
                  <from>
                    <xdr:col>28</xdr:col>
                    <xdr:colOff>190500</xdr:colOff>
                    <xdr:row>9</xdr:row>
                    <xdr:rowOff>0</xdr:rowOff>
                  </from>
                  <to>
                    <xdr:col>30</xdr:col>
                    <xdr:colOff>95250</xdr:colOff>
                    <xdr:row>10</xdr:row>
                    <xdr:rowOff>9525</xdr:rowOff>
                  </to>
                </anchor>
              </controlPr>
            </control>
          </mc:Choice>
        </mc:AlternateContent>
        <mc:AlternateContent xmlns:mc="http://schemas.openxmlformats.org/markup-compatibility/2006">
          <mc:Choice Requires="x14">
            <control shapeId="32846" r:id="rId81" name="Check Box 78">
              <controlPr defaultSize="0" autoFill="0" autoLine="0" autoPict="0">
                <anchor moveWithCells="1">
                  <from>
                    <xdr:col>20</xdr:col>
                    <xdr:colOff>190500</xdr:colOff>
                    <xdr:row>10</xdr:row>
                    <xdr:rowOff>0</xdr:rowOff>
                  </from>
                  <to>
                    <xdr:col>22</xdr:col>
                    <xdr:colOff>95250</xdr:colOff>
                    <xdr:row>11</xdr:row>
                    <xdr:rowOff>9525</xdr:rowOff>
                  </to>
                </anchor>
              </controlPr>
            </control>
          </mc:Choice>
        </mc:AlternateContent>
        <mc:AlternateContent xmlns:mc="http://schemas.openxmlformats.org/markup-compatibility/2006">
          <mc:Choice Requires="x14">
            <control shapeId="32847" r:id="rId82" name="Check Box 79">
              <controlPr defaultSize="0" autoFill="0" autoLine="0" autoPict="0">
                <anchor moveWithCells="1">
                  <from>
                    <xdr:col>24</xdr:col>
                    <xdr:colOff>190500</xdr:colOff>
                    <xdr:row>10</xdr:row>
                    <xdr:rowOff>0</xdr:rowOff>
                  </from>
                  <to>
                    <xdr:col>26</xdr:col>
                    <xdr:colOff>95250</xdr:colOff>
                    <xdr:row>11</xdr:row>
                    <xdr:rowOff>9525</xdr:rowOff>
                  </to>
                </anchor>
              </controlPr>
            </control>
          </mc:Choice>
        </mc:AlternateContent>
        <mc:AlternateContent xmlns:mc="http://schemas.openxmlformats.org/markup-compatibility/2006">
          <mc:Choice Requires="x14">
            <control shapeId="32848" r:id="rId83" name="Check Box 80">
              <controlPr defaultSize="0" autoFill="0" autoLine="0" autoPict="0">
                <anchor moveWithCells="1">
                  <from>
                    <xdr:col>20</xdr:col>
                    <xdr:colOff>190500</xdr:colOff>
                    <xdr:row>5</xdr:row>
                    <xdr:rowOff>0</xdr:rowOff>
                  </from>
                  <to>
                    <xdr:col>22</xdr:col>
                    <xdr:colOff>95250</xdr:colOff>
                    <xdr:row>6</xdr:row>
                    <xdr:rowOff>9525</xdr:rowOff>
                  </to>
                </anchor>
              </controlPr>
            </control>
          </mc:Choice>
        </mc:AlternateContent>
        <mc:AlternateContent xmlns:mc="http://schemas.openxmlformats.org/markup-compatibility/2006">
          <mc:Choice Requires="x14">
            <control shapeId="32849" r:id="rId84" name="Check Box 81">
              <controlPr defaultSize="0" autoFill="0" autoLine="0" autoPict="0">
                <anchor moveWithCells="1">
                  <from>
                    <xdr:col>28</xdr:col>
                    <xdr:colOff>190500</xdr:colOff>
                    <xdr:row>5</xdr:row>
                    <xdr:rowOff>0</xdr:rowOff>
                  </from>
                  <to>
                    <xdr:col>30</xdr:col>
                    <xdr:colOff>95250</xdr:colOff>
                    <xdr:row>6</xdr:row>
                    <xdr:rowOff>9525</xdr:rowOff>
                  </to>
                </anchor>
              </controlPr>
            </control>
          </mc:Choice>
        </mc:AlternateContent>
        <mc:AlternateContent xmlns:mc="http://schemas.openxmlformats.org/markup-compatibility/2006">
          <mc:Choice Requires="x14">
            <control shapeId="32850" r:id="rId85" name="Check Box 82">
              <controlPr defaultSize="0" autoFill="0" autoLine="0" autoPict="0">
                <anchor moveWithCells="1">
                  <from>
                    <xdr:col>20</xdr:col>
                    <xdr:colOff>190500</xdr:colOff>
                    <xdr:row>6</xdr:row>
                    <xdr:rowOff>0</xdr:rowOff>
                  </from>
                  <to>
                    <xdr:col>22</xdr:col>
                    <xdr:colOff>95250</xdr:colOff>
                    <xdr:row>7</xdr:row>
                    <xdr:rowOff>9525</xdr:rowOff>
                  </to>
                </anchor>
              </controlPr>
            </control>
          </mc:Choice>
        </mc:AlternateContent>
        <mc:AlternateContent xmlns:mc="http://schemas.openxmlformats.org/markup-compatibility/2006">
          <mc:Choice Requires="x14">
            <control shapeId="32851" r:id="rId86" name="Check Box 83">
              <controlPr defaultSize="0" autoFill="0" autoLine="0" autoPict="0">
                <anchor moveWithCells="1">
                  <from>
                    <xdr:col>24</xdr:col>
                    <xdr:colOff>190500</xdr:colOff>
                    <xdr:row>6</xdr:row>
                    <xdr:rowOff>0</xdr:rowOff>
                  </from>
                  <to>
                    <xdr:col>26</xdr:col>
                    <xdr:colOff>95250</xdr:colOff>
                    <xdr:row>7</xdr:row>
                    <xdr:rowOff>9525</xdr:rowOff>
                  </to>
                </anchor>
              </controlPr>
            </control>
          </mc:Choice>
        </mc:AlternateContent>
        <mc:AlternateContent xmlns:mc="http://schemas.openxmlformats.org/markup-compatibility/2006">
          <mc:Choice Requires="x14">
            <control shapeId="32852" r:id="rId87" name="Check Box 84">
              <controlPr defaultSize="0" autoFill="0" autoLine="0" autoPict="0">
                <anchor moveWithCells="1">
                  <from>
                    <xdr:col>20</xdr:col>
                    <xdr:colOff>190500</xdr:colOff>
                    <xdr:row>7</xdr:row>
                    <xdr:rowOff>0</xdr:rowOff>
                  </from>
                  <to>
                    <xdr:col>22</xdr:col>
                    <xdr:colOff>95250</xdr:colOff>
                    <xdr:row>8</xdr:row>
                    <xdr:rowOff>9525</xdr:rowOff>
                  </to>
                </anchor>
              </controlPr>
            </control>
          </mc:Choice>
        </mc:AlternateContent>
        <mc:AlternateContent xmlns:mc="http://schemas.openxmlformats.org/markup-compatibility/2006">
          <mc:Choice Requires="x14">
            <control shapeId="32853" r:id="rId88" name="Check Box 85">
              <controlPr defaultSize="0" autoFill="0" autoLine="0" autoPict="0">
                <anchor moveWithCells="1">
                  <from>
                    <xdr:col>28</xdr:col>
                    <xdr:colOff>190500</xdr:colOff>
                    <xdr:row>7</xdr:row>
                    <xdr:rowOff>0</xdr:rowOff>
                  </from>
                  <to>
                    <xdr:col>30</xdr:col>
                    <xdr:colOff>95250</xdr:colOff>
                    <xdr:row>8</xdr:row>
                    <xdr:rowOff>9525</xdr:rowOff>
                  </to>
                </anchor>
              </controlPr>
            </control>
          </mc:Choice>
        </mc:AlternateContent>
        <mc:AlternateContent xmlns:mc="http://schemas.openxmlformats.org/markup-compatibility/2006">
          <mc:Choice Requires="x14">
            <control shapeId="32854" r:id="rId89" name="Check Box 86">
              <controlPr defaultSize="0" autoFill="0" autoLine="0" autoPict="0">
                <anchor moveWithCells="1">
                  <from>
                    <xdr:col>20</xdr:col>
                    <xdr:colOff>190500</xdr:colOff>
                    <xdr:row>8</xdr:row>
                    <xdr:rowOff>0</xdr:rowOff>
                  </from>
                  <to>
                    <xdr:col>22</xdr:col>
                    <xdr:colOff>95250</xdr:colOff>
                    <xdr:row>9</xdr:row>
                    <xdr:rowOff>9525</xdr:rowOff>
                  </to>
                </anchor>
              </controlPr>
            </control>
          </mc:Choice>
        </mc:AlternateContent>
        <mc:AlternateContent xmlns:mc="http://schemas.openxmlformats.org/markup-compatibility/2006">
          <mc:Choice Requires="x14">
            <control shapeId="32855" r:id="rId90" name="Check Box 87">
              <controlPr defaultSize="0" autoFill="0" autoLine="0" autoPict="0">
                <anchor moveWithCells="1">
                  <from>
                    <xdr:col>24</xdr:col>
                    <xdr:colOff>190500</xdr:colOff>
                    <xdr:row>8</xdr:row>
                    <xdr:rowOff>0</xdr:rowOff>
                  </from>
                  <to>
                    <xdr:col>26</xdr:col>
                    <xdr:colOff>95250</xdr:colOff>
                    <xdr:row>9</xdr:row>
                    <xdr:rowOff>9525</xdr:rowOff>
                  </to>
                </anchor>
              </controlPr>
            </control>
          </mc:Choice>
        </mc:AlternateContent>
        <mc:AlternateContent xmlns:mc="http://schemas.openxmlformats.org/markup-compatibility/2006">
          <mc:Choice Requires="x14">
            <control shapeId="32856" r:id="rId91" name="Check Box 88">
              <controlPr defaultSize="0" autoFill="0" autoLine="0" autoPict="0">
                <anchor moveWithCells="1">
                  <from>
                    <xdr:col>29</xdr:col>
                    <xdr:colOff>190500</xdr:colOff>
                    <xdr:row>26</xdr:row>
                    <xdr:rowOff>0</xdr:rowOff>
                  </from>
                  <to>
                    <xdr:col>31</xdr:col>
                    <xdr:colOff>95250</xdr:colOff>
                    <xdr:row>27</xdr:row>
                    <xdr:rowOff>9525</xdr:rowOff>
                  </to>
                </anchor>
              </controlPr>
            </control>
          </mc:Choice>
        </mc:AlternateContent>
        <mc:AlternateContent xmlns:mc="http://schemas.openxmlformats.org/markup-compatibility/2006">
          <mc:Choice Requires="x14">
            <control shapeId="32857" r:id="rId92" name="Check Box 89">
              <controlPr defaultSize="0" autoFill="0" autoLine="0" autoPict="0">
                <anchor moveWithCells="1">
                  <from>
                    <xdr:col>29</xdr:col>
                    <xdr:colOff>190500</xdr:colOff>
                    <xdr:row>27</xdr:row>
                    <xdr:rowOff>0</xdr:rowOff>
                  </from>
                  <to>
                    <xdr:col>31</xdr:col>
                    <xdr:colOff>95250</xdr:colOff>
                    <xdr:row>28</xdr:row>
                    <xdr:rowOff>9525</xdr:rowOff>
                  </to>
                </anchor>
              </controlPr>
            </control>
          </mc:Choice>
        </mc:AlternateContent>
        <mc:AlternateContent xmlns:mc="http://schemas.openxmlformats.org/markup-compatibility/2006">
          <mc:Choice Requires="x14">
            <control shapeId="32858" r:id="rId93" name="Check Box 90">
              <controlPr defaultSize="0" autoFill="0" autoLine="0" autoPict="0">
                <anchor moveWithCells="1">
                  <from>
                    <xdr:col>29</xdr:col>
                    <xdr:colOff>190500</xdr:colOff>
                    <xdr:row>28</xdr:row>
                    <xdr:rowOff>0</xdr:rowOff>
                  </from>
                  <to>
                    <xdr:col>31</xdr:col>
                    <xdr:colOff>95250</xdr:colOff>
                    <xdr:row>29</xdr:row>
                    <xdr:rowOff>9525</xdr:rowOff>
                  </to>
                </anchor>
              </controlPr>
            </control>
          </mc:Choice>
        </mc:AlternateContent>
        <mc:AlternateContent xmlns:mc="http://schemas.openxmlformats.org/markup-compatibility/2006">
          <mc:Choice Requires="x14">
            <control shapeId="32859" r:id="rId94" name="Check Box 91">
              <controlPr defaultSize="0" autoFill="0" autoLine="0" autoPict="0">
                <anchor moveWithCells="1">
                  <from>
                    <xdr:col>29</xdr:col>
                    <xdr:colOff>190500</xdr:colOff>
                    <xdr:row>29</xdr:row>
                    <xdr:rowOff>0</xdr:rowOff>
                  </from>
                  <to>
                    <xdr:col>31</xdr:col>
                    <xdr:colOff>95250</xdr:colOff>
                    <xdr:row>30</xdr:row>
                    <xdr:rowOff>9525</xdr:rowOff>
                  </to>
                </anchor>
              </controlPr>
            </control>
          </mc:Choice>
        </mc:AlternateContent>
        <mc:AlternateContent xmlns:mc="http://schemas.openxmlformats.org/markup-compatibility/2006">
          <mc:Choice Requires="x14">
            <control shapeId="32860" r:id="rId95" name="Check Box 92">
              <controlPr defaultSize="0" autoFill="0" autoLine="0" autoPict="0">
                <anchor moveWithCells="1">
                  <from>
                    <xdr:col>29</xdr:col>
                    <xdr:colOff>190500</xdr:colOff>
                    <xdr:row>30</xdr:row>
                    <xdr:rowOff>0</xdr:rowOff>
                  </from>
                  <to>
                    <xdr:col>31</xdr:col>
                    <xdr:colOff>95250</xdr:colOff>
                    <xdr:row>31</xdr:row>
                    <xdr:rowOff>9525</xdr:rowOff>
                  </to>
                </anchor>
              </controlPr>
            </control>
          </mc:Choice>
        </mc:AlternateContent>
        <mc:AlternateContent xmlns:mc="http://schemas.openxmlformats.org/markup-compatibility/2006">
          <mc:Choice Requires="x14">
            <control shapeId="32861" r:id="rId96" name="Check Box 93">
              <controlPr defaultSize="0" autoFill="0" autoLine="0" autoPict="0">
                <anchor moveWithCells="1">
                  <from>
                    <xdr:col>29</xdr:col>
                    <xdr:colOff>190500</xdr:colOff>
                    <xdr:row>31</xdr:row>
                    <xdr:rowOff>0</xdr:rowOff>
                  </from>
                  <to>
                    <xdr:col>31</xdr:col>
                    <xdr:colOff>95250</xdr:colOff>
                    <xdr:row>32</xdr:row>
                    <xdr:rowOff>9525</xdr:rowOff>
                  </to>
                </anchor>
              </controlPr>
            </control>
          </mc:Choice>
        </mc:AlternateContent>
        <mc:AlternateContent xmlns:mc="http://schemas.openxmlformats.org/markup-compatibility/2006">
          <mc:Choice Requires="x14">
            <control shapeId="32862" r:id="rId97" name="Check Box 94">
              <controlPr defaultSize="0" autoFill="0" autoLine="0" autoPict="0">
                <anchor moveWithCells="1">
                  <from>
                    <xdr:col>29</xdr:col>
                    <xdr:colOff>190500</xdr:colOff>
                    <xdr:row>32</xdr:row>
                    <xdr:rowOff>0</xdr:rowOff>
                  </from>
                  <to>
                    <xdr:col>31</xdr:col>
                    <xdr:colOff>95250</xdr:colOff>
                    <xdr:row>33</xdr:row>
                    <xdr:rowOff>9525</xdr:rowOff>
                  </to>
                </anchor>
              </controlPr>
            </control>
          </mc:Choice>
        </mc:AlternateContent>
        <mc:AlternateContent xmlns:mc="http://schemas.openxmlformats.org/markup-compatibility/2006">
          <mc:Choice Requires="x14">
            <control shapeId="32863" r:id="rId98" name="Check Box 95">
              <controlPr defaultSize="0" autoFill="0" autoLine="0" autoPict="0">
                <anchor moveWithCells="1">
                  <from>
                    <xdr:col>29</xdr:col>
                    <xdr:colOff>190500</xdr:colOff>
                    <xdr:row>33</xdr:row>
                    <xdr:rowOff>0</xdr:rowOff>
                  </from>
                  <to>
                    <xdr:col>31</xdr:col>
                    <xdr:colOff>95250</xdr:colOff>
                    <xdr:row>34</xdr:row>
                    <xdr:rowOff>9525</xdr:rowOff>
                  </to>
                </anchor>
              </controlPr>
            </control>
          </mc:Choice>
        </mc:AlternateContent>
        <mc:AlternateContent xmlns:mc="http://schemas.openxmlformats.org/markup-compatibility/2006">
          <mc:Choice Requires="x14">
            <control shapeId="32864" r:id="rId99" name="Check Box 96">
              <controlPr defaultSize="0" autoFill="0" autoLine="0" autoPict="0">
                <anchor moveWithCells="1">
                  <from>
                    <xdr:col>29</xdr:col>
                    <xdr:colOff>190500</xdr:colOff>
                    <xdr:row>34</xdr:row>
                    <xdr:rowOff>0</xdr:rowOff>
                  </from>
                  <to>
                    <xdr:col>31</xdr:col>
                    <xdr:colOff>95250</xdr:colOff>
                    <xdr:row>35</xdr:row>
                    <xdr:rowOff>9525</xdr:rowOff>
                  </to>
                </anchor>
              </controlPr>
            </control>
          </mc:Choice>
        </mc:AlternateContent>
        <mc:AlternateContent xmlns:mc="http://schemas.openxmlformats.org/markup-compatibility/2006">
          <mc:Choice Requires="x14">
            <control shapeId="32865" r:id="rId100" name="Check Box 97">
              <controlPr defaultSize="0" autoFill="0" autoLine="0" autoPict="0">
                <anchor moveWithCells="1">
                  <from>
                    <xdr:col>29</xdr:col>
                    <xdr:colOff>190500</xdr:colOff>
                    <xdr:row>35</xdr:row>
                    <xdr:rowOff>0</xdr:rowOff>
                  </from>
                  <to>
                    <xdr:col>31</xdr:col>
                    <xdr:colOff>95250</xdr:colOff>
                    <xdr:row>36</xdr:row>
                    <xdr:rowOff>9525</xdr:rowOff>
                  </to>
                </anchor>
              </controlPr>
            </control>
          </mc:Choice>
        </mc:AlternateContent>
        <mc:AlternateContent xmlns:mc="http://schemas.openxmlformats.org/markup-compatibility/2006">
          <mc:Choice Requires="x14">
            <control shapeId="32866" r:id="rId101" name="Check Box 98">
              <controlPr defaultSize="0" autoFill="0" autoLine="0" autoPict="0">
                <anchor moveWithCells="1">
                  <from>
                    <xdr:col>29</xdr:col>
                    <xdr:colOff>190500</xdr:colOff>
                    <xdr:row>36</xdr:row>
                    <xdr:rowOff>0</xdr:rowOff>
                  </from>
                  <to>
                    <xdr:col>31</xdr:col>
                    <xdr:colOff>95250</xdr:colOff>
                    <xdr:row>37</xdr:row>
                    <xdr:rowOff>9525</xdr:rowOff>
                  </to>
                </anchor>
              </controlPr>
            </control>
          </mc:Choice>
        </mc:AlternateContent>
        <mc:AlternateContent xmlns:mc="http://schemas.openxmlformats.org/markup-compatibility/2006">
          <mc:Choice Requires="x14">
            <control shapeId="32867" r:id="rId102" name="Check Box 99">
              <controlPr defaultSize="0" autoFill="0" autoLine="0" autoPict="0">
                <anchor moveWithCells="1">
                  <from>
                    <xdr:col>29</xdr:col>
                    <xdr:colOff>190500</xdr:colOff>
                    <xdr:row>37</xdr:row>
                    <xdr:rowOff>0</xdr:rowOff>
                  </from>
                  <to>
                    <xdr:col>31</xdr:col>
                    <xdr:colOff>95250</xdr:colOff>
                    <xdr:row>38</xdr:row>
                    <xdr:rowOff>9525</xdr:rowOff>
                  </to>
                </anchor>
              </controlPr>
            </control>
          </mc:Choice>
        </mc:AlternateContent>
        <mc:AlternateContent xmlns:mc="http://schemas.openxmlformats.org/markup-compatibility/2006">
          <mc:Choice Requires="x14">
            <control shapeId="32868" r:id="rId103" name="Check Box 100">
              <controlPr defaultSize="0" autoFill="0" autoLine="0" autoPict="0">
                <anchor moveWithCells="1">
                  <from>
                    <xdr:col>29</xdr:col>
                    <xdr:colOff>190500</xdr:colOff>
                    <xdr:row>37</xdr:row>
                    <xdr:rowOff>0</xdr:rowOff>
                  </from>
                  <to>
                    <xdr:col>31</xdr:col>
                    <xdr:colOff>95250</xdr:colOff>
                    <xdr:row>38</xdr:row>
                    <xdr:rowOff>9525</xdr:rowOff>
                  </to>
                </anchor>
              </controlPr>
            </control>
          </mc:Choice>
        </mc:AlternateContent>
        <mc:AlternateContent xmlns:mc="http://schemas.openxmlformats.org/markup-compatibility/2006">
          <mc:Choice Requires="x14">
            <control shapeId="32869" r:id="rId104" name="Check Box 101">
              <controlPr defaultSize="0" autoFill="0" autoLine="0" autoPict="0">
                <anchor moveWithCells="1">
                  <from>
                    <xdr:col>29</xdr:col>
                    <xdr:colOff>190500</xdr:colOff>
                    <xdr:row>38</xdr:row>
                    <xdr:rowOff>0</xdr:rowOff>
                  </from>
                  <to>
                    <xdr:col>31</xdr:col>
                    <xdr:colOff>95250</xdr:colOff>
                    <xdr:row>39</xdr:row>
                    <xdr:rowOff>9525</xdr:rowOff>
                  </to>
                </anchor>
              </controlPr>
            </control>
          </mc:Choice>
        </mc:AlternateContent>
        <mc:AlternateContent xmlns:mc="http://schemas.openxmlformats.org/markup-compatibility/2006">
          <mc:Choice Requires="x14">
            <control shapeId="32870" r:id="rId105" name="Check Box 102">
              <controlPr defaultSize="0" autoFill="0" autoLine="0" autoPict="0">
                <anchor moveWithCells="1">
                  <from>
                    <xdr:col>33</xdr:col>
                    <xdr:colOff>190500</xdr:colOff>
                    <xdr:row>26</xdr:row>
                    <xdr:rowOff>0</xdr:rowOff>
                  </from>
                  <to>
                    <xdr:col>35</xdr:col>
                    <xdr:colOff>95250</xdr:colOff>
                    <xdr:row>27</xdr:row>
                    <xdr:rowOff>9525</xdr:rowOff>
                  </to>
                </anchor>
              </controlPr>
            </control>
          </mc:Choice>
        </mc:AlternateContent>
        <mc:AlternateContent xmlns:mc="http://schemas.openxmlformats.org/markup-compatibility/2006">
          <mc:Choice Requires="x14">
            <control shapeId="32871" r:id="rId106" name="Check Box 103">
              <controlPr defaultSize="0" autoFill="0" autoLine="0" autoPict="0">
                <anchor moveWithCells="1">
                  <from>
                    <xdr:col>33</xdr:col>
                    <xdr:colOff>190500</xdr:colOff>
                    <xdr:row>27</xdr:row>
                    <xdr:rowOff>0</xdr:rowOff>
                  </from>
                  <to>
                    <xdr:col>35</xdr:col>
                    <xdr:colOff>95250</xdr:colOff>
                    <xdr:row>28</xdr:row>
                    <xdr:rowOff>9525</xdr:rowOff>
                  </to>
                </anchor>
              </controlPr>
            </control>
          </mc:Choice>
        </mc:AlternateContent>
        <mc:AlternateContent xmlns:mc="http://schemas.openxmlformats.org/markup-compatibility/2006">
          <mc:Choice Requires="x14">
            <control shapeId="32872" r:id="rId107" name="Check Box 104">
              <controlPr defaultSize="0" autoFill="0" autoLine="0" autoPict="0">
                <anchor moveWithCells="1">
                  <from>
                    <xdr:col>33</xdr:col>
                    <xdr:colOff>190500</xdr:colOff>
                    <xdr:row>28</xdr:row>
                    <xdr:rowOff>0</xdr:rowOff>
                  </from>
                  <to>
                    <xdr:col>35</xdr:col>
                    <xdr:colOff>95250</xdr:colOff>
                    <xdr:row>29</xdr:row>
                    <xdr:rowOff>9525</xdr:rowOff>
                  </to>
                </anchor>
              </controlPr>
            </control>
          </mc:Choice>
        </mc:AlternateContent>
        <mc:AlternateContent xmlns:mc="http://schemas.openxmlformats.org/markup-compatibility/2006">
          <mc:Choice Requires="x14">
            <control shapeId="32873" r:id="rId108" name="Check Box 105">
              <controlPr defaultSize="0" autoFill="0" autoLine="0" autoPict="0">
                <anchor moveWithCells="1">
                  <from>
                    <xdr:col>33</xdr:col>
                    <xdr:colOff>190500</xdr:colOff>
                    <xdr:row>29</xdr:row>
                    <xdr:rowOff>0</xdr:rowOff>
                  </from>
                  <to>
                    <xdr:col>35</xdr:col>
                    <xdr:colOff>95250</xdr:colOff>
                    <xdr:row>30</xdr:row>
                    <xdr:rowOff>9525</xdr:rowOff>
                  </to>
                </anchor>
              </controlPr>
            </control>
          </mc:Choice>
        </mc:AlternateContent>
        <mc:AlternateContent xmlns:mc="http://schemas.openxmlformats.org/markup-compatibility/2006">
          <mc:Choice Requires="x14">
            <control shapeId="32874" r:id="rId109" name="Check Box 106">
              <controlPr defaultSize="0" autoFill="0" autoLine="0" autoPict="0">
                <anchor moveWithCells="1">
                  <from>
                    <xdr:col>33</xdr:col>
                    <xdr:colOff>190500</xdr:colOff>
                    <xdr:row>30</xdr:row>
                    <xdr:rowOff>0</xdr:rowOff>
                  </from>
                  <to>
                    <xdr:col>35</xdr:col>
                    <xdr:colOff>95250</xdr:colOff>
                    <xdr:row>31</xdr:row>
                    <xdr:rowOff>9525</xdr:rowOff>
                  </to>
                </anchor>
              </controlPr>
            </control>
          </mc:Choice>
        </mc:AlternateContent>
        <mc:AlternateContent xmlns:mc="http://schemas.openxmlformats.org/markup-compatibility/2006">
          <mc:Choice Requires="x14">
            <control shapeId="32875" r:id="rId110" name="Check Box 107">
              <controlPr defaultSize="0" autoFill="0" autoLine="0" autoPict="0">
                <anchor moveWithCells="1">
                  <from>
                    <xdr:col>33</xdr:col>
                    <xdr:colOff>190500</xdr:colOff>
                    <xdr:row>31</xdr:row>
                    <xdr:rowOff>0</xdr:rowOff>
                  </from>
                  <to>
                    <xdr:col>35</xdr:col>
                    <xdr:colOff>95250</xdr:colOff>
                    <xdr:row>32</xdr:row>
                    <xdr:rowOff>9525</xdr:rowOff>
                  </to>
                </anchor>
              </controlPr>
            </control>
          </mc:Choice>
        </mc:AlternateContent>
        <mc:AlternateContent xmlns:mc="http://schemas.openxmlformats.org/markup-compatibility/2006">
          <mc:Choice Requires="x14">
            <control shapeId="32876" r:id="rId111" name="Check Box 108">
              <controlPr defaultSize="0" autoFill="0" autoLine="0" autoPict="0">
                <anchor moveWithCells="1">
                  <from>
                    <xdr:col>33</xdr:col>
                    <xdr:colOff>190500</xdr:colOff>
                    <xdr:row>32</xdr:row>
                    <xdr:rowOff>0</xdr:rowOff>
                  </from>
                  <to>
                    <xdr:col>35</xdr:col>
                    <xdr:colOff>95250</xdr:colOff>
                    <xdr:row>33</xdr:row>
                    <xdr:rowOff>9525</xdr:rowOff>
                  </to>
                </anchor>
              </controlPr>
            </control>
          </mc:Choice>
        </mc:AlternateContent>
        <mc:AlternateContent xmlns:mc="http://schemas.openxmlformats.org/markup-compatibility/2006">
          <mc:Choice Requires="x14">
            <control shapeId="32877" r:id="rId112" name="Check Box 109">
              <controlPr defaultSize="0" autoFill="0" autoLine="0" autoPict="0">
                <anchor moveWithCells="1">
                  <from>
                    <xdr:col>33</xdr:col>
                    <xdr:colOff>190500</xdr:colOff>
                    <xdr:row>33</xdr:row>
                    <xdr:rowOff>0</xdr:rowOff>
                  </from>
                  <to>
                    <xdr:col>35</xdr:col>
                    <xdr:colOff>95250</xdr:colOff>
                    <xdr:row>34</xdr:row>
                    <xdr:rowOff>9525</xdr:rowOff>
                  </to>
                </anchor>
              </controlPr>
            </control>
          </mc:Choice>
        </mc:AlternateContent>
        <mc:AlternateContent xmlns:mc="http://schemas.openxmlformats.org/markup-compatibility/2006">
          <mc:Choice Requires="x14">
            <control shapeId="32878" r:id="rId113" name="Check Box 110">
              <controlPr defaultSize="0" autoFill="0" autoLine="0" autoPict="0">
                <anchor moveWithCells="1">
                  <from>
                    <xdr:col>33</xdr:col>
                    <xdr:colOff>190500</xdr:colOff>
                    <xdr:row>34</xdr:row>
                    <xdr:rowOff>0</xdr:rowOff>
                  </from>
                  <to>
                    <xdr:col>35</xdr:col>
                    <xdr:colOff>95250</xdr:colOff>
                    <xdr:row>35</xdr:row>
                    <xdr:rowOff>9525</xdr:rowOff>
                  </to>
                </anchor>
              </controlPr>
            </control>
          </mc:Choice>
        </mc:AlternateContent>
        <mc:AlternateContent xmlns:mc="http://schemas.openxmlformats.org/markup-compatibility/2006">
          <mc:Choice Requires="x14">
            <control shapeId="32879" r:id="rId114" name="Check Box 111">
              <controlPr defaultSize="0" autoFill="0" autoLine="0" autoPict="0">
                <anchor moveWithCells="1">
                  <from>
                    <xdr:col>33</xdr:col>
                    <xdr:colOff>190500</xdr:colOff>
                    <xdr:row>35</xdr:row>
                    <xdr:rowOff>0</xdr:rowOff>
                  </from>
                  <to>
                    <xdr:col>35</xdr:col>
                    <xdr:colOff>95250</xdr:colOff>
                    <xdr:row>36</xdr:row>
                    <xdr:rowOff>9525</xdr:rowOff>
                  </to>
                </anchor>
              </controlPr>
            </control>
          </mc:Choice>
        </mc:AlternateContent>
        <mc:AlternateContent xmlns:mc="http://schemas.openxmlformats.org/markup-compatibility/2006">
          <mc:Choice Requires="x14">
            <control shapeId="32880" r:id="rId115" name="Check Box 112">
              <controlPr defaultSize="0" autoFill="0" autoLine="0" autoPict="0">
                <anchor moveWithCells="1">
                  <from>
                    <xdr:col>33</xdr:col>
                    <xdr:colOff>190500</xdr:colOff>
                    <xdr:row>36</xdr:row>
                    <xdr:rowOff>0</xdr:rowOff>
                  </from>
                  <to>
                    <xdr:col>35</xdr:col>
                    <xdr:colOff>95250</xdr:colOff>
                    <xdr:row>37</xdr:row>
                    <xdr:rowOff>9525</xdr:rowOff>
                  </to>
                </anchor>
              </controlPr>
            </control>
          </mc:Choice>
        </mc:AlternateContent>
        <mc:AlternateContent xmlns:mc="http://schemas.openxmlformats.org/markup-compatibility/2006">
          <mc:Choice Requires="x14">
            <control shapeId="32881" r:id="rId116" name="Check Box 113">
              <controlPr defaultSize="0" autoFill="0" autoLine="0" autoPict="0">
                <anchor moveWithCells="1">
                  <from>
                    <xdr:col>33</xdr:col>
                    <xdr:colOff>190500</xdr:colOff>
                    <xdr:row>37</xdr:row>
                    <xdr:rowOff>0</xdr:rowOff>
                  </from>
                  <to>
                    <xdr:col>35</xdr:col>
                    <xdr:colOff>95250</xdr:colOff>
                    <xdr:row>38</xdr:row>
                    <xdr:rowOff>9525</xdr:rowOff>
                  </to>
                </anchor>
              </controlPr>
            </control>
          </mc:Choice>
        </mc:AlternateContent>
        <mc:AlternateContent xmlns:mc="http://schemas.openxmlformats.org/markup-compatibility/2006">
          <mc:Choice Requires="x14">
            <control shapeId="32882" r:id="rId117" name="Check Box 114">
              <controlPr defaultSize="0" autoFill="0" autoLine="0" autoPict="0">
                <anchor moveWithCells="1">
                  <from>
                    <xdr:col>33</xdr:col>
                    <xdr:colOff>190500</xdr:colOff>
                    <xdr:row>37</xdr:row>
                    <xdr:rowOff>0</xdr:rowOff>
                  </from>
                  <to>
                    <xdr:col>35</xdr:col>
                    <xdr:colOff>95250</xdr:colOff>
                    <xdr:row>38</xdr:row>
                    <xdr:rowOff>9525</xdr:rowOff>
                  </to>
                </anchor>
              </controlPr>
            </control>
          </mc:Choice>
        </mc:AlternateContent>
        <mc:AlternateContent xmlns:mc="http://schemas.openxmlformats.org/markup-compatibility/2006">
          <mc:Choice Requires="x14">
            <control shapeId="32883" r:id="rId118" name="Check Box 115">
              <controlPr defaultSize="0" autoFill="0" autoLine="0" autoPict="0">
                <anchor moveWithCells="1">
                  <from>
                    <xdr:col>33</xdr:col>
                    <xdr:colOff>190500</xdr:colOff>
                    <xdr:row>38</xdr:row>
                    <xdr:rowOff>0</xdr:rowOff>
                  </from>
                  <to>
                    <xdr:col>35</xdr:col>
                    <xdr:colOff>95250</xdr:colOff>
                    <xdr:row>39</xdr:row>
                    <xdr:rowOff>9525</xdr:rowOff>
                  </to>
                </anchor>
              </controlPr>
            </control>
          </mc:Choice>
        </mc:AlternateContent>
        <mc:AlternateContent xmlns:mc="http://schemas.openxmlformats.org/markup-compatibility/2006">
          <mc:Choice Requires="x14">
            <control shapeId="32884" r:id="rId119" name="Check Box 116">
              <controlPr defaultSize="0" autoFill="0" autoLine="0" autoPict="0">
                <anchor moveWithCells="1">
                  <from>
                    <xdr:col>34</xdr:col>
                    <xdr:colOff>190500</xdr:colOff>
                    <xdr:row>5</xdr:row>
                    <xdr:rowOff>0</xdr:rowOff>
                  </from>
                  <to>
                    <xdr:col>36</xdr:col>
                    <xdr:colOff>95250</xdr:colOff>
                    <xdr:row>6</xdr:row>
                    <xdr:rowOff>9525</xdr:rowOff>
                  </to>
                </anchor>
              </controlPr>
            </control>
          </mc:Choice>
        </mc:AlternateContent>
        <mc:AlternateContent xmlns:mc="http://schemas.openxmlformats.org/markup-compatibility/2006">
          <mc:Choice Requires="x14">
            <control shapeId="32885" r:id="rId120" name="Check Box 117">
              <controlPr defaultSize="0" autoFill="0" autoLine="0" autoPict="0">
                <anchor moveWithCells="1">
                  <from>
                    <xdr:col>34</xdr:col>
                    <xdr:colOff>190500</xdr:colOff>
                    <xdr:row>5</xdr:row>
                    <xdr:rowOff>0</xdr:rowOff>
                  </from>
                  <to>
                    <xdr:col>36</xdr:col>
                    <xdr:colOff>95250</xdr:colOff>
                    <xdr:row>6</xdr:row>
                    <xdr:rowOff>9525</xdr:rowOff>
                  </to>
                </anchor>
              </controlPr>
            </control>
          </mc:Choice>
        </mc:AlternateContent>
        <mc:AlternateContent xmlns:mc="http://schemas.openxmlformats.org/markup-compatibility/2006">
          <mc:Choice Requires="x14">
            <control shapeId="32886" r:id="rId121" name="Check Box 118">
              <controlPr defaultSize="0" autoFill="0" autoLine="0" autoPict="0">
                <anchor moveWithCells="1">
                  <from>
                    <xdr:col>34</xdr:col>
                    <xdr:colOff>190500</xdr:colOff>
                    <xdr:row>5</xdr:row>
                    <xdr:rowOff>0</xdr:rowOff>
                  </from>
                  <to>
                    <xdr:col>36</xdr:col>
                    <xdr:colOff>95250</xdr:colOff>
                    <xdr:row>6</xdr:row>
                    <xdr:rowOff>9525</xdr:rowOff>
                  </to>
                </anchor>
              </controlPr>
            </control>
          </mc:Choice>
        </mc:AlternateContent>
        <mc:AlternateContent xmlns:mc="http://schemas.openxmlformats.org/markup-compatibility/2006">
          <mc:Choice Requires="x14">
            <control shapeId="32887" r:id="rId122" name="Check Box 119">
              <controlPr defaultSize="0" autoFill="0" autoLine="0" autoPict="0">
                <anchor moveWithCells="1">
                  <from>
                    <xdr:col>34</xdr:col>
                    <xdr:colOff>190500</xdr:colOff>
                    <xdr:row>5</xdr:row>
                    <xdr:rowOff>0</xdr:rowOff>
                  </from>
                  <to>
                    <xdr:col>36</xdr:col>
                    <xdr:colOff>95250</xdr:colOff>
                    <xdr:row>6</xdr:row>
                    <xdr:rowOff>9525</xdr:rowOff>
                  </to>
                </anchor>
              </controlPr>
            </control>
          </mc:Choice>
        </mc:AlternateContent>
        <mc:AlternateContent xmlns:mc="http://schemas.openxmlformats.org/markup-compatibility/2006">
          <mc:Choice Requires="x14">
            <control shapeId="32888" r:id="rId123" name="Check Box 120">
              <controlPr defaultSize="0" autoFill="0" autoLine="0" autoPict="0">
                <anchor moveWithCells="1">
                  <from>
                    <xdr:col>34</xdr:col>
                    <xdr:colOff>190500</xdr:colOff>
                    <xdr:row>5</xdr:row>
                    <xdr:rowOff>0</xdr:rowOff>
                  </from>
                  <to>
                    <xdr:col>36</xdr:col>
                    <xdr:colOff>95250</xdr:colOff>
                    <xdr:row>6</xdr:row>
                    <xdr:rowOff>9525</xdr:rowOff>
                  </to>
                </anchor>
              </controlPr>
            </control>
          </mc:Choice>
        </mc:AlternateContent>
        <mc:AlternateContent xmlns:mc="http://schemas.openxmlformats.org/markup-compatibility/2006">
          <mc:Choice Requires="x14">
            <control shapeId="32889" r:id="rId124" name="Check Box 121">
              <controlPr defaultSize="0" autoFill="0" autoLine="0" autoPict="0">
                <anchor moveWithCells="1">
                  <from>
                    <xdr:col>34</xdr:col>
                    <xdr:colOff>190500</xdr:colOff>
                    <xdr:row>5</xdr:row>
                    <xdr:rowOff>0</xdr:rowOff>
                  </from>
                  <to>
                    <xdr:col>36</xdr:col>
                    <xdr:colOff>95250</xdr:colOff>
                    <xdr:row>6</xdr:row>
                    <xdr:rowOff>9525</xdr:rowOff>
                  </to>
                </anchor>
              </controlPr>
            </control>
          </mc:Choice>
        </mc:AlternateContent>
        <mc:AlternateContent xmlns:mc="http://schemas.openxmlformats.org/markup-compatibility/2006">
          <mc:Choice Requires="x14">
            <control shapeId="32890" r:id="rId125" name="Check Box 122">
              <controlPr defaultSize="0" autoFill="0" autoLine="0" autoPict="0">
                <anchor moveWithCells="1">
                  <from>
                    <xdr:col>34</xdr:col>
                    <xdr:colOff>190500</xdr:colOff>
                    <xdr:row>5</xdr:row>
                    <xdr:rowOff>0</xdr:rowOff>
                  </from>
                  <to>
                    <xdr:col>36</xdr:col>
                    <xdr:colOff>95250</xdr:colOff>
                    <xdr:row>6</xdr:row>
                    <xdr:rowOff>9525</xdr:rowOff>
                  </to>
                </anchor>
              </controlPr>
            </control>
          </mc:Choice>
        </mc:AlternateContent>
        <mc:AlternateContent xmlns:mc="http://schemas.openxmlformats.org/markup-compatibility/2006">
          <mc:Choice Requires="x14">
            <control shapeId="32891" r:id="rId126" name="Check Box 123">
              <controlPr defaultSize="0" autoFill="0" autoLine="0" autoPict="0">
                <anchor moveWithCells="1">
                  <from>
                    <xdr:col>34</xdr:col>
                    <xdr:colOff>190500</xdr:colOff>
                    <xdr:row>5</xdr:row>
                    <xdr:rowOff>0</xdr:rowOff>
                  </from>
                  <to>
                    <xdr:col>36</xdr:col>
                    <xdr:colOff>95250</xdr:colOff>
                    <xdr:row>6</xdr:row>
                    <xdr:rowOff>9525</xdr:rowOff>
                  </to>
                </anchor>
              </controlPr>
            </control>
          </mc:Choice>
        </mc:AlternateContent>
        <mc:AlternateContent xmlns:mc="http://schemas.openxmlformats.org/markup-compatibility/2006">
          <mc:Choice Requires="x14">
            <control shapeId="32892" r:id="rId127" name="Check Box 124">
              <controlPr defaultSize="0" autoFill="0" autoLine="0" autoPict="0">
                <anchor moveWithCells="1">
                  <from>
                    <xdr:col>34</xdr:col>
                    <xdr:colOff>190500</xdr:colOff>
                    <xdr:row>5</xdr:row>
                    <xdr:rowOff>0</xdr:rowOff>
                  </from>
                  <to>
                    <xdr:col>36</xdr:col>
                    <xdr:colOff>95250</xdr:colOff>
                    <xdr:row>6</xdr:row>
                    <xdr:rowOff>9525</xdr:rowOff>
                  </to>
                </anchor>
              </controlPr>
            </control>
          </mc:Choice>
        </mc:AlternateContent>
        <mc:AlternateContent xmlns:mc="http://schemas.openxmlformats.org/markup-compatibility/2006">
          <mc:Choice Requires="x14">
            <control shapeId="32893" r:id="rId128" name="Check Box 125">
              <controlPr defaultSize="0" autoFill="0" autoLine="0" autoPict="0">
                <anchor moveWithCells="1">
                  <from>
                    <xdr:col>34</xdr:col>
                    <xdr:colOff>190500</xdr:colOff>
                    <xdr:row>5</xdr:row>
                    <xdr:rowOff>0</xdr:rowOff>
                  </from>
                  <to>
                    <xdr:col>36</xdr:col>
                    <xdr:colOff>95250</xdr:colOff>
                    <xdr:row>6</xdr:row>
                    <xdr:rowOff>9525</xdr:rowOff>
                  </to>
                </anchor>
              </controlPr>
            </control>
          </mc:Choice>
        </mc:AlternateContent>
        <mc:AlternateContent xmlns:mc="http://schemas.openxmlformats.org/markup-compatibility/2006">
          <mc:Choice Requires="x14">
            <control shapeId="32894" r:id="rId129" name="Check Box 126">
              <controlPr defaultSize="0" autoFill="0" autoLine="0" autoPict="0">
                <anchor moveWithCells="1">
                  <from>
                    <xdr:col>34</xdr:col>
                    <xdr:colOff>190500</xdr:colOff>
                    <xdr:row>5</xdr:row>
                    <xdr:rowOff>0</xdr:rowOff>
                  </from>
                  <to>
                    <xdr:col>36</xdr:col>
                    <xdr:colOff>95250</xdr:colOff>
                    <xdr:row>6</xdr:row>
                    <xdr:rowOff>9525</xdr:rowOff>
                  </to>
                </anchor>
              </controlPr>
            </control>
          </mc:Choice>
        </mc:AlternateContent>
        <mc:AlternateContent xmlns:mc="http://schemas.openxmlformats.org/markup-compatibility/2006">
          <mc:Choice Requires="x14">
            <control shapeId="32895" r:id="rId130" name="Check Box 127">
              <controlPr defaultSize="0" autoFill="0" autoLine="0" autoPict="0">
                <anchor moveWithCells="1">
                  <from>
                    <xdr:col>34</xdr:col>
                    <xdr:colOff>190500</xdr:colOff>
                    <xdr:row>5</xdr:row>
                    <xdr:rowOff>0</xdr:rowOff>
                  </from>
                  <to>
                    <xdr:col>36</xdr:col>
                    <xdr:colOff>95250</xdr:colOff>
                    <xdr:row>6</xdr:row>
                    <xdr:rowOff>9525</xdr:rowOff>
                  </to>
                </anchor>
              </controlPr>
            </control>
          </mc:Choice>
        </mc:AlternateContent>
        <mc:AlternateContent xmlns:mc="http://schemas.openxmlformats.org/markup-compatibility/2006">
          <mc:Choice Requires="x14">
            <control shapeId="32896" r:id="rId131" name="Check Box 128">
              <controlPr defaultSize="0" autoFill="0" autoLine="0" autoPict="0">
                <anchor moveWithCells="1">
                  <from>
                    <xdr:col>1</xdr:col>
                    <xdr:colOff>190500</xdr:colOff>
                    <xdr:row>9</xdr:row>
                    <xdr:rowOff>0</xdr:rowOff>
                  </from>
                  <to>
                    <xdr:col>3</xdr:col>
                    <xdr:colOff>95250</xdr:colOff>
                    <xdr:row>10</xdr:row>
                    <xdr:rowOff>9525</xdr:rowOff>
                  </to>
                </anchor>
              </controlPr>
            </control>
          </mc:Choice>
        </mc:AlternateContent>
      </controls>
    </mc:Choice>
  </mc:AlternateContent>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972FDB-8A54-4AB7-B7F3-CBD4E047C19F}">
  <sheetPr>
    <tabColor rgb="FF7030A0"/>
  </sheetPr>
  <dimension ref="B1:AO193"/>
  <sheetViews>
    <sheetView showGridLines="0" view="pageBreakPreview" zoomScaleNormal="100" zoomScaleSheetLayoutView="100" workbookViewId="0">
      <selection activeCell="H21" sqref="H21"/>
    </sheetView>
  </sheetViews>
  <sheetFormatPr defaultRowHeight="12"/>
  <cols>
    <col min="1" max="41" width="2.625" style="100" customWidth="1"/>
    <col min="42" max="16384" width="9" style="100"/>
  </cols>
  <sheetData>
    <row r="1" spans="2:41" ht="15.95" customHeight="1"/>
    <row r="2" spans="2:41" ht="30" customHeight="1">
      <c r="B2" s="101" t="s">
        <v>464</v>
      </c>
      <c r="C2" s="102"/>
      <c r="D2" s="102"/>
      <c r="E2" s="102"/>
      <c r="F2" s="102"/>
      <c r="G2" s="103"/>
      <c r="H2" s="102"/>
      <c r="I2" s="102"/>
      <c r="J2" s="102"/>
      <c r="K2" s="102"/>
      <c r="L2" s="102"/>
      <c r="M2" s="102"/>
      <c r="N2" s="102"/>
      <c r="O2" s="102"/>
      <c r="P2" s="102"/>
      <c r="Q2" s="102"/>
      <c r="R2" s="102"/>
      <c r="S2" s="102"/>
      <c r="T2" s="102"/>
      <c r="U2" s="102"/>
      <c r="V2" s="102"/>
      <c r="W2" s="102"/>
      <c r="X2" s="102"/>
      <c r="Y2" s="102"/>
      <c r="Z2" s="102"/>
      <c r="AA2" s="102"/>
      <c r="AB2" s="102"/>
      <c r="AC2" s="102"/>
      <c r="AD2" s="102"/>
      <c r="AE2" s="102"/>
      <c r="AF2" s="102"/>
      <c r="AG2" s="102"/>
      <c r="AH2" s="102"/>
      <c r="AI2" s="102"/>
      <c r="AJ2" s="103"/>
      <c r="AK2" s="102"/>
      <c r="AL2" s="102"/>
      <c r="AO2" s="104" t="s">
        <v>1695</v>
      </c>
    </row>
    <row r="3" spans="2:41" ht="15.95" customHeight="1" thickBot="1">
      <c r="B3" s="421"/>
      <c r="C3" s="258"/>
      <c r="D3" s="258"/>
      <c r="E3" s="258"/>
      <c r="F3" s="258"/>
      <c r="G3" s="259"/>
      <c r="H3" s="258"/>
      <c r="I3" s="258"/>
      <c r="J3" s="258"/>
      <c r="K3" s="258"/>
      <c r="L3" s="258"/>
      <c r="M3" s="258"/>
      <c r="N3" s="258"/>
      <c r="O3" s="258"/>
      <c r="P3" s="258"/>
      <c r="Q3" s="258"/>
      <c r="R3" s="258"/>
      <c r="S3" s="258"/>
      <c r="T3" s="258"/>
      <c r="U3" s="258"/>
      <c r="V3" s="258"/>
      <c r="W3" s="258"/>
      <c r="X3" s="258"/>
      <c r="Y3" s="258"/>
      <c r="Z3" s="258"/>
      <c r="AA3" s="258"/>
      <c r="AB3" s="258"/>
      <c r="AC3" s="422"/>
      <c r="AD3" s="422"/>
      <c r="AE3" s="422"/>
      <c r="AF3" s="422"/>
      <c r="AG3" s="422"/>
      <c r="AH3" s="422"/>
      <c r="AI3" s="422"/>
      <c r="AJ3" s="422"/>
      <c r="AK3" s="422"/>
      <c r="AL3" s="422"/>
      <c r="AM3" s="248"/>
    </row>
    <row r="4" spans="2:41" ht="15.95" customHeight="1">
      <c r="B4" s="107"/>
      <c r="C4" s="1978" t="s">
        <v>366</v>
      </c>
      <c r="D4" s="1979"/>
      <c r="E4" s="1979"/>
      <c r="F4" s="1980"/>
      <c r="G4" s="1981" t="s">
        <v>367</v>
      </c>
      <c r="H4" s="1982"/>
      <c r="I4" s="1985" t="s">
        <v>368</v>
      </c>
      <c r="J4" s="1986"/>
      <c r="K4" s="1987"/>
      <c r="L4" s="1978" t="s">
        <v>369</v>
      </c>
      <c r="M4" s="1979"/>
      <c r="N4" s="1980"/>
      <c r="O4" s="1991" t="s">
        <v>370</v>
      </c>
      <c r="P4" s="1992"/>
      <c r="Q4" s="1992"/>
      <c r="R4" s="1992"/>
      <c r="S4" s="1992"/>
      <c r="T4" s="1992"/>
      <c r="U4" s="1992"/>
      <c r="V4" s="1992"/>
      <c r="W4" s="1992"/>
      <c r="X4" s="1992"/>
      <c r="Y4" s="1992"/>
      <c r="Z4" s="1992"/>
      <c r="AA4" s="1992"/>
      <c r="AB4" s="1992"/>
      <c r="AC4" s="1992"/>
      <c r="AD4" s="1992"/>
      <c r="AE4" s="1992"/>
      <c r="AF4" s="1992"/>
      <c r="AG4" s="1992"/>
      <c r="AH4" s="1992"/>
      <c r="AI4" s="1992"/>
      <c r="AJ4" s="1992"/>
      <c r="AK4" s="1992"/>
      <c r="AL4" s="1992"/>
      <c r="AM4" s="1992"/>
      <c r="AN4" s="1965" t="s">
        <v>371</v>
      </c>
      <c r="AO4" s="2232"/>
    </row>
    <row r="5" spans="2:41" ht="15.95" customHeight="1" thickBot="1">
      <c r="B5" s="110"/>
      <c r="C5" s="1969" t="s">
        <v>372</v>
      </c>
      <c r="D5" s="1970"/>
      <c r="E5" s="1970"/>
      <c r="F5" s="1971"/>
      <c r="G5" s="1983"/>
      <c r="H5" s="1984"/>
      <c r="I5" s="1988"/>
      <c r="J5" s="1989"/>
      <c r="K5" s="1990"/>
      <c r="L5" s="1969" t="s">
        <v>373</v>
      </c>
      <c r="M5" s="1970"/>
      <c r="N5" s="1971"/>
      <c r="O5" s="1972" t="s">
        <v>373</v>
      </c>
      <c r="P5" s="1973"/>
      <c r="Q5" s="1973"/>
      <c r="R5" s="1974"/>
      <c r="S5" s="1975" t="s">
        <v>374</v>
      </c>
      <c r="T5" s="1976"/>
      <c r="U5" s="1976"/>
      <c r="V5" s="1976"/>
      <c r="W5" s="1976"/>
      <c r="X5" s="1976"/>
      <c r="Y5" s="1976"/>
      <c r="Z5" s="1976"/>
      <c r="AA5" s="1976"/>
      <c r="AB5" s="1976"/>
      <c r="AC5" s="1976"/>
      <c r="AD5" s="1976"/>
      <c r="AE5" s="1976"/>
      <c r="AF5" s="1976"/>
      <c r="AG5" s="1976"/>
      <c r="AH5" s="1976"/>
      <c r="AI5" s="1977"/>
      <c r="AJ5" s="1975" t="s">
        <v>375</v>
      </c>
      <c r="AK5" s="1976"/>
      <c r="AL5" s="1976"/>
      <c r="AM5" s="1976"/>
      <c r="AN5" s="2233"/>
      <c r="AO5" s="2234"/>
    </row>
    <row r="6" spans="2:41" ht="15.95" customHeight="1">
      <c r="B6" s="1993" t="s">
        <v>1696</v>
      </c>
      <c r="C6" s="241" t="s">
        <v>1697</v>
      </c>
      <c r="D6" s="137"/>
      <c r="E6" s="137"/>
      <c r="F6" s="140"/>
      <c r="G6" s="2818" t="s">
        <v>1698</v>
      </c>
      <c r="H6" s="1987"/>
      <c r="I6" s="119"/>
      <c r="J6" s="119"/>
      <c r="K6" s="119"/>
      <c r="L6" s="1978" t="s">
        <v>1440</v>
      </c>
      <c r="M6" s="1979"/>
      <c r="N6" s="1980"/>
      <c r="O6" s="1978" t="s">
        <v>1699</v>
      </c>
      <c r="P6" s="1979"/>
      <c r="Q6" s="1979"/>
      <c r="R6" s="1980"/>
      <c r="S6" s="1227"/>
      <c r="T6" s="123" t="s">
        <v>1700</v>
      </c>
      <c r="U6" s="118"/>
      <c r="V6" s="123"/>
      <c r="W6" s="119"/>
      <c r="X6" s="118"/>
      <c r="Y6" s="118"/>
      <c r="Z6" s="119"/>
      <c r="AA6" s="118"/>
      <c r="AB6" s="118"/>
      <c r="AC6" s="133" t="s">
        <v>390</v>
      </c>
      <c r="AD6" s="2819"/>
      <c r="AE6" s="2819"/>
      <c r="AF6" s="2819"/>
      <c r="AG6" s="2819"/>
      <c r="AH6" s="2819"/>
      <c r="AI6" s="131" t="s">
        <v>391</v>
      </c>
      <c r="AJ6" s="987"/>
      <c r="AK6" s="137" t="s">
        <v>1581</v>
      </c>
      <c r="AL6" s="137"/>
      <c r="AM6" s="137"/>
      <c r="AN6" s="331"/>
      <c r="AO6" s="332"/>
    </row>
    <row r="7" spans="2:41" ht="15.95" customHeight="1">
      <c r="B7" s="1994"/>
      <c r="C7" s="2002" t="s">
        <v>1701</v>
      </c>
      <c r="D7" s="2003"/>
      <c r="E7" s="2003"/>
      <c r="F7" s="2004"/>
      <c r="G7" s="122"/>
      <c r="H7" s="131">
        <v>3</v>
      </c>
      <c r="I7" s="122"/>
      <c r="J7" s="130" t="s">
        <v>383</v>
      </c>
      <c r="K7" s="131"/>
      <c r="L7" s="2002" t="s">
        <v>1702</v>
      </c>
      <c r="M7" s="2003"/>
      <c r="N7" s="2004"/>
      <c r="O7" s="2002" t="s">
        <v>1703</v>
      </c>
      <c r="P7" s="2003"/>
      <c r="Q7" s="2003"/>
      <c r="R7" s="2004"/>
      <c r="S7" s="1228"/>
      <c r="T7" s="137" t="s">
        <v>1704</v>
      </c>
      <c r="U7" s="139"/>
      <c r="V7" s="130"/>
      <c r="W7" s="130"/>
      <c r="X7" s="130"/>
      <c r="Y7" s="130"/>
      <c r="Z7" s="130"/>
      <c r="AA7" s="130"/>
      <c r="AB7" s="130"/>
      <c r="AC7" s="130"/>
      <c r="AD7" s="130"/>
      <c r="AE7" s="130"/>
      <c r="AF7" s="130"/>
      <c r="AG7" s="137"/>
      <c r="AH7" s="137"/>
      <c r="AI7" s="137"/>
      <c r="AJ7" s="987"/>
      <c r="AK7" s="137" t="s">
        <v>1449</v>
      </c>
      <c r="AL7" s="137"/>
      <c r="AM7" s="137"/>
      <c r="AN7" s="141"/>
      <c r="AO7" s="142"/>
    </row>
    <row r="8" spans="2:41" ht="15.95" customHeight="1">
      <c r="B8" s="1994"/>
      <c r="C8" s="2002" t="s">
        <v>378</v>
      </c>
      <c r="D8" s="2003"/>
      <c r="E8" s="2003"/>
      <c r="F8" s="2004"/>
      <c r="G8" s="122"/>
      <c r="H8" s="131">
        <v>2</v>
      </c>
      <c r="I8" s="122"/>
      <c r="J8" s="130" t="s">
        <v>388</v>
      </c>
      <c r="K8" s="131"/>
      <c r="L8" s="159"/>
      <c r="M8" s="137"/>
      <c r="N8" s="140"/>
      <c r="O8" s="2002" t="s">
        <v>1705</v>
      </c>
      <c r="P8" s="2003"/>
      <c r="Q8" s="2003"/>
      <c r="R8" s="2004"/>
      <c r="U8" s="209" t="s">
        <v>1706</v>
      </c>
      <c r="V8" s="137"/>
      <c r="W8" s="137"/>
      <c r="X8" s="133"/>
      <c r="Y8" s="133"/>
      <c r="Z8" s="133"/>
      <c r="AA8" s="133" t="s">
        <v>390</v>
      </c>
      <c r="AB8" s="2040"/>
      <c r="AC8" s="2040"/>
      <c r="AD8" s="2040"/>
      <c r="AE8" s="2040"/>
      <c r="AF8" s="2040"/>
      <c r="AG8" s="2040"/>
      <c r="AH8" s="2040"/>
      <c r="AI8" s="131" t="s">
        <v>391</v>
      </c>
      <c r="AJ8" s="987"/>
      <c r="AK8" s="2034"/>
      <c r="AL8" s="2034"/>
      <c r="AM8" s="2034"/>
      <c r="AN8" s="141"/>
      <c r="AO8" s="142"/>
    </row>
    <row r="9" spans="2:41" ht="15.95" customHeight="1">
      <c r="B9" s="1994"/>
      <c r="C9" s="159" t="s">
        <v>1707</v>
      </c>
      <c r="D9" s="137"/>
      <c r="E9" s="137"/>
      <c r="F9" s="140"/>
      <c r="G9" s="169"/>
      <c r="H9" s="151">
        <v>1</v>
      </c>
      <c r="I9" s="122"/>
      <c r="J9" s="130" t="s">
        <v>393</v>
      </c>
      <c r="K9" s="131"/>
      <c r="L9" s="159"/>
      <c r="M9" s="137"/>
      <c r="N9" s="140"/>
      <c r="O9" s="2180" t="s">
        <v>1708</v>
      </c>
      <c r="P9" s="2820"/>
      <c r="Q9" s="2820"/>
      <c r="R9" s="2821"/>
      <c r="S9" s="188"/>
      <c r="T9" s="195"/>
      <c r="U9" s="149" t="s">
        <v>1709</v>
      </c>
      <c r="V9" s="387"/>
      <c r="W9" s="149"/>
      <c r="X9" s="149"/>
      <c r="Y9" s="149"/>
      <c r="Z9" s="192"/>
      <c r="AA9" s="192"/>
      <c r="AB9" s="192"/>
      <c r="AC9" s="150" t="s">
        <v>390</v>
      </c>
      <c r="AD9" s="2036"/>
      <c r="AE9" s="2036"/>
      <c r="AF9" s="2036"/>
      <c r="AG9" s="2036"/>
      <c r="AH9" s="150" t="s">
        <v>1710</v>
      </c>
      <c r="AI9" s="151" t="s">
        <v>391</v>
      </c>
      <c r="AJ9" s="132"/>
      <c r="AK9" s="137"/>
      <c r="AL9" s="137"/>
      <c r="AM9" s="137"/>
      <c r="AN9" s="141"/>
      <c r="AO9" s="142"/>
    </row>
    <row r="10" spans="2:41" ht="15.95" customHeight="1">
      <c r="B10" s="1994"/>
      <c r="C10" s="159"/>
      <c r="D10" s="137"/>
      <c r="E10" s="137"/>
      <c r="F10" s="140"/>
      <c r="G10" s="2317" t="s">
        <v>1711</v>
      </c>
      <c r="H10" s="2318"/>
      <c r="I10" s="122"/>
      <c r="J10" s="130" t="s">
        <v>398</v>
      </c>
      <c r="K10" s="131"/>
      <c r="L10" s="159"/>
      <c r="M10" s="137"/>
      <c r="N10" s="140"/>
      <c r="O10" s="2054" t="s">
        <v>1712</v>
      </c>
      <c r="P10" s="2055"/>
      <c r="Q10" s="2055"/>
      <c r="R10" s="2056"/>
      <c r="S10" s="1228"/>
      <c r="T10" s="137" t="s">
        <v>1700</v>
      </c>
      <c r="U10" s="130"/>
      <c r="V10" s="137"/>
      <c r="W10" s="133"/>
      <c r="X10" s="130"/>
      <c r="Y10" s="130"/>
      <c r="Z10" s="133"/>
      <c r="AA10" s="130"/>
      <c r="AB10" s="130"/>
      <c r="AC10" s="133" t="s">
        <v>390</v>
      </c>
      <c r="AD10" s="2720"/>
      <c r="AE10" s="2720"/>
      <c r="AF10" s="2720"/>
      <c r="AG10" s="2720"/>
      <c r="AH10" s="2720"/>
      <c r="AI10" s="131" t="s">
        <v>391</v>
      </c>
      <c r="AJ10" s="132"/>
      <c r="AK10" s="137"/>
      <c r="AL10" s="137"/>
      <c r="AM10" s="137"/>
      <c r="AN10" s="141"/>
      <c r="AO10" s="142"/>
    </row>
    <row r="11" spans="2:41" ht="15.95" customHeight="1">
      <c r="B11" s="1994"/>
      <c r="C11" s="127"/>
      <c r="D11" s="128"/>
      <c r="E11" s="128"/>
      <c r="F11" s="129"/>
      <c r="G11" s="122"/>
      <c r="H11" s="131">
        <v>3</v>
      </c>
      <c r="I11" s="133"/>
      <c r="J11" s="133"/>
      <c r="K11" s="133"/>
      <c r="L11" s="159"/>
      <c r="M11" s="137"/>
      <c r="N11" s="140"/>
      <c r="O11" s="2002" t="s">
        <v>1703</v>
      </c>
      <c r="P11" s="2003"/>
      <c r="Q11" s="2003"/>
      <c r="R11" s="2004"/>
      <c r="S11" s="1228"/>
      <c r="T11" s="137" t="s">
        <v>1704</v>
      </c>
      <c r="U11" s="139"/>
      <c r="V11" s="130"/>
      <c r="W11" s="130"/>
      <c r="X11" s="130"/>
      <c r="Y11" s="130"/>
      <c r="Z11" s="130"/>
      <c r="AA11" s="130"/>
      <c r="AB11" s="130"/>
      <c r="AC11" s="130"/>
      <c r="AD11" s="130"/>
      <c r="AE11" s="130"/>
      <c r="AF11" s="130"/>
      <c r="AG11" s="137"/>
      <c r="AH11" s="137"/>
      <c r="AI11" s="137"/>
      <c r="AJ11" s="132"/>
      <c r="AK11" s="137"/>
      <c r="AL11" s="137"/>
      <c r="AM11" s="137"/>
      <c r="AN11" s="141"/>
      <c r="AO11" s="142"/>
    </row>
    <row r="12" spans="2:41" ht="15.95" customHeight="1">
      <c r="B12" s="1994"/>
      <c r="C12" s="127"/>
      <c r="D12" s="128"/>
      <c r="E12" s="128"/>
      <c r="F12" s="129"/>
      <c r="G12" s="122"/>
      <c r="H12" s="131">
        <v>2</v>
      </c>
      <c r="I12" s="133"/>
      <c r="J12" s="133"/>
      <c r="K12" s="133"/>
      <c r="L12" s="159"/>
      <c r="M12" s="137"/>
      <c r="N12" s="140"/>
      <c r="O12" s="2002" t="s">
        <v>1705</v>
      </c>
      <c r="P12" s="2003"/>
      <c r="Q12" s="2003"/>
      <c r="R12" s="2004"/>
      <c r="U12" s="209" t="s">
        <v>1706</v>
      </c>
      <c r="V12" s="137"/>
      <c r="W12" s="137"/>
      <c r="X12" s="133"/>
      <c r="Y12" s="133"/>
      <c r="Z12" s="133"/>
      <c r="AA12" s="133" t="s">
        <v>390</v>
      </c>
      <c r="AB12" s="2040"/>
      <c r="AC12" s="2040"/>
      <c r="AD12" s="2040"/>
      <c r="AE12" s="2040"/>
      <c r="AF12" s="2040"/>
      <c r="AG12" s="2040"/>
      <c r="AH12" s="2040"/>
      <c r="AI12" s="131" t="s">
        <v>391</v>
      </c>
      <c r="AJ12" s="133"/>
      <c r="AK12" s="137"/>
      <c r="AL12" s="137"/>
      <c r="AM12" s="137"/>
      <c r="AN12" s="141"/>
      <c r="AO12" s="142"/>
    </row>
    <row r="13" spans="2:41" ht="15.95" customHeight="1">
      <c r="B13" s="1994"/>
      <c r="C13" s="127"/>
      <c r="D13" s="128"/>
      <c r="E13" s="128"/>
      <c r="F13" s="129"/>
      <c r="G13" s="169"/>
      <c r="H13" s="151">
        <v>1</v>
      </c>
      <c r="I13" s="133"/>
      <c r="J13" s="133"/>
      <c r="K13" s="133"/>
      <c r="L13" s="159"/>
      <c r="M13" s="137"/>
      <c r="N13" s="140"/>
      <c r="O13" s="2180" t="s">
        <v>1708</v>
      </c>
      <c r="P13" s="2820"/>
      <c r="Q13" s="2820"/>
      <c r="R13" s="2821"/>
      <c r="S13" s="188"/>
      <c r="T13" s="195"/>
      <c r="U13" s="149" t="s">
        <v>1709</v>
      </c>
      <c r="V13" s="387"/>
      <c r="W13" s="149"/>
      <c r="X13" s="149"/>
      <c r="Y13" s="149"/>
      <c r="Z13" s="192"/>
      <c r="AA13" s="192"/>
      <c r="AB13" s="192"/>
      <c r="AC13" s="150" t="s">
        <v>390</v>
      </c>
      <c r="AD13" s="2036"/>
      <c r="AE13" s="2036"/>
      <c r="AF13" s="2036"/>
      <c r="AG13" s="2036"/>
      <c r="AH13" s="150" t="s">
        <v>1710</v>
      </c>
      <c r="AI13" s="151" t="s">
        <v>391</v>
      </c>
      <c r="AJ13" s="132"/>
      <c r="AK13" s="137"/>
      <c r="AL13" s="137"/>
      <c r="AM13" s="137"/>
      <c r="AN13" s="141"/>
      <c r="AO13" s="142"/>
    </row>
    <row r="14" spans="2:41" ht="15.95" customHeight="1">
      <c r="B14" s="1994"/>
      <c r="C14" s="127"/>
      <c r="D14" s="128"/>
      <c r="E14" s="128"/>
      <c r="F14" s="129"/>
      <c r="G14" s="2317" t="s">
        <v>1713</v>
      </c>
      <c r="H14" s="2318"/>
      <c r="I14" s="133"/>
      <c r="J14" s="133"/>
      <c r="K14" s="133"/>
      <c r="L14" s="159"/>
      <c r="M14" s="137"/>
      <c r="N14" s="140"/>
      <c r="O14" s="2054" t="s">
        <v>1714</v>
      </c>
      <c r="P14" s="2055"/>
      <c r="Q14" s="2055"/>
      <c r="R14" s="2056"/>
      <c r="S14" s="1228"/>
      <c r="T14" s="137" t="s">
        <v>1700</v>
      </c>
      <c r="U14" s="130"/>
      <c r="V14" s="137"/>
      <c r="W14" s="133"/>
      <c r="X14" s="130"/>
      <c r="Y14" s="130"/>
      <c r="Z14" s="133"/>
      <c r="AA14" s="130"/>
      <c r="AB14" s="130"/>
      <c r="AC14" s="133" t="s">
        <v>390</v>
      </c>
      <c r="AD14" s="2720"/>
      <c r="AE14" s="2720"/>
      <c r="AF14" s="2720"/>
      <c r="AG14" s="2720"/>
      <c r="AH14" s="2720"/>
      <c r="AI14" s="131" t="s">
        <v>391</v>
      </c>
      <c r="AJ14" s="132"/>
      <c r="AK14" s="137"/>
      <c r="AL14" s="137"/>
      <c r="AM14" s="137"/>
      <c r="AN14" s="141"/>
      <c r="AO14" s="142"/>
    </row>
    <row r="15" spans="2:41" ht="15.95" customHeight="1">
      <c r="B15" s="1994"/>
      <c r="C15" s="127"/>
      <c r="D15" s="1229"/>
      <c r="E15" s="1229"/>
      <c r="F15" s="1230"/>
      <c r="G15" s="122"/>
      <c r="H15" s="131">
        <v>3</v>
      </c>
      <c r="I15" s="133"/>
      <c r="J15" s="133"/>
      <c r="K15" s="133"/>
      <c r="L15" s="159"/>
      <c r="M15" s="137"/>
      <c r="N15" s="140"/>
      <c r="O15" s="2002" t="s">
        <v>1703</v>
      </c>
      <c r="P15" s="2003"/>
      <c r="Q15" s="2003"/>
      <c r="R15" s="2004"/>
      <c r="S15" s="1228"/>
      <c r="T15" s="137" t="s">
        <v>1704</v>
      </c>
      <c r="U15" s="139"/>
      <c r="V15" s="130"/>
      <c r="W15" s="130"/>
      <c r="X15" s="130"/>
      <c r="Y15" s="130"/>
      <c r="Z15" s="130"/>
      <c r="AA15" s="130"/>
      <c r="AB15" s="130"/>
      <c r="AC15" s="130"/>
      <c r="AD15" s="130"/>
      <c r="AE15" s="130"/>
      <c r="AF15" s="130"/>
      <c r="AG15" s="137"/>
      <c r="AH15" s="137"/>
      <c r="AI15" s="137"/>
      <c r="AJ15" s="132"/>
      <c r="AK15" s="137"/>
      <c r="AL15" s="137"/>
      <c r="AM15" s="137"/>
      <c r="AN15" s="141"/>
      <c r="AO15" s="142"/>
    </row>
    <row r="16" spans="2:41" ht="15.95" customHeight="1">
      <c r="B16" s="1994"/>
      <c r="C16" s="159"/>
      <c r="D16" s="137"/>
      <c r="E16" s="137"/>
      <c r="F16" s="140"/>
      <c r="G16" s="122"/>
      <c r="H16" s="131">
        <v>2</v>
      </c>
      <c r="I16" s="133"/>
      <c r="J16" s="133"/>
      <c r="K16" s="133"/>
      <c r="L16" s="159"/>
      <c r="M16" s="137"/>
      <c r="N16" s="140"/>
      <c r="O16" s="2002" t="s">
        <v>1705</v>
      </c>
      <c r="P16" s="2003"/>
      <c r="Q16" s="2003"/>
      <c r="R16" s="2004"/>
      <c r="U16" s="209" t="s">
        <v>1706</v>
      </c>
      <c r="V16" s="137"/>
      <c r="W16" s="137"/>
      <c r="X16" s="133"/>
      <c r="Y16" s="133"/>
      <c r="Z16" s="133"/>
      <c r="AA16" s="133" t="s">
        <v>390</v>
      </c>
      <c r="AB16" s="2040"/>
      <c r="AC16" s="2040"/>
      <c r="AD16" s="2040"/>
      <c r="AE16" s="2040"/>
      <c r="AF16" s="2040"/>
      <c r="AG16" s="2040"/>
      <c r="AH16" s="2040"/>
      <c r="AI16" s="131" t="s">
        <v>391</v>
      </c>
      <c r="AJ16" s="132"/>
      <c r="AK16" s="137"/>
      <c r="AL16" s="137"/>
      <c r="AM16" s="137"/>
      <c r="AN16" s="141"/>
      <c r="AO16" s="142"/>
    </row>
    <row r="17" spans="2:41" ht="15.95" customHeight="1">
      <c r="B17" s="486"/>
      <c r="C17" s="125"/>
      <c r="D17" s="1231" t="s">
        <v>1715</v>
      </c>
      <c r="E17" s="137"/>
      <c r="F17" s="140"/>
      <c r="G17" s="169"/>
      <c r="H17" s="151">
        <v>1</v>
      </c>
      <c r="I17" s="133"/>
      <c r="J17" s="133"/>
      <c r="K17" s="133"/>
      <c r="L17" s="159"/>
      <c r="M17" s="137"/>
      <c r="N17" s="140"/>
      <c r="O17" s="2180" t="s">
        <v>1708</v>
      </c>
      <c r="P17" s="2820"/>
      <c r="Q17" s="2820"/>
      <c r="R17" s="2821"/>
      <c r="S17" s="188"/>
      <c r="T17" s="195"/>
      <c r="U17" s="149" t="s">
        <v>1709</v>
      </c>
      <c r="V17" s="387"/>
      <c r="W17" s="149"/>
      <c r="X17" s="149"/>
      <c r="Y17" s="149"/>
      <c r="Z17" s="192"/>
      <c r="AA17" s="192"/>
      <c r="AB17" s="192"/>
      <c r="AC17" s="150" t="s">
        <v>390</v>
      </c>
      <c r="AD17" s="2036"/>
      <c r="AE17" s="2036"/>
      <c r="AF17" s="2036"/>
      <c r="AG17" s="2036"/>
      <c r="AH17" s="150" t="s">
        <v>1710</v>
      </c>
      <c r="AI17" s="151" t="s">
        <v>391</v>
      </c>
      <c r="AJ17" s="132"/>
      <c r="AK17" s="137"/>
      <c r="AL17" s="137"/>
      <c r="AM17" s="137"/>
      <c r="AN17" s="141"/>
      <c r="AO17" s="142"/>
    </row>
    <row r="18" spans="2:41" ht="15.95" customHeight="1">
      <c r="B18" s="486"/>
      <c r="C18" s="125"/>
      <c r="D18" s="1231" t="s">
        <v>1716</v>
      </c>
      <c r="E18" s="137"/>
      <c r="F18" s="140"/>
      <c r="G18" s="2317" t="s">
        <v>1717</v>
      </c>
      <c r="H18" s="2318"/>
      <c r="I18" s="133"/>
      <c r="J18" s="133"/>
      <c r="K18" s="133"/>
      <c r="L18" s="159"/>
      <c r="M18" s="137"/>
      <c r="N18" s="140"/>
      <c r="O18" s="2054" t="s">
        <v>1718</v>
      </c>
      <c r="P18" s="2055"/>
      <c r="Q18" s="2055"/>
      <c r="R18" s="2056"/>
      <c r="S18" s="1228"/>
      <c r="T18" s="137" t="s">
        <v>1700</v>
      </c>
      <c r="U18" s="130"/>
      <c r="V18" s="137"/>
      <c r="W18" s="133"/>
      <c r="X18" s="130"/>
      <c r="Y18" s="130"/>
      <c r="Z18" s="133"/>
      <c r="AA18" s="130"/>
      <c r="AB18" s="130"/>
      <c r="AC18" s="133" t="s">
        <v>390</v>
      </c>
      <c r="AD18" s="2720"/>
      <c r="AE18" s="2720"/>
      <c r="AF18" s="2720"/>
      <c r="AG18" s="2720"/>
      <c r="AH18" s="2720"/>
      <c r="AI18" s="131" t="s">
        <v>391</v>
      </c>
      <c r="AJ18" s="132"/>
      <c r="AK18" s="137"/>
      <c r="AL18" s="137"/>
      <c r="AM18" s="137"/>
      <c r="AN18" s="141"/>
      <c r="AO18" s="142"/>
    </row>
    <row r="19" spans="2:41" ht="15.95" customHeight="1">
      <c r="B19" s="486"/>
      <c r="C19" s="125"/>
      <c r="D19" s="1231" t="s">
        <v>1719</v>
      </c>
      <c r="E19" s="137"/>
      <c r="F19" s="140"/>
      <c r="G19" s="122"/>
      <c r="H19" s="131">
        <v>3</v>
      </c>
      <c r="I19" s="133"/>
      <c r="J19" s="133"/>
      <c r="K19" s="133"/>
      <c r="L19" s="159"/>
      <c r="M19" s="137"/>
      <c r="N19" s="140"/>
      <c r="O19" s="2002" t="s">
        <v>1703</v>
      </c>
      <c r="P19" s="2003"/>
      <c r="Q19" s="2003"/>
      <c r="R19" s="2004"/>
      <c r="S19" s="1228"/>
      <c r="T19" s="137" t="s">
        <v>1704</v>
      </c>
      <c r="U19" s="139"/>
      <c r="V19" s="130"/>
      <c r="W19" s="130"/>
      <c r="X19" s="130"/>
      <c r="Y19" s="130"/>
      <c r="Z19" s="130"/>
      <c r="AA19" s="130"/>
      <c r="AB19" s="130"/>
      <c r="AC19" s="130"/>
      <c r="AD19" s="130"/>
      <c r="AE19" s="130"/>
      <c r="AF19" s="130"/>
      <c r="AG19" s="137"/>
      <c r="AH19" s="137"/>
      <c r="AI19" s="137"/>
      <c r="AJ19" s="132"/>
      <c r="AK19" s="137"/>
      <c r="AL19" s="137"/>
      <c r="AM19" s="137"/>
      <c r="AN19" s="141"/>
      <c r="AO19" s="142"/>
    </row>
    <row r="20" spans="2:41" ht="15.95" customHeight="1">
      <c r="B20" s="1232"/>
      <c r="C20" s="125"/>
      <c r="D20" s="1231" t="s">
        <v>1720</v>
      </c>
      <c r="E20" s="137"/>
      <c r="F20" s="140"/>
      <c r="G20" s="122"/>
      <c r="H20" s="131">
        <v>2</v>
      </c>
      <c r="I20" s="133"/>
      <c r="J20" s="133"/>
      <c r="K20" s="133"/>
      <c r="L20" s="159"/>
      <c r="M20" s="137"/>
      <c r="N20" s="140"/>
      <c r="O20" s="2002" t="s">
        <v>1705</v>
      </c>
      <c r="P20" s="2003"/>
      <c r="Q20" s="2003"/>
      <c r="R20" s="2004"/>
      <c r="U20" s="209" t="s">
        <v>1706</v>
      </c>
      <c r="V20" s="137"/>
      <c r="W20" s="137"/>
      <c r="X20" s="133"/>
      <c r="Y20" s="133"/>
      <c r="Z20" s="133"/>
      <c r="AA20" s="133" t="s">
        <v>390</v>
      </c>
      <c r="AB20" s="2040"/>
      <c r="AC20" s="2040"/>
      <c r="AD20" s="2040"/>
      <c r="AE20" s="2040"/>
      <c r="AF20" s="2040"/>
      <c r="AG20" s="2040"/>
      <c r="AH20" s="2040"/>
      <c r="AI20" s="131" t="s">
        <v>391</v>
      </c>
      <c r="AJ20" s="133"/>
      <c r="AK20" s="137"/>
      <c r="AL20" s="137"/>
      <c r="AM20" s="137"/>
      <c r="AN20" s="141"/>
      <c r="AO20" s="142"/>
    </row>
    <row r="21" spans="2:41" ht="15.95" customHeight="1">
      <c r="B21" s="1044"/>
      <c r="C21" s="1233"/>
      <c r="D21" s="1231"/>
      <c r="E21" s="137"/>
      <c r="F21" s="140"/>
      <c r="G21" s="125"/>
      <c r="H21" s="131">
        <v>1</v>
      </c>
      <c r="I21" s="133"/>
      <c r="J21" s="133"/>
      <c r="K21" s="133"/>
      <c r="L21" s="159"/>
      <c r="M21" s="137"/>
      <c r="N21" s="140"/>
      <c r="O21" s="2002" t="s">
        <v>1708</v>
      </c>
      <c r="P21" s="2003"/>
      <c r="Q21" s="2003"/>
      <c r="R21" s="2004"/>
      <c r="S21" s="438"/>
      <c r="T21" s="195"/>
      <c r="U21" s="149" t="s">
        <v>1709</v>
      </c>
      <c r="V21" s="139"/>
      <c r="W21" s="137"/>
      <c r="X21" s="137"/>
      <c r="Y21" s="137"/>
      <c r="Z21" s="130"/>
      <c r="AA21" s="130"/>
      <c r="AB21" s="130"/>
      <c r="AC21" s="133" t="s">
        <v>390</v>
      </c>
      <c r="AD21" s="2040"/>
      <c r="AE21" s="2040"/>
      <c r="AF21" s="2040"/>
      <c r="AG21" s="2040"/>
      <c r="AH21" s="133" t="s">
        <v>1710</v>
      </c>
      <c r="AI21" s="131" t="s">
        <v>391</v>
      </c>
      <c r="AJ21" s="133"/>
      <c r="AK21" s="137"/>
      <c r="AL21" s="137"/>
      <c r="AM21" s="137"/>
      <c r="AN21" s="141"/>
      <c r="AO21" s="142"/>
    </row>
    <row r="22" spans="2:41" ht="15.95" customHeight="1" thickBot="1">
      <c r="B22" s="1234"/>
      <c r="C22" s="1235" t="b">
        <v>0</v>
      </c>
      <c r="D22" s="2706" t="s">
        <v>404</v>
      </c>
      <c r="E22" s="2706"/>
      <c r="F22" s="2706"/>
      <c r="G22" s="246"/>
      <c r="H22" s="115"/>
      <c r="I22" s="114"/>
      <c r="J22" s="115"/>
      <c r="K22" s="116"/>
      <c r="L22" s="2822" t="s">
        <v>651</v>
      </c>
      <c r="M22" s="2823"/>
      <c r="N22" s="2823"/>
      <c r="O22" s="1975" t="s">
        <v>412</v>
      </c>
      <c r="P22" s="1976"/>
      <c r="Q22" s="1976"/>
      <c r="R22" s="1977"/>
      <c r="S22" s="1236"/>
      <c r="T22" s="247" t="s">
        <v>413</v>
      </c>
      <c r="U22" s="1028"/>
      <c r="V22" s="1237"/>
      <c r="W22" s="1237"/>
      <c r="X22" s="1237"/>
      <c r="Y22" s="1237"/>
      <c r="Z22" s="1237"/>
      <c r="AA22" s="1237"/>
      <c r="AB22" s="1237"/>
      <c r="AC22" s="1237"/>
      <c r="AD22" s="1237"/>
      <c r="AE22" s="1238"/>
      <c r="AF22" s="1238"/>
      <c r="AG22" s="1238"/>
      <c r="AH22" s="1238"/>
      <c r="AI22" s="1239"/>
      <c r="AJ22" s="117"/>
      <c r="AK22" s="1240"/>
      <c r="AL22" s="1240"/>
      <c r="AM22" s="1241"/>
      <c r="AN22" s="251"/>
      <c r="AO22" s="256"/>
    </row>
    <row r="23" spans="2:41" ht="15.95" customHeight="1"/>
    <row r="24" spans="2:41" ht="15.95" customHeight="1"/>
    <row r="25" spans="2:41" ht="15.95" customHeight="1"/>
    <row r="26" spans="2:41" ht="15.95" customHeight="1"/>
    <row r="27" spans="2:41" ht="15.95" customHeight="1"/>
    <row r="28" spans="2:41" ht="15.95" customHeight="1"/>
    <row r="29" spans="2:41" ht="15.95" customHeight="1"/>
    <row r="30" spans="2:41" ht="15.95" customHeight="1"/>
    <row r="31" spans="2:41" ht="15.95" customHeight="1"/>
    <row r="32" spans="2:41" ht="15.95" customHeight="1"/>
    <row r="33" ht="15.95" customHeight="1"/>
    <row r="34" ht="15.95" customHeight="1"/>
    <row r="35" ht="15.95" customHeight="1"/>
    <row r="36" ht="15.95" customHeight="1"/>
    <row r="37" ht="15.95" customHeight="1"/>
    <row r="38" ht="15.95" customHeight="1"/>
    <row r="39" ht="15.95" customHeight="1"/>
    <row r="40" ht="15.95" customHeight="1"/>
    <row r="41" ht="15.95" customHeight="1"/>
    <row r="42" ht="15.95" customHeight="1"/>
    <row r="43" ht="15.95" customHeight="1"/>
    <row r="44" ht="15.95" customHeight="1"/>
    <row r="45" ht="15.95" customHeight="1"/>
    <row r="46" ht="15.95" customHeight="1"/>
    <row r="47" ht="15.95" customHeight="1"/>
    <row r="48" ht="15.95" customHeight="1"/>
    <row r="49" ht="15.95" customHeight="1"/>
    <row r="50" ht="15.95" customHeight="1"/>
    <row r="51" ht="15.95" customHeight="1"/>
    <row r="52" ht="15.95" customHeight="1"/>
    <row r="53" ht="15.95" customHeight="1"/>
    <row r="54" ht="15.95" customHeight="1"/>
    <row r="55" ht="15.95" customHeight="1"/>
    <row r="56" ht="15.95" customHeight="1"/>
    <row r="57" ht="15.95" customHeight="1"/>
    <row r="58" ht="15.95" customHeight="1"/>
    <row r="59" ht="15.95" customHeight="1"/>
    <row r="60" ht="15.95" customHeight="1"/>
    <row r="61" ht="15.95" customHeight="1"/>
    <row r="62" ht="15.95" customHeight="1"/>
    <row r="63" ht="15.95" customHeight="1"/>
    <row r="64" ht="15.95" customHeight="1"/>
    <row r="65" ht="15.95" customHeight="1"/>
    <row r="66" ht="15.95" customHeight="1"/>
    <row r="67" ht="15.95" customHeight="1"/>
    <row r="68" ht="15.95" customHeight="1"/>
    <row r="69" ht="15.95" customHeight="1"/>
    <row r="70" ht="15.95" customHeight="1"/>
    <row r="71" ht="15.95" customHeight="1"/>
    <row r="72" ht="15.95" customHeight="1"/>
    <row r="73" ht="15.95" customHeight="1"/>
    <row r="74" ht="15.95" customHeight="1"/>
    <row r="75" ht="15.95" customHeight="1"/>
    <row r="76" ht="15.95" customHeight="1"/>
    <row r="77" ht="15.95" customHeight="1"/>
    <row r="78" ht="15.95" customHeight="1"/>
    <row r="79" ht="15.95" customHeight="1"/>
    <row r="80" ht="15.95" customHeight="1"/>
    <row r="81" ht="15.95" customHeight="1"/>
    <row r="82" ht="15.95" customHeight="1"/>
    <row r="83" ht="15.95" customHeight="1"/>
    <row r="84" ht="15.95" customHeight="1"/>
    <row r="85" ht="15.95" customHeight="1"/>
    <row r="86" ht="15.95" customHeight="1"/>
    <row r="87" ht="15.95" customHeight="1"/>
    <row r="88" ht="15.95" customHeight="1"/>
    <row r="89" ht="15.95" customHeight="1"/>
    <row r="90" ht="15.95" customHeight="1"/>
    <row r="91" ht="15.95" customHeight="1"/>
    <row r="92" ht="15.95" customHeight="1"/>
    <row r="93" ht="15.95" customHeight="1"/>
    <row r="94" ht="15.95" customHeight="1"/>
    <row r="95" ht="15.95" customHeight="1"/>
    <row r="96" ht="15.95" customHeight="1"/>
    <row r="97" ht="15.95" customHeight="1"/>
    <row r="98" ht="15.95" customHeight="1"/>
    <row r="99" ht="15.95" customHeight="1"/>
    <row r="100" ht="15.95" customHeight="1"/>
    <row r="101" ht="15.95" customHeight="1"/>
    <row r="102" ht="15.95" customHeight="1"/>
    <row r="103" ht="15.95" customHeight="1"/>
    <row r="104" ht="15.95" customHeight="1"/>
    <row r="105" ht="15.95" customHeight="1"/>
    <row r="106" ht="15.95" customHeight="1"/>
    <row r="107" ht="15.95" customHeight="1"/>
    <row r="108" ht="15.95" customHeight="1"/>
    <row r="109" ht="15.95" customHeight="1"/>
    <row r="110" ht="15.95" customHeight="1"/>
    <row r="111" ht="15.95" customHeight="1"/>
    <row r="112" ht="15.95" customHeight="1"/>
    <row r="113" ht="15.95" customHeight="1"/>
    <row r="114" ht="15.95" customHeight="1"/>
    <row r="115" ht="15.95" customHeight="1"/>
    <row r="116" ht="15.95" customHeight="1"/>
    <row r="117" ht="15.95" customHeight="1"/>
    <row r="118" ht="15.95" customHeight="1"/>
    <row r="119" ht="15.95" customHeight="1"/>
    <row r="120" ht="15.95" customHeight="1"/>
    <row r="121" ht="15.95" customHeight="1"/>
    <row r="122" ht="15.95" customHeight="1"/>
    <row r="123" ht="15.95" customHeight="1"/>
    <row r="124" ht="15.95" customHeight="1"/>
    <row r="125" ht="15.95" customHeight="1"/>
    <row r="126" ht="15.95" customHeight="1"/>
    <row r="127" ht="15.95" customHeight="1"/>
    <row r="128" ht="15.95" customHeight="1"/>
    <row r="129" ht="15.95" customHeight="1"/>
    <row r="130" ht="15.95" customHeight="1"/>
    <row r="131" ht="15.95" customHeight="1"/>
    <row r="132" ht="15.95" customHeight="1"/>
    <row r="133" ht="15.95" customHeight="1"/>
    <row r="134" ht="15.95" customHeight="1"/>
    <row r="135" ht="15.95" customHeight="1"/>
    <row r="136" ht="15.95" customHeight="1"/>
    <row r="137" ht="15.95" customHeight="1"/>
    <row r="138" ht="15.95" customHeight="1"/>
    <row r="139" ht="15.95" customHeight="1"/>
    <row r="140" ht="15.95" customHeight="1"/>
    <row r="141" ht="15.95" customHeight="1"/>
    <row r="142" ht="15.95" customHeight="1"/>
    <row r="143" ht="15.95" customHeight="1"/>
    <row r="144" ht="15.95" customHeight="1"/>
    <row r="145" ht="15.95" customHeight="1"/>
    <row r="146" ht="15.95" customHeight="1"/>
    <row r="147" ht="15.95" customHeight="1"/>
    <row r="148" ht="15.95" customHeight="1"/>
    <row r="149" ht="15.95" customHeight="1"/>
    <row r="150" ht="15.95" customHeight="1"/>
    <row r="151" ht="15.95" customHeight="1"/>
    <row r="152" ht="15.95" customHeight="1"/>
    <row r="153" ht="15.95" customHeight="1"/>
    <row r="154" ht="15.95" customHeight="1"/>
    <row r="155" ht="15.95" customHeight="1"/>
    <row r="156" ht="15.95" customHeight="1"/>
    <row r="157" ht="15.95" customHeight="1"/>
    <row r="158" ht="15.95" customHeight="1"/>
    <row r="159" ht="15.95" customHeight="1"/>
    <row r="160" ht="15.95" customHeight="1"/>
    <row r="161" ht="15.95" customHeight="1"/>
    <row r="162" ht="15.95" customHeight="1"/>
    <row r="163" ht="15.95" customHeight="1"/>
    <row r="164" ht="15.95" customHeight="1"/>
    <row r="165" ht="15.95" customHeight="1"/>
    <row r="166" ht="15.95" customHeight="1"/>
    <row r="167" ht="15.95" customHeight="1"/>
    <row r="168" ht="15.95" customHeight="1"/>
    <row r="169" ht="15.95" customHeight="1"/>
    <row r="170" ht="15.95" customHeight="1"/>
    <row r="171" ht="15.95" customHeight="1"/>
    <row r="172" ht="15.95" customHeight="1"/>
    <row r="173" ht="15.95" customHeight="1"/>
    <row r="174" ht="15.95" customHeight="1"/>
    <row r="175" ht="15.95" customHeight="1"/>
    <row r="176" ht="15.95" customHeight="1"/>
    <row r="177" ht="15.95" customHeight="1"/>
    <row r="178" ht="15.95" customHeight="1"/>
    <row r="179" ht="15.95" customHeight="1"/>
    <row r="180" ht="15.95" customHeight="1"/>
    <row r="181" ht="15.95" customHeight="1"/>
    <row r="182" ht="15.95" customHeight="1"/>
    <row r="183" ht="15.95" customHeight="1"/>
    <row r="184" ht="15.95" customHeight="1"/>
    <row r="185" ht="15.95" customHeight="1"/>
    <row r="186" ht="15.95" customHeight="1"/>
    <row r="187" ht="15.95" customHeight="1"/>
    <row r="188" ht="15.95" customHeight="1"/>
    <row r="189" ht="15.95" customHeight="1"/>
    <row r="190" ht="15.95" customHeight="1"/>
    <row r="191" ht="15.95" customHeight="1"/>
    <row r="192" ht="15.95" customHeight="1"/>
    <row r="193" ht="15.95" customHeight="1"/>
  </sheetData>
  <sheetProtection algorithmName="SHA-512" hashValue="SM03eXsNOpPRWhtT6OkhFO4D8ohHubYC0/ksR0VHvufNArTf5KNUZ+hisk4gd9weJi476gNZnMhoeVvSrsuXxg==" saltValue="AS/Vi6v6ThJnWMLkSbnrdA==" spinCount="100000" sheet="1" objects="1" scenarios="1"/>
  <mergeCells count="52">
    <mergeCell ref="O21:R21"/>
    <mergeCell ref="AD21:AG21"/>
    <mergeCell ref="D22:F22"/>
    <mergeCell ref="L22:N22"/>
    <mergeCell ref="O22:R22"/>
    <mergeCell ref="O19:R19"/>
    <mergeCell ref="O20:R20"/>
    <mergeCell ref="AD13:AG13"/>
    <mergeCell ref="AB16:AH16"/>
    <mergeCell ref="O17:R17"/>
    <mergeCell ref="AD17:AG17"/>
    <mergeCell ref="AB20:AH20"/>
    <mergeCell ref="G18:H18"/>
    <mergeCell ref="O18:R18"/>
    <mergeCell ref="AD18:AH18"/>
    <mergeCell ref="AK8:AM8"/>
    <mergeCell ref="O9:R9"/>
    <mergeCell ref="AD9:AG9"/>
    <mergeCell ref="G10:H10"/>
    <mergeCell ref="O10:R10"/>
    <mergeCell ref="AD10:AH10"/>
    <mergeCell ref="O8:R8"/>
    <mergeCell ref="AB8:AH8"/>
    <mergeCell ref="O15:R15"/>
    <mergeCell ref="O16:R16"/>
    <mergeCell ref="B6:B16"/>
    <mergeCell ref="G6:H6"/>
    <mergeCell ref="L6:N6"/>
    <mergeCell ref="O6:R6"/>
    <mergeCell ref="AD6:AH6"/>
    <mergeCell ref="C7:F7"/>
    <mergeCell ref="L7:N7"/>
    <mergeCell ref="O7:R7"/>
    <mergeCell ref="C8:F8"/>
    <mergeCell ref="G14:H14"/>
    <mergeCell ref="O14:R14"/>
    <mergeCell ref="AD14:AH14"/>
    <mergeCell ref="O11:R11"/>
    <mergeCell ref="O12:R12"/>
    <mergeCell ref="AB12:AH12"/>
    <mergeCell ref="O13:R13"/>
    <mergeCell ref="AN4:AO5"/>
    <mergeCell ref="C5:F5"/>
    <mergeCell ref="L5:N5"/>
    <mergeCell ref="O5:R5"/>
    <mergeCell ref="S5:AI5"/>
    <mergeCell ref="C4:F4"/>
    <mergeCell ref="G4:H5"/>
    <mergeCell ref="I4:K5"/>
    <mergeCell ref="L4:N4"/>
    <mergeCell ref="O4:AM4"/>
    <mergeCell ref="AJ5:AM5"/>
  </mergeCells>
  <phoneticPr fontId="5"/>
  <conditionalFormatting sqref="C6:AM22">
    <cfRule type="expression" dxfId="6" priority="1" stopIfTrue="1">
      <formula>$C$22=TRUE</formula>
    </cfRule>
  </conditionalFormatting>
  <dataValidations count="1">
    <dataValidation type="list" allowBlank="1" showInputMessage="1" showErrorMessage="1" sqref="AD6:AH6 AD14:AH14 AD10:AH10 AD18:AH18" xr:uid="{B01916A2-79B1-414B-9853-03F57A0ADBFA}">
      <formula1>"Ｔ－４,Ｔ－３,Ｔ－２,Ｔ－１"</formula1>
    </dataValidation>
  </dataValidations>
  <printOptions horizontalCentered="1"/>
  <pageMargins left="0.39370078740157483" right="0.19685039370078741" top="0.39370078740157483" bottom="0.19685039370078741" header="0.39370078740157483" footer="0.39370078740157483"/>
  <pageSetup paperSize="9" scale="90" orientation="portrait" blackAndWhite="1" horizontalDpi="300" verticalDpi="300" r:id="rId1"/>
  <headerFooter>
    <oddFooter>&amp;R&amp;8株式会社都市建築確認センター</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3793" r:id="rId4" name="Check Box 1">
              <controlPr defaultSize="0" autoFill="0" autoLine="0" autoPict="0">
                <anchor moveWithCells="1">
                  <from>
                    <xdr:col>34</xdr:col>
                    <xdr:colOff>190500</xdr:colOff>
                    <xdr:row>7</xdr:row>
                    <xdr:rowOff>0</xdr:rowOff>
                  </from>
                  <to>
                    <xdr:col>36</xdr:col>
                    <xdr:colOff>95250</xdr:colOff>
                    <xdr:row>8</xdr:row>
                    <xdr:rowOff>9525</xdr:rowOff>
                  </to>
                </anchor>
              </controlPr>
            </control>
          </mc:Choice>
        </mc:AlternateContent>
        <mc:AlternateContent xmlns:mc="http://schemas.openxmlformats.org/markup-compatibility/2006">
          <mc:Choice Requires="x14">
            <control shapeId="33794" r:id="rId5" name="Check Box 2">
              <controlPr defaultSize="0" autoFill="0" autoLine="0" autoPict="0">
                <anchor moveWithCells="1">
                  <from>
                    <xdr:col>34</xdr:col>
                    <xdr:colOff>190500</xdr:colOff>
                    <xdr:row>5</xdr:row>
                    <xdr:rowOff>0</xdr:rowOff>
                  </from>
                  <to>
                    <xdr:col>36</xdr:col>
                    <xdr:colOff>95250</xdr:colOff>
                    <xdr:row>6</xdr:row>
                    <xdr:rowOff>9525</xdr:rowOff>
                  </to>
                </anchor>
              </controlPr>
            </control>
          </mc:Choice>
        </mc:AlternateContent>
        <mc:AlternateContent xmlns:mc="http://schemas.openxmlformats.org/markup-compatibility/2006">
          <mc:Choice Requires="x14">
            <control shapeId="33795" r:id="rId6" name="Check Box 3">
              <controlPr defaultSize="0" autoFill="0" autoLine="0" autoPict="0">
                <anchor moveWithCells="1">
                  <from>
                    <xdr:col>34</xdr:col>
                    <xdr:colOff>190500</xdr:colOff>
                    <xdr:row>6</xdr:row>
                    <xdr:rowOff>0</xdr:rowOff>
                  </from>
                  <to>
                    <xdr:col>36</xdr:col>
                    <xdr:colOff>95250</xdr:colOff>
                    <xdr:row>7</xdr:row>
                    <xdr:rowOff>9525</xdr:rowOff>
                  </to>
                </anchor>
              </controlPr>
            </control>
          </mc:Choice>
        </mc:AlternateContent>
        <mc:AlternateContent xmlns:mc="http://schemas.openxmlformats.org/markup-compatibility/2006">
          <mc:Choice Requires="x14">
            <control shapeId="33796" r:id="rId7" name="Check Box 4">
              <controlPr defaultSize="0" autoFill="0" autoLine="0" autoPict="0">
                <anchor moveWithCells="1">
                  <from>
                    <xdr:col>17</xdr:col>
                    <xdr:colOff>190500</xdr:colOff>
                    <xdr:row>5</xdr:row>
                    <xdr:rowOff>0</xdr:rowOff>
                  </from>
                  <to>
                    <xdr:col>19</xdr:col>
                    <xdr:colOff>95250</xdr:colOff>
                    <xdr:row>6</xdr:row>
                    <xdr:rowOff>9525</xdr:rowOff>
                  </to>
                </anchor>
              </controlPr>
            </control>
          </mc:Choice>
        </mc:AlternateContent>
        <mc:AlternateContent xmlns:mc="http://schemas.openxmlformats.org/markup-compatibility/2006">
          <mc:Choice Requires="x14">
            <control shapeId="33797" r:id="rId8" name="Check Box 5">
              <controlPr defaultSize="0" autoFill="0" autoLine="0" autoPict="0">
                <anchor moveWithCells="1">
                  <from>
                    <xdr:col>17</xdr:col>
                    <xdr:colOff>190500</xdr:colOff>
                    <xdr:row>6</xdr:row>
                    <xdr:rowOff>0</xdr:rowOff>
                  </from>
                  <to>
                    <xdr:col>19</xdr:col>
                    <xdr:colOff>95250</xdr:colOff>
                    <xdr:row>7</xdr:row>
                    <xdr:rowOff>9525</xdr:rowOff>
                  </to>
                </anchor>
              </controlPr>
            </control>
          </mc:Choice>
        </mc:AlternateContent>
        <mc:AlternateContent xmlns:mc="http://schemas.openxmlformats.org/markup-compatibility/2006">
          <mc:Choice Requires="x14">
            <control shapeId="33798" r:id="rId9" name="Check Box 6">
              <controlPr defaultSize="0" autoFill="0" autoLine="0" autoPict="0">
                <anchor moveWithCells="1">
                  <from>
                    <xdr:col>17</xdr:col>
                    <xdr:colOff>190500</xdr:colOff>
                    <xdr:row>9</xdr:row>
                    <xdr:rowOff>0</xdr:rowOff>
                  </from>
                  <to>
                    <xdr:col>19</xdr:col>
                    <xdr:colOff>95250</xdr:colOff>
                    <xdr:row>10</xdr:row>
                    <xdr:rowOff>9525</xdr:rowOff>
                  </to>
                </anchor>
              </controlPr>
            </control>
          </mc:Choice>
        </mc:AlternateContent>
        <mc:AlternateContent xmlns:mc="http://schemas.openxmlformats.org/markup-compatibility/2006">
          <mc:Choice Requires="x14">
            <control shapeId="33799" r:id="rId10" name="Check Box 7">
              <controlPr defaultSize="0" autoFill="0" autoLine="0" autoPict="0">
                <anchor moveWithCells="1">
                  <from>
                    <xdr:col>17</xdr:col>
                    <xdr:colOff>190500</xdr:colOff>
                    <xdr:row>10</xdr:row>
                    <xdr:rowOff>0</xdr:rowOff>
                  </from>
                  <to>
                    <xdr:col>19</xdr:col>
                    <xdr:colOff>95250</xdr:colOff>
                    <xdr:row>11</xdr:row>
                    <xdr:rowOff>9525</xdr:rowOff>
                  </to>
                </anchor>
              </controlPr>
            </control>
          </mc:Choice>
        </mc:AlternateContent>
        <mc:AlternateContent xmlns:mc="http://schemas.openxmlformats.org/markup-compatibility/2006">
          <mc:Choice Requires="x14">
            <control shapeId="33800" r:id="rId11" name="Check Box 8">
              <controlPr defaultSize="0" autoFill="0" autoLine="0" autoPict="0">
                <anchor moveWithCells="1">
                  <from>
                    <xdr:col>17</xdr:col>
                    <xdr:colOff>190500</xdr:colOff>
                    <xdr:row>13</xdr:row>
                    <xdr:rowOff>0</xdr:rowOff>
                  </from>
                  <to>
                    <xdr:col>19</xdr:col>
                    <xdr:colOff>95250</xdr:colOff>
                    <xdr:row>14</xdr:row>
                    <xdr:rowOff>9525</xdr:rowOff>
                  </to>
                </anchor>
              </controlPr>
            </control>
          </mc:Choice>
        </mc:AlternateContent>
        <mc:AlternateContent xmlns:mc="http://schemas.openxmlformats.org/markup-compatibility/2006">
          <mc:Choice Requires="x14">
            <control shapeId="33801" r:id="rId12" name="Check Box 9">
              <controlPr defaultSize="0" autoFill="0" autoLine="0" autoPict="0">
                <anchor moveWithCells="1">
                  <from>
                    <xdr:col>17</xdr:col>
                    <xdr:colOff>190500</xdr:colOff>
                    <xdr:row>14</xdr:row>
                    <xdr:rowOff>0</xdr:rowOff>
                  </from>
                  <to>
                    <xdr:col>19</xdr:col>
                    <xdr:colOff>95250</xdr:colOff>
                    <xdr:row>15</xdr:row>
                    <xdr:rowOff>9525</xdr:rowOff>
                  </to>
                </anchor>
              </controlPr>
            </control>
          </mc:Choice>
        </mc:AlternateContent>
        <mc:AlternateContent xmlns:mc="http://schemas.openxmlformats.org/markup-compatibility/2006">
          <mc:Choice Requires="x14">
            <control shapeId="33802" r:id="rId13" name="Check Box 10">
              <controlPr defaultSize="0" autoFill="0" autoLine="0" autoPict="0">
                <anchor moveWithCells="1">
                  <from>
                    <xdr:col>17</xdr:col>
                    <xdr:colOff>190500</xdr:colOff>
                    <xdr:row>17</xdr:row>
                    <xdr:rowOff>0</xdr:rowOff>
                  </from>
                  <to>
                    <xdr:col>19</xdr:col>
                    <xdr:colOff>95250</xdr:colOff>
                    <xdr:row>18</xdr:row>
                    <xdr:rowOff>9525</xdr:rowOff>
                  </to>
                </anchor>
              </controlPr>
            </control>
          </mc:Choice>
        </mc:AlternateContent>
        <mc:AlternateContent xmlns:mc="http://schemas.openxmlformats.org/markup-compatibility/2006">
          <mc:Choice Requires="x14">
            <control shapeId="33803" r:id="rId14" name="Check Box 11">
              <controlPr defaultSize="0" autoFill="0" autoLine="0" autoPict="0">
                <anchor moveWithCells="1">
                  <from>
                    <xdr:col>17</xdr:col>
                    <xdr:colOff>190500</xdr:colOff>
                    <xdr:row>18</xdr:row>
                    <xdr:rowOff>0</xdr:rowOff>
                  </from>
                  <to>
                    <xdr:col>19</xdr:col>
                    <xdr:colOff>95250</xdr:colOff>
                    <xdr:row>19</xdr:row>
                    <xdr:rowOff>9525</xdr:rowOff>
                  </to>
                </anchor>
              </controlPr>
            </control>
          </mc:Choice>
        </mc:AlternateContent>
        <mc:AlternateContent xmlns:mc="http://schemas.openxmlformats.org/markup-compatibility/2006">
          <mc:Choice Requires="x14">
            <control shapeId="33804" r:id="rId15" name="Check Box 12">
              <controlPr defaultSize="0" autoFill="0" autoLine="0" autoPict="0">
                <anchor moveWithCells="1">
                  <from>
                    <xdr:col>1</xdr:col>
                    <xdr:colOff>190500</xdr:colOff>
                    <xdr:row>19</xdr:row>
                    <xdr:rowOff>0</xdr:rowOff>
                  </from>
                  <to>
                    <xdr:col>3</xdr:col>
                    <xdr:colOff>95250</xdr:colOff>
                    <xdr:row>20</xdr:row>
                    <xdr:rowOff>9525</xdr:rowOff>
                  </to>
                </anchor>
              </controlPr>
            </control>
          </mc:Choice>
        </mc:AlternateContent>
        <mc:AlternateContent xmlns:mc="http://schemas.openxmlformats.org/markup-compatibility/2006">
          <mc:Choice Requires="x14">
            <control shapeId="33805" r:id="rId16" name="Check Box 13">
              <controlPr defaultSize="0" autoFill="0" autoLine="0" autoPict="0">
                <anchor moveWithCells="1">
                  <from>
                    <xdr:col>1</xdr:col>
                    <xdr:colOff>190500</xdr:colOff>
                    <xdr:row>16</xdr:row>
                    <xdr:rowOff>0</xdr:rowOff>
                  </from>
                  <to>
                    <xdr:col>3</xdr:col>
                    <xdr:colOff>95250</xdr:colOff>
                    <xdr:row>17</xdr:row>
                    <xdr:rowOff>9525</xdr:rowOff>
                  </to>
                </anchor>
              </controlPr>
            </control>
          </mc:Choice>
        </mc:AlternateContent>
        <mc:AlternateContent xmlns:mc="http://schemas.openxmlformats.org/markup-compatibility/2006">
          <mc:Choice Requires="x14">
            <control shapeId="33806" r:id="rId17" name="Check Box 14">
              <controlPr defaultSize="0" autoFill="0" autoLine="0" autoPict="0">
                <anchor moveWithCells="1">
                  <from>
                    <xdr:col>1</xdr:col>
                    <xdr:colOff>190500</xdr:colOff>
                    <xdr:row>17</xdr:row>
                    <xdr:rowOff>0</xdr:rowOff>
                  </from>
                  <to>
                    <xdr:col>3</xdr:col>
                    <xdr:colOff>95250</xdr:colOff>
                    <xdr:row>18</xdr:row>
                    <xdr:rowOff>9525</xdr:rowOff>
                  </to>
                </anchor>
              </controlPr>
            </control>
          </mc:Choice>
        </mc:AlternateContent>
        <mc:AlternateContent xmlns:mc="http://schemas.openxmlformats.org/markup-compatibility/2006">
          <mc:Choice Requires="x14">
            <control shapeId="33807" r:id="rId18" name="Check Box 15">
              <controlPr defaultSize="0" autoFill="0" autoLine="0" autoPict="0">
                <anchor moveWithCells="1">
                  <from>
                    <xdr:col>1</xdr:col>
                    <xdr:colOff>190500</xdr:colOff>
                    <xdr:row>18</xdr:row>
                    <xdr:rowOff>0</xdr:rowOff>
                  </from>
                  <to>
                    <xdr:col>3</xdr:col>
                    <xdr:colOff>95250</xdr:colOff>
                    <xdr:row>19</xdr:row>
                    <xdr:rowOff>9525</xdr:rowOff>
                  </to>
                </anchor>
              </controlPr>
            </control>
          </mc:Choice>
        </mc:AlternateContent>
        <mc:AlternateContent xmlns:mc="http://schemas.openxmlformats.org/markup-compatibility/2006">
          <mc:Choice Requires="x14">
            <control shapeId="33808" r:id="rId19" name="Check Box 16">
              <controlPr defaultSize="0" autoFill="0" autoLine="0" autoPict="0">
                <anchor moveWithCells="1">
                  <from>
                    <xdr:col>5</xdr:col>
                    <xdr:colOff>190500</xdr:colOff>
                    <xdr:row>6</xdr:row>
                    <xdr:rowOff>0</xdr:rowOff>
                  </from>
                  <to>
                    <xdr:col>7</xdr:col>
                    <xdr:colOff>95250</xdr:colOff>
                    <xdr:row>7</xdr:row>
                    <xdr:rowOff>9525</xdr:rowOff>
                  </to>
                </anchor>
              </controlPr>
            </control>
          </mc:Choice>
        </mc:AlternateContent>
        <mc:AlternateContent xmlns:mc="http://schemas.openxmlformats.org/markup-compatibility/2006">
          <mc:Choice Requires="x14">
            <control shapeId="33809" r:id="rId20" name="Check Box 17">
              <controlPr defaultSize="0" autoFill="0" autoLine="0" autoPict="0">
                <anchor moveWithCells="1">
                  <from>
                    <xdr:col>5</xdr:col>
                    <xdr:colOff>190500</xdr:colOff>
                    <xdr:row>7</xdr:row>
                    <xdr:rowOff>0</xdr:rowOff>
                  </from>
                  <to>
                    <xdr:col>7</xdr:col>
                    <xdr:colOff>95250</xdr:colOff>
                    <xdr:row>8</xdr:row>
                    <xdr:rowOff>9525</xdr:rowOff>
                  </to>
                </anchor>
              </controlPr>
            </control>
          </mc:Choice>
        </mc:AlternateContent>
        <mc:AlternateContent xmlns:mc="http://schemas.openxmlformats.org/markup-compatibility/2006">
          <mc:Choice Requires="x14">
            <control shapeId="33810" r:id="rId21" name="Check Box 18">
              <controlPr defaultSize="0" autoFill="0" autoLine="0" autoPict="0">
                <anchor moveWithCells="1">
                  <from>
                    <xdr:col>5</xdr:col>
                    <xdr:colOff>190500</xdr:colOff>
                    <xdr:row>8</xdr:row>
                    <xdr:rowOff>0</xdr:rowOff>
                  </from>
                  <to>
                    <xdr:col>7</xdr:col>
                    <xdr:colOff>95250</xdr:colOff>
                    <xdr:row>9</xdr:row>
                    <xdr:rowOff>9525</xdr:rowOff>
                  </to>
                </anchor>
              </controlPr>
            </control>
          </mc:Choice>
        </mc:AlternateContent>
        <mc:AlternateContent xmlns:mc="http://schemas.openxmlformats.org/markup-compatibility/2006">
          <mc:Choice Requires="x14">
            <control shapeId="33811" r:id="rId22" name="Check Box 19">
              <controlPr defaultSize="0" autoFill="0" autoLine="0" autoPict="0">
                <anchor moveWithCells="1">
                  <from>
                    <xdr:col>5</xdr:col>
                    <xdr:colOff>190500</xdr:colOff>
                    <xdr:row>10</xdr:row>
                    <xdr:rowOff>0</xdr:rowOff>
                  </from>
                  <to>
                    <xdr:col>7</xdr:col>
                    <xdr:colOff>95250</xdr:colOff>
                    <xdr:row>11</xdr:row>
                    <xdr:rowOff>9525</xdr:rowOff>
                  </to>
                </anchor>
              </controlPr>
            </control>
          </mc:Choice>
        </mc:AlternateContent>
        <mc:AlternateContent xmlns:mc="http://schemas.openxmlformats.org/markup-compatibility/2006">
          <mc:Choice Requires="x14">
            <control shapeId="33812" r:id="rId23" name="Check Box 20">
              <controlPr defaultSize="0" autoFill="0" autoLine="0" autoPict="0">
                <anchor moveWithCells="1">
                  <from>
                    <xdr:col>5</xdr:col>
                    <xdr:colOff>190500</xdr:colOff>
                    <xdr:row>11</xdr:row>
                    <xdr:rowOff>0</xdr:rowOff>
                  </from>
                  <to>
                    <xdr:col>7</xdr:col>
                    <xdr:colOff>95250</xdr:colOff>
                    <xdr:row>12</xdr:row>
                    <xdr:rowOff>9525</xdr:rowOff>
                  </to>
                </anchor>
              </controlPr>
            </control>
          </mc:Choice>
        </mc:AlternateContent>
        <mc:AlternateContent xmlns:mc="http://schemas.openxmlformats.org/markup-compatibility/2006">
          <mc:Choice Requires="x14">
            <control shapeId="33813" r:id="rId24" name="Check Box 21">
              <controlPr defaultSize="0" autoFill="0" autoLine="0" autoPict="0">
                <anchor moveWithCells="1">
                  <from>
                    <xdr:col>5</xdr:col>
                    <xdr:colOff>190500</xdr:colOff>
                    <xdr:row>12</xdr:row>
                    <xdr:rowOff>0</xdr:rowOff>
                  </from>
                  <to>
                    <xdr:col>7</xdr:col>
                    <xdr:colOff>95250</xdr:colOff>
                    <xdr:row>13</xdr:row>
                    <xdr:rowOff>9525</xdr:rowOff>
                  </to>
                </anchor>
              </controlPr>
            </control>
          </mc:Choice>
        </mc:AlternateContent>
        <mc:AlternateContent xmlns:mc="http://schemas.openxmlformats.org/markup-compatibility/2006">
          <mc:Choice Requires="x14">
            <control shapeId="33814" r:id="rId25" name="Check Box 22">
              <controlPr defaultSize="0" autoFill="0" autoLine="0" autoPict="0">
                <anchor moveWithCells="1">
                  <from>
                    <xdr:col>5</xdr:col>
                    <xdr:colOff>190500</xdr:colOff>
                    <xdr:row>14</xdr:row>
                    <xdr:rowOff>0</xdr:rowOff>
                  </from>
                  <to>
                    <xdr:col>7</xdr:col>
                    <xdr:colOff>95250</xdr:colOff>
                    <xdr:row>15</xdr:row>
                    <xdr:rowOff>9525</xdr:rowOff>
                  </to>
                </anchor>
              </controlPr>
            </control>
          </mc:Choice>
        </mc:AlternateContent>
        <mc:AlternateContent xmlns:mc="http://schemas.openxmlformats.org/markup-compatibility/2006">
          <mc:Choice Requires="x14">
            <control shapeId="33815" r:id="rId26" name="Check Box 23">
              <controlPr defaultSize="0" autoFill="0" autoLine="0" autoPict="0">
                <anchor moveWithCells="1">
                  <from>
                    <xdr:col>5</xdr:col>
                    <xdr:colOff>190500</xdr:colOff>
                    <xdr:row>15</xdr:row>
                    <xdr:rowOff>0</xdr:rowOff>
                  </from>
                  <to>
                    <xdr:col>7</xdr:col>
                    <xdr:colOff>95250</xdr:colOff>
                    <xdr:row>16</xdr:row>
                    <xdr:rowOff>9525</xdr:rowOff>
                  </to>
                </anchor>
              </controlPr>
            </control>
          </mc:Choice>
        </mc:AlternateContent>
        <mc:AlternateContent xmlns:mc="http://schemas.openxmlformats.org/markup-compatibility/2006">
          <mc:Choice Requires="x14">
            <control shapeId="33816" r:id="rId27" name="Check Box 24">
              <controlPr defaultSize="0" autoFill="0" autoLine="0" autoPict="0">
                <anchor moveWithCells="1">
                  <from>
                    <xdr:col>5</xdr:col>
                    <xdr:colOff>190500</xdr:colOff>
                    <xdr:row>16</xdr:row>
                    <xdr:rowOff>0</xdr:rowOff>
                  </from>
                  <to>
                    <xdr:col>7</xdr:col>
                    <xdr:colOff>95250</xdr:colOff>
                    <xdr:row>17</xdr:row>
                    <xdr:rowOff>9525</xdr:rowOff>
                  </to>
                </anchor>
              </controlPr>
            </control>
          </mc:Choice>
        </mc:AlternateContent>
        <mc:AlternateContent xmlns:mc="http://schemas.openxmlformats.org/markup-compatibility/2006">
          <mc:Choice Requires="x14">
            <control shapeId="33817" r:id="rId28" name="Check Box 25">
              <controlPr defaultSize="0" autoFill="0" autoLine="0" autoPict="0">
                <anchor moveWithCells="1">
                  <from>
                    <xdr:col>5</xdr:col>
                    <xdr:colOff>190500</xdr:colOff>
                    <xdr:row>18</xdr:row>
                    <xdr:rowOff>0</xdr:rowOff>
                  </from>
                  <to>
                    <xdr:col>7</xdr:col>
                    <xdr:colOff>95250</xdr:colOff>
                    <xdr:row>19</xdr:row>
                    <xdr:rowOff>9525</xdr:rowOff>
                  </to>
                </anchor>
              </controlPr>
            </control>
          </mc:Choice>
        </mc:AlternateContent>
        <mc:AlternateContent xmlns:mc="http://schemas.openxmlformats.org/markup-compatibility/2006">
          <mc:Choice Requires="x14">
            <control shapeId="33818" r:id="rId29" name="Check Box 26">
              <controlPr defaultSize="0" autoFill="0" autoLine="0" autoPict="0">
                <anchor moveWithCells="1">
                  <from>
                    <xdr:col>5</xdr:col>
                    <xdr:colOff>190500</xdr:colOff>
                    <xdr:row>19</xdr:row>
                    <xdr:rowOff>0</xdr:rowOff>
                  </from>
                  <to>
                    <xdr:col>7</xdr:col>
                    <xdr:colOff>95250</xdr:colOff>
                    <xdr:row>20</xdr:row>
                    <xdr:rowOff>9525</xdr:rowOff>
                  </to>
                </anchor>
              </controlPr>
            </control>
          </mc:Choice>
        </mc:AlternateContent>
        <mc:AlternateContent xmlns:mc="http://schemas.openxmlformats.org/markup-compatibility/2006">
          <mc:Choice Requires="x14">
            <control shapeId="33819" r:id="rId30" name="Check Box 27">
              <controlPr defaultSize="0" autoFill="0" autoLine="0" autoPict="0">
                <anchor moveWithCells="1">
                  <from>
                    <xdr:col>5</xdr:col>
                    <xdr:colOff>190500</xdr:colOff>
                    <xdr:row>20</xdr:row>
                    <xdr:rowOff>0</xdr:rowOff>
                  </from>
                  <to>
                    <xdr:col>7</xdr:col>
                    <xdr:colOff>95250</xdr:colOff>
                    <xdr:row>21</xdr:row>
                    <xdr:rowOff>9525</xdr:rowOff>
                  </to>
                </anchor>
              </controlPr>
            </control>
          </mc:Choice>
        </mc:AlternateContent>
        <mc:AlternateContent xmlns:mc="http://schemas.openxmlformats.org/markup-compatibility/2006">
          <mc:Choice Requires="x14">
            <control shapeId="33820" r:id="rId31" name="Check Box 28">
              <controlPr defaultSize="0" autoFill="0" autoLine="0" autoPict="0">
                <anchor moveWithCells="1">
                  <from>
                    <xdr:col>7</xdr:col>
                    <xdr:colOff>190500</xdr:colOff>
                    <xdr:row>6</xdr:row>
                    <xdr:rowOff>0</xdr:rowOff>
                  </from>
                  <to>
                    <xdr:col>9</xdr:col>
                    <xdr:colOff>95250</xdr:colOff>
                    <xdr:row>7</xdr:row>
                    <xdr:rowOff>9525</xdr:rowOff>
                  </to>
                </anchor>
              </controlPr>
            </control>
          </mc:Choice>
        </mc:AlternateContent>
        <mc:AlternateContent xmlns:mc="http://schemas.openxmlformats.org/markup-compatibility/2006">
          <mc:Choice Requires="x14">
            <control shapeId="33821" r:id="rId32" name="Check Box 29">
              <controlPr defaultSize="0" autoFill="0" autoLine="0" autoPict="0">
                <anchor moveWithCells="1">
                  <from>
                    <xdr:col>7</xdr:col>
                    <xdr:colOff>190500</xdr:colOff>
                    <xdr:row>7</xdr:row>
                    <xdr:rowOff>0</xdr:rowOff>
                  </from>
                  <to>
                    <xdr:col>9</xdr:col>
                    <xdr:colOff>95250</xdr:colOff>
                    <xdr:row>8</xdr:row>
                    <xdr:rowOff>9525</xdr:rowOff>
                  </to>
                </anchor>
              </controlPr>
            </control>
          </mc:Choice>
        </mc:AlternateContent>
        <mc:AlternateContent xmlns:mc="http://schemas.openxmlformats.org/markup-compatibility/2006">
          <mc:Choice Requires="x14">
            <control shapeId="33822" r:id="rId33" name="Check Box 30">
              <controlPr defaultSize="0" autoFill="0" autoLine="0" autoPict="0">
                <anchor moveWithCells="1">
                  <from>
                    <xdr:col>7</xdr:col>
                    <xdr:colOff>190500</xdr:colOff>
                    <xdr:row>8</xdr:row>
                    <xdr:rowOff>0</xdr:rowOff>
                  </from>
                  <to>
                    <xdr:col>9</xdr:col>
                    <xdr:colOff>95250</xdr:colOff>
                    <xdr:row>9</xdr:row>
                    <xdr:rowOff>9525</xdr:rowOff>
                  </to>
                </anchor>
              </controlPr>
            </control>
          </mc:Choice>
        </mc:AlternateContent>
        <mc:AlternateContent xmlns:mc="http://schemas.openxmlformats.org/markup-compatibility/2006">
          <mc:Choice Requires="x14">
            <control shapeId="33823" r:id="rId34" name="Check Box 31">
              <controlPr defaultSize="0" autoFill="0" autoLine="0" autoPict="0">
                <anchor moveWithCells="1">
                  <from>
                    <xdr:col>7</xdr:col>
                    <xdr:colOff>190500</xdr:colOff>
                    <xdr:row>9</xdr:row>
                    <xdr:rowOff>0</xdr:rowOff>
                  </from>
                  <to>
                    <xdr:col>9</xdr:col>
                    <xdr:colOff>95250</xdr:colOff>
                    <xdr:row>10</xdr:row>
                    <xdr:rowOff>9525</xdr:rowOff>
                  </to>
                </anchor>
              </controlPr>
            </control>
          </mc:Choice>
        </mc:AlternateContent>
        <mc:AlternateContent xmlns:mc="http://schemas.openxmlformats.org/markup-compatibility/2006">
          <mc:Choice Requires="x14">
            <control shapeId="33824" r:id="rId35" name="Check Box 32">
              <controlPr defaultSize="0" autoFill="0" autoLine="0" autoPict="0">
                <anchor moveWithCells="1">
                  <from>
                    <xdr:col>17</xdr:col>
                    <xdr:colOff>190500</xdr:colOff>
                    <xdr:row>20</xdr:row>
                    <xdr:rowOff>190500</xdr:rowOff>
                  </from>
                  <to>
                    <xdr:col>19</xdr:col>
                    <xdr:colOff>95250</xdr:colOff>
                    <xdr:row>22</xdr:row>
                    <xdr:rowOff>0</xdr:rowOff>
                  </to>
                </anchor>
              </controlPr>
            </control>
          </mc:Choice>
        </mc:AlternateContent>
        <mc:AlternateContent xmlns:mc="http://schemas.openxmlformats.org/markup-compatibility/2006">
          <mc:Choice Requires="x14">
            <control shapeId="33825" r:id="rId36" name="Check Box 33">
              <controlPr defaultSize="0" autoFill="0" autoLine="0" autoPict="0">
                <anchor moveWithCells="1">
                  <from>
                    <xdr:col>1</xdr:col>
                    <xdr:colOff>190500</xdr:colOff>
                    <xdr:row>20</xdr:row>
                    <xdr:rowOff>190500</xdr:rowOff>
                  </from>
                  <to>
                    <xdr:col>3</xdr:col>
                    <xdr:colOff>95250</xdr:colOff>
                    <xdr:row>22</xdr:row>
                    <xdr:rowOff>0</xdr:rowOff>
                  </to>
                </anchor>
              </controlPr>
            </control>
          </mc:Choice>
        </mc:AlternateContent>
      </controls>
    </mc:Choice>
  </mc:AlternateConten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A4DC55-8567-46FF-9C31-499D53AD4080}">
  <sheetPr>
    <tabColor theme="1"/>
  </sheetPr>
  <dimension ref="A1"/>
  <sheetViews>
    <sheetView workbookViewId="0"/>
  </sheetViews>
  <sheetFormatPr defaultRowHeight="13.5"/>
  <sheetData/>
  <phoneticPr fontId="5"/>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A56B1B-F4A7-4E89-81A2-11222F42EA31}">
  <sheetPr>
    <tabColor rgb="FFFF0000"/>
  </sheetPr>
  <dimension ref="A1"/>
  <sheetViews>
    <sheetView workbookViewId="0"/>
  </sheetViews>
  <sheetFormatPr defaultRowHeight="13.5"/>
  <sheetData/>
  <phoneticPr fontId="5"/>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E7ED7C-E85C-455A-B3E2-388D8315E902}">
  <sheetPr>
    <tabColor theme="1" tint="0.34998626667073579"/>
  </sheetPr>
  <dimension ref="A1:EZ55"/>
  <sheetViews>
    <sheetView workbookViewId="0">
      <selection activeCell="G10" sqref="G10"/>
    </sheetView>
  </sheetViews>
  <sheetFormatPr defaultRowHeight="13.5"/>
  <cols>
    <col min="1" max="4" width="23" style="1270" bestFit="1" customWidth="1"/>
    <col min="5" max="5" width="27.5" style="1270" bestFit="1" customWidth="1"/>
    <col min="6" max="6" width="23" style="1270" bestFit="1" customWidth="1"/>
    <col min="7" max="7" width="25.25" style="1270" bestFit="1" customWidth="1"/>
    <col min="8" max="8" width="23" style="1270" bestFit="1" customWidth="1"/>
    <col min="9" max="9" width="27.5" style="1270" bestFit="1" customWidth="1"/>
    <col min="10" max="10" width="23" style="1270" bestFit="1" customWidth="1"/>
    <col min="11" max="11" width="27.5" style="1270" bestFit="1" customWidth="1"/>
    <col min="12" max="13" width="29.625" style="1270" bestFit="1" customWidth="1"/>
    <col min="14" max="14" width="23" style="1270" bestFit="1" customWidth="1"/>
    <col min="15" max="18" width="26.875" style="1270" bestFit="1" customWidth="1"/>
    <col min="19" max="20" width="23.125" style="1270" bestFit="1" customWidth="1"/>
    <col min="21" max="22" width="34.375" style="1270" bestFit="1" customWidth="1"/>
    <col min="23" max="23" width="32" style="1270" bestFit="1" customWidth="1"/>
    <col min="24" max="24" width="34.375" style="1270" bestFit="1" customWidth="1"/>
    <col min="25" max="27" width="23" style="1270" bestFit="1" customWidth="1"/>
    <col min="28" max="29" width="25.5" style="1270" bestFit="1" customWidth="1"/>
    <col min="30" max="30" width="18.625" style="1270" bestFit="1" customWidth="1"/>
    <col min="31" max="33" width="23" style="1270" bestFit="1" customWidth="1"/>
    <col min="34" max="35" width="18.625" style="1270" bestFit="1" customWidth="1"/>
    <col min="36" max="36" width="23" style="1270" bestFit="1" customWidth="1"/>
    <col min="37" max="37" width="20.75" style="1270" bestFit="1" customWidth="1"/>
    <col min="38" max="38" width="23" style="1270" bestFit="1" customWidth="1"/>
    <col min="39" max="39" width="22.5" style="1270" bestFit="1" customWidth="1"/>
    <col min="40" max="40" width="23" style="1270" bestFit="1" customWidth="1"/>
    <col min="41" max="41" width="27.5" style="1270" bestFit="1" customWidth="1"/>
    <col min="42" max="42" width="23" style="1270" bestFit="1" customWidth="1"/>
    <col min="43" max="44" width="29.625" style="1270" bestFit="1" customWidth="1"/>
    <col min="45" max="45" width="23" style="1270" bestFit="1" customWidth="1"/>
    <col min="46" max="46" width="20.75" style="1270" bestFit="1" customWidth="1"/>
    <col min="47" max="48" width="25.25" style="1270" bestFit="1" customWidth="1"/>
    <col min="49" max="49" width="20.75" style="1270" bestFit="1" customWidth="1"/>
    <col min="50" max="54" width="25.25" style="1270" bestFit="1" customWidth="1"/>
    <col min="55" max="57" width="29.625" style="1270" bestFit="1" customWidth="1"/>
    <col min="58" max="58" width="20.75" style="1270" bestFit="1" customWidth="1"/>
    <col min="59" max="60" width="25.25" style="1270" bestFit="1" customWidth="1"/>
    <col min="61" max="61" width="27.5" style="1270" bestFit="1" customWidth="1"/>
    <col min="62" max="62" width="31.875" style="1270" bestFit="1" customWidth="1"/>
    <col min="63" max="63" width="20.75" style="1270" bestFit="1" customWidth="1"/>
    <col min="64" max="64" width="23" style="1270" bestFit="1" customWidth="1"/>
    <col min="65" max="65" width="27.5" style="1270" bestFit="1" customWidth="1"/>
    <col min="66" max="66" width="20.75" style="1270" bestFit="1" customWidth="1"/>
    <col min="67" max="67" width="25.25" style="1270" bestFit="1" customWidth="1"/>
    <col min="68" max="68" width="20.75" style="1270" bestFit="1" customWidth="1"/>
    <col min="69" max="69" width="29.625" style="1270" bestFit="1" customWidth="1"/>
    <col min="70" max="70" width="27.625" style="1270" bestFit="1" customWidth="1"/>
    <col min="71" max="72" width="26.75" style="1270" bestFit="1" customWidth="1"/>
    <col min="73" max="73" width="29.625" style="1270" bestFit="1" customWidth="1"/>
    <col min="74" max="74" width="29.75" style="1270" bestFit="1" customWidth="1"/>
    <col min="75" max="76" width="33.375" style="1270" bestFit="1" customWidth="1"/>
    <col min="77" max="78" width="36.375" style="1270" bestFit="1" customWidth="1"/>
    <col min="79" max="79" width="31.875" style="1270" bestFit="1" customWidth="1"/>
    <col min="80" max="80" width="25.25" style="1270" bestFit="1" customWidth="1"/>
    <col min="81" max="81" width="29.625" style="1270" bestFit="1" customWidth="1"/>
    <col min="82" max="82" width="23" style="1270" bestFit="1" customWidth="1"/>
    <col min="83" max="83" width="29.625" style="1270" bestFit="1" customWidth="1"/>
    <col min="84" max="84" width="18.625" style="1270" bestFit="1" customWidth="1"/>
    <col min="85" max="88" width="23" style="1270" bestFit="1" customWidth="1"/>
    <col min="89" max="89" width="20.75" style="1270" bestFit="1" customWidth="1"/>
    <col min="90" max="90" width="27.5" style="1270" bestFit="1" customWidth="1"/>
    <col min="91" max="91" width="23" style="1270" bestFit="1" customWidth="1"/>
    <col min="92" max="92" width="25.25" style="1270" bestFit="1" customWidth="1"/>
    <col min="93" max="94" width="31.875" style="1270" bestFit="1" customWidth="1"/>
    <col min="95" max="95" width="40.75" style="1270" bestFit="1" customWidth="1"/>
    <col min="96" max="96" width="25.25" style="1270" bestFit="1" customWidth="1"/>
    <col min="97" max="97" width="34.125" style="1270" bestFit="1" customWidth="1"/>
    <col min="98" max="100" width="40" style="1270" bestFit="1" customWidth="1"/>
    <col min="101" max="101" width="27.5" style="1270" bestFit="1" customWidth="1"/>
    <col min="102" max="102" width="23" style="1270" bestFit="1" customWidth="1"/>
    <col min="103" max="103" width="32.75" style="1270" bestFit="1" customWidth="1"/>
    <col min="104" max="104" width="25.25" style="1270" bestFit="1" customWidth="1"/>
    <col min="105" max="105" width="27.5" style="1270" bestFit="1" customWidth="1"/>
    <col min="106" max="106" width="29.625" style="1270" bestFit="1" customWidth="1"/>
    <col min="107" max="107" width="25.25" style="1270" bestFit="1" customWidth="1"/>
    <col min="108" max="109" width="28.25" style="1270" bestFit="1" customWidth="1"/>
    <col min="110" max="110" width="31.125" style="1270" bestFit="1" customWidth="1"/>
    <col min="111" max="111" width="26.75" style="1270" bestFit="1" customWidth="1"/>
    <col min="112" max="112" width="31.125" style="1270" bestFit="1" customWidth="1"/>
    <col min="113" max="114" width="28.25" style="1270" bestFit="1" customWidth="1"/>
    <col min="115" max="115" width="31.125" style="1270" bestFit="1" customWidth="1"/>
    <col min="116" max="116" width="26.75" style="1270" bestFit="1" customWidth="1"/>
    <col min="117" max="117" width="31.125" style="1270" bestFit="1" customWidth="1"/>
    <col min="118" max="119" width="28.25" style="1270" bestFit="1" customWidth="1"/>
    <col min="120" max="120" width="31.125" style="1270" bestFit="1" customWidth="1"/>
    <col min="121" max="121" width="26.75" style="1270" bestFit="1" customWidth="1"/>
    <col min="122" max="122" width="31.125" style="1270" bestFit="1" customWidth="1"/>
    <col min="123" max="124" width="28.25" style="1270" bestFit="1" customWidth="1"/>
    <col min="125" max="125" width="31.125" style="1270" bestFit="1" customWidth="1"/>
    <col min="126" max="126" width="26.75" style="1270" bestFit="1" customWidth="1"/>
    <col min="127" max="127" width="31.125" style="1270" bestFit="1" customWidth="1"/>
    <col min="128" max="128" width="26.75" style="1270" bestFit="1" customWidth="1"/>
    <col min="129" max="129" width="29.625" style="1270" bestFit="1" customWidth="1"/>
    <col min="130" max="130" width="25.25" style="1270" bestFit="1" customWidth="1"/>
    <col min="131" max="131" width="29.625" style="1270" bestFit="1" customWidth="1"/>
    <col min="132" max="132" width="26.75" style="1270" bestFit="1" customWidth="1"/>
    <col min="133" max="133" width="36.375" style="1270" bestFit="1" customWidth="1"/>
    <col min="134" max="134" width="29.625" style="1270" bestFit="1" customWidth="1"/>
    <col min="135" max="135" width="25.25" style="1270" bestFit="1" customWidth="1"/>
    <col min="136" max="136" width="29.625" style="1270" bestFit="1" customWidth="1"/>
    <col min="137" max="137" width="38.5" style="1270" bestFit="1" customWidth="1"/>
    <col min="138" max="138" width="40.75" style="1270" bestFit="1" customWidth="1"/>
    <col min="139" max="139" width="44.375" style="1270" bestFit="1" customWidth="1"/>
    <col min="140" max="140" width="34.25" style="1270" bestFit="1" customWidth="1"/>
    <col min="141" max="141" width="31.875" style="1270" bestFit="1" customWidth="1"/>
    <col min="142" max="142" width="34.25" style="1270" bestFit="1" customWidth="1"/>
    <col min="143" max="143" width="29.25" style="1270" bestFit="1" customWidth="1"/>
    <col min="144" max="144" width="34.25" style="1270" bestFit="1" customWidth="1"/>
    <col min="145" max="145" width="44.375" style="1270" bestFit="1" customWidth="1"/>
    <col min="146" max="147" width="29.875" style="1270" bestFit="1" customWidth="1"/>
    <col min="148" max="148" width="28.375" style="1270" bestFit="1" customWidth="1"/>
    <col min="149" max="149" width="25.25" style="1270" bestFit="1" customWidth="1"/>
    <col min="150" max="150" width="29.625" style="1270" bestFit="1" customWidth="1"/>
    <col min="151" max="151" width="34.25" style="1270" bestFit="1" customWidth="1"/>
    <col min="152" max="152" width="44.375" style="1270" bestFit="1" customWidth="1"/>
    <col min="153" max="153" width="34.25" style="1270" bestFit="1" customWidth="1"/>
    <col min="154" max="154" width="44.375" style="1270" bestFit="1" customWidth="1"/>
    <col min="155" max="155" width="34.25" style="1270" bestFit="1" customWidth="1"/>
    <col min="156" max="156" width="27.5" style="1270" bestFit="1" customWidth="1"/>
    <col min="157" max="157" width="34.25" style="1270" bestFit="1" customWidth="1"/>
    <col min="158" max="158" width="44.375" style="1270" bestFit="1" customWidth="1"/>
    <col min="159" max="159" width="25.25" style="1270" bestFit="1" customWidth="1"/>
    <col min="160" max="160" width="29.625" style="1270" bestFit="1" customWidth="1"/>
    <col min="161" max="161" width="25.25" style="1270" bestFit="1" customWidth="1"/>
    <col min="162" max="162" width="29.625" style="1270" bestFit="1" customWidth="1"/>
    <col min="163" max="163" width="25.25" style="1270" bestFit="1" customWidth="1"/>
    <col min="164" max="165" width="18.875" style="1270" bestFit="1" customWidth="1"/>
    <col min="166" max="166" width="21" style="1270" bestFit="1" customWidth="1"/>
    <col min="167" max="167" width="20.875" style="1270" bestFit="1" customWidth="1"/>
    <col min="168" max="168" width="12.625" style="1270" bestFit="1" customWidth="1"/>
    <col min="169" max="169" width="15.125" style="1270" bestFit="1" customWidth="1"/>
    <col min="170" max="170" width="7.125" style="1270" bestFit="1" customWidth="1"/>
    <col min="171" max="171" width="19.25" style="1270" bestFit="1" customWidth="1"/>
    <col min="172" max="174" width="15.125" style="1270" bestFit="1" customWidth="1"/>
    <col min="175" max="175" width="17.25" style="1270" bestFit="1" customWidth="1"/>
    <col min="176" max="178" width="15.125" style="1270" bestFit="1" customWidth="1"/>
    <col min="179" max="180" width="17.25" style="1270" bestFit="1" customWidth="1"/>
    <col min="181" max="181" width="15.125" style="1270" bestFit="1" customWidth="1"/>
    <col min="182" max="183" width="17.25" style="1270" bestFit="1" customWidth="1"/>
    <col min="184" max="184" width="15.125" style="1270" bestFit="1" customWidth="1"/>
    <col min="185" max="186" width="17.25" style="1270" bestFit="1" customWidth="1"/>
    <col min="187" max="187" width="19.25" style="1270" bestFit="1" customWidth="1"/>
    <col min="188" max="189" width="21.375" style="1270" bestFit="1" customWidth="1"/>
    <col min="190" max="190" width="23.5" style="1270" bestFit="1" customWidth="1"/>
    <col min="191" max="191" width="21.375" style="1270" bestFit="1" customWidth="1"/>
    <col min="192" max="192" width="19.25" style="1270" bestFit="1" customWidth="1"/>
    <col min="193" max="194" width="21.375" style="1270" bestFit="1" customWidth="1"/>
    <col min="195" max="195" width="23.5" style="1270" bestFit="1" customWidth="1"/>
    <col min="196" max="196" width="21.375" style="1270" bestFit="1" customWidth="1"/>
    <col min="197" max="197" width="17.25" style="1270" bestFit="1" customWidth="1"/>
    <col min="198" max="200" width="19.25" style="1270" bestFit="1" customWidth="1"/>
    <col min="201" max="201" width="18.375" style="1270" bestFit="1" customWidth="1"/>
    <col min="202" max="203" width="20.375" style="1270" bestFit="1" customWidth="1"/>
    <col min="204" max="204" width="13" style="1270" bestFit="1" customWidth="1"/>
    <col min="205" max="206" width="19.25" style="1270" bestFit="1" customWidth="1"/>
    <col min="207" max="208" width="17.25" style="1270" bestFit="1" customWidth="1"/>
    <col min="209" max="211" width="19.25" style="1270" bestFit="1" customWidth="1"/>
    <col min="212" max="213" width="21.375" style="1270" bestFit="1" customWidth="1"/>
    <col min="214" max="214" width="19.25" style="1270" bestFit="1" customWidth="1"/>
    <col min="215" max="216" width="21.375" style="1270" bestFit="1" customWidth="1"/>
    <col min="217" max="217" width="23.5" style="1270" bestFit="1" customWidth="1"/>
    <col min="218" max="219" width="21.375" style="1270" bestFit="1" customWidth="1"/>
    <col min="220" max="222" width="23.5" style="1270" bestFit="1" customWidth="1"/>
    <col min="223" max="224" width="25.5" style="1270" bestFit="1" customWidth="1"/>
    <col min="225" max="225" width="23.5" style="1270" bestFit="1" customWidth="1"/>
    <col min="226" max="227" width="25.5" style="1270" bestFit="1" customWidth="1"/>
    <col min="228" max="228" width="27.625" style="1270" bestFit="1" customWidth="1"/>
    <col min="229" max="229" width="25.5" style="1270" bestFit="1" customWidth="1"/>
    <col min="230" max="230" width="22.75" style="1270" bestFit="1" customWidth="1"/>
    <col min="231" max="231" width="26.875" style="1270" bestFit="1" customWidth="1"/>
    <col min="232" max="233" width="19.25" style="1270" bestFit="1" customWidth="1"/>
    <col min="234" max="234" width="25.5" style="1270" bestFit="1" customWidth="1"/>
    <col min="235" max="236" width="21.375" style="1270" bestFit="1" customWidth="1"/>
    <col min="237" max="237" width="27.625" style="1270" bestFit="1" customWidth="1"/>
    <col min="238" max="238" width="8.375" style="1270" bestFit="1" customWidth="1"/>
    <col min="239" max="241" width="16.75" style="1270" bestFit="1" customWidth="1"/>
    <col min="242" max="242" width="18.875" style="1270" bestFit="1" customWidth="1"/>
    <col min="243" max="243" width="23.5" style="1270" bestFit="1" customWidth="1"/>
    <col min="244" max="244" width="25.5" style="1270" bestFit="1" customWidth="1"/>
    <col min="245" max="246" width="8.375" style="1270" bestFit="1" customWidth="1"/>
    <col min="247" max="247" width="10.25" style="1270" bestFit="1" customWidth="1"/>
    <col min="248" max="248" width="13.75" style="1270" bestFit="1" customWidth="1"/>
    <col min="249" max="249" width="15.125" style="1270" bestFit="1" customWidth="1"/>
    <col min="250" max="252" width="21.5" style="1270" bestFit="1" customWidth="1"/>
    <col min="253" max="254" width="19.25" style="1270" bestFit="1" customWidth="1"/>
    <col min="255" max="255" width="6.625" style="1270" bestFit="1" customWidth="1"/>
    <col min="256" max="256" width="9" style="1270"/>
    <col min="257" max="257" width="15.125" style="1270" bestFit="1" customWidth="1"/>
    <col min="258" max="258" width="13" style="1270" bestFit="1" customWidth="1"/>
    <col min="259" max="261" width="9" style="1270"/>
    <col min="262" max="262" width="13" style="1270" bestFit="1" customWidth="1"/>
    <col min="263" max="263" width="15" style="1270" customWidth="1"/>
    <col min="264" max="264" width="13" style="1270" bestFit="1" customWidth="1"/>
    <col min="265" max="265" width="9" style="1270"/>
    <col min="266" max="268" width="12.375" style="1270" bestFit="1" customWidth="1"/>
    <col min="269" max="269" width="11" style="1270" bestFit="1" customWidth="1"/>
    <col min="270" max="270" width="20.375" style="1270" bestFit="1" customWidth="1"/>
    <col min="271" max="272" width="27.75" style="1270" bestFit="1" customWidth="1"/>
    <col min="273" max="274" width="19.375" style="1270" bestFit="1" customWidth="1"/>
    <col min="275" max="275" width="17.25" style="1270" bestFit="1" customWidth="1"/>
    <col min="276" max="276" width="19.375" style="1270" bestFit="1" customWidth="1"/>
    <col min="277" max="278" width="9" style="1270"/>
    <col min="279" max="279" width="17.375" style="1270" bestFit="1" customWidth="1"/>
    <col min="280" max="280" width="9" style="1270"/>
    <col min="281" max="281" width="17.375" style="1270" bestFit="1" customWidth="1"/>
    <col min="282" max="283" width="9" style="1270"/>
    <col min="284" max="285" width="11.125" style="1270" bestFit="1" customWidth="1"/>
    <col min="286" max="286" width="5.25" style="1270" bestFit="1" customWidth="1"/>
    <col min="287" max="287" width="9" style="1270"/>
    <col min="288" max="288" width="14.25" style="1270" bestFit="1" customWidth="1"/>
    <col min="289" max="289" width="17.875" style="1270" bestFit="1" customWidth="1"/>
    <col min="290" max="290" width="5.25" style="1270" bestFit="1" customWidth="1"/>
    <col min="291" max="291" width="9" style="1270"/>
    <col min="292" max="292" width="11" style="1270" bestFit="1" customWidth="1"/>
    <col min="293" max="293" width="8.375" style="1270" bestFit="1" customWidth="1"/>
    <col min="294" max="294" width="9.625" style="1270" bestFit="1" customWidth="1"/>
    <col min="295" max="295" width="15.125" style="1270" bestFit="1" customWidth="1"/>
    <col min="296" max="296" width="11.125" style="1270" bestFit="1" customWidth="1"/>
    <col min="297" max="297" width="9.5" style="1270" bestFit="1" customWidth="1"/>
    <col min="298" max="298" width="11" style="1270" bestFit="1" customWidth="1"/>
    <col min="299" max="307" width="15.125" style="1270" bestFit="1" customWidth="1"/>
    <col min="308" max="308" width="7.125" style="1270" bestFit="1" customWidth="1"/>
    <col min="309" max="309" width="11" style="1270" bestFit="1" customWidth="1"/>
    <col min="310" max="310" width="15.125" style="1270" bestFit="1" customWidth="1"/>
    <col min="311" max="311" width="19.25" style="1270" bestFit="1" customWidth="1"/>
    <col min="312" max="312" width="15.125" style="1270" bestFit="1" customWidth="1"/>
    <col min="313" max="313" width="19.25" style="1270" bestFit="1" customWidth="1"/>
    <col min="314" max="314" width="15.125" style="1270" bestFit="1" customWidth="1"/>
    <col min="315" max="315" width="19.25" style="1270" bestFit="1" customWidth="1"/>
    <col min="316" max="316" width="15.125" style="1270" bestFit="1" customWidth="1"/>
    <col min="317" max="317" width="19.25" style="1270" bestFit="1" customWidth="1"/>
    <col min="318" max="318" width="15.125" style="1270" bestFit="1" customWidth="1"/>
    <col min="319" max="319" width="19.25" style="1270" bestFit="1" customWidth="1"/>
    <col min="320" max="320" width="13" style="1270" bestFit="1" customWidth="1"/>
    <col min="321" max="321" width="17.25" style="1270" bestFit="1" customWidth="1"/>
    <col min="322" max="322" width="15.125" style="1270" bestFit="1" customWidth="1"/>
    <col min="323" max="323" width="19.25" style="1270" bestFit="1" customWidth="1"/>
    <col min="324" max="324" width="15.125" style="1270" bestFit="1" customWidth="1"/>
    <col min="325" max="325" width="19.25" style="1270" bestFit="1" customWidth="1"/>
    <col min="326" max="331" width="21.375" style="1270" bestFit="1" customWidth="1"/>
    <col min="332" max="333" width="17.25" style="1270" bestFit="1" customWidth="1"/>
    <col min="334" max="334" width="7.125" style="1270" bestFit="1" customWidth="1"/>
    <col min="335" max="335" width="11" style="1270" bestFit="1" customWidth="1"/>
    <col min="336" max="336" width="7.125" style="1270" bestFit="1" customWidth="1"/>
    <col min="337" max="338" width="11" style="1270" bestFit="1" customWidth="1"/>
    <col min="339" max="339" width="15.125" style="1270" bestFit="1" customWidth="1"/>
    <col min="340" max="340" width="16.5" style="1270" bestFit="1" customWidth="1"/>
    <col min="341" max="341" width="20.625" style="1270" bestFit="1" customWidth="1"/>
    <col min="342" max="342" width="7.125" style="1270" bestFit="1" customWidth="1"/>
    <col min="343" max="345" width="11" style="1270" bestFit="1" customWidth="1"/>
    <col min="346" max="346" width="15.125" style="1270" bestFit="1" customWidth="1"/>
    <col min="347" max="349" width="11" style="1270" bestFit="1" customWidth="1"/>
    <col min="350" max="350" width="13" style="1270" bestFit="1" customWidth="1"/>
    <col min="351" max="351" width="11" style="1270" bestFit="1" customWidth="1"/>
    <col min="352" max="352" width="15.125" style="1270" bestFit="1" customWidth="1"/>
    <col min="353" max="353" width="17.25" style="1270" bestFit="1" customWidth="1"/>
    <col min="354" max="354" width="7.125" style="1270" bestFit="1" customWidth="1"/>
    <col min="355" max="355" width="13" style="1270" bestFit="1" customWidth="1"/>
    <col min="356" max="357" width="12.375" style="1270" bestFit="1" customWidth="1"/>
    <col min="358" max="359" width="15.125" style="1270" bestFit="1" customWidth="1"/>
    <col min="360" max="361" width="18.625" style="1270" bestFit="1" customWidth="1"/>
    <col min="362" max="363" width="21.375" style="1270" bestFit="1" customWidth="1"/>
    <col min="364" max="364" width="17.25" style="1270" bestFit="1" customWidth="1"/>
    <col min="365" max="365" width="11" style="1270" bestFit="1" customWidth="1"/>
    <col min="366" max="367" width="15.125" style="1270" bestFit="1" customWidth="1"/>
    <col min="368" max="368" width="11" style="1270" bestFit="1" customWidth="1"/>
    <col min="369" max="370" width="15.125" style="1270" bestFit="1" customWidth="1"/>
    <col min="371" max="371" width="11.875" style="1270" bestFit="1" customWidth="1"/>
    <col min="372" max="372" width="16.375" style="1270" bestFit="1" customWidth="1"/>
    <col min="373" max="373" width="15.125" style="1270" bestFit="1" customWidth="1"/>
    <col min="374" max="374" width="11" style="1270" bestFit="1" customWidth="1"/>
    <col min="375" max="376" width="15.125" style="1270" bestFit="1" customWidth="1"/>
    <col min="377" max="377" width="11" style="1270" bestFit="1" customWidth="1"/>
    <col min="378" max="379" width="15.125" style="1270" bestFit="1" customWidth="1"/>
    <col min="380" max="380" width="5.25" style="1270" bestFit="1" customWidth="1"/>
    <col min="381" max="382" width="9" style="1270"/>
    <col min="383" max="383" width="7.125" style="1270" bestFit="1" customWidth="1"/>
    <col min="384" max="384" width="9" style="1270"/>
    <col min="385" max="385" width="59.375" style="1270" bestFit="1" customWidth="1"/>
    <col min="386" max="386" width="45.5" style="1270" bestFit="1" customWidth="1"/>
    <col min="387" max="387" width="27.625" style="1270" bestFit="1" customWidth="1"/>
    <col min="388" max="388" width="11" style="1270" bestFit="1" customWidth="1"/>
    <col min="389" max="392" width="13" style="1270" bestFit="1" customWidth="1"/>
    <col min="393" max="393" width="14.375" style="1270" bestFit="1" customWidth="1"/>
    <col min="394" max="394" width="13" style="1270" bestFit="1" customWidth="1"/>
    <col min="395" max="396" width="18.125" style="1270" bestFit="1" customWidth="1"/>
    <col min="397" max="397" width="20.25" style="1270" bestFit="1" customWidth="1"/>
    <col min="398" max="398" width="17.625" style="1270" bestFit="1" customWidth="1"/>
    <col min="399" max="399" width="15.125" style="1270" bestFit="1" customWidth="1"/>
    <col min="400" max="400" width="21.375" style="1270" bestFit="1" customWidth="1"/>
    <col min="401" max="401" width="12.875" style="1270" bestFit="1" customWidth="1"/>
    <col min="402" max="402" width="13" style="1270" bestFit="1" customWidth="1"/>
    <col min="403" max="403" width="21.5" style="1270" bestFit="1" customWidth="1"/>
    <col min="404" max="405" width="13.125" style="1270" bestFit="1" customWidth="1"/>
    <col min="406" max="406" width="21.25" style="1270" bestFit="1" customWidth="1"/>
    <col min="407" max="407" width="17.375" style="1270" bestFit="1" customWidth="1"/>
    <col min="408" max="408" width="13.125" style="1270" bestFit="1" customWidth="1"/>
    <col min="409" max="409" width="15.125" style="1270" bestFit="1" customWidth="1"/>
    <col min="410" max="410" width="25.25" style="1270" bestFit="1" customWidth="1"/>
    <col min="411" max="411" width="18.875" style="1270" bestFit="1" customWidth="1"/>
    <col min="412" max="412" width="28" style="1270" bestFit="1" customWidth="1"/>
    <col min="413" max="413" width="26.75" style="1270" bestFit="1" customWidth="1"/>
    <col min="414" max="414" width="28" style="1270" bestFit="1" customWidth="1"/>
    <col min="415" max="415" width="25.25" style="1270" bestFit="1" customWidth="1"/>
    <col min="416" max="416" width="29.625" style="1270" bestFit="1" customWidth="1"/>
    <col min="417" max="417" width="25.25" style="1270" bestFit="1" customWidth="1"/>
    <col min="418" max="418" width="29.625" style="1270" bestFit="1" customWidth="1"/>
    <col min="419" max="419" width="25.25" style="1270" bestFit="1" customWidth="1"/>
    <col min="420" max="421" width="18.875" style="1270" bestFit="1" customWidth="1"/>
    <col min="422" max="422" width="21" style="1270" bestFit="1" customWidth="1"/>
    <col min="423" max="423" width="20.875" style="1270" bestFit="1" customWidth="1"/>
    <col min="424" max="424" width="12.625" style="1270" bestFit="1" customWidth="1"/>
    <col min="425" max="425" width="15.125" style="1270" bestFit="1" customWidth="1"/>
    <col min="426" max="426" width="7.125" style="1270" bestFit="1" customWidth="1"/>
    <col min="427" max="427" width="19.25" style="1270" bestFit="1" customWidth="1"/>
    <col min="428" max="430" width="15.125" style="1270" bestFit="1" customWidth="1"/>
    <col min="431" max="431" width="17.25" style="1270" bestFit="1" customWidth="1"/>
    <col min="432" max="434" width="15.125" style="1270" bestFit="1" customWidth="1"/>
    <col min="435" max="436" width="17.25" style="1270" bestFit="1" customWidth="1"/>
    <col min="437" max="437" width="15.125" style="1270" bestFit="1" customWidth="1"/>
    <col min="438" max="439" width="17.25" style="1270" bestFit="1" customWidth="1"/>
    <col min="440" max="440" width="15.125" style="1270" bestFit="1" customWidth="1"/>
    <col min="441" max="442" width="17.25" style="1270" bestFit="1" customWidth="1"/>
    <col min="443" max="443" width="19.25" style="1270" bestFit="1" customWidth="1"/>
    <col min="444" max="445" width="21.375" style="1270" bestFit="1" customWidth="1"/>
    <col min="446" max="446" width="23.5" style="1270" bestFit="1" customWidth="1"/>
    <col min="447" max="447" width="21.375" style="1270" bestFit="1" customWidth="1"/>
    <col min="448" max="448" width="19.25" style="1270" bestFit="1" customWidth="1"/>
    <col min="449" max="450" width="21.375" style="1270" bestFit="1" customWidth="1"/>
    <col min="451" max="451" width="23.5" style="1270" bestFit="1" customWidth="1"/>
    <col min="452" max="452" width="21.375" style="1270" bestFit="1" customWidth="1"/>
    <col min="453" max="453" width="17.25" style="1270" bestFit="1" customWidth="1"/>
    <col min="454" max="456" width="19.25" style="1270" bestFit="1" customWidth="1"/>
    <col min="457" max="457" width="18.375" style="1270" bestFit="1" customWidth="1"/>
    <col min="458" max="459" width="20.375" style="1270" bestFit="1" customWidth="1"/>
    <col min="460" max="460" width="13" style="1270" bestFit="1" customWidth="1"/>
    <col min="461" max="462" width="19.25" style="1270" bestFit="1" customWidth="1"/>
    <col min="463" max="464" width="17.25" style="1270" bestFit="1" customWidth="1"/>
    <col min="465" max="467" width="19.25" style="1270" bestFit="1" customWidth="1"/>
    <col min="468" max="469" width="21.375" style="1270" bestFit="1" customWidth="1"/>
    <col min="470" max="470" width="19.25" style="1270" bestFit="1" customWidth="1"/>
    <col min="471" max="472" width="21.375" style="1270" bestFit="1" customWidth="1"/>
    <col min="473" max="473" width="23.5" style="1270" bestFit="1" customWidth="1"/>
    <col min="474" max="475" width="21.375" style="1270" bestFit="1" customWidth="1"/>
    <col min="476" max="478" width="23.5" style="1270" bestFit="1" customWidth="1"/>
    <col min="479" max="480" width="25.5" style="1270" bestFit="1" customWidth="1"/>
    <col min="481" max="481" width="23.5" style="1270" bestFit="1" customWidth="1"/>
    <col min="482" max="483" width="25.5" style="1270" bestFit="1" customWidth="1"/>
    <col min="484" max="484" width="27.625" style="1270" bestFit="1" customWidth="1"/>
    <col min="485" max="485" width="25.5" style="1270" bestFit="1" customWidth="1"/>
    <col min="486" max="486" width="22.75" style="1270" bestFit="1" customWidth="1"/>
    <col min="487" max="487" width="26.875" style="1270" bestFit="1" customWidth="1"/>
    <col min="488" max="489" width="19.25" style="1270" bestFit="1" customWidth="1"/>
    <col min="490" max="490" width="25.5" style="1270" bestFit="1" customWidth="1"/>
    <col min="491" max="492" width="21.375" style="1270" bestFit="1" customWidth="1"/>
    <col min="493" max="493" width="27.625" style="1270" bestFit="1" customWidth="1"/>
    <col min="494" max="494" width="8.375" style="1270" bestFit="1" customWidth="1"/>
    <col min="495" max="497" width="16.75" style="1270" bestFit="1" customWidth="1"/>
    <col min="498" max="498" width="18.875" style="1270" bestFit="1" customWidth="1"/>
    <col min="499" max="499" width="23.5" style="1270" bestFit="1" customWidth="1"/>
    <col min="500" max="500" width="25.5" style="1270" bestFit="1" customWidth="1"/>
    <col min="501" max="502" width="8.375" style="1270" bestFit="1" customWidth="1"/>
    <col min="503" max="503" width="10.25" style="1270" bestFit="1" customWidth="1"/>
    <col min="504" max="504" width="13.75" style="1270" bestFit="1" customWidth="1"/>
    <col min="505" max="505" width="15.125" style="1270" bestFit="1" customWidth="1"/>
    <col min="506" max="508" width="21.5" style="1270" bestFit="1" customWidth="1"/>
    <col min="509" max="510" width="19.25" style="1270" bestFit="1" customWidth="1"/>
    <col min="511" max="511" width="6.625" style="1270" bestFit="1" customWidth="1"/>
    <col min="512" max="512" width="9" style="1270"/>
    <col min="513" max="513" width="15.125" style="1270" bestFit="1" customWidth="1"/>
    <col min="514" max="514" width="13" style="1270" bestFit="1" customWidth="1"/>
    <col min="515" max="517" width="9" style="1270"/>
    <col min="518" max="518" width="13" style="1270" bestFit="1" customWidth="1"/>
    <col min="519" max="519" width="15" style="1270" customWidth="1"/>
    <col min="520" max="520" width="13" style="1270" bestFit="1" customWidth="1"/>
    <col min="521" max="521" width="9" style="1270"/>
    <col min="522" max="524" width="12.375" style="1270" bestFit="1" customWidth="1"/>
    <col min="525" max="525" width="11" style="1270" bestFit="1" customWidth="1"/>
    <col min="526" max="526" width="20.375" style="1270" bestFit="1" customWidth="1"/>
    <col min="527" max="528" width="27.75" style="1270" bestFit="1" customWidth="1"/>
    <col min="529" max="530" width="19.375" style="1270" bestFit="1" customWidth="1"/>
    <col min="531" max="531" width="17.25" style="1270" bestFit="1" customWidth="1"/>
    <col min="532" max="532" width="19.375" style="1270" bestFit="1" customWidth="1"/>
    <col min="533" max="534" width="9" style="1270"/>
    <col min="535" max="535" width="17.375" style="1270" bestFit="1" customWidth="1"/>
    <col min="536" max="536" width="9" style="1270"/>
    <col min="537" max="537" width="17.375" style="1270" bestFit="1" customWidth="1"/>
    <col min="538" max="539" width="9" style="1270"/>
    <col min="540" max="541" width="11.125" style="1270" bestFit="1" customWidth="1"/>
    <col min="542" max="542" width="5.25" style="1270" bestFit="1" customWidth="1"/>
    <col min="543" max="543" width="9" style="1270"/>
    <col min="544" max="544" width="14.25" style="1270" bestFit="1" customWidth="1"/>
    <col min="545" max="545" width="17.875" style="1270" bestFit="1" customWidth="1"/>
    <col min="546" max="546" width="5.25" style="1270" bestFit="1" customWidth="1"/>
    <col min="547" max="547" width="9" style="1270"/>
    <col min="548" max="548" width="11" style="1270" bestFit="1" customWidth="1"/>
    <col min="549" max="549" width="8.375" style="1270" bestFit="1" customWidth="1"/>
    <col min="550" max="550" width="9.625" style="1270" bestFit="1" customWidth="1"/>
    <col min="551" max="551" width="15.125" style="1270" bestFit="1" customWidth="1"/>
    <col min="552" max="552" width="11.125" style="1270" bestFit="1" customWidth="1"/>
    <col min="553" max="553" width="9.5" style="1270" bestFit="1" customWidth="1"/>
    <col min="554" max="554" width="11" style="1270" bestFit="1" customWidth="1"/>
    <col min="555" max="563" width="15.125" style="1270" bestFit="1" customWidth="1"/>
    <col min="564" max="564" width="7.125" style="1270" bestFit="1" customWidth="1"/>
    <col min="565" max="565" width="11" style="1270" bestFit="1" customWidth="1"/>
    <col min="566" max="566" width="15.125" style="1270" bestFit="1" customWidth="1"/>
    <col min="567" max="567" width="19.25" style="1270" bestFit="1" customWidth="1"/>
    <col min="568" max="568" width="15.125" style="1270" bestFit="1" customWidth="1"/>
    <col min="569" max="569" width="19.25" style="1270" bestFit="1" customWidth="1"/>
    <col min="570" max="570" width="15.125" style="1270" bestFit="1" customWidth="1"/>
    <col min="571" max="571" width="19.25" style="1270" bestFit="1" customWidth="1"/>
    <col min="572" max="572" width="15.125" style="1270" bestFit="1" customWidth="1"/>
    <col min="573" max="573" width="19.25" style="1270" bestFit="1" customWidth="1"/>
    <col min="574" max="574" width="15.125" style="1270" bestFit="1" customWidth="1"/>
    <col min="575" max="575" width="19.25" style="1270" bestFit="1" customWidth="1"/>
    <col min="576" max="576" width="13" style="1270" bestFit="1" customWidth="1"/>
    <col min="577" max="577" width="17.25" style="1270" bestFit="1" customWidth="1"/>
    <col min="578" max="578" width="15.125" style="1270" bestFit="1" customWidth="1"/>
    <col min="579" max="579" width="19.25" style="1270" bestFit="1" customWidth="1"/>
    <col min="580" max="580" width="15.125" style="1270" bestFit="1" customWidth="1"/>
    <col min="581" max="581" width="19.25" style="1270" bestFit="1" customWidth="1"/>
    <col min="582" max="587" width="21.375" style="1270" bestFit="1" customWidth="1"/>
    <col min="588" max="589" width="17.25" style="1270" bestFit="1" customWidth="1"/>
    <col min="590" max="590" width="7.125" style="1270" bestFit="1" customWidth="1"/>
    <col min="591" max="591" width="11" style="1270" bestFit="1" customWidth="1"/>
    <col min="592" max="592" width="7.125" style="1270" bestFit="1" customWidth="1"/>
    <col min="593" max="594" width="11" style="1270" bestFit="1" customWidth="1"/>
    <col min="595" max="595" width="15.125" style="1270" bestFit="1" customWidth="1"/>
    <col min="596" max="596" width="16.5" style="1270" bestFit="1" customWidth="1"/>
    <col min="597" max="597" width="20.625" style="1270" bestFit="1" customWidth="1"/>
    <col min="598" max="598" width="7.125" style="1270" bestFit="1" customWidth="1"/>
    <col min="599" max="601" width="11" style="1270" bestFit="1" customWidth="1"/>
    <col min="602" max="602" width="15.125" style="1270" bestFit="1" customWidth="1"/>
    <col min="603" max="605" width="11" style="1270" bestFit="1" customWidth="1"/>
    <col min="606" max="606" width="13" style="1270" bestFit="1" customWidth="1"/>
    <col min="607" max="607" width="11" style="1270" bestFit="1" customWidth="1"/>
    <col min="608" max="608" width="15.125" style="1270" bestFit="1" customWidth="1"/>
    <col min="609" max="609" width="17.25" style="1270" bestFit="1" customWidth="1"/>
    <col min="610" max="610" width="7.125" style="1270" bestFit="1" customWidth="1"/>
    <col min="611" max="611" width="13" style="1270" bestFit="1" customWidth="1"/>
    <col min="612" max="613" width="12.375" style="1270" bestFit="1" customWidth="1"/>
    <col min="614" max="615" width="15.125" style="1270" bestFit="1" customWidth="1"/>
    <col min="616" max="617" width="18.625" style="1270" bestFit="1" customWidth="1"/>
    <col min="618" max="619" width="21.375" style="1270" bestFit="1" customWidth="1"/>
    <col min="620" max="620" width="17.25" style="1270" bestFit="1" customWidth="1"/>
    <col min="621" max="621" width="11" style="1270" bestFit="1" customWidth="1"/>
    <col min="622" max="623" width="15.125" style="1270" bestFit="1" customWidth="1"/>
    <col min="624" max="624" width="11" style="1270" bestFit="1" customWidth="1"/>
    <col min="625" max="626" width="15.125" style="1270" bestFit="1" customWidth="1"/>
    <col min="627" max="627" width="11.875" style="1270" bestFit="1" customWidth="1"/>
    <col min="628" max="628" width="16.375" style="1270" bestFit="1" customWidth="1"/>
    <col min="629" max="629" width="15.125" style="1270" bestFit="1" customWidth="1"/>
    <col min="630" max="630" width="11" style="1270" bestFit="1" customWidth="1"/>
    <col min="631" max="632" width="15.125" style="1270" bestFit="1" customWidth="1"/>
    <col min="633" max="633" width="11" style="1270" bestFit="1" customWidth="1"/>
    <col min="634" max="635" width="15.125" style="1270" bestFit="1" customWidth="1"/>
    <col min="636" max="636" width="5.25" style="1270" bestFit="1" customWidth="1"/>
    <col min="637" max="638" width="9" style="1270"/>
    <col min="639" max="639" width="7.125" style="1270" bestFit="1" customWidth="1"/>
    <col min="640" max="640" width="9" style="1270"/>
    <col min="641" max="641" width="59.375" style="1270" bestFit="1" customWidth="1"/>
    <col min="642" max="642" width="45.5" style="1270" bestFit="1" customWidth="1"/>
    <col min="643" max="643" width="27.625" style="1270" bestFit="1" customWidth="1"/>
    <col min="644" max="644" width="11" style="1270" bestFit="1" customWidth="1"/>
    <col min="645" max="648" width="13" style="1270" bestFit="1" customWidth="1"/>
    <col min="649" max="649" width="14.375" style="1270" bestFit="1" customWidth="1"/>
    <col min="650" max="650" width="13" style="1270" bestFit="1" customWidth="1"/>
    <col min="651" max="652" width="18.125" style="1270" bestFit="1" customWidth="1"/>
    <col min="653" max="653" width="20.25" style="1270" bestFit="1" customWidth="1"/>
    <col min="654" max="654" width="17.625" style="1270" bestFit="1" customWidth="1"/>
    <col min="655" max="655" width="15.125" style="1270" bestFit="1" customWidth="1"/>
    <col min="656" max="656" width="21.375" style="1270" bestFit="1" customWidth="1"/>
    <col min="657" max="657" width="12.875" style="1270" bestFit="1" customWidth="1"/>
    <col min="658" max="658" width="13" style="1270" bestFit="1" customWidth="1"/>
    <col min="659" max="659" width="21.5" style="1270" bestFit="1" customWidth="1"/>
    <col min="660" max="661" width="13.125" style="1270" bestFit="1" customWidth="1"/>
    <col min="662" max="662" width="21.25" style="1270" bestFit="1" customWidth="1"/>
    <col min="663" max="663" width="17.375" style="1270" bestFit="1" customWidth="1"/>
    <col min="664" max="664" width="13.125" style="1270" bestFit="1" customWidth="1"/>
    <col min="665" max="665" width="15.125" style="1270" bestFit="1" customWidth="1"/>
    <col min="666" max="666" width="25.25" style="1270" bestFit="1" customWidth="1"/>
    <col min="667" max="667" width="18.875" style="1270" bestFit="1" customWidth="1"/>
    <col min="668" max="668" width="28" style="1270" bestFit="1" customWidth="1"/>
    <col min="669" max="669" width="26.75" style="1270" bestFit="1" customWidth="1"/>
    <col min="670" max="670" width="28" style="1270" bestFit="1" customWidth="1"/>
    <col min="671" max="671" width="25.25" style="1270" bestFit="1" customWidth="1"/>
    <col min="672" max="672" width="29.625" style="1270" bestFit="1" customWidth="1"/>
    <col min="673" max="673" width="25.25" style="1270" bestFit="1" customWidth="1"/>
    <col min="674" max="674" width="29.625" style="1270" bestFit="1" customWidth="1"/>
    <col min="675" max="675" width="25.25" style="1270" bestFit="1" customWidth="1"/>
    <col min="676" max="677" width="18.875" style="1270" bestFit="1" customWidth="1"/>
    <col min="678" max="678" width="21" style="1270" bestFit="1" customWidth="1"/>
    <col min="679" max="679" width="20.875" style="1270" bestFit="1" customWidth="1"/>
    <col min="680" max="680" width="12.625" style="1270" bestFit="1" customWidth="1"/>
    <col min="681" max="681" width="15.125" style="1270" bestFit="1" customWidth="1"/>
    <col min="682" max="682" width="7.125" style="1270" bestFit="1" customWidth="1"/>
    <col min="683" max="683" width="19.25" style="1270" bestFit="1" customWidth="1"/>
    <col min="684" max="686" width="15.125" style="1270" bestFit="1" customWidth="1"/>
    <col min="687" max="687" width="17.25" style="1270" bestFit="1" customWidth="1"/>
    <col min="688" max="690" width="15.125" style="1270" bestFit="1" customWidth="1"/>
    <col min="691" max="692" width="17.25" style="1270" bestFit="1" customWidth="1"/>
    <col min="693" max="693" width="15.125" style="1270" bestFit="1" customWidth="1"/>
    <col min="694" max="695" width="17.25" style="1270" bestFit="1" customWidth="1"/>
    <col min="696" max="696" width="15.125" style="1270" bestFit="1" customWidth="1"/>
    <col min="697" max="698" width="17.25" style="1270" bestFit="1" customWidth="1"/>
    <col min="699" max="699" width="19.25" style="1270" bestFit="1" customWidth="1"/>
    <col min="700" max="701" width="21.375" style="1270" bestFit="1" customWidth="1"/>
    <col min="702" max="702" width="23.5" style="1270" bestFit="1" customWidth="1"/>
    <col min="703" max="703" width="21.375" style="1270" bestFit="1" customWidth="1"/>
    <col min="704" max="704" width="19.25" style="1270" bestFit="1" customWidth="1"/>
    <col min="705" max="706" width="21.375" style="1270" bestFit="1" customWidth="1"/>
    <col min="707" max="707" width="23.5" style="1270" bestFit="1" customWidth="1"/>
    <col min="708" max="708" width="21.375" style="1270" bestFit="1" customWidth="1"/>
    <col min="709" max="709" width="17.25" style="1270" bestFit="1" customWidth="1"/>
    <col min="710" max="712" width="19.25" style="1270" bestFit="1" customWidth="1"/>
    <col min="713" max="713" width="18.375" style="1270" bestFit="1" customWidth="1"/>
    <col min="714" max="715" width="20.375" style="1270" bestFit="1" customWidth="1"/>
    <col min="716" max="716" width="13" style="1270" bestFit="1" customWidth="1"/>
    <col min="717" max="718" width="19.25" style="1270" bestFit="1" customWidth="1"/>
    <col min="719" max="720" width="17.25" style="1270" bestFit="1" customWidth="1"/>
    <col min="721" max="723" width="19.25" style="1270" bestFit="1" customWidth="1"/>
    <col min="724" max="725" width="21.375" style="1270" bestFit="1" customWidth="1"/>
    <col min="726" max="726" width="19.25" style="1270" bestFit="1" customWidth="1"/>
    <col min="727" max="728" width="21.375" style="1270" bestFit="1" customWidth="1"/>
    <col min="729" max="729" width="23.5" style="1270" bestFit="1" customWidth="1"/>
    <col min="730" max="731" width="21.375" style="1270" bestFit="1" customWidth="1"/>
    <col min="732" max="734" width="23.5" style="1270" bestFit="1" customWidth="1"/>
    <col min="735" max="736" width="25.5" style="1270" bestFit="1" customWidth="1"/>
    <col min="737" max="737" width="23.5" style="1270" bestFit="1" customWidth="1"/>
    <col min="738" max="739" width="25.5" style="1270" bestFit="1" customWidth="1"/>
    <col min="740" max="740" width="27.625" style="1270" bestFit="1" customWidth="1"/>
    <col min="741" max="741" width="25.5" style="1270" bestFit="1" customWidth="1"/>
    <col min="742" max="742" width="22.75" style="1270" bestFit="1" customWidth="1"/>
    <col min="743" max="743" width="26.875" style="1270" bestFit="1" customWidth="1"/>
    <col min="744" max="745" width="19.25" style="1270" bestFit="1" customWidth="1"/>
    <col min="746" max="746" width="25.5" style="1270" bestFit="1" customWidth="1"/>
    <col min="747" max="748" width="21.375" style="1270" bestFit="1" customWidth="1"/>
    <col min="749" max="749" width="27.625" style="1270" bestFit="1" customWidth="1"/>
    <col min="750" max="750" width="8.375" style="1270" bestFit="1" customWidth="1"/>
    <col min="751" max="753" width="16.75" style="1270" bestFit="1" customWidth="1"/>
    <col min="754" max="754" width="18.875" style="1270" bestFit="1" customWidth="1"/>
    <col min="755" max="755" width="23.5" style="1270" bestFit="1" customWidth="1"/>
    <col min="756" max="756" width="25.5" style="1270" bestFit="1" customWidth="1"/>
    <col min="757" max="758" width="8.375" style="1270" bestFit="1" customWidth="1"/>
    <col min="759" max="759" width="10.25" style="1270" bestFit="1" customWidth="1"/>
    <col min="760" max="760" width="13.75" style="1270" bestFit="1" customWidth="1"/>
    <col min="761" max="761" width="15.125" style="1270" bestFit="1" customWidth="1"/>
    <col min="762" max="764" width="21.5" style="1270" bestFit="1" customWidth="1"/>
    <col min="765" max="766" width="19.25" style="1270" bestFit="1" customWidth="1"/>
    <col min="767" max="767" width="6.625" style="1270" bestFit="1" customWidth="1"/>
    <col min="768" max="768" width="9" style="1270"/>
    <col min="769" max="769" width="15.125" style="1270" bestFit="1" customWidth="1"/>
    <col min="770" max="770" width="13" style="1270" bestFit="1" customWidth="1"/>
    <col min="771" max="773" width="9" style="1270"/>
    <col min="774" max="774" width="13" style="1270" bestFit="1" customWidth="1"/>
    <col min="775" max="775" width="15" style="1270" customWidth="1"/>
    <col min="776" max="776" width="13" style="1270" bestFit="1" customWidth="1"/>
    <col min="777" max="777" width="9" style="1270"/>
    <col min="778" max="780" width="12.375" style="1270" bestFit="1" customWidth="1"/>
    <col min="781" max="781" width="11" style="1270" bestFit="1" customWidth="1"/>
    <col min="782" max="782" width="20.375" style="1270" bestFit="1" customWidth="1"/>
    <col min="783" max="784" width="27.75" style="1270" bestFit="1" customWidth="1"/>
    <col min="785" max="786" width="19.375" style="1270" bestFit="1" customWidth="1"/>
    <col min="787" max="787" width="17.25" style="1270" bestFit="1" customWidth="1"/>
    <col min="788" max="788" width="19.375" style="1270" bestFit="1" customWidth="1"/>
    <col min="789" max="790" width="9" style="1270"/>
    <col min="791" max="791" width="17.375" style="1270" bestFit="1" customWidth="1"/>
    <col min="792" max="792" width="9" style="1270"/>
    <col min="793" max="793" width="17.375" style="1270" bestFit="1" customWidth="1"/>
    <col min="794" max="795" width="9" style="1270"/>
    <col min="796" max="797" width="11.125" style="1270" bestFit="1" customWidth="1"/>
    <col min="798" max="798" width="5.25" style="1270" bestFit="1" customWidth="1"/>
    <col min="799" max="799" width="9" style="1270"/>
    <col min="800" max="800" width="14.25" style="1270" bestFit="1" customWidth="1"/>
    <col min="801" max="801" width="17.875" style="1270" bestFit="1" customWidth="1"/>
    <col min="802" max="802" width="5.25" style="1270" bestFit="1" customWidth="1"/>
    <col min="803" max="803" width="9" style="1270"/>
    <col min="804" max="804" width="11" style="1270" bestFit="1" customWidth="1"/>
    <col min="805" max="805" width="8.375" style="1270" bestFit="1" customWidth="1"/>
    <col min="806" max="806" width="9.625" style="1270" bestFit="1" customWidth="1"/>
    <col min="807" max="807" width="15.125" style="1270" bestFit="1" customWidth="1"/>
    <col min="808" max="808" width="11.125" style="1270" bestFit="1" customWidth="1"/>
    <col min="809" max="809" width="9.5" style="1270" bestFit="1" customWidth="1"/>
    <col min="810" max="810" width="11" style="1270" bestFit="1" customWidth="1"/>
    <col min="811" max="819" width="15.125" style="1270" bestFit="1" customWidth="1"/>
    <col min="820" max="820" width="7.125" style="1270" bestFit="1" customWidth="1"/>
    <col min="821" max="821" width="11" style="1270" bestFit="1" customWidth="1"/>
    <col min="822" max="822" width="15.125" style="1270" bestFit="1" customWidth="1"/>
    <col min="823" max="823" width="19.25" style="1270" bestFit="1" customWidth="1"/>
    <col min="824" max="824" width="15.125" style="1270" bestFit="1" customWidth="1"/>
    <col min="825" max="825" width="19.25" style="1270" bestFit="1" customWidth="1"/>
    <col min="826" max="826" width="15.125" style="1270" bestFit="1" customWidth="1"/>
    <col min="827" max="827" width="19.25" style="1270" bestFit="1" customWidth="1"/>
    <col min="828" max="828" width="15.125" style="1270" bestFit="1" customWidth="1"/>
    <col min="829" max="829" width="19.25" style="1270" bestFit="1" customWidth="1"/>
    <col min="830" max="830" width="15.125" style="1270" bestFit="1" customWidth="1"/>
    <col min="831" max="831" width="19.25" style="1270" bestFit="1" customWidth="1"/>
    <col min="832" max="832" width="13" style="1270" bestFit="1" customWidth="1"/>
    <col min="833" max="833" width="17.25" style="1270" bestFit="1" customWidth="1"/>
    <col min="834" max="834" width="15.125" style="1270" bestFit="1" customWidth="1"/>
    <col min="835" max="835" width="19.25" style="1270" bestFit="1" customWidth="1"/>
    <col min="836" max="836" width="15.125" style="1270" bestFit="1" customWidth="1"/>
    <col min="837" max="837" width="19.25" style="1270" bestFit="1" customWidth="1"/>
    <col min="838" max="843" width="21.375" style="1270" bestFit="1" customWidth="1"/>
    <col min="844" max="845" width="17.25" style="1270" bestFit="1" customWidth="1"/>
    <col min="846" max="846" width="7.125" style="1270" bestFit="1" customWidth="1"/>
    <col min="847" max="847" width="11" style="1270" bestFit="1" customWidth="1"/>
    <col min="848" max="848" width="7.125" style="1270" bestFit="1" customWidth="1"/>
    <col min="849" max="850" width="11" style="1270" bestFit="1" customWidth="1"/>
    <col min="851" max="851" width="15.125" style="1270" bestFit="1" customWidth="1"/>
    <col min="852" max="852" width="16.5" style="1270" bestFit="1" customWidth="1"/>
    <col min="853" max="853" width="20.625" style="1270" bestFit="1" customWidth="1"/>
    <col min="854" max="854" width="7.125" style="1270" bestFit="1" customWidth="1"/>
    <col min="855" max="857" width="11" style="1270" bestFit="1" customWidth="1"/>
    <col min="858" max="858" width="15.125" style="1270" bestFit="1" customWidth="1"/>
    <col min="859" max="861" width="11" style="1270" bestFit="1" customWidth="1"/>
    <col min="862" max="862" width="13" style="1270" bestFit="1" customWidth="1"/>
    <col min="863" max="863" width="11" style="1270" bestFit="1" customWidth="1"/>
    <col min="864" max="864" width="15.125" style="1270" bestFit="1" customWidth="1"/>
    <col min="865" max="865" width="17.25" style="1270" bestFit="1" customWidth="1"/>
    <col min="866" max="866" width="7.125" style="1270" bestFit="1" customWidth="1"/>
    <col min="867" max="867" width="13" style="1270" bestFit="1" customWidth="1"/>
    <col min="868" max="869" width="12.375" style="1270" bestFit="1" customWidth="1"/>
    <col min="870" max="871" width="15.125" style="1270" bestFit="1" customWidth="1"/>
    <col min="872" max="873" width="18.625" style="1270" bestFit="1" customWidth="1"/>
    <col min="874" max="875" width="21.375" style="1270" bestFit="1" customWidth="1"/>
    <col min="876" max="876" width="17.25" style="1270" bestFit="1" customWidth="1"/>
    <col min="877" max="877" width="11" style="1270" bestFit="1" customWidth="1"/>
    <col min="878" max="879" width="15.125" style="1270" bestFit="1" customWidth="1"/>
    <col min="880" max="880" width="11" style="1270" bestFit="1" customWidth="1"/>
    <col min="881" max="882" width="15.125" style="1270" bestFit="1" customWidth="1"/>
    <col min="883" max="883" width="11.875" style="1270" bestFit="1" customWidth="1"/>
    <col min="884" max="884" width="16.375" style="1270" bestFit="1" customWidth="1"/>
    <col min="885" max="885" width="15.125" style="1270" bestFit="1" customWidth="1"/>
    <col min="886" max="886" width="11" style="1270" bestFit="1" customWidth="1"/>
    <col min="887" max="888" width="15.125" style="1270" bestFit="1" customWidth="1"/>
    <col min="889" max="889" width="11" style="1270" bestFit="1" customWidth="1"/>
    <col min="890" max="891" width="15.125" style="1270" bestFit="1" customWidth="1"/>
    <col min="892" max="892" width="5.25" style="1270" bestFit="1" customWidth="1"/>
    <col min="893" max="894" width="9" style="1270"/>
    <col min="895" max="895" width="7.125" style="1270" bestFit="1" customWidth="1"/>
    <col min="896" max="896" width="9" style="1270"/>
    <col min="897" max="897" width="59.375" style="1270" bestFit="1" customWidth="1"/>
    <col min="898" max="898" width="45.5" style="1270" bestFit="1" customWidth="1"/>
    <col min="899" max="899" width="27.625" style="1270" bestFit="1" customWidth="1"/>
    <col min="900" max="900" width="11" style="1270" bestFit="1" customWidth="1"/>
    <col min="901" max="904" width="13" style="1270" bestFit="1" customWidth="1"/>
    <col min="905" max="905" width="14.375" style="1270" bestFit="1" customWidth="1"/>
    <col min="906" max="906" width="13" style="1270" bestFit="1" customWidth="1"/>
    <col min="907" max="908" width="18.125" style="1270" bestFit="1" customWidth="1"/>
    <col min="909" max="909" width="20.25" style="1270" bestFit="1" customWidth="1"/>
    <col min="910" max="910" width="17.625" style="1270" bestFit="1" customWidth="1"/>
    <col min="911" max="911" width="15.125" style="1270" bestFit="1" customWidth="1"/>
    <col min="912" max="912" width="21.375" style="1270" bestFit="1" customWidth="1"/>
    <col min="913" max="913" width="12.875" style="1270" bestFit="1" customWidth="1"/>
    <col min="914" max="914" width="13" style="1270" bestFit="1" customWidth="1"/>
    <col min="915" max="915" width="21.5" style="1270" bestFit="1" customWidth="1"/>
    <col min="916" max="917" width="13.125" style="1270" bestFit="1" customWidth="1"/>
    <col min="918" max="918" width="21.25" style="1270" bestFit="1" customWidth="1"/>
    <col min="919" max="919" width="17.375" style="1270" bestFit="1" customWidth="1"/>
    <col min="920" max="920" width="13.125" style="1270" bestFit="1" customWidth="1"/>
    <col min="921" max="921" width="15.125" style="1270" bestFit="1" customWidth="1"/>
    <col min="922" max="922" width="25.25" style="1270" bestFit="1" customWidth="1"/>
    <col min="923" max="923" width="18.875" style="1270" bestFit="1" customWidth="1"/>
    <col min="924" max="924" width="28" style="1270" bestFit="1" customWidth="1"/>
    <col min="925" max="925" width="26.75" style="1270" bestFit="1" customWidth="1"/>
    <col min="926" max="926" width="28" style="1270" bestFit="1" customWidth="1"/>
    <col min="927" max="927" width="25.25" style="1270" bestFit="1" customWidth="1"/>
    <col min="928" max="928" width="29.625" style="1270" bestFit="1" customWidth="1"/>
    <col min="929" max="929" width="25.25" style="1270" bestFit="1" customWidth="1"/>
    <col min="930" max="930" width="29.625" style="1270" bestFit="1" customWidth="1"/>
    <col min="931" max="931" width="25.25" style="1270" bestFit="1" customWidth="1"/>
    <col min="932" max="933" width="18.875" style="1270" bestFit="1" customWidth="1"/>
    <col min="934" max="934" width="21" style="1270" bestFit="1" customWidth="1"/>
    <col min="935" max="935" width="20.875" style="1270" bestFit="1" customWidth="1"/>
    <col min="936" max="936" width="12.625" style="1270" bestFit="1" customWidth="1"/>
    <col min="937" max="937" width="15.125" style="1270" bestFit="1" customWidth="1"/>
    <col min="938" max="938" width="7.125" style="1270" bestFit="1" customWidth="1"/>
    <col min="939" max="939" width="19.25" style="1270" bestFit="1" customWidth="1"/>
    <col min="940" max="942" width="15.125" style="1270" bestFit="1" customWidth="1"/>
    <col min="943" max="943" width="17.25" style="1270" bestFit="1" customWidth="1"/>
    <col min="944" max="946" width="15.125" style="1270" bestFit="1" customWidth="1"/>
    <col min="947" max="948" width="17.25" style="1270" bestFit="1" customWidth="1"/>
    <col min="949" max="949" width="15.125" style="1270" bestFit="1" customWidth="1"/>
    <col min="950" max="951" width="17.25" style="1270" bestFit="1" customWidth="1"/>
    <col min="952" max="952" width="15.125" style="1270" bestFit="1" customWidth="1"/>
    <col min="953" max="954" width="17.25" style="1270" bestFit="1" customWidth="1"/>
    <col min="955" max="955" width="19.25" style="1270" bestFit="1" customWidth="1"/>
    <col min="956" max="957" width="21.375" style="1270" bestFit="1" customWidth="1"/>
    <col min="958" max="958" width="23.5" style="1270" bestFit="1" customWidth="1"/>
    <col min="959" max="959" width="21.375" style="1270" bestFit="1" customWidth="1"/>
    <col min="960" max="960" width="19.25" style="1270" bestFit="1" customWidth="1"/>
    <col min="961" max="962" width="21.375" style="1270" bestFit="1" customWidth="1"/>
    <col min="963" max="963" width="23.5" style="1270" bestFit="1" customWidth="1"/>
    <col min="964" max="964" width="21.375" style="1270" bestFit="1" customWidth="1"/>
    <col min="965" max="965" width="17.25" style="1270" bestFit="1" customWidth="1"/>
    <col min="966" max="968" width="19.25" style="1270" bestFit="1" customWidth="1"/>
    <col min="969" max="969" width="18.375" style="1270" bestFit="1" customWidth="1"/>
    <col min="970" max="971" width="20.375" style="1270" bestFit="1" customWidth="1"/>
    <col min="972" max="972" width="13" style="1270" bestFit="1" customWidth="1"/>
    <col min="973" max="974" width="19.25" style="1270" bestFit="1" customWidth="1"/>
    <col min="975" max="976" width="17.25" style="1270" bestFit="1" customWidth="1"/>
    <col min="977" max="979" width="19.25" style="1270" bestFit="1" customWidth="1"/>
    <col min="980" max="981" width="21.375" style="1270" bestFit="1" customWidth="1"/>
    <col min="982" max="982" width="19.25" style="1270" bestFit="1" customWidth="1"/>
    <col min="983" max="984" width="21.375" style="1270" bestFit="1" customWidth="1"/>
    <col min="985" max="985" width="23.5" style="1270" bestFit="1" customWidth="1"/>
    <col min="986" max="987" width="21.375" style="1270" bestFit="1" customWidth="1"/>
    <col min="988" max="990" width="23.5" style="1270" bestFit="1" customWidth="1"/>
    <col min="991" max="992" width="25.5" style="1270" bestFit="1" customWidth="1"/>
    <col min="993" max="993" width="23.5" style="1270" bestFit="1" customWidth="1"/>
    <col min="994" max="995" width="25.5" style="1270" bestFit="1" customWidth="1"/>
    <col min="996" max="996" width="27.625" style="1270" bestFit="1" customWidth="1"/>
    <col min="997" max="997" width="25.5" style="1270" bestFit="1" customWidth="1"/>
    <col min="998" max="998" width="22.75" style="1270" bestFit="1" customWidth="1"/>
    <col min="999" max="999" width="26.875" style="1270" bestFit="1" customWidth="1"/>
    <col min="1000" max="1001" width="19.25" style="1270" bestFit="1" customWidth="1"/>
    <col min="1002" max="1002" width="25.5" style="1270" bestFit="1" customWidth="1"/>
    <col min="1003" max="1004" width="21.375" style="1270" bestFit="1" customWidth="1"/>
    <col min="1005" max="1005" width="27.625" style="1270" bestFit="1" customWidth="1"/>
    <col min="1006" max="1006" width="8.375" style="1270" bestFit="1" customWidth="1"/>
    <col min="1007" max="1009" width="16.75" style="1270" bestFit="1" customWidth="1"/>
    <col min="1010" max="1010" width="18.875" style="1270" bestFit="1" customWidth="1"/>
    <col min="1011" max="1011" width="23.5" style="1270" bestFit="1" customWidth="1"/>
    <col min="1012" max="1012" width="25.5" style="1270" bestFit="1" customWidth="1"/>
    <col min="1013" max="1014" width="8.375" style="1270" bestFit="1" customWidth="1"/>
    <col min="1015" max="1015" width="10.25" style="1270" bestFit="1" customWidth="1"/>
    <col min="1016" max="1016" width="13.75" style="1270" bestFit="1" customWidth="1"/>
    <col min="1017" max="1017" width="15.125" style="1270" bestFit="1" customWidth="1"/>
    <col min="1018" max="1020" width="21.5" style="1270" bestFit="1" customWidth="1"/>
    <col min="1021" max="1022" width="19.25" style="1270" bestFit="1" customWidth="1"/>
    <col min="1023" max="1023" width="6.625" style="1270" bestFit="1" customWidth="1"/>
    <col min="1024" max="1024" width="9" style="1270"/>
    <col min="1025" max="1025" width="15.125" style="1270" bestFit="1" customWidth="1"/>
    <col min="1026" max="1026" width="13" style="1270" bestFit="1" customWidth="1"/>
    <col min="1027" max="1029" width="9" style="1270"/>
    <col min="1030" max="1030" width="13" style="1270" bestFit="1" customWidth="1"/>
    <col min="1031" max="1031" width="15" style="1270" customWidth="1"/>
    <col min="1032" max="1032" width="13" style="1270" bestFit="1" customWidth="1"/>
    <col min="1033" max="1033" width="9" style="1270"/>
    <col min="1034" max="1036" width="12.375" style="1270" bestFit="1" customWidth="1"/>
    <col min="1037" max="1037" width="11" style="1270" bestFit="1" customWidth="1"/>
    <col min="1038" max="1038" width="20.375" style="1270" bestFit="1" customWidth="1"/>
    <col min="1039" max="1040" width="27.75" style="1270" bestFit="1" customWidth="1"/>
    <col min="1041" max="1042" width="19.375" style="1270" bestFit="1" customWidth="1"/>
    <col min="1043" max="1043" width="17.25" style="1270" bestFit="1" customWidth="1"/>
    <col min="1044" max="1044" width="19.375" style="1270" bestFit="1" customWidth="1"/>
    <col min="1045" max="1046" width="9" style="1270"/>
    <col min="1047" max="1047" width="17.375" style="1270" bestFit="1" customWidth="1"/>
    <col min="1048" max="1048" width="9" style="1270"/>
    <col min="1049" max="1049" width="17.375" style="1270" bestFit="1" customWidth="1"/>
    <col min="1050" max="1051" width="9" style="1270"/>
    <col min="1052" max="1053" width="11.125" style="1270" bestFit="1" customWidth="1"/>
    <col min="1054" max="1054" width="5.25" style="1270" bestFit="1" customWidth="1"/>
    <col min="1055" max="1055" width="9" style="1270"/>
    <col min="1056" max="1056" width="14.25" style="1270" bestFit="1" customWidth="1"/>
    <col min="1057" max="1057" width="17.875" style="1270" bestFit="1" customWidth="1"/>
    <col min="1058" max="1058" width="5.25" style="1270" bestFit="1" customWidth="1"/>
    <col min="1059" max="1059" width="9" style="1270"/>
    <col min="1060" max="1060" width="11" style="1270" bestFit="1" customWidth="1"/>
    <col min="1061" max="1061" width="8.375" style="1270" bestFit="1" customWidth="1"/>
    <col min="1062" max="1062" width="9.625" style="1270" bestFit="1" customWidth="1"/>
    <col min="1063" max="1063" width="15.125" style="1270" bestFit="1" customWidth="1"/>
    <col min="1064" max="1064" width="11.125" style="1270" bestFit="1" customWidth="1"/>
    <col min="1065" max="1065" width="9.5" style="1270" bestFit="1" customWidth="1"/>
    <col min="1066" max="1066" width="11" style="1270" bestFit="1" customWidth="1"/>
    <col min="1067" max="1075" width="15.125" style="1270" bestFit="1" customWidth="1"/>
    <col min="1076" max="1076" width="7.125" style="1270" bestFit="1" customWidth="1"/>
    <col min="1077" max="1077" width="11" style="1270" bestFit="1" customWidth="1"/>
    <col min="1078" max="1078" width="15.125" style="1270" bestFit="1" customWidth="1"/>
    <col min="1079" max="1079" width="19.25" style="1270" bestFit="1" customWidth="1"/>
    <col min="1080" max="1080" width="15.125" style="1270" bestFit="1" customWidth="1"/>
    <col min="1081" max="1081" width="19.25" style="1270" bestFit="1" customWidth="1"/>
    <col min="1082" max="1082" width="15.125" style="1270" bestFit="1" customWidth="1"/>
    <col min="1083" max="1083" width="19.25" style="1270" bestFit="1" customWidth="1"/>
    <col min="1084" max="1084" width="15.125" style="1270" bestFit="1" customWidth="1"/>
    <col min="1085" max="1085" width="19.25" style="1270" bestFit="1" customWidth="1"/>
    <col min="1086" max="1086" width="15.125" style="1270" bestFit="1" customWidth="1"/>
    <col min="1087" max="1087" width="19.25" style="1270" bestFit="1" customWidth="1"/>
    <col min="1088" max="1088" width="13" style="1270" bestFit="1" customWidth="1"/>
    <col min="1089" max="1089" width="17.25" style="1270" bestFit="1" customWidth="1"/>
    <col min="1090" max="1090" width="15.125" style="1270" bestFit="1" customWidth="1"/>
    <col min="1091" max="1091" width="19.25" style="1270" bestFit="1" customWidth="1"/>
    <col min="1092" max="1092" width="15.125" style="1270" bestFit="1" customWidth="1"/>
    <col min="1093" max="1093" width="19.25" style="1270" bestFit="1" customWidth="1"/>
    <col min="1094" max="1099" width="21.375" style="1270" bestFit="1" customWidth="1"/>
    <col min="1100" max="1101" width="17.25" style="1270" bestFit="1" customWidth="1"/>
    <col min="1102" max="1102" width="7.125" style="1270" bestFit="1" customWidth="1"/>
    <col min="1103" max="1103" width="11" style="1270" bestFit="1" customWidth="1"/>
    <col min="1104" max="1104" width="7.125" style="1270" bestFit="1" customWidth="1"/>
    <col min="1105" max="1106" width="11" style="1270" bestFit="1" customWidth="1"/>
    <col min="1107" max="1107" width="15.125" style="1270" bestFit="1" customWidth="1"/>
    <col min="1108" max="1108" width="16.5" style="1270" bestFit="1" customWidth="1"/>
    <col min="1109" max="1109" width="20.625" style="1270" bestFit="1" customWidth="1"/>
    <col min="1110" max="1110" width="7.125" style="1270" bestFit="1" customWidth="1"/>
    <col min="1111" max="1113" width="11" style="1270" bestFit="1" customWidth="1"/>
    <col min="1114" max="1114" width="15.125" style="1270" bestFit="1" customWidth="1"/>
    <col min="1115" max="1117" width="11" style="1270" bestFit="1" customWidth="1"/>
    <col min="1118" max="1118" width="13" style="1270" bestFit="1" customWidth="1"/>
    <col min="1119" max="1119" width="11" style="1270" bestFit="1" customWidth="1"/>
    <col min="1120" max="1120" width="15.125" style="1270" bestFit="1" customWidth="1"/>
    <col min="1121" max="1121" width="17.25" style="1270" bestFit="1" customWidth="1"/>
    <col min="1122" max="1122" width="7.125" style="1270" bestFit="1" customWidth="1"/>
    <col min="1123" max="1123" width="13" style="1270" bestFit="1" customWidth="1"/>
    <col min="1124" max="1125" width="12.375" style="1270" bestFit="1" customWidth="1"/>
    <col min="1126" max="1127" width="15.125" style="1270" bestFit="1" customWidth="1"/>
    <col min="1128" max="1129" width="18.625" style="1270" bestFit="1" customWidth="1"/>
    <col min="1130" max="1131" width="21.375" style="1270" bestFit="1" customWidth="1"/>
    <col min="1132" max="1132" width="17.25" style="1270" bestFit="1" customWidth="1"/>
    <col min="1133" max="1133" width="11" style="1270" bestFit="1" customWidth="1"/>
    <col min="1134" max="1135" width="15.125" style="1270" bestFit="1" customWidth="1"/>
    <col min="1136" max="1136" width="11" style="1270" bestFit="1" customWidth="1"/>
    <col min="1137" max="1138" width="15.125" style="1270" bestFit="1" customWidth="1"/>
    <col min="1139" max="1139" width="11.875" style="1270" bestFit="1" customWidth="1"/>
    <col min="1140" max="1140" width="16.375" style="1270" bestFit="1" customWidth="1"/>
    <col min="1141" max="1141" width="15.125" style="1270" bestFit="1" customWidth="1"/>
    <col min="1142" max="1142" width="11" style="1270" bestFit="1" customWidth="1"/>
    <col min="1143" max="1144" width="15.125" style="1270" bestFit="1" customWidth="1"/>
    <col min="1145" max="1145" width="11" style="1270" bestFit="1" customWidth="1"/>
    <col min="1146" max="1147" width="15.125" style="1270" bestFit="1" customWidth="1"/>
    <col min="1148" max="1148" width="5.25" style="1270" bestFit="1" customWidth="1"/>
    <col min="1149" max="1150" width="9" style="1270"/>
    <col min="1151" max="1151" width="7.125" style="1270" bestFit="1" customWidth="1"/>
    <col min="1152" max="1152" width="9" style="1270"/>
    <col min="1153" max="1153" width="59.375" style="1270" bestFit="1" customWidth="1"/>
    <col min="1154" max="1154" width="45.5" style="1270" bestFit="1" customWidth="1"/>
    <col min="1155" max="1155" width="27.625" style="1270" bestFit="1" customWidth="1"/>
    <col min="1156" max="1156" width="11" style="1270" bestFit="1" customWidth="1"/>
    <col min="1157" max="1160" width="13" style="1270" bestFit="1" customWidth="1"/>
    <col min="1161" max="1161" width="14.375" style="1270" bestFit="1" customWidth="1"/>
    <col min="1162" max="1162" width="13" style="1270" bestFit="1" customWidth="1"/>
    <col min="1163" max="1164" width="18.125" style="1270" bestFit="1" customWidth="1"/>
    <col min="1165" max="1165" width="20.25" style="1270" bestFit="1" customWidth="1"/>
    <col min="1166" max="1166" width="17.625" style="1270" bestFit="1" customWidth="1"/>
    <col min="1167" max="1167" width="15.125" style="1270" bestFit="1" customWidth="1"/>
    <col min="1168" max="1168" width="21.375" style="1270" bestFit="1" customWidth="1"/>
    <col min="1169" max="1169" width="12.875" style="1270" bestFit="1" customWidth="1"/>
    <col min="1170" max="1170" width="13" style="1270" bestFit="1" customWidth="1"/>
    <col min="1171" max="1171" width="21.5" style="1270" bestFit="1" customWidth="1"/>
    <col min="1172" max="1173" width="13.125" style="1270" bestFit="1" customWidth="1"/>
    <col min="1174" max="1174" width="21.25" style="1270" bestFit="1" customWidth="1"/>
    <col min="1175" max="1175" width="17.375" style="1270" bestFit="1" customWidth="1"/>
    <col min="1176" max="1176" width="13.125" style="1270" bestFit="1" customWidth="1"/>
    <col min="1177" max="1177" width="15.125" style="1270" bestFit="1" customWidth="1"/>
    <col min="1178" max="1178" width="25.25" style="1270" bestFit="1" customWidth="1"/>
    <col min="1179" max="1179" width="18.875" style="1270" bestFit="1" customWidth="1"/>
    <col min="1180" max="1180" width="28" style="1270" bestFit="1" customWidth="1"/>
    <col min="1181" max="1181" width="26.75" style="1270" bestFit="1" customWidth="1"/>
    <col min="1182" max="1182" width="28" style="1270" bestFit="1" customWidth="1"/>
    <col min="1183" max="1183" width="25.25" style="1270" bestFit="1" customWidth="1"/>
    <col min="1184" max="1184" width="29.625" style="1270" bestFit="1" customWidth="1"/>
    <col min="1185" max="1185" width="25.25" style="1270" bestFit="1" customWidth="1"/>
    <col min="1186" max="1186" width="29.625" style="1270" bestFit="1" customWidth="1"/>
    <col min="1187" max="1187" width="25.25" style="1270" bestFit="1" customWidth="1"/>
    <col min="1188" max="1189" width="18.875" style="1270" bestFit="1" customWidth="1"/>
    <col min="1190" max="1190" width="21" style="1270" bestFit="1" customWidth="1"/>
    <col min="1191" max="1191" width="20.875" style="1270" bestFit="1" customWidth="1"/>
    <col min="1192" max="1192" width="12.625" style="1270" bestFit="1" customWidth="1"/>
    <col min="1193" max="1193" width="15.125" style="1270" bestFit="1" customWidth="1"/>
    <col min="1194" max="1194" width="7.125" style="1270" bestFit="1" customWidth="1"/>
    <col min="1195" max="1195" width="19.25" style="1270" bestFit="1" customWidth="1"/>
    <col min="1196" max="1198" width="15.125" style="1270" bestFit="1" customWidth="1"/>
    <col min="1199" max="1199" width="17.25" style="1270" bestFit="1" customWidth="1"/>
    <col min="1200" max="1202" width="15.125" style="1270" bestFit="1" customWidth="1"/>
    <col min="1203" max="1204" width="17.25" style="1270" bestFit="1" customWidth="1"/>
    <col min="1205" max="1205" width="15.125" style="1270" bestFit="1" customWidth="1"/>
    <col min="1206" max="1207" width="17.25" style="1270" bestFit="1" customWidth="1"/>
    <col min="1208" max="1208" width="15.125" style="1270" bestFit="1" customWidth="1"/>
    <col min="1209" max="1210" width="17.25" style="1270" bestFit="1" customWidth="1"/>
    <col min="1211" max="1211" width="19.25" style="1270" bestFit="1" customWidth="1"/>
    <col min="1212" max="1213" width="21.375" style="1270" bestFit="1" customWidth="1"/>
    <col min="1214" max="1214" width="23.5" style="1270" bestFit="1" customWidth="1"/>
    <col min="1215" max="1215" width="21.375" style="1270" bestFit="1" customWidth="1"/>
    <col min="1216" max="1216" width="19.25" style="1270" bestFit="1" customWidth="1"/>
    <col min="1217" max="1218" width="21.375" style="1270" bestFit="1" customWidth="1"/>
    <col min="1219" max="1219" width="23.5" style="1270" bestFit="1" customWidth="1"/>
    <col min="1220" max="1220" width="21.375" style="1270" bestFit="1" customWidth="1"/>
    <col min="1221" max="1221" width="17.25" style="1270" bestFit="1" customWidth="1"/>
    <col min="1222" max="1224" width="19.25" style="1270" bestFit="1" customWidth="1"/>
    <col min="1225" max="1225" width="18.375" style="1270" bestFit="1" customWidth="1"/>
    <col min="1226" max="1227" width="20.375" style="1270" bestFit="1" customWidth="1"/>
    <col min="1228" max="1228" width="13" style="1270" bestFit="1" customWidth="1"/>
    <col min="1229" max="1230" width="19.25" style="1270" bestFit="1" customWidth="1"/>
    <col min="1231" max="1232" width="17.25" style="1270" bestFit="1" customWidth="1"/>
    <col min="1233" max="1235" width="19.25" style="1270" bestFit="1" customWidth="1"/>
    <col min="1236" max="1237" width="21.375" style="1270" bestFit="1" customWidth="1"/>
    <col min="1238" max="1238" width="19.25" style="1270" bestFit="1" customWidth="1"/>
    <col min="1239" max="1240" width="21.375" style="1270" bestFit="1" customWidth="1"/>
    <col min="1241" max="1241" width="23.5" style="1270" bestFit="1" customWidth="1"/>
    <col min="1242" max="1243" width="21.375" style="1270" bestFit="1" customWidth="1"/>
    <col min="1244" max="1246" width="23.5" style="1270" bestFit="1" customWidth="1"/>
    <col min="1247" max="1248" width="25.5" style="1270" bestFit="1" customWidth="1"/>
    <col min="1249" max="1249" width="23.5" style="1270" bestFit="1" customWidth="1"/>
    <col min="1250" max="1251" width="25.5" style="1270" bestFit="1" customWidth="1"/>
    <col min="1252" max="1252" width="27.625" style="1270" bestFit="1" customWidth="1"/>
    <col min="1253" max="1253" width="25.5" style="1270" bestFit="1" customWidth="1"/>
    <col min="1254" max="1254" width="22.75" style="1270" bestFit="1" customWidth="1"/>
    <col min="1255" max="1255" width="26.875" style="1270" bestFit="1" customWidth="1"/>
    <col min="1256" max="1257" width="19.25" style="1270" bestFit="1" customWidth="1"/>
    <col min="1258" max="1258" width="25.5" style="1270" bestFit="1" customWidth="1"/>
    <col min="1259" max="1260" width="21.375" style="1270" bestFit="1" customWidth="1"/>
    <col min="1261" max="1261" width="27.625" style="1270" bestFit="1" customWidth="1"/>
    <col min="1262" max="1262" width="8.375" style="1270" bestFit="1" customWidth="1"/>
    <col min="1263" max="1265" width="16.75" style="1270" bestFit="1" customWidth="1"/>
    <col min="1266" max="1266" width="18.875" style="1270" bestFit="1" customWidth="1"/>
    <col min="1267" max="1267" width="23.5" style="1270" bestFit="1" customWidth="1"/>
    <col min="1268" max="1268" width="25.5" style="1270" bestFit="1" customWidth="1"/>
    <col min="1269" max="1270" width="8.375" style="1270" bestFit="1" customWidth="1"/>
    <col min="1271" max="1271" width="10.25" style="1270" bestFit="1" customWidth="1"/>
    <col min="1272" max="1272" width="13.75" style="1270" bestFit="1" customWidth="1"/>
    <col min="1273" max="1273" width="15.125" style="1270" bestFit="1" customWidth="1"/>
    <col min="1274" max="1276" width="21.5" style="1270" bestFit="1" customWidth="1"/>
    <col min="1277" max="1278" width="19.25" style="1270" bestFit="1" customWidth="1"/>
    <col min="1279" max="1279" width="6.625" style="1270" bestFit="1" customWidth="1"/>
    <col min="1280" max="1280" width="9" style="1270"/>
    <col min="1281" max="1281" width="15.125" style="1270" bestFit="1" customWidth="1"/>
    <col min="1282" max="1282" width="13" style="1270" bestFit="1" customWidth="1"/>
    <col min="1283" max="1285" width="9" style="1270"/>
    <col min="1286" max="1286" width="13" style="1270" bestFit="1" customWidth="1"/>
    <col min="1287" max="1287" width="15" style="1270" customWidth="1"/>
    <col min="1288" max="1288" width="13" style="1270" bestFit="1" customWidth="1"/>
    <col min="1289" max="1289" width="9" style="1270"/>
    <col min="1290" max="1292" width="12.375" style="1270" bestFit="1" customWidth="1"/>
    <col min="1293" max="1293" width="11" style="1270" bestFit="1" customWidth="1"/>
    <col min="1294" max="1294" width="20.375" style="1270" bestFit="1" customWidth="1"/>
    <col min="1295" max="1296" width="27.75" style="1270" bestFit="1" customWidth="1"/>
    <col min="1297" max="1298" width="19.375" style="1270" bestFit="1" customWidth="1"/>
    <col min="1299" max="1299" width="17.25" style="1270" bestFit="1" customWidth="1"/>
    <col min="1300" max="1300" width="19.375" style="1270" bestFit="1" customWidth="1"/>
    <col min="1301" max="1302" width="9" style="1270"/>
    <col min="1303" max="1303" width="17.375" style="1270" bestFit="1" customWidth="1"/>
    <col min="1304" max="1304" width="9" style="1270"/>
    <col min="1305" max="1305" width="17.375" style="1270" bestFit="1" customWidth="1"/>
    <col min="1306" max="1307" width="9" style="1270"/>
    <col min="1308" max="1309" width="11.125" style="1270" bestFit="1" customWidth="1"/>
    <col min="1310" max="1310" width="5.25" style="1270" bestFit="1" customWidth="1"/>
    <col min="1311" max="1311" width="9" style="1270"/>
    <col min="1312" max="1312" width="14.25" style="1270" bestFit="1" customWidth="1"/>
    <col min="1313" max="1313" width="17.875" style="1270" bestFit="1" customWidth="1"/>
    <col min="1314" max="1314" width="5.25" style="1270" bestFit="1" customWidth="1"/>
    <col min="1315" max="1315" width="9" style="1270"/>
    <col min="1316" max="1316" width="11" style="1270" bestFit="1" customWidth="1"/>
    <col min="1317" max="1317" width="8.375" style="1270" bestFit="1" customWidth="1"/>
    <col min="1318" max="1318" width="9.625" style="1270" bestFit="1" customWidth="1"/>
    <col min="1319" max="1319" width="15.125" style="1270" bestFit="1" customWidth="1"/>
    <col min="1320" max="1320" width="11.125" style="1270" bestFit="1" customWidth="1"/>
    <col min="1321" max="1321" width="9.5" style="1270" bestFit="1" customWidth="1"/>
    <col min="1322" max="1322" width="11" style="1270" bestFit="1" customWidth="1"/>
    <col min="1323" max="1331" width="15.125" style="1270" bestFit="1" customWidth="1"/>
    <col min="1332" max="1332" width="7.125" style="1270" bestFit="1" customWidth="1"/>
    <col min="1333" max="1333" width="11" style="1270" bestFit="1" customWidth="1"/>
    <col min="1334" max="1334" width="15.125" style="1270" bestFit="1" customWidth="1"/>
    <col min="1335" max="1335" width="19.25" style="1270" bestFit="1" customWidth="1"/>
    <col min="1336" max="1336" width="15.125" style="1270" bestFit="1" customWidth="1"/>
    <col min="1337" max="1337" width="19.25" style="1270" bestFit="1" customWidth="1"/>
    <col min="1338" max="1338" width="15.125" style="1270" bestFit="1" customWidth="1"/>
    <col min="1339" max="1339" width="19.25" style="1270" bestFit="1" customWidth="1"/>
    <col min="1340" max="1340" width="15.125" style="1270" bestFit="1" customWidth="1"/>
    <col min="1341" max="1341" width="19.25" style="1270" bestFit="1" customWidth="1"/>
    <col min="1342" max="1342" width="15.125" style="1270" bestFit="1" customWidth="1"/>
    <col min="1343" max="1343" width="19.25" style="1270" bestFit="1" customWidth="1"/>
    <col min="1344" max="1344" width="13" style="1270" bestFit="1" customWidth="1"/>
    <col min="1345" max="1345" width="17.25" style="1270" bestFit="1" customWidth="1"/>
    <col min="1346" max="1346" width="15.125" style="1270" bestFit="1" customWidth="1"/>
    <col min="1347" max="1347" width="19.25" style="1270" bestFit="1" customWidth="1"/>
    <col min="1348" max="1348" width="15.125" style="1270" bestFit="1" customWidth="1"/>
    <col min="1349" max="1349" width="19.25" style="1270" bestFit="1" customWidth="1"/>
    <col min="1350" max="1355" width="21.375" style="1270" bestFit="1" customWidth="1"/>
    <col min="1356" max="1357" width="17.25" style="1270" bestFit="1" customWidth="1"/>
    <col min="1358" max="1358" width="7.125" style="1270" bestFit="1" customWidth="1"/>
    <col min="1359" max="1359" width="11" style="1270" bestFit="1" customWidth="1"/>
    <col min="1360" max="1360" width="7.125" style="1270" bestFit="1" customWidth="1"/>
    <col min="1361" max="1362" width="11" style="1270" bestFit="1" customWidth="1"/>
    <col min="1363" max="1363" width="15.125" style="1270" bestFit="1" customWidth="1"/>
    <col min="1364" max="1364" width="16.5" style="1270" bestFit="1" customWidth="1"/>
    <col min="1365" max="1365" width="20.625" style="1270" bestFit="1" customWidth="1"/>
    <col min="1366" max="1366" width="7.125" style="1270" bestFit="1" customWidth="1"/>
    <col min="1367" max="1369" width="11" style="1270" bestFit="1" customWidth="1"/>
    <col min="1370" max="1370" width="15.125" style="1270" bestFit="1" customWidth="1"/>
    <col min="1371" max="1373" width="11" style="1270" bestFit="1" customWidth="1"/>
    <col min="1374" max="1374" width="13" style="1270" bestFit="1" customWidth="1"/>
    <col min="1375" max="1375" width="11" style="1270" bestFit="1" customWidth="1"/>
    <col min="1376" max="1376" width="15.125" style="1270" bestFit="1" customWidth="1"/>
    <col min="1377" max="1377" width="17.25" style="1270" bestFit="1" customWidth="1"/>
    <col min="1378" max="1378" width="7.125" style="1270" bestFit="1" customWidth="1"/>
    <col min="1379" max="1379" width="13" style="1270" bestFit="1" customWidth="1"/>
    <col min="1380" max="1381" width="12.375" style="1270" bestFit="1" customWidth="1"/>
    <col min="1382" max="1383" width="15.125" style="1270" bestFit="1" customWidth="1"/>
    <col min="1384" max="1385" width="18.625" style="1270" bestFit="1" customWidth="1"/>
    <col min="1386" max="1387" width="21.375" style="1270" bestFit="1" customWidth="1"/>
    <col min="1388" max="1388" width="17.25" style="1270" bestFit="1" customWidth="1"/>
    <col min="1389" max="1389" width="11" style="1270" bestFit="1" customWidth="1"/>
    <col min="1390" max="1391" width="15.125" style="1270" bestFit="1" customWidth="1"/>
    <col min="1392" max="1392" width="11" style="1270" bestFit="1" customWidth="1"/>
    <col min="1393" max="1394" width="15.125" style="1270" bestFit="1" customWidth="1"/>
    <col min="1395" max="1395" width="11.875" style="1270" bestFit="1" customWidth="1"/>
    <col min="1396" max="1396" width="16.375" style="1270" bestFit="1" customWidth="1"/>
    <col min="1397" max="1397" width="15.125" style="1270" bestFit="1" customWidth="1"/>
    <col min="1398" max="1398" width="11" style="1270" bestFit="1" customWidth="1"/>
    <col min="1399" max="1400" width="15.125" style="1270" bestFit="1" customWidth="1"/>
    <col min="1401" max="1401" width="11" style="1270" bestFit="1" customWidth="1"/>
    <col min="1402" max="1403" width="15.125" style="1270" bestFit="1" customWidth="1"/>
    <col min="1404" max="1404" width="5.25" style="1270" bestFit="1" customWidth="1"/>
    <col min="1405" max="1406" width="9" style="1270"/>
    <col min="1407" max="1407" width="7.125" style="1270" bestFit="1" customWidth="1"/>
    <col min="1408" max="1408" width="9" style="1270"/>
    <col min="1409" max="1409" width="59.375" style="1270" bestFit="1" customWidth="1"/>
    <col min="1410" max="1410" width="45.5" style="1270" bestFit="1" customWidth="1"/>
    <col min="1411" max="1411" width="27.625" style="1270" bestFit="1" customWidth="1"/>
    <col min="1412" max="1412" width="11" style="1270" bestFit="1" customWidth="1"/>
    <col min="1413" max="1416" width="13" style="1270" bestFit="1" customWidth="1"/>
    <col min="1417" max="1417" width="14.375" style="1270" bestFit="1" customWidth="1"/>
    <col min="1418" max="1418" width="13" style="1270" bestFit="1" customWidth="1"/>
    <col min="1419" max="1420" width="18.125" style="1270" bestFit="1" customWidth="1"/>
    <col min="1421" max="1421" width="20.25" style="1270" bestFit="1" customWidth="1"/>
    <col min="1422" max="1422" width="17.625" style="1270" bestFit="1" customWidth="1"/>
    <col min="1423" max="1423" width="15.125" style="1270" bestFit="1" customWidth="1"/>
    <col min="1424" max="1424" width="21.375" style="1270" bestFit="1" customWidth="1"/>
    <col min="1425" max="1425" width="12.875" style="1270" bestFit="1" customWidth="1"/>
    <col min="1426" max="1426" width="13" style="1270" bestFit="1" customWidth="1"/>
    <col min="1427" max="1427" width="21.5" style="1270" bestFit="1" customWidth="1"/>
    <col min="1428" max="1429" width="13.125" style="1270" bestFit="1" customWidth="1"/>
    <col min="1430" max="1430" width="21.25" style="1270" bestFit="1" customWidth="1"/>
    <col min="1431" max="1431" width="17.375" style="1270" bestFit="1" customWidth="1"/>
    <col min="1432" max="1432" width="13.125" style="1270" bestFit="1" customWidth="1"/>
    <col min="1433" max="1433" width="15.125" style="1270" bestFit="1" customWidth="1"/>
    <col min="1434" max="1434" width="25.25" style="1270" bestFit="1" customWidth="1"/>
    <col min="1435" max="1435" width="18.875" style="1270" bestFit="1" customWidth="1"/>
    <col min="1436" max="1436" width="28" style="1270" bestFit="1" customWidth="1"/>
    <col min="1437" max="1437" width="26.75" style="1270" bestFit="1" customWidth="1"/>
    <col min="1438" max="1438" width="28" style="1270" bestFit="1" customWidth="1"/>
    <col min="1439" max="1439" width="25.25" style="1270" bestFit="1" customWidth="1"/>
    <col min="1440" max="1440" width="29.625" style="1270" bestFit="1" customWidth="1"/>
    <col min="1441" max="1441" width="25.25" style="1270" bestFit="1" customWidth="1"/>
    <col min="1442" max="1442" width="29.625" style="1270" bestFit="1" customWidth="1"/>
    <col min="1443" max="1443" width="25.25" style="1270" bestFit="1" customWidth="1"/>
    <col min="1444" max="1445" width="18.875" style="1270" bestFit="1" customWidth="1"/>
    <col min="1446" max="1446" width="21" style="1270" bestFit="1" customWidth="1"/>
    <col min="1447" max="1447" width="20.875" style="1270" bestFit="1" customWidth="1"/>
    <col min="1448" max="1448" width="12.625" style="1270" bestFit="1" customWidth="1"/>
    <col min="1449" max="1449" width="15.125" style="1270" bestFit="1" customWidth="1"/>
    <col min="1450" max="1450" width="7.125" style="1270" bestFit="1" customWidth="1"/>
    <col min="1451" max="1451" width="19.25" style="1270" bestFit="1" customWidth="1"/>
    <col min="1452" max="1454" width="15.125" style="1270" bestFit="1" customWidth="1"/>
    <col min="1455" max="1455" width="17.25" style="1270" bestFit="1" customWidth="1"/>
    <col min="1456" max="1458" width="15.125" style="1270" bestFit="1" customWidth="1"/>
    <col min="1459" max="1460" width="17.25" style="1270" bestFit="1" customWidth="1"/>
    <col min="1461" max="1461" width="15.125" style="1270" bestFit="1" customWidth="1"/>
    <col min="1462" max="1463" width="17.25" style="1270" bestFit="1" customWidth="1"/>
    <col min="1464" max="1464" width="15.125" style="1270" bestFit="1" customWidth="1"/>
    <col min="1465" max="1466" width="17.25" style="1270" bestFit="1" customWidth="1"/>
    <col min="1467" max="1467" width="19.25" style="1270" bestFit="1" customWidth="1"/>
    <col min="1468" max="1469" width="21.375" style="1270" bestFit="1" customWidth="1"/>
    <col min="1470" max="1470" width="23.5" style="1270" bestFit="1" customWidth="1"/>
    <col min="1471" max="1471" width="21.375" style="1270" bestFit="1" customWidth="1"/>
    <col min="1472" max="1472" width="19.25" style="1270" bestFit="1" customWidth="1"/>
    <col min="1473" max="1474" width="21.375" style="1270" bestFit="1" customWidth="1"/>
    <col min="1475" max="1475" width="23.5" style="1270" bestFit="1" customWidth="1"/>
    <col min="1476" max="1476" width="21.375" style="1270" bestFit="1" customWidth="1"/>
    <col min="1477" max="1477" width="17.25" style="1270" bestFit="1" customWidth="1"/>
    <col min="1478" max="1480" width="19.25" style="1270" bestFit="1" customWidth="1"/>
    <col min="1481" max="1481" width="18.375" style="1270" bestFit="1" customWidth="1"/>
    <col min="1482" max="1483" width="20.375" style="1270" bestFit="1" customWidth="1"/>
    <col min="1484" max="1484" width="13" style="1270" bestFit="1" customWidth="1"/>
    <col min="1485" max="1486" width="19.25" style="1270" bestFit="1" customWidth="1"/>
    <col min="1487" max="1488" width="17.25" style="1270" bestFit="1" customWidth="1"/>
    <col min="1489" max="1491" width="19.25" style="1270" bestFit="1" customWidth="1"/>
    <col min="1492" max="1493" width="21.375" style="1270" bestFit="1" customWidth="1"/>
    <col min="1494" max="1494" width="19.25" style="1270" bestFit="1" customWidth="1"/>
    <col min="1495" max="1496" width="21.375" style="1270" bestFit="1" customWidth="1"/>
    <col min="1497" max="1497" width="23.5" style="1270" bestFit="1" customWidth="1"/>
    <col min="1498" max="1499" width="21.375" style="1270" bestFit="1" customWidth="1"/>
    <col min="1500" max="1502" width="23.5" style="1270" bestFit="1" customWidth="1"/>
    <col min="1503" max="1504" width="25.5" style="1270" bestFit="1" customWidth="1"/>
    <col min="1505" max="1505" width="23.5" style="1270" bestFit="1" customWidth="1"/>
    <col min="1506" max="1507" width="25.5" style="1270" bestFit="1" customWidth="1"/>
    <col min="1508" max="1508" width="27.625" style="1270" bestFit="1" customWidth="1"/>
    <col min="1509" max="1509" width="25.5" style="1270" bestFit="1" customWidth="1"/>
    <col min="1510" max="1510" width="22.75" style="1270" bestFit="1" customWidth="1"/>
    <col min="1511" max="1511" width="26.875" style="1270" bestFit="1" customWidth="1"/>
    <col min="1512" max="1513" width="19.25" style="1270" bestFit="1" customWidth="1"/>
    <col min="1514" max="1514" width="25.5" style="1270" bestFit="1" customWidth="1"/>
    <col min="1515" max="1516" width="21.375" style="1270" bestFit="1" customWidth="1"/>
    <col min="1517" max="1517" width="27.625" style="1270" bestFit="1" customWidth="1"/>
    <col min="1518" max="1518" width="8.375" style="1270" bestFit="1" customWidth="1"/>
    <col min="1519" max="1521" width="16.75" style="1270" bestFit="1" customWidth="1"/>
    <col min="1522" max="1522" width="18.875" style="1270" bestFit="1" customWidth="1"/>
    <col min="1523" max="1523" width="23.5" style="1270" bestFit="1" customWidth="1"/>
    <col min="1524" max="1524" width="25.5" style="1270" bestFit="1" customWidth="1"/>
    <col min="1525" max="1526" width="8.375" style="1270" bestFit="1" customWidth="1"/>
    <col min="1527" max="1527" width="10.25" style="1270" bestFit="1" customWidth="1"/>
    <col min="1528" max="1528" width="13.75" style="1270" bestFit="1" customWidth="1"/>
    <col min="1529" max="1529" width="15.125" style="1270" bestFit="1" customWidth="1"/>
    <col min="1530" max="1532" width="21.5" style="1270" bestFit="1" customWidth="1"/>
    <col min="1533" max="1534" width="19.25" style="1270" bestFit="1" customWidth="1"/>
    <col min="1535" max="1535" width="6.625" style="1270" bestFit="1" customWidth="1"/>
    <col min="1536" max="1536" width="9" style="1270"/>
    <col min="1537" max="1537" width="15.125" style="1270" bestFit="1" customWidth="1"/>
    <col min="1538" max="1538" width="13" style="1270" bestFit="1" customWidth="1"/>
    <col min="1539" max="1541" width="9" style="1270"/>
    <col min="1542" max="1542" width="13" style="1270" bestFit="1" customWidth="1"/>
    <col min="1543" max="1543" width="15" style="1270" customWidth="1"/>
    <col min="1544" max="1544" width="13" style="1270" bestFit="1" customWidth="1"/>
    <col min="1545" max="1545" width="9" style="1270"/>
    <col min="1546" max="1548" width="12.375" style="1270" bestFit="1" customWidth="1"/>
    <col min="1549" max="1549" width="11" style="1270" bestFit="1" customWidth="1"/>
    <col min="1550" max="1550" width="20.375" style="1270" bestFit="1" customWidth="1"/>
    <col min="1551" max="1552" width="27.75" style="1270" bestFit="1" customWidth="1"/>
    <col min="1553" max="1554" width="19.375" style="1270" bestFit="1" customWidth="1"/>
    <col min="1555" max="1555" width="17.25" style="1270" bestFit="1" customWidth="1"/>
    <col min="1556" max="1556" width="19.375" style="1270" bestFit="1" customWidth="1"/>
    <col min="1557" max="1558" width="9" style="1270"/>
    <col min="1559" max="1559" width="17.375" style="1270" bestFit="1" customWidth="1"/>
    <col min="1560" max="1560" width="9" style="1270"/>
    <col min="1561" max="1561" width="17.375" style="1270" bestFit="1" customWidth="1"/>
    <col min="1562" max="1563" width="9" style="1270"/>
    <col min="1564" max="1565" width="11.125" style="1270" bestFit="1" customWidth="1"/>
    <col min="1566" max="1566" width="5.25" style="1270" bestFit="1" customWidth="1"/>
    <col min="1567" max="1567" width="9" style="1270"/>
    <col min="1568" max="1568" width="14.25" style="1270" bestFit="1" customWidth="1"/>
    <col min="1569" max="1569" width="17.875" style="1270" bestFit="1" customWidth="1"/>
    <col min="1570" max="1570" width="5.25" style="1270" bestFit="1" customWidth="1"/>
    <col min="1571" max="1571" width="9" style="1270"/>
    <col min="1572" max="1572" width="11" style="1270" bestFit="1" customWidth="1"/>
    <col min="1573" max="1573" width="8.375" style="1270" bestFit="1" customWidth="1"/>
    <col min="1574" max="1574" width="9.625" style="1270" bestFit="1" customWidth="1"/>
    <col min="1575" max="1575" width="15.125" style="1270" bestFit="1" customWidth="1"/>
    <col min="1576" max="1576" width="11.125" style="1270" bestFit="1" customWidth="1"/>
    <col min="1577" max="1577" width="9.5" style="1270" bestFit="1" customWidth="1"/>
    <col min="1578" max="1578" width="11" style="1270" bestFit="1" customWidth="1"/>
    <col min="1579" max="1587" width="15.125" style="1270" bestFit="1" customWidth="1"/>
    <col min="1588" max="1588" width="7.125" style="1270" bestFit="1" customWidth="1"/>
    <col min="1589" max="1589" width="11" style="1270" bestFit="1" customWidth="1"/>
    <col min="1590" max="1590" width="15.125" style="1270" bestFit="1" customWidth="1"/>
    <col min="1591" max="1591" width="19.25" style="1270" bestFit="1" customWidth="1"/>
    <col min="1592" max="1592" width="15.125" style="1270" bestFit="1" customWidth="1"/>
    <col min="1593" max="1593" width="19.25" style="1270" bestFit="1" customWidth="1"/>
    <col min="1594" max="1594" width="15.125" style="1270" bestFit="1" customWidth="1"/>
    <col min="1595" max="1595" width="19.25" style="1270" bestFit="1" customWidth="1"/>
    <col min="1596" max="1596" width="15.125" style="1270" bestFit="1" customWidth="1"/>
    <col min="1597" max="1597" width="19.25" style="1270" bestFit="1" customWidth="1"/>
    <col min="1598" max="1598" width="15.125" style="1270" bestFit="1" customWidth="1"/>
    <col min="1599" max="1599" width="19.25" style="1270" bestFit="1" customWidth="1"/>
    <col min="1600" max="1600" width="13" style="1270" bestFit="1" customWidth="1"/>
    <col min="1601" max="1601" width="17.25" style="1270" bestFit="1" customWidth="1"/>
    <col min="1602" max="1602" width="15.125" style="1270" bestFit="1" customWidth="1"/>
    <col min="1603" max="1603" width="19.25" style="1270" bestFit="1" customWidth="1"/>
    <col min="1604" max="1604" width="15.125" style="1270" bestFit="1" customWidth="1"/>
    <col min="1605" max="1605" width="19.25" style="1270" bestFit="1" customWidth="1"/>
    <col min="1606" max="1611" width="21.375" style="1270" bestFit="1" customWidth="1"/>
    <col min="1612" max="1613" width="17.25" style="1270" bestFit="1" customWidth="1"/>
    <col min="1614" max="1614" width="7.125" style="1270" bestFit="1" customWidth="1"/>
    <col min="1615" max="1615" width="11" style="1270" bestFit="1" customWidth="1"/>
    <col min="1616" max="1616" width="7.125" style="1270" bestFit="1" customWidth="1"/>
    <col min="1617" max="1618" width="11" style="1270" bestFit="1" customWidth="1"/>
    <col min="1619" max="1619" width="15.125" style="1270" bestFit="1" customWidth="1"/>
    <col min="1620" max="1620" width="16.5" style="1270" bestFit="1" customWidth="1"/>
    <col min="1621" max="1621" width="20.625" style="1270" bestFit="1" customWidth="1"/>
    <col min="1622" max="1622" width="7.125" style="1270" bestFit="1" customWidth="1"/>
    <col min="1623" max="1625" width="11" style="1270" bestFit="1" customWidth="1"/>
    <col min="1626" max="1626" width="15.125" style="1270" bestFit="1" customWidth="1"/>
    <col min="1627" max="1629" width="11" style="1270" bestFit="1" customWidth="1"/>
    <col min="1630" max="1630" width="13" style="1270" bestFit="1" customWidth="1"/>
    <col min="1631" max="1631" width="11" style="1270" bestFit="1" customWidth="1"/>
    <col min="1632" max="1632" width="15.125" style="1270" bestFit="1" customWidth="1"/>
    <col min="1633" max="1633" width="17.25" style="1270" bestFit="1" customWidth="1"/>
    <col min="1634" max="1634" width="7.125" style="1270" bestFit="1" customWidth="1"/>
    <col min="1635" max="1635" width="13" style="1270" bestFit="1" customWidth="1"/>
    <col min="1636" max="1637" width="12.375" style="1270" bestFit="1" customWidth="1"/>
    <col min="1638" max="1639" width="15.125" style="1270" bestFit="1" customWidth="1"/>
    <col min="1640" max="1641" width="18.625" style="1270" bestFit="1" customWidth="1"/>
    <col min="1642" max="1643" width="21.375" style="1270" bestFit="1" customWidth="1"/>
    <col min="1644" max="1644" width="17.25" style="1270" bestFit="1" customWidth="1"/>
    <col min="1645" max="1645" width="11" style="1270" bestFit="1" customWidth="1"/>
    <col min="1646" max="1647" width="15.125" style="1270" bestFit="1" customWidth="1"/>
    <col min="1648" max="1648" width="11" style="1270" bestFit="1" customWidth="1"/>
    <col min="1649" max="1650" width="15.125" style="1270" bestFit="1" customWidth="1"/>
    <col min="1651" max="1651" width="11.875" style="1270" bestFit="1" customWidth="1"/>
    <col min="1652" max="1652" width="16.375" style="1270" bestFit="1" customWidth="1"/>
    <col min="1653" max="1653" width="15.125" style="1270" bestFit="1" customWidth="1"/>
    <col min="1654" max="1654" width="11" style="1270" bestFit="1" customWidth="1"/>
    <col min="1655" max="1656" width="15.125" style="1270" bestFit="1" customWidth="1"/>
    <col min="1657" max="1657" width="11" style="1270" bestFit="1" customWidth="1"/>
    <col min="1658" max="1659" width="15.125" style="1270" bestFit="1" customWidth="1"/>
    <col min="1660" max="1660" width="5.25" style="1270" bestFit="1" customWidth="1"/>
    <col min="1661" max="1662" width="9" style="1270"/>
    <col min="1663" max="1663" width="7.125" style="1270" bestFit="1" customWidth="1"/>
    <col min="1664" max="1664" width="9" style="1270"/>
    <col min="1665" max="1665" width="59.375" style="1270" bestFit="1" customWidth="1"/>
    <col min="1666" max="1666" width="45.5" style="1270" bestFit="1" customWidth="1"/>
    <col min="1667" max="1667" width="27.625" style="1270" bestFit="1" customWidth="1"/>
    <col min="1668" max="1668" width="11" style="1270" bestFit="1" customWidth="1"/>
    <col min="1669" max="1672" width="13" style="1270" bestFit="1" customWidth="1"/>
    <col min="1673" max="1673" width="14.375" style="1270" bestFit="1" customWidth="1"/>
    <col min="1674" max="1674" width="13" style="1270" bestFit="1" customWidth="1"/>
    <col min="1675" max="1676" width="18.125" style="1270" bestFit="1" customWidth="1"/>
    <col min="1677" max="1677" width="20.25" style="1270" bestFit="1" customWidth="1"/>
    <col min="1678" max="1678" width="17.625" style="1270" bestFit="1" customWidth="1"/>
    <col min="1679" max="1679" width="15.125" style="1270" bestFit="1" customWidth="1"/>
    <col min="1680" max="1680" width="21.375" style="1270" bestFit="1" customWidth="1"/>
    <col min="1681" max="1681" width="12.875" style="1270" bestFit="1" customWidth="1"/>
    <col min="1682" max="1682" width="13" style="1270" bestFit="1" customWidth="1"/>
    <col min="1683" max="1683" width="21.5" style="1270" bestFit="1" customWidth="1"/>
    <col min="1684" max="1685" width="13.125" style="1270" bestFit="1" customWidth="1"/>
    <col min="1686" max="1686" width="21.25" style="1270" bestFit="1" customWidth="1"/>
    <col min="1687" max="1687" width="17.375" style="1270" bestFit="1" customWidth="1"/>
    <col min="1688" max="1688" width="13.125" style="1270" bestFit="1" customWidth="1"/>
    <col min="1689" max="1689" width="15.125" style="1270" bestFit="1" customWidth="1"/>
    <col min="1690" max="1690" width="25.25" style="1270" bestFit="1" customWidth="1"/>
    <col min="1691" max="1691" width="18.875" style="1270" bestFit="1" customWidth="1"/>
    <col min="1692" max="1692" width="28" style="1270" bestFit="1" customWidth="1"/>
    <col min="1693" max="1693" width="26.75" style="1270" bestFit="1" customWidth="1"/>
    <col min="1694" max="1694" width="28" style="1270" bestFit="1" customWidth="1"/>
    <col min="1695" max="1695" width="25.25" style="1270" bestFit="1" customWidth="1"/>
    <col min="1696" max="1696" width="29.625" style="1270" bestFit="1" customWidth="1"/>
    <col min="1697" max="1697" width="25.25" style="1270" bestFit="1" customWidth="1"/>
    <col min="1698" max="1698" width="29.625" style="1270" bestFit="1" customWidth="1"/>
    <col min="1699" max="1699" width="25.25" style="1270" bestFit="1" customWidth="1"/>
    <col min="1700" max="1701" width="18.875" style="1270" bestFit="1" customWidth="1"/>
    <col min="1702" max="1702" width="21" style="1270" bestFit="1" customWidth="1"/>
    <col min="1703" max="1703" width="20.875" style="1270" bestFit="1" customWidth="1"/>
    <col min="1704" max="1704" width="12.625" style="1270" bestFit="1" customWidth="1"/>
    <col min="1705" max="1705" width="15.125" style="1270" bestFit="1" customWidth="1"/>
    <col min="1706" max="1706" width="7.125" style="1270" bestFit="1" customWidth="1"/>
    <col min="1707" max="1707" width="19.25" style="1270" bestFit="1" customWidth="1"/>
    <col min="1708" max="1710" width="15.125" style="1270" bestFit="1" customWidth="1"/>
    <col min="1711" max="1711" width="17.25" style="1270" bestFit="1" customWidth="1"/>
    <col min="1712" max="1714" width="15.125" style="1270" bestFit="1" customWidth="1"/>
    <col min="1715" max="1716" width="17.25" style="1270" bestFit="1" customWidth="1"/>
    <col min="1717" max="1717" width="15.125" style="1270" bestFit="1" customWidth="1"/>
    <col min="1718" max="1719" width="17.25" style="1270" bestFit="1" customWidth="1"/>
    <col min="1720" max="1720" width="15.125" style="1270" bestFit="1" customWidth="1"/>
    <col min="1721" max="1722" width="17.25" style="1270" bestFit="1" customWidth="1"/>
    <col min="1723" max="1723" width="19.25" style="1270" bestFit="1" customWidth="1"/>
    <col min="1724" max="1725" width="21.375" style="1270" bestFit="1" customWidth="1"/>
    <col min="1726" max="1726" width="23.5" style="1270" bestFit="1" customWidth="1"/>
    <col min="1727" max="1727" width="21.375" style="1270" bestFit="1" customWidth="1"/>
    <col min="1728" max="1728" width="19.25" style="1270" bestFit="1" customWidth="1"/>
    <col min="1729" max="1730" width="21.375" style="1270" bestFit="1" customWidth="1"/>
    <col min="1731" max="1731" width="23.5" style="1270" bestFit="1" customWidth="1"/>
    <col min="1732" max="1732" width="21.375" style="1270" bestFit="1" customWidth="1"/>
    <col min="1733" max="1733" width="17.25" style="1270" bestFit="1" customWidth="1"/>
    <col min="1734" max="1736" width="19.25" style="1270" bestFit="1" customWidth="1"/>
    <col min="1737" max="1737" width="18.375" style="1270" bestFit="1" customWidth="1"/>
    <col min="1738" max="1739" width="20.375" style="1270" bestFit="1" customWidth="1"/>
    <col min="1740" max="1740" width="13" style="1270" bestFit="1" customWidth="1"/>
    <col min="1741" max="1742" width="19.25" style="1270" bestFit="1" customWidth="1"/>
    <col min="1743" max="1744" width="17.25" style="1270" bestFit="1" customWidth="1"/>
    <col min="1745" max="1747" width="19.25" style="1270" bestFit="1" customWidth="1"/>
    <col min="1748" max="1749" width="21.375" style="1270" bestFit="1" customWidth="1"/>
    <col min="1750" max="1750" width="19.25" style="1270" bestFit="1" customWidth="1"/>
    <col min="1751" max="1752" width="21.375" style="1270" bestFit="1" customWidth="1"/>
    <col min="1753" max="1753" width="23.5" style="1270" bestFit="1" customWidth="1"/>
    <col min="1754" max="1755" width="21.375" style="1270" bestFit="1" customWidth="1"/>
    <col min="1756" max="1758" width="23.5" style="1270" bestFit="1" customWidth="1"/>
    <col min="1759" max="1760" width="25.5" style="1270" bestFit="1" customWidth="1"/>
    <col min="1761" max="1761" width="23.5" style="1270" bestFit="1" customWidth="1"/>
    <col min="1762" max="1763" width="25.5" style="1270" bestFit="1" customWidth="1"/>
    <col min="1764" max="1764" width="27.625" style="1270" bestFit="1" customWidth="1"/>
    <col min="1765" max="1765" width="25.5" style="1270" bestFit="1" customWidth="1"/>
    <col min="1766" max="1766" width="22.75" style="1270" bestFit="1" customWidth="1"/>
    <col min="1767" max="1767" width="26.875" style="1270" bestFit="1" customWidth="1"/>
    <col min="1768" max="1769" width="19.25" style="1270" bestFit="1" customWidth="1"/>
    <col min="1770" max="1770" width="25.5" style="1270" bestFit="1" customWidth="1"/>
    <col min="1771" max="1772" width="21.375" style="1270" bestFit="1" customWidth="1"/>
    <col min="1773" max="1773" width="27.625" style="1270" bestFit="1" customWidth="1"/>
    <col min="1774" max="1774" width="8.375" style="1270" bestFit="1" customWidth="1"/>
    <col min="1775" max="1777" width="16.75" style="1270" bestFit="1" customWidth="1"/>
    <col min="1778" max="1778" width="18.875" style="1270" bestFit="1" customWidth="1"/>
    <col min="1779" max="1779" width="23.5" style="1270" bestFit="1" customWidth="1"/>
    <col min="1780" max="1780" width="25.5" style="1270" bestFit="1" customWidth="1"/>
    <col min="1781" max="1782" width="8.375" style="1270" bestFit="1" customWidth="1"/>
    <col min="1783" max="1783" width="10.25" style="1270" bestFit="1" customWidth="1"/>
    <col min="1784" max="1784" width="13.75" style="1270" bestFit="1" customWidth="1"/>
    <col min="1785" max="1785" width="15.125" style="1270" bestFit="1" customWidth="1"/>
    <col min="1786" max="1788" width="21.5" style="1270" bestFit="1" customWidth="1"/>
    <col min="1789" max="1790" width="19.25" style="1270" bestFit="1" customWidth="1"/>
    <col min="1791" max="1791" width="6.625" style="1270" bestFit="1" customWidth="1"/>
    <col min="1792" max="1792" width="9" style="1270"/>
    <col min="1793" max="1793" width="15.125" style="1270" bestFit="1" customWidth="1"/>
    <col min="1794" max="1794" width="13" style="1270" bestFit="1" customWidth="1"/>
    <col min="1795" max="1797" width="9" style="1270"/>
    <col min="1798" max="1798" width="13" style="1270" bestFit="1" customWidth="1"/>
    <col min="1799" max="1799" width="15" style="1270" customWidth="1"/>
    <col min="1800" max="1800" width="13" style="1270" bestFit="1" customWidth="1"/>
    <col min="1801" max="1801" width="9" style="1270"/>
    <col min="1802" max="1804" width="12.375" style="1270" bestFit="1" customWidth="1"/>
    <col min="1805" max="1805" width="11" style="1270" bestFit="1" customWidth="1"/>
    <col min="1806" max="1806" width="20.375" style="1270" bestFit="1" customWidth="1"/>
    <col min="1807" max="1808" width="27.75" style="1270" bestFit="1" customWidth="1"/>
    <col min="1809" max="1810" width="19.375" style="1270" bestFit="1" customWidth="1"/>
    <col min="1811" max="1811" width="17.25" style="1270" bestFit="1" customWidth="1"/>
    <col min="1812" max="1812" width="19.375" style="1270" bestFit="1" customWidth="1"/>
    <col min="1813" max="1814" width="9" style="1270"/>
    <col min="1815" max="1815" width="17.375" style="1270" bestFit="1" customWidth="1"/>
    <col min="1816" max="1816" width="9" style="1270"/>
    <col min="1817" max="1817" width="17.375" style="1270" bestFit="1" customWidth="1"/>
    <col min="1818" max="1819" width="9" style="1270"/>
    <col min="1820" max="1821" width="11.125" style="1270" bestFit="1" customWidth="1"/>
    <col min="1822" max="1822" width="5.25" style="1270" bestFit="1" customWidth="1"/>
    <col min="1823" max="1823" width="9" style="1270"/>
    <col min="1824" max="1824" width="14.25" style="1270" bestFit="1" customWidth="1"/>
    <col min="1825" max="1825" width="17.875" style="1270" bestFit="1" customWidth="1"/>
    <col min="1826" max="1826" width="5.25" style="1270" bestFit="1" customWidth="1"/>
    <col min="1827" max="1827" width="9" style="1270"/>
    <col min="1828" max="1828" width="11" style="1270" bestFit="1" customWidth="1"/>
    <col min="1829" max="1829" width="8.375" style="1270" bestFit="1" customWidth="1"/>
    <col min="1830" max="1830" width="9.625" style="1270" bestFit="1" customWidth="1"/>
    <col min="1831" max="1831" width="15.125" style="1270" bestFit="1" customWidth="1"/>
    <col min="1832" max="1832" width="11.125" style="1270" bestFit="1" customWidth="1"/>
    <col min="1833" max="1833" width="9.5" style="1270" bestFit="1" customWidth="1"/>
    <col min="1834" max="1834" width="11" style="1270" bestFit="1" customWidth="1"/>
    <col min="1835" max="1843" width="15.125" style="1270" bestFit="1" customWidth="1"/>
    <col min="1844" max="1844" width="7.125" style="1270" bestFit="1" customWidth="1"/>
    <col min="1845" max="1845" width="11" style="1270" bestFit="1" customWidth="1"/>
    <col min="1846" max="1846" width="15.125" style="1270" bestFit="1" customWidth="1"/>
    <col min="1847" max="1847" width="19.25" style="1270" bestFit="1" customWidth="1"/>
    <col min="1848" max="1848" width="15.125" style="1270" bestFit="1" customWidth="1"/>
    <col min="1849" max="1849" width="19.25" style="1270" bestFit="1" customWidth="1"/>
    <col min="1850" max="1850" width="15.125" style="1270" bestFit="1" customWidth="1"/>
    <col min="1851" max="1851" width="19.25" style="1270" bestFit="1" customWidth="1"/>
    <col min="1852" max="1852" width="15.125" style="1270" bestFit="1" customWidth="1"/>
    <col min="1853" max="1853" width="19.25" style="1270" bestFit="1" customWidth="1"/>
    <col min="1854" max="1854" width="15.125" style="1270" bestFit="1" customWidth="1"/>
    <col min="1855" max="1855" width="19.25" style="1270" bestFit="1" customWidth="1"/>
    <col min="1856" max="1856" width="13" style="1270" bestFit="1" customWidth="1"/>
    <col min="1857" max="1857" width="17.25" style="1270" bestFit="1" customWidth="1"/>
    <col min="1858" max="1858" width="15.125" style="1270" bestFit="1" customWidth="1"/>
    <col min="1859" max="1859" width="19.25" style="1270" bestFit="1" customWidth="1"/>
    <col min="1860" max="1860" width="15.125" style="1270" bestFit="1" customWidth="1"/>
    <col min="1861" max="1861" width="19.25" style="1270" bestFit="1" customWidth="1"/>
    <col min="1862" max="1867" width="21.375" style="1270" bestFit="1" customWidth="1"/>
    <col min="1868" max="1869" width="17.25" style="1270" bestFit="1" customWidth="1"/>
    <col min="1870" max="1870" width="7.125" style="1270" bestFit="1" customWidth="1"/>
    <col min="1871" max="1871" width="11" style="1270" bestFit="1" customWidth="1"/>
    <col min="1872" max="1872" width="7.125" style="1270" bestFit="1" customWidth="1"/>
    <col min="1873" max="1874" width="11" style="1270" bestFit="1" customWidth="1"/>
    <col min="1875" max="1875" width="15.125" style="1270" bestFit="1" customWidth="1"/>
    <col min="1876" max="1876" width="16.5" style="1270" bestFit="1" customWidth="1"/>
    <col min="1877" max="1877" width="20.625" style="1270" bestFit="1" customWidth="1"/>
    <col min="1878" max="1878" width="7.125" style="1270" bestFit="1" customWidth="1"/>
    <col min="1879" max="1881" width="11" style="1270" bestFit="1" customWidth="1"/>
    <col min="1882" max="1882" width="15.125" style="1270" bestFit="1" customWidth="1"/>
    <col min="1883" max="1885" width="11" style="1270" bestFit="1" customWidth="1"/>
    <col min="1886" max="1886" width="13" style="1270" bestFit="1" customWidth="1"/>
    <col min="1887" max="1887" width="11" style="1270" bestFit="1" customWidth="1"/>
    <col min="1888" max="1888" width="15.125" style="1270" bestFit="1" customWidth="1"/>
    <col min="1889" max="1889" width="17.25" style="1270" bestFit="1" customWidth="1"/>
    <col min="1890" max="1890" width="7.125" style="1270" bestFit="1" customWidth="1"/>
    <col min="1891" max="1891" width="13" style="1270" bestFit="1" customWidth="1"/>
    <col min="1892" max="1893" width="12.375" style="1270" bestFit="1" customWidth="1"/>
    <col min="1894" max="1895" width="15.125" style="1270" bestFit="1" customWidth="1"/>
    <col min="1896" max="1897" width="18.625" style="1270" bestFit="1" customWidth="1"/>
    <col min="1898" max="1899" width="21.375" style="1270" bestFit="1" customWidth="1"/>
    <col min="1900" max="1900" width="17.25" style="1270" bestFit="1" customWidth="1"/>
    <col min="1901" max="1901" width="11" style="1270" bestFit="1" customWidth="1"/>
    <col min="1902" max="1903" width="15.125" style="1270" bestFit="1" customWidth="1"/>
    <col min="1904" max="1904" width="11" style="1270" bestFit="1" customWidth="1"/>
    <col min="1905" max="1906" width="15.125" style="1270" bestFit="1" customWidth="1"/>
    <col min="1907" max="1907" width="11.875" style="1270" bestFit="1" customWidth="1"/>
    <col min="1908" max="1908" width="16.375" style="1270" bestFit="1" customWidth="1"/>
    <col min="1909" max="1909" width="15.125" style="1270" bestFit="1" customWidth="1"/>
    <col min="1910" max="1910" width="11" style="1270" bestFit="1" customWidth="1"/>
    <col min="1911" max="1912" width="15.125" style="1270" bestFit="1" customWidth="1"/>
    <col min="1913" max="1913" width="11" style="1270" bestFit="1" customWidth="1"/>
    <col min="1914" max="1915" width="15.125" style="1270" bestFit="1" customWidth="1"/>
    <col min="1916" max="1916" width="5.25" style="1270" bestFit="1" customWidth="1"/>
    <col min="1917" max="1918" width="9" style="1270"/>
    <col min="1919" max="1919" width="7.125" style="1270" bestFit="1" customWidth="1"/>
    <col min="1920" max="1920" width="9" style="1270"/>
    <col min="1921" max="1921" width="59.375" style="1270" bestFit="1" customWidth="1"/>
    <col min="1922" max="1922" width="45.5" style="1270" bestFit="1" customWidth="1"/>
    <col min="1923" max="1923" width="27.625" style="1270" bestFit="1" customWidth="1"/>
    <col min="1924" max="1924" width="11" style="1270" bestFit="1" customWidth="1"/>
    <col min="1925" max="1928" width="13" style="1270" bestFit="1" customWidth="1"/>
    <col min="1929" max="1929" width="14.375" style="1270" bestFit="1" customWidth="1"/>
    <col min="1930" max="1930" width="13" style="1270" bestFit="1" customWidth="1"/>
    <col min="1931" max="1932" width="18.125" style="1270" bestFit="1" customWidth="1"/>
    <col min="1933" max="1933" width="20.25" style="1270" bestFit="1" customWidth="1"/>
    <col min="1934" max="1934" width="17.625" style="1270" bestFit="1" customWidth="1"/>
    <col min="1935" max="1935" width="15.125" style="1270" bestFit="1" customWidth="1"/>
    <col min="1936" max="1936" width="21.375" style="1270" bestFit="1" customWidth="1"/>
    <col min="1937" max="1937" width="12.875" style="1270" bestFit="1" customWidth="1"/>
    <col min="1938" max="1938" width="13" style="1270" bestFit="1" customWidth="1"/>
    <col min="1939" max="1939" width="21.5" style="1270" bestFit="1" customWidth="1"/>
    <col min="1940" max="1941" width="13.125" style="1270" bestFit="1" customWidth="1"/>
    <col min="1942" max="1942" width="21.25" style="1270" bestFit="1" customWidth="1"/>
    <col min="1943" max="1943" width="17.375" style="1270" bestFit="1" customWidth="1"/>
    <col min="1944" max="1944" width="13.125" style="1270" bestFit="1" customWidth="1"/>
    <col min="1945" max="1945" width="15.125" style="1270" bestFit="1" customWidth="1"/>
    <col min="1946" max="1946" width="25.25" style="1270" bestFit="1" customWidth="1"/>
    <col min="1947" max="1947" width="18.875" style="1270" bestFit="1" customWidth="1"/>
    <col min="1948" max="1948" width="28" style="1270" bestFit="1" customWidth="1"/>
    <col min="1949" max="1949" width="26.75" style="1270" bestFit="1" customWidth="1"/>
    <col min="1950" max="1950" width="28" style="1270" bestFit="1" customWidth="1"/>
    <col min="1951" max="1951" width="25.25" style="1270" bestFit="1" customWidth="1"/>
    <col min="1952" max="1952" width="29.625" style="1270" bestFit="1" customWidth="1"/>
    <col min="1953" max="1953" width="25.25" style="1270" bestFit="1" customWidth="1"/>
    <col min="1954" max="1954" width="29.625" style="1270" bestFit="1" customWidth="1"/>
    <col min="1955" max="1955" width="25.25" style="1270" bestFit="1" customWidth="1"/>
    <col min="1956" max="1957" width="18.875" style="1270" bestFit="1" customWidth="1"/>
    <col min="1958" max="1958" width="21" style="1270" bestFit="1" customWidth="1"/>
    <col min="1959" max="1959" width="20.875" style="1270" bestFit="1" customWidth="1"/>
    <col min="1960" max="1960" width="12.625" style="1270" bestFit="1" customWidth="1"/>
    <col min="1961" max="1961" width="15.125" style="1270" bestFit="1" customWidth="1"/>
    <col min="1962" max="1962" width="7.125" style="1270" bestFit="1" customWidth="1"/>
    <col min="1963" max="1963" width="19.25" style="1270" bestFit="1" customWidth="1"/>
    <col min="1964" max="1966" width="15.125" style="1270" bestFit="1" customWidth="1"/>
    <col min="1967" max="1967" width="17.25" style="1270" bestFit="1" customWidth="1"/>
    <col min="1968" max="1970" width="15.125" style="1270" bestFit="1" customWidth="1"/>
    <col min="1971" max="1972" width="17.25" style="1270" bestFit="1" customWidth="1"/>
    <col min="1973" max="1973" width="15.125" style="1270" bestFit="1" customWidth="1"/>
    <col min="1974" max="1975" width="17.25" style="1270" bestFit="1" customWidth="1"/>
    <col min="1976" max="1976" width="15.125" style="1270" bestFit="1" customWidth="1"/>
    <col min="1977" max="1978" width="17.25" style="1270" bestFit="1" customWidth="1"/>
    <col min="1979" max="1979" width="19.25" style="1270" bestFit="1" customWidth="1"/>
    <col min="1980" max="1981" width="21.375" style="1270" bestFit="1" customWidth="1"/>
    <col min="1982" max="1982" width="23.5" style="1270" bestFit="1" customWidth="1"/>
    <col min="1983" max="1983" width="21.375" style="1270" bestFit="1" customWidth="1"/>
    <col min="1984" max="1984" width="19.25" style="1270" bestFit="1" customWidth="1"/>
    <col min="1985" max="1986" width="21.375" style="1270" bestFit="1" customWidth="1"/>
    <col min="1987" max="1987" width="23.5" style="1270" bestFit="1" customWidth="1"/>
    <col min="1988" max="1988" width="21.375" style="1270" bestFit="1" customWidth="1"/>
    <col min="1989" max="1989" width="17.25" style="1270" bestFit="1" customWidth="1"/>
    <col min="1990" max="1992" width="19.25" style="1270" bestFit="1" customWidth="1"/>
    <col min="1993" max="1993" width="18.375" style="1270" bestFit="1" customWidth="1"/>
    <col min="1994" max="1995" width="20.375" style="1270" bestFit="1" customWidth="1"/>
    <col min="1996" max="1996" width="13" style="1270" bestFit="1" customWidth="1"/>
    <col min="1997" max="1998" width="19.25" style="1270" bestFit="1" customWidth="1"/>
    <col min="1999" max="2000" width="17.25" style="1270" bestFit="1" customWidth="1"/>
    <col min="2001" max="2003" width="19.25" style="1270" bestFit="1" customWidth="1"/>
    <col min="2004" max="2005" width="21.375" style="1270" bestFit="1" customWidth="1"/>
    <col min="2006" max="2006" width="19.25" style="1270" bestFit="1" customWidth="1"/>
    <col min="2007" max="2008" width="21.375" style="1270" bestFit="1" customWidth="1"/>
    <col min="2009" max="2009" width="23.5" style="1270" bestFit="1" customWidth="1"/>
    <col min="2010" max="2011" width="21.375" style="1270" bestFit="1" customWidth="1"/>
    <col min="2012" max="2014" width="23.5" style="1270" bestFit="1" customWidth="1"/>
    <col min="2015" max="2016" width="25.5" style="1270" bestFit="1" customWidth="1"/>
    <col min="2017" max="2017" width="23.5" style="1270" bestFit="1" customWidth="1"/>
    <col min="2018" max="2019" width="25.5" style="1270" bestFit="1" customWidth="1"/>
    <col min="2020" max="2020" width="27.625" style="1270" bestFit="1" customWidth="1"/>
    <col min="2021" max="2021" width="25.5" style="1270" bestFit="1" customWidth="1"/>
    <col min="2022" max="2022" width="22.75" style="1270" bestFit="1" customWidth="1"/>
    <col min="2023" max="2023" width="26.875" style="1270" bestFit="1" customWidth="1"/>
    <col min="2024" max="2025" width="19.25" style="1270" bestFit="1" customWidth="1"/>
    <col min="2026" max="2026" width="25.5" style="1270" bestFit="1" customWidth="1"/>
    <col min="2027" max="2028" width="21.375" style="1270" bestFit="1" customWidth="1"/>
    <col min="2029" max="2029" width="27.625" style="1270" bestFit="1" customWidth="1"/>
    <col min="2030" max="2030" width="8.375" style="1270" bestFit="1" customWidth="1"/>
    <col min="2031" max="2033" width="16.75" style="1270" bestFit="1" customWidth="1"/>
    <col min="2034" max="2034" width="18.875" style="1270" bestFit="1" customWidth="1"/>
    <col min="2035" max="2035" width="23.5" style="1270" bestFit="1" customWidth="1"/>
    <col min="2036" max="2036" width="25.5" style="1270" bestFit="1" customWidth="1"/>
    <col min="2037" max="2038" width="8.375" style="1270" bestFit="1" customWidth="1"/>
    <col min="2039" max="2039" width="10.25" style="1270" bestFit="1" customWidth="1"/>
    <col min="2040" max="2040" width="13.75" style="1270" bestFit="1" customWidth="1"/>
    <col min="2041" max="2041" width="15.125" style="1270" bestFit="1" customWidth="1"/>
    <col min="2042" max="2044" width="21.5" style="1270" bestFit="1" customWidth="1"/>
    <col min="2045" max="2046" width="19.25" style="1270" bestFit="1" customWidth="1"/>
    <col min="2047" max="2047" width="6.625" style="1270" bestFit="1" customWidth="1"/>
    <col min="2048" max="2048" width="9" style="1270"/>
    <col min="2049" max="2049" width="15.125" style="1270" bestFit="1" customWidth="1"/>
    <col min="2050" max="2050" width="13" style="1270" bestFit="1" customWidth="1"/>
    <col min="2051" max="2053" width="9" style="1270"/>
    <col min="2054" max="2054" width="13" style="1270" bestFit="1" customWidth="1"/>
    <col min="2055" max="2055" width="15" style="1270" customWidth="1"/>
    <col min="2056" max="2056" width="13" style="1270" bestFit="1" customWidth="1"/>
    <col min="2057" max="2057" width="9" style="1270"/>
    <col min="2058" max="2060" width="12.375" style="1270" bestFit="1" customWidth="1"/>
    <col min="2061" max="2061" width="11" style="1270" bestFit="1" customWidth="1"/>
    <col min="2062" max="2062" width="20.375" style="1270" bestFit="1" customWidth="1"/>
    <col min="2063" max="2064" width="27.75" style="1270" bestFit="1" customWidth="1"/>
    <col min="2065" max="2066" width="19.375" style="1270" bestFit="1" customWidth="1"/>
    <col min="2067" max="2067" width="17.25" style="1270" bestFit="1" customWidth="1"/>
    <col min="2068" max="2068" width="19.375" style="1270" bestFit="1" customWidth="1"/>
    <col min="2069" max="2070" width="9" style="1270"/>
    <col min="2071" max="2071" width="17.375" style="1270" bestFit="1" customWidth="1"/>
    <col min="2072" max="2072" width="9" style="1270"/>
    <col min="2073" max="2073" width="17.375" style="1270" bestFit="1" customWidth="1"/>
    <col min="2074" max="2075" width="9" style="1270"/>
    <col min="2076" max="2077" width="11.125" style="1270" bestFit="1" customWidth="1"/>
    <col min="2078" max="2078" width="5.25" style="1270" bestFit="1" customWidth="1"/>
    <col min="2079" max="2079" width="9" style="1270"/>
    <col min="2080" max="2080" width="14.25" style="1270" bestFit="1" customWidth="1"/>
    <col min="2081" max="2081" width="17.875" style="1270" bestFit="1" customWidth="1"/>
    <col min="2082" max="2082" width="5.25" style="1270" bestFit="1" customWidth="1"/>
    <col min="2083" max="2083" width="9" style="1270"/>
    <col min="2084" max="2084" width="11" style="1270" bestFit="1" customWidth="1"/>
    <col min="2085" max="2085" width="8.375" style="1270" bestFit="1" customWidth="1"/>
    <col min="2086" max="2086" width="9.625" style="1270" bestFit="1" customWidth="1"/>
    <col min="2087" max="2087" width="15.125" style="1270" bestFit="1" customWidth="1"/>
    <col min="2088" max="2088" width="11.125" style="1270" bestFit="1" customWidth="1"/>
    <col min="2089" max="2089" width="9.5" style="1270" bestFit="1" customWidth="1"/>
    <col min="2090" max="2090" width="11" style="1270" bestFit="1" customWidth="1"/>
    <col min="2091" max="2099" width="15.125" style="1270" bestFit="1" customWidth="1"/>
    <col min="2100" max="2100" width="7.125" style="1270" bestFit="1" customWidth="1"/>
    <col min="2101" max="2101" width="11" style="1270" bestFit="1" customWidth="1"/>
    <col min="2102" max="2102" width="15.125" style="1270" bestFit="1" customWidth="1"/>
    <col min="2103" max="2103" width="19.25" style="1270" bestFit="1" customWidth="1"/>
    <col min="2104" max="2104" width="15.125" style="1270" bestFit="1" customWidth="1"/>
    <col min="2105" max="2105" width="19.25" style="1270" bestFit="1" customWidth="1"/>
    <col min="2106" max="2106" width="15.125" style="1270" bestFit="1" customWidth="1"/>
    <col min="2107" max="2107" width="19.25" style="1270" bestFit="1" customWidth="1"/>
    <col min="2108" max="2108" width="15.125" style="1270" bestFit="1" customWidth="1"/>
    <col min="2109" max="2109" width="19.25" style="1270" bestFit="1" customWidth="1"/>
    <col min="2110" max="2110" width="15.125" style="1270" bestFit="1" customWidth="1"/>
    <col min="2111" max="2111" width="19.25" style="1270" bestFit="1" customWidth="1"/>
    <col min="2112" max="2112" width="13" style="1270" bestFit="1" customWidth="1"/>
    <col min="2113" max="2113" width="17.25" style="1270" bestFit="1" customWidth="1"/>
    <col min="2114" max="2114" width="15.125" style="1270" bestFit="1" customWidth="1"/>
    <col min="2115" max="2115" width="19.25" style="1270" bestFit="1" customWidth="1"/>
    <col min="2116" max="2116" width="15.125" style="1270" bestFit="1" customWidth="1"/>
    <col min="2117" max="2117" width="19.25" style="1270" bestFit="1" customWidth="1"/>
    <col min="2118" max="2123" width="21.375" style="1270" bestFit="1" customWidth="1"/>
    <col min="2124" max="2125" width="17.25" style="1270" bestFit="1" customWidth="1"/>
    <col min="2126" max="2126" width="7.125" style="1270" bestFit="1" customWidth="1"/>
    <col min="2127" max="2127" width="11" style="1270" bestFit="1" customWidth="1"/>
    <col min="2128" max="2128" width="7.125" style="1270" bestFit="1" customWidth="1"/>
    <col min="2129" max="2130" width="11" style="1270" bestFit="1" customWidth="1"/>
    <col min="2131" max="2131" width="15.125" style="1270" bestFit="1" customWidth="1"/>
    <col min="2132" max="2132" width="16.5" style="1270" bestFit="1" customWidth="1"/>
    <col min="2133" max="2133" width="20.625" style="1270" bestFit="1" customWidth="1"/>
    <col min="2134" max="2134" width="7.125" style="1270" bestFit="1" customWidth="1"/>
    <col min="2135" max="2137" width="11" style="1270" bestFit="1" customWidth="1"/>
    <col min="2138" max="2138" width="15.125" style="1270" bestFit="1" customWidth="1"/>
    <col min="2139" max="2141" width="11" style="1270" bestFit="1" customWidth="1"/>
    <col min="2142" max="2142" width="13" style="1270" bestFit="1" customWidth="1"/>
    <col min="2143" max="2143" width="11" style="1270" bestFit="1" customWidth="1"/>
    <col min="2144" max="2144" width="15.125" style="1270" bestFit="1" customWidth="1"/>
    <col min="2145" max="2145" width="17.25" style="1270" bestFit="1" customWidth="1"/>
    <col min="2146" max="2146" width="7.125" style="1270" bestFit="1" customWidth="1"/>
    <col min="2147" max="2147" width="13" style="1270" bestFit="1" customWidth="1"/>
    <col min="2148" max="2149" width="12.375" style="1270" bestFit="1" customWidth="1"/>
    <col min="2150" max="2151" width="15.125" style="1270" bestFit="1" customWidth="1"/>
    <col min="2152" max="2153" width="18.625" style="1270" bestFit="1" customWidth="1"/>
    <col min="2154" max="2155" width="21.375" style="1270" bestFit="1" customWidth="1"/>
    <col min="2156" max="2156" width="17.25" style="1270" bestFit="1" customWidth="1"/>
    <col min="2157" max="2157" width="11" style="1270" bestFit="1" customWidth="1"/>
    <col min="2158" max="2159" width="15.125" style="1270" bestFit="1" customWidth="1"/>
    <col min="2160" max="2160" width="11" style="1270" bestFit="1" customWidth="1"/>
    <col min="2161" max="2162" width="15.125" style="1270" bestFit="1" customWidth="1"/>
    <col min="2163" max="2163" width="11.875" style="1270" bestFit="1" customWidth="1"/>
    <col min="2164" max="2164" width="16.375" style="1270" bestFit="1" customWidth="1"/>
    <col min="2165" max="2165" width="15.125" style="1270" bestFit="1" customWidth="1"/>
    <col min="2166" max="2166" width="11" style="1270" bestFit="1" customWidth="1"/>
    <col min="2167" max="2168" width="15.125" style="1270" bestFit="1" customWidth="1"/>
    <col min="2169" max="2169" width="11" style="1270" bestFit="1" customWidth="1"/>
    <col min="2170" max="2171" width="15.125" style="1270" bestFit="1" customWidth="1"/>
    <col min="2172" max="2172" width="5.25" style="1270" bestFit="1" customWidth="1"/>
    <col min="2173" max="2174" width="9" style="1270"/>
    <col min="2175" max="2175" width="7.125" style="1270" bestFit="1" customWidth="1"/>
    <col min="2176" max="2176" width="9" style="1270"/>
    <col min="2177" max="2177" width="59.375" style="1270" bestFit="1" customWidth="1"/>
    <col min="2178" max="2178" width="45.5" style="1270" bestFit="1" customWidth="1"/>
    <col min="2179" max="2179" width="27.625" style="1270" bestFit="1" customWidth="1"/>
    <col min="2180" max="2180" width="11" style="1270" bestFit="1" customWidth="1"/>
    <col min="2181" max="2184" width="13" style="1270" bestFit="1" customWidth="1"/>
    <col min="2185" max="2185" width="14.375" style="1270" bestFit="1" customWidth="1"/>
    <col min="2186" max="2186" width="13" style="1270" bestFit="1" customWidth="1"/>
    <col min="2187" max="2188" width="18.125" style="1270" bestFit="1" customWidth="1"/>
    <col min="2189" max="2189" width="20.25" style="1270" bestFit="1" customWidth="1"/>
    <col min="2190" max="2190" width="17.625" style="1270" bestFit="1" customWidth="1"/>
    <col min="2191" max="2191" width="15.125" style="1270" bestFit="1" customWidth="1"/>
    <col min="2192" max="2192" width="21.375" style="1270" bestFit="1" customWidth="1"/>
    <col min="2193" max="2193" width="12.875" style="1270" bestFit="1" customWidth="1"/>
    <col min="2194" max="2194" width="13" style="1270" bestFit="1" customWidth="1"/>
    <col min="2195" max="2195" width="21.5" style="1270" bestFit="1" customWidth="1"/>
    <col min="2196" max="2197" width="13.125" style="1270" bestFit="1" customWidth="1"/>
    <col min="2198" max="2198" width="21.25" style="1270" bestFit="1" customWidth="1"/>
    <col min="2199" max="2199" width="17.375" style="1270" bestFit="1" customWidth="1"/>
    <col min="2200" max="2200" width="13.125" style="1270" bestFit="1" customWidth="1"/>
    <col min="2201" max="2201" width="15.125" style="1270" bestFit="1" customWidth="1"/>
    <col min="2202" max="2202" width="25.25" style="1270" bestFit="1" customWidth="1"/>
    <col min="2203" max="2203" width="18.875" style="1270" bestFit="1" customWidth="1"/>
    <col min="2204" max="2204" width="28" style="1270" bestFit="1" customWidth="1"/>
    <col min="2205" max="2205" width="26.75" style="1270" bestFit="1" customWidth="1"/>
    <col min="2206" max="2206" width="28" style="1270" bestFit="1" customWidth="1"/>
    <col min="2207" max="2207" width="25.25" style="1270" bestFit="1" customWidth="1"/>
    <col min="2208" max="2208" width="29.625" style="1270" bestFit="1" customWidth="1"/>
    <col min="2209" max="2209" width="25.25" style="1270" bestFit="1" customWidth="1"/>
    <col min="2210" max="2210" width="29.625" style="1270" bestFit="1" customWidth="1"/>
    <col min="2211" max="2211" width="25.25" style="1270" bestFit="1" customWidth="1"/>
    <col min="2212" max="2213" width="18.875" style="1270" bestFit="1" customWidth="1"/>
    <col min="2214" max="2214" width="21" style="1270" bestFit="1" customWidth="1"/>
    <col min="2215" max="2215" width="20.875" style="1270" bestFit="1" customWidth="1"/>
    <col min="2216" max="2216" width="12.625" style="1270" bestFit="1" customWidth="1"/>
    <col min="2217" max="2217" width="15.125" style="1270" bestFit="1" customWidth="1"/>
    <col min="2218" max="2218" width="7.125" style="1270" bestFit="1" customWidth="1"/>
    <col min="2219" max="2219" width="19.25" style="1270" bestFit="1" customWidth="1"/>
    <col min="2220" max="2222" width="15.125" style="1270" bestFit="1" customWidth="1"/>
    <col min="2223" max="2223" width="17.25" style="1270" bestFit="1" customWidth="1"/>
    <col min="2224" max="2226" width="15.125" style="1270" bestFit="1" customWidth="1"/>
    <col min="2227" max="2228" width="17.25" style="1270" bestFit="1" customWidth="1"/>
    <col min="2229" max="2229" width="15.125" style="1270" bestFit="1" customWidth="1"/>
    <col min="2230" max="2231" width="17.25" style="1270" bestFit="1" customWidth="1"/>
    <col min="2232" max="2232" width="15.125" style="1270" bestFit="1" customWidth="1"/>
    <col min="2233" max="2234" width="17.25" style="1270" bestFit="1" customWidth="1"/>
    <col min="2235" max="2235" width="19.25" style="1270" bestFit="1" customWidth="1"/>
    <col min="2236" max="2237" width="21.375" style="1270" bestFit="1" customWidth="1"/>
    <col min="2238" max="2238" width="23.5" style="1270" bestFit="1" customWidth="1"/>
    <col min="2239" max="2239" width="21.375" style="1270" bestFit="1" customWidth="1"/>
    <col min="2240" max="2240" width="19.25" style="1270" bestFit="1" customWidth="1"/>
    <col min="2241" max="2242" width="21.375" style="1270" bestFit="1" customWidth="1"/>
    <col min="2243" max="2243" width="23.5" style="1270" bestFit="1" customWidth="1"/>
    <col min="2244" max="2244" width="21.375" style="1270" bestFit="1" customWidth="1"/>
    <col min="2245" max="2245" width="17.25" style="1270" bestFit="1" customWidth="1"/>
    <col min="2246" max="2248" width="19.25" style="1270" bestFit="1" customWidth="1"/>
    <col min="2249" max="2249" width="18.375" style="1270" bestFit="1" customWidth="1"/>
    <col min="2250" max="2251" width="20.375" style="1270" bestFit="1" customWidth="1"/>
    <col min="2252" max="2252" width="13" style="1270" bestFit="1" customWidth="1"/>
    <col min="2253" max="2254" width="19.25" style="1270" bestFit="1" customWidth="1"/>
    <col min="2255" max="2256" width="17.25" style="1270" bestFit="1" customWidth="1"/>
    <col min="2257" max="2259" width="19.25" style="1270" bestFit="1" customWidth="1"/>
    <col min="2260" max="2261" width="21.375" style="1270" bestFit="1" customWidth="1"/>
    <col min="2262" max="2262" width="19.25" style="1270" bestFit="1" customWidth="1"/>
    <col min="2263" max="2264" width="21.375" style="1270" bestFit="1" customWidth="1"/>
    <col min="2265" max="2265" width="23.5" style="1270" bestFit="1" customWidth="1"/>
    <col min="2266" max="2267" width="21.375" style="1270" bestFit="1" customWidth="1"/>
    <col min="2268" max="2270" width="23.5" style="1270" bestFit="1" customWidth="1"/>
    <col min="2271" max="2272" width="25.5" style="1270" bestFit="1" customWidth="1"/>
    <col min="2273" max="2273" width="23.5" style="1270" bestFit="1" customWidth="1"/>
    <col min="2274" max="2275" width="25.5" style="1270" bestFit="1" customWidth="1"/>
    <col min="2276" max="2276" width="27.625" style="1270" bestFit="1" customWidth="1"/>
    <col min="2277" max="2277" width="25.5" style="1270" bestFit="1" customWidth="1"/>
    <col min="2278" max="2278" width="22.75" style="1270" bestFit="1" customWidth="1"/>
    <col min="2279" max="2279" width="26.875" style="1270" bestFit="1" customWidth="1"/>
    <col min="2280" max="2281" width="19.25" style="1270" bestFit="1" customWidth="1"/>
    <col min="2282" max="2282" width="25.5" style="1270" bestFit="1" customWidth="1"/>
    <col min="2283" max="2284" width="21.375" style="1270" bestFit="1" customWidth="1"/>
    <col min="2285" max="2285" width="27.625" style="1270" bestFit="1" customWidth="1"/>
    <col min="2286" max="2286" width="8.375" style="1270" bestFit="1" customWidth="1"/>
    <col min="2287" max="2289" width="16.75" style="1270" bestFit="1" customWidth="1"/>
    <col min="2290" max="2290" width="18.875" style="1270" bestFit="1" customWidth="1"/>
    <col min="2291" max="2291" width="23.5" style="1270" bestFit="1" customWidth="1"/>
    <col min="2292" max="2292" width="25.5" style="1270" bestFit="1" customWidth="1"/>
    <col min="2293" max="2294" width="8.375" style="1270" bestFit="1" customWidth="1"/>
    <col min="2295" max="2295" width="10.25" style="1270" bestFit="1" customWidth="1"/>
    <col min="2296" max="2296" width="13.75" style="1270" bestFit="1" customWidth="1"/>
    <col min="2297" max="2297" width="15.125" style="1270" bestFit="1" customWidth="1"/>
    <col min="2298" max="2300" width="21.5" style="1270" bestFit="1" customWidth="1"/>
    <col min="2301" max="2302" width="19.25" style="1270" bestFit="1" customWidth="1"/>
    <col min="2303" max="2303" width="6.625" style="1270" bestFit="1" customWidth="1"/>
    <col min="2304" max="2304" width="9" style="1270"/>
    <col min="2305" max="2305" width="15.125" style="1270" bestFit="1" customWidth="1"/>
    <col min="2306" max="2306" width="13" style="1270" bestFit="1" customWidth="1"/>
    <col min="2307" max="2309" width="9" style="1270"/>
    <col min="2310" max="2310" width="13" style="1270" bestFit="1" customWidth="1"/>
    <col min="2311" max="2311" width="15" style="1270" customWidth="1"/>
    <col min="2312" max="2312" width="13" style="1270" bestFit="1" customWidth="1"/>
    <col min="2313" max="2313" width="9" style="1270"/>
    <col min="2314" max="2316" width="12.375" style="1270" bestFit="1" customWidth="1"/>
    <col min="2317" max="2317" width="11" style="1270" bestFit="1" customWidth="1"/>
    <col min="2318" max="2318" width="20.375" style="1270" bestFit="1" customWidth="1"/>
    <col min="2319" max="2320" width="27.75" style="1270" bestFit="1" customWidth="1"/>
    <col min="2321" max="2322" width="19.375" style="1270" bestFit="1" customWidth="1"/>
    <col min="2323" max="2323" width="17.25" style="1270" bestFit="1" customWidth="1"/>
    <col min="2324" max="2324" width="19.375" style="1270" bestFit="1" customWidth="1"/>
    <col min="2325" max="2326" width="9" style="1270"/>
    <col min="2327" max="2327" width="17.375" style="1270" bestFit="1" customWidth="1"/>
    <col min="2328" max="2328" width="9" style="1270"/>
    <col min="2329" max="2329" width="17.375" style="1270" bestFit="1" customWidth="1"/>
    <col min="2330" max="2331" width="9" style="1270"/>
    <col min="2332" max="2333" width="11.125" style="1270" bestFit="1" customWidth="1"/>
    <col min="2334" max="2334" width="5.25" style="1270" bestFit="1" customWidth="1"/>
    <col min="2335" max="2335" width="9" style="1270"/>
    <col min="2336" max="2336" width="14.25" style="1270" bestFit="1" customWidth="1"/>
    <col min="2337" max="2337" width="17.875" style="1270" bestFit="1" customWidth="1"/>
    <col min="2338" max="2338" width="5.25" style="1270" bestFit="1" customWidth="1"/>
    <col min="2339" max="2339" width="9" style="1270"/>
    <col min="2340" max="2340" width="11" style="1270" bestFit="1" customWidth="1"/>
    <col min="2341" max="2341" width="8.375" style="1270" bestFit="1" customWidth="1"/>
    <col min="2342" max="2342" width="9.625" style="1270" bestFit="1" customWidth="1"/>
    <col min="2343" max="2343" width="15.125" style="1270" bestFit="1" customWidth="1"/>
    <col min="2344" max="2344" width="11.125" style="1270" bestFit="1" customWidth="1"/>
    <col min="2345" max="2345" width="9.5" style="1270" bestFit="1" customWidth="1"/>
    <col min="2346" max="2346" width="11" style="1270" bestFit="1" customWidth="1"/>
    <col min="2347" max="2355" width="15.125" style="1270" bestFit="1" customWidth="1"/>
    <col min="2356" max="2356" width="7.125" style="1270" bestFit="1" customWidth="1"/>
    <col min="2357" max="2357" width="11" style="1270" bestFit="1" customWidth="1"/>
    <col min="2358" max="2358" width="15.125" style="1270" bestFit="1" customWidth="1"/>
    <col min="2359" max="2359" width="19.25" style="1270" bestFit="1" customWidth="1"/>
    <col min="2360" max="2360" width="15.125" style="1270" bestFit="1" customWidth="1"/>
    <col min="2361" max="2361" width="19.25" style="1270" bestFit="1" customWidth="1"/>
    <col min="2362" max="2362" width="15.125" style="1270" bestFit="1" customWidth="1"/>
    <col min="2363" max="2363" width="19.25" style="1270" bestFit="1" customWidth="1"/>
    <col min="2364" max="2364" width="15.125" style="1270" bestFit="1" customWidth="1"/>
    <col min="2365" max="2365" width="19.25" style="1270" bestFit="1" customWidth="1"/>
    <col min="2366" max="2366" width="15.125" style="1270" bestFit="1" customWidth="1"/>
    <col min="2367" max="2367" width="19.25" style="1270" bestFit="1" customWidth="1"/>
    <col min="2368" max="2368" width="13" style="1270" bestFit="1" customWidth="1"/>
    <col min="2369" max="2369" width="17.25" style="1270" bestFit="1" customWidth="1"/>
    <col min="2370" max="2370" width="15.125" style="1270" bestFit="1" customWidth="1"/>
    <col min="2371" max="2371" width="19.25" style="1270" bestFit="1" customWidth="1"/>
    <col min="2372" max="2372" width="15.125" style="1270" bestFit="1" customWidth="1"/>
    <col min="2373" max="2373" width="19.25" style="1270" bestFit="1" customWidth="1"/>
    <col min="2374" max="2379" width="21.375" style="1270" bestFit="1" customWidth="1"/>
    <col min="2380" max="2381" width="17.25" style="1270" bestFit="1" customWidth="1"/>
    <col min="2382" max="2382" width="7.125" style="1270" bestFit="1" customWidth="1"/>
    <col min="2383" max="2383" width="11" style="1270" bestFit="1" customWidth="1"/>
    <col min="2384" max="2384" width="7.125" style="1270" bestFit="1" customWidth="1"/>
    <col min="2385" max="2386" width="11" style="1270" bestFit="1" customWidth="1"/>
    <col min="2387" max="2387" width="15.125" style="1270" bestFit="1" customWidth="1"/>
    <col min="2388" max="2388" width="16.5" style="1270" bestFit="1" customWidth="1"/>
    <col min="2389" max="2389" width="20.625" style="1270" bestFit="1" customWidth="1"/>
    <col min="2390" max="2390" width="7.125" style="1270" bestFit="1" customWidth="1"/>
    <col min="2391" max="2393" width="11" style="1270" bestFit="1" customWidth="1"/>
    <col min="2394" max="2394" width="15.125" style="1270" bestFit="1" customWidth="1"/>
    <col min="2395" max="2397" width="11" style="1270" bestFit="1" customWidth="1"/>
    <col min="2398" max="2398" width="13" style="1270" bestFit="1" customWidth="1"/>
    <col min="2399" max="2399" width="11" style="1270" bestFit="1" customWidth="1"/>
    <col min="2400" max="2400" width="15.125" style="1270" bestFit="1" customWidth="1"/>
    <col min="2401" max="2401" width="17.25" style="1270" bestFit="1" customWidth="1"/>
    <col min="2402" max="2402" width="7.125" style="1270" bestFit="1" customWidth="1"/>
    <col min="2403" max="2403" width="13" style="1270" bestFit="1" customWidth="1"/>
    <col min="2404" max="2405" width="12.375" style="1270" bestFit="1" customWidth="1"/>
    <col min="2406" max="2407" width="15.125" style="1270" bestFit="1" customWidth="1"/>
    <col min="2408" max="2409" width="18.625" style="1270" bestFit="1" customWidth="1"/>
    <col min="2410" max="2411" width="21.375" style="1270" bestFit="1" customWidth="1"/>
    <col min="2412" max="2412" width="17.25" style="1270" bestFit="1" customWidth="1"/>
    <col min="2413" max="2413" width="11" style="1270" bestFit="1" customWidth="1"/>
    <col min="2414" max="2415" width="15.125" style="1270" bestFit="1" customWidth="1"/>
    <col min="2416" max="2416" width="11" style="1270" bestFit="1" customWidth="1"/>
    <col min="2417" max="2418" width="15.125" style="1270" bestFit="1" customWidth="1"/>
    <col min="2419" max="2419" width="11.875" style="1270" bestFit="1" customWidth="1"/>
    <col min="2420" max="2420" width="16.375" style="1270" bestFit="1" customWidth="1"/>
    <col min="2421" max="2421" width="15.125" style="1270" bestFit="1" customWidth="1"/>
    <col min="2422" max="2422" width="11" style="1270" bestFit="1" customWidth="1"/>
    <col min="2423" max="2424" width="15.125" style="1270" bestFit="1" customWidth="1"/>
    <col min="2425" max="2425" width="11" style="1270" bestFit="1" customWidth="1"/>
    <col min="2426" max="2427" width="15.125" style="1270" bestFit="1" customWidth="1"/>
    <col min="2428" max="2428" width="5.25" style="1270" bestFit="1" customWidth="1"/>
    <col min="2429" max="2430" width="9" style="1270"/>
    <col min="2431" max="2431" width="7.125" style="1270" bestFit="1" customWidth="1"/>
    <col min="2432" max="2432" width="9" style="1270"/>
    <col min="2433" max="2433" width="59.375" style="1270" bestFit="1" customWidth="1"/>
    <col min="2434" max="2434" width="45.5" style="1270" bestFit="1" customWidth="1"/>
    <col min="2435" max="2435" width="27.625" style="1270" bestFit="1" customWidth="1"/>
    <col min="2436" max="2436" width="11" style="1270" bestFit="1" customWidth="1"/>
    <col min="2437" max="2440" width="13" style="1270" bestFit="1" customWidth="1"/>
    <col min="2441" max="2441" width="14.375" style="1270" bestFit="1" customWidth="1"/>
    <col min="2442" max="2442" width="13" style="1270" bestFit="1" customWidth="1"/>
    <col min="2443" max="2444" width="18.125" style="1270" bestFit="1" customWidth="1"/>
    <col min="2445" max="2445" width="20.25" style="1270" bestFit="1" customWidth="1"/>
    <col min="2446" max="2446" width="17.625" style="1270" bestFit="1" customWidth="1"/>
    <col min="2447" max="2447" width="15.125" style="1270" bestFit="1" customWidth="1"/>
    <col min="2448" max="2448" width="21.375" style="1270" bestFit="1" customWidth="1"/>
    <col min="2449" max="2449" width="12.875" style="1270" bestFit="1" customWidth="1"/>
    <col min="2450" max="2450" width="13" style="1270" bestFit="1" customWidth="1"/>
    <col min="2451" max="2451" width="21.5" style="1270" bestFit="1" customWidth="1"/>
    <col min="2452" max="2453" width="13.125" style="1270" bestFit="1" customWidth="1"/>
    <col min="2454" max="2454" width="21.25" style="1270" bestFit="1" customWidth="1"/>
    <col min="2455" max="2455" width="17.375" style="1270" bestFit="1" customWidth="1"/>
    <col min="2456" max="2456" width="13.125" style="1270" bestFit="1" customWidth="1"/>
    <col min="2457" max="2457" width="15.125" style="1270" bestFit="1" customWidth="1"/>
    <col min="2458" max="2458" width="25.25" style="1270" bestFit="1" customWidth="1"/>
    <col min="2459" max="2459" width="18.875" style="1270" bestFit="1" customWidth="1"/>
    <col min="2460" max="2460" width="28" style="1270" bestFit="1" customWidth="1"/>
    <col min="2461" max="2461" width="26.75" style="1270" bestFit="1" customWidth="1"/>
    <col min="2462" max="2462" width="28" style="1270" bestFit="1" customWidth="1"/>
    <col min="2463" max="2463" width="25.25" style="1270" bestFit="1" customWidth="1"/>
    <col min="2464" max="2464" width="29.625" style="1270" bestFit="1" customWidth="1"/>
    <col min="2465" max="2465" width="25.25" style="1270" bestFit="1" customWidth="1"/>
    <col min="2466" max="2466" width="29.625" style="1270" bestFit="1" customWidth="1"/>
    <col min="2467" max="2467" width="25.25" style="1270" bestFit="1" customWidth="1"/>
    <col min="2468" max="2469" width="18.875" style="1270" bestFit="1" customWidth="1"/>
    <col min="2470" max="2470" width="21" style="1270" bestFit="1" customWidth="1"/>
    <col min="2471" max="2471" width="20.875" style="1270" bestFit="1" customWidth="1"/>
    <col min="2472" max="2472" width="12.625" style="1270" bestFit="1" customWidth="1"/>
    <col min="2473" max="2473" width="15.125" style="1270" bestFit="1" customWidth="1"/>
    <col min="2474" max="2474" width="7.125" style="1270" bestFit="1" customWidth="1"/>
    <col min="2475" max="2475" width="19.25" style="1270" bestFit="1" customWidth="1"/>
    <col min="2476" max="2478" width="15.125" style="1270" bestFit="1" customWidth="1"/>
    <col min="2479" max="2479" width="17.25" style="1270" bestFit="1" customWidth="1"/>
    <col min="2480" max="2482" width="15.125" style="1270" bestFit="1" customWidth="1"/>
    <col min="2483" max="2484" width="17.25" style="1270" bestFit="1" customWidth="1"/>
    <col min="2485" max="2485" width="15.125" style="1270" bestFit="1" customWidth="1"/>
    <col min="2486" max="2487" width="17.25" style="1270" bestFit="1" customWidth="1"/>
    <col min="2488" max="2488" width="15.125" style="1270" bestFit="1" customWidth="1"/>
    <col min="2489" max="2490" width="17.25" style="1270" bestFit="1" customWidth="1"/>
    <col min="2491" max="2491" width="19.25" style="1270" bestFit="1" customWidth="1"/>
    <col min="2492" max="2493" width="21.375" style="1270" bestFit="1" customWidth="1"/>
    <col min="2494" max="2494" width="23.5" style="1270" bestFit="1" customWidth="1"/>
    <col min="2495" max="2495" width="21.375" style="1270" bestFit="1" customWidth="1"/>
    <col min="2496" max="2496" width="19.25" style="1270" bestFit="1" customWidth="1"/>
    <col min="2497" max="2498" width="21.375" style="1270" bestFit="1" customWidth="1"/>
    <col min="2499" max="2499" width="23.5" style="1270" bestFit="1" customWidth="1"/>
    <col min="2500" max="2500" width="21.375" style="1270" bestFit="1" customWidth="1"/>
    <col min="2501" max="2501" width="17.25" style="1270" bestFit="1" customWidth="1"/>
    <col min="2502" max="2504" width="19.25" style="1270" bestFit="1" customWidth="1"/>
    <col min="2505" max="2505" width="18.375" style="1270" bestFit="1" customWidth="1"/>
    <col min="2506" max="2507" width="20.375" style="1270" bestFit="1" customWidth="1"/>
    <col min="2508" max="2508" width="13" style="1270" bestFit="1" customWidth="1"/>
    <col min="2509" max="2510" width="19.25" style="1270" bestFit="1" customWidth="1"/>
    <col min="2511" max="2512" width="17.25" style="1270" bestFit="1" customWidth="1"/>
    <col min="2513" max="2515" width="19.25" style="1270" bestFit="1" customWidth="1"/>
    <col min="2516" max="2517" width="21.375" style="1270" bestFit="1" customWidth="1"/>
    <col min="2518" max="2518" width="19.25" style="1270" bestFit="1" customWidth="1"/>
    <col min="2519" max="2520" width="21.375" style="1270" bestFit="1" customWidth="1"/>
    <col min="2521" max="2521" width="23.5" style="1270" bestFit="1" customWidth="1"/>
    <col min="2522" max="2523" width="21.375" style="1270" bestFit="1" customWidth="1"/>
    <col min="2524" max="2526" width="23.5" style="1270" bestFit="1" customWidth="1"/>
    <col min="2527" max="2528" width="25.5" style="1270" bestFit="1" customWidth="1"/>
    <col min="2529" max="2529" width="23.5" style="1270" bestFit="1" customWidth="1"/>
    <col min="2530" max="2531" width="25.5" style="1270" bestFit="1" customWidth="1"/>
    <col min="2532" max="2532" width="27.625" style="1270" bestFit="1" customWidth="1"/>
    <col min="2533" max="2533" width="25.5" style="1270" bestFit="1" customWidth="1"/>
    <col min="2534" max="2534" width="22.75" style="1270" bestFit="1" customWidth="1"/>
    <col min="2535" max="2535" width="26.875" style="1270" bestFit="1" customWidth="1"/>
    <col min="2536" max="2537" width="19.25" style="1270" bestFit="1" customWidth="1"/>
    <col min="2538" max="2538" width="25.5" style="1270" bestFit="1" customWidth="1"/>
    <col min="2539" max="2540" width="21.375" style="1270" bestFit="1" customWidth="1"/>
    <col min="2541" max="2541" width="27.625" style="1270" bestFit="1" customWidth="1"/>
    <col min="2542" max="2542" width="8.375" style="1270" bestFit="1" customWidth="1"/>
    <col min="2543" max="2545" width="16.75" style="1270" bestFit="1" customWidth="1"/>
    <col min="2546" max="2546" width="18.875" style="1270" bestFit="1" customWidth="1"/>
    <col min="2547" max="2547" width="23.5" style="1270" bestFit="1" customWidth="1"/>
    <col min="2548" max="2548" width="25.5" style="1270" bestFit="1" customWidth="1"/>
    <col min="2549" max="2550" width="8.375" style="1270" bestFit="1" customWidth="1"/>
    <col min="2551" max="2551" width="10.25" style="1270" bestFit="1" customWidth="1"/>
    <col min="2552" max="2552" width="13.75" style="1270" bestFit="1" customWidth="1"/>
    <col min="2553" max="2553" width="15.125" style="1270" bestFit="1" customWidth="1"/>
    <col min="2554" max="2556" width="21.5" style="1270" bestFit="1" customWidth="1"/>
    <col min="2557" max="2558" width="19.25" style="1270" bestFit="1" customWidth="1"/>
    <col min="2559" max="2559" width="6.625" style="1270" bestFit="1" customWidth="1"/>
    <col min="2560" max="2560" width="9" style="1270"/>
    <col min="2561" max="2561" width="15.125" style="1270" bestFit="1" customWidth="1"/>
    <col min="2562" max="2562" width="13" style="1270" bestFit="1" customWidth="1"/>
    <col min="2563" max="2565" width="9" style="1270"/>
    <col min="2566" max="2566" width="13" style="1270" bestFit="1" customWidth="1"/>
    <col min="2567" max="2567" width="15" style="1270" customWidth="1"/>
    <col min="2568" max="2568" width="13" style="1270" bestFit="1" customWidth="1"/>
    <col min="2569" max="2569" width="9" style="1270"/>
    <col min="2570" max="2572" width="12.375" style="1270" bestFit="1" customWidth="1"/>
    <col min="2573" max="2573" width="11" style="1270" bestFit="1" customWidth="1"/>
    <col min="2574" max="2574" width="20.375" style="1270" bestFit="1" customWidth="1"/>
    <col min="2575" max="2576" width="27.75" style="1270" bestFit="1" customWidth="1"/>
    <col min="2577" max="2578" width="19.375" style="1270" bestFit="1" customWidth="1"/>
    <col min="2579" max="2579" width="17.25" style="1270" bestFit="1" customWidth="1"/>
    <col min="2580" max="2580" width="19.375" style="1270" bestFit="1" customWidth="1"/>
    <col min="2581" max="2582" width="9" style="1270"/>
    <col min="2583" max="2583" width="17.375" style="1270" bestFit="1" customWidth="1"/>
    <col min="2584" max="2584" width="9" style="1270"/>
    <col min="2585" max="2585" width="17.375" style="1270" bestFit="1" customWidth="1"/>
    <col min="2586" max="2587" width="9" style="1270"/>
    <col min="2588" max="2589" width="11.125" style="1270" bestFit="1" customWidth="1"/>
    <col min="2590" max="2590" width="5.25" style="1270" bestFit="1" customWidth="1"/>
    <col min="2591" max="2591" width="9" style="1270"/>
    <col min="2592" max="2592" width="14.25" style="1270" bestFit="1" customWidth="1"/>
    <col min="2593" max="2593" width="17.875" style="1270" bestFit="1" customWidth="1"/>
    <col min="2594" max="2594" width="5.25" style="1270" bestFit="1" customWidth="1"/>
    <col min="2595" max="2595" width="9" style="1270"/>
    <col min="2596" max="2596" width="11" style="1270" bestFit="1" customWidth="1"/>
    <col min="2597" max="2597" width="8.375" style="1270" bestFit="1" customWidth="1"/>
    <col min="2598" max="2598" width="9.625" style="1270" bestFit="1" customWidth="1"/>
    <col min="2599" max="2599" width="15.125" style="1270" bestFit="1" customWidth="1"/>
    <col min="2600" max="2600" width="11.125" style="1270" bestFit="1" customWidth="1"/>
    <col min="2601" max="2601" width="9.5" style="1270" bestFit="1" customWidth="1"/>
    <col min="2602" max="2602" width="11" style="1270" bestFit="1" customWidth="1"/>
    <col min="2603" max="2611" width="15.125" style="1270" bestFit="1" customWidth="1"/>
    <col min="2612" max="2612" width="7.125" style="1270" bestFit="1" customWidth="1"/>
    <col min="2613" max="2613" width="11" style="1270" bestFit="1" customWidth="1"/>
    <col min="2614" max="2614" width="15.125" style="1270" bestFit="1" customWidth="1"/>
    <col min="2615" max="2615" width="19.25" style="1270" bestFit="1" customWidth="1"/>
    <col min="2616" max="2616" width="15.125" style="1270" bestFit="1" customWidth="1"/>
    <col min="2617" max="2617" width="19.25" style="1270" bestFit="1" customWidth="1"/>
    <col min="2618" max="2618" width="15.125" style="1270" bestFit="1" customWidth="1"/>
    <col min="2619" max="2619" width="19.25" style="1270" bestFit="1" customWidth="1"/>
    <col min="2620" max="2620" width="15.125" style="1270" bestFit="1" customWidth="1"/>
    <col min="2621" max="2621" width="19.25" style="1270" bestFit="1" customWidth="1"/>
    <col min="2622" max="2622" width="15.125" style="1270" bestFit="1" customWidth="1"/>
    <col min="2623" max="2623" width="19.25" style="1270" bestFit="1" customWidth="1"/>
    <col min="2624" max="2624" width="13" style="1270" bestFit="1" customWidth="1"/>
    <col min="2625" max="2625" width="17.25" style="1270" bestFit="1" customWidth="1"/>
    <col min="2626" max="2626" width="15.125" style="1270" bestFit="1" customWidth="1"/>
    <col min="2627" max="2627" width="19.25" style="1270" bestFit="1" customWidth="1"/>
    <col min="2628" max="2628" width="15.125" style="1270" bestFit="1" customWidth="1"/>
    <col min="2629" max="2629" width="19.25" style="1270" bestFit="1" customWidth="1"/>
    <col min="2630" max="2635" width="21.375" style="1270" bestFit="1" customWidth="1"/>
    <col min="2636" max="2637" width="17.25" style="1270" bestFit="1" customWidth="1"/>
    <col min="2638" max="2638" width="7.125" style="1270" bestFit="1" customWidth="1"/>
    <col min="2639" max="2639" width="11" style="1270" bestFit="1" customWidth="1"/>
    <col min="2640" max="2640" width="7.125" style="1270" bestFit="1" customWidth="1"/>
    <col min="2641" max="2642" width="11" style="1270" bestFit="1" customWidth="1"/>
    <col min="2643" max="2643" width="15.125" style="1270" bestFit="1" customWidth="1"/>
    <col min="2644" max="2644" width="16.5" style="1270" bestFit="1" customWidth="1"/>
    <col min="2645" max="2645" width="20.625" style="1270" bestFit="1" customWidth="1"/>
    <col min="2646" max="2646" width="7.125" style="1270" bestFit="1" customWidth="1"/>
    <col min="2647" max="2649" width="11" style="1270" bestFit="1" customWidth="1"/>
    <col min="2650" max="2650" width="15.125" style="1270" bestFit="1" customWidth="1"/>
    <col min="2651" max="2653" width="11" style="1270" bestFit="1" customWidth="1"/>
    <col min="2654" max="2654" width="13" style="1270" bestFit="1" customWidth="1"/>
    <col min="2655" max="2655" width="11" style="1270" bestFit="1" customWidth="1"/>
    <col min="2656" max="2656" width="15.125" style="1270" bestFit="1" customWidth="1"/>
    <col min="2657" max="2657" width="17.25" style="1270" bestFit="1" customWidth="1"/>
    <col min="2658" max="2658" width="7.125" style="1270" bestFit="1" customWidth="1"/>
    <col min="2659" max="2659" width="13" style="1270" bestFit="1" customWidth="1"/>
    <col min="2660" max="2661" width="12.375" style="1270" bestFit="1" customWidth="1"/>
    <col min="2662" max="2663" width="15.125" style="1270" bestFit="1" customWidth="1"/>
    <col min="2664" max="2665" width="18.625" style="1270" bestFit="1" customWidth="1"/>
    <col min="2666" max="2667" width="21.375" style="1270" bestFit="1" customWidth="1"/>
    <col min="2668" max="2668" width="17.25" style="1270" bestFit="1" customWidth="1"/>
    <col min="2669" max="2669" width="11" style="1270" bestFit="1" customWidth="1"/>
    <col min="2670" max="2671" width="15.125" style="1270" bestFit="1" customWidth="1"/>
    <col min="2672" max="2672" width="11" style="1270" bestFit="1" customWidth="1"/>
    <col min="2673" max="2674" width="15.125" style="1270" bestFit="1" customWidth="1"/>
    <col min="2675" max="2675" width="11.875" style="1270" bestFit="1" customWidth="1"/>
    <col min="2676" max="2676" width="16.375" style="1270" bestFit="1" customWidth="1"/>
    <col min="2677" max="2677" width="15.125" style="1270" bestFit="1" customWidth="1"/>
    <col min="2678" max="2678" width="11" style="1270" bestFit="1" customWidth="1"/>
    <col min="2679" max="2680" width="15.125" style="1270" bestFit="1" customWidth="1"/>
    <col min="2681" max="2681" width="11" style="1270" bestFit="1" customWidth="1"/>
    <col min="2682" max="2683" width="15.125" style="1270" bestFit="1" customWidth="1"/>
    <col min="2684" max="2684" width="5.25" style="1270" bestFit="1" customWidth="1"/>
    <col min="2685" max="2686" width="9" style="1270"/>
    <col min="2687" max="2687" width="7.125" style="1270" bestFit="1" customWidth="1"/>
    <col min="2688" max="2688" width="9" style="1270"/>
    <col min="2689" max="2689" width="59.375" style="1270" bestFit="1" customWidth="1"/>
    <col min="2690" max="2690" width="45.5" style="1270" bestFit="1" customWidth="1"/>
    <col min="2691" max="2691" width="27.625" style="1270" bestFit="1" customWidth="1"/>
    <col min="2692" max="2692" width="11" style="1270" bestFit="1" customWidth="1"/>
    <col min="2693" max="2696" width="13" style="1270" bestFit="1" customWidth="1"/>
    <col min="2697" max="2697" width="14.375" style="1270" bestFit="1" customWidth="1"/>
    <col min="2698" max="2698" width="13" style="1270" bestFit="1" customWidth="1"/>
    <col min="2699" max="2700" width="18.125" style="1270" bestFit="1" customWidth="1"/>
    <col min="2701" max="2701" width="20.25" style="1270" bestFit="1" customWidth="1"/>
    <col min="2702" max="2702" width="17.625" style="1270" bestFit="1" customWidth="1"/>
    <col min="2703" max="2703" width="15.125" style="1270" bestFit="1" customWidth="1"/>
    <col min="2704" max="2704" width="21.375" style="1270" bestFit="1" customWidth="1"/>
    <col min="2705" max="2705" width="12.875" style="1270" bestFit="1" customWidth="1"/>
    <col min="2706" max="2706" width="13" style="1270" bestFit="1" customWidth="1"/>
    <col min="2707" max="2707" width="21.5" style="1270" bestFit="1" customWidth="1"/>
    <col min="2708" max="2709" width="13.125" style="1270" bestFit="1" customWidth="1"/>
    <col min="2710" max="2710" width="21.25" style="1270" bestFit="1" customWidth="1"/>
    <col min="2711" max="2711" width="17.375" style="1270" bestFit="1" customWidth="1"/>
    <col min="2712" max="2712" width="13.125" style="1270" bestFit="1" customWidth="1"/>
    <col min="2713" max="2713" width="15.125" style="1270" bestFit="1" customWidth="1"/>
    <col min="2714" max="2714" width="25.25" style="1270" bestFit="1" customWidth="1"/>
    <col min="2715" max="2715" width="18.875" style="1270" bestFit="1" customWidth="1"/>
    <col min="2716" max="2716" width="28" style="1270" bestFit="1" customWidth="1"/>
    <col min="2717" max="2717" width="26.75" style="1270" bestFit="1" customWidth="1"/>
    <col min="2718" max="2718" width="28" style="1270" bestFit="1" customWidth="1"/>
    <col min="2719" max="2719" width="25.25" style="1270" bestFit="1" customWidth="1"/>
    <col min="2720" max="2720" width="29.625" style="1270" bestFit="1" customWidth="1"/>
    <col min="2721" max="2721" width="25.25" style="1270" bestFit="1" customWidth="1"/>
    <col min="2722" max="2722" width="29.625" style="1270" bestFit="1" customWidth="1"/>
    <col min="2723" max="2723" width="25.25" style="1270" bestFit="1" customWidth="1"/>
    <col min="2724" max="2725" width="18.875" style="1270" bestFit="1" customWidth="1"/>
    <col min="2726" max="2726" width="21" style="1270" bestFit="1" customWidth="1"/>
    <col min="2727" max="2727" width="20.875" style="1270" bestFit="1" customWidth="1"/>
    <col min="2728" max="2728" width="12.625" style="1270" bestFit="1" customWidth="1"/>
    <col min="2729" max="2729" width="15.125" style="1270" bestFit="1" customWidth="1"/>
    <col min="2730" max="2730" width="7.125" style="1270" bestFit="1" customWidth="1"/>
    <col min="2731" max="2731" width="19.25" style="1270" bestFit="1" customWidth="1"/>
    <col min="2732" max="2734" width="15.125" style="1270" bestFit="1" customWidth="1"/>
    <col min="2735" max="2735" width="17.25" style="1270" bestFit="1" customWidth="1"/>
    <col min="2736" max="2738" width="15.125" style="1270" bestFit="1" customWidth="1"/>
    <col min="2739" max="2740" width="17.25" style="1270" bestFit="1" customWidth="1"/>
    <col min="2741" max="2741" width="15.125" style="1270" bestFit="1" customWidth="1"/>
    <col min="2742" max="2743" width="17.25" style="1270" bestFit="1" customWidth="1"/>
    <col min="2744" max="2744" width="15.125" style="1270" bestFit="1" customWidth="1"/>
    <col min="2745" max="2746" width="17.25" style="1270" bestFit="1" customWidth="1"/>
    <col min="2747" max="2747" width="19.25" style="1270" bestFit="1" customWidth="1"/>
    <col min="2748" max="2749" width="21.375" style="1270" bestFit="1" customWidth="1"/>
    <col min="2750" max="2750" width="23.5" style="1270" bestFit="1" customWidth="1"/>
    <col min="2751" max="2751" width="21.375" style="1270" bestFit="1" customWidth="1"/>
    <col min="2752" max="2752" width="19.25" style="1270" bestFit="1" customWidth="1"/>
    <col min="2753" max="2754" width="21.375" style="1270" bestFit="1" customWidth="1"/>
    <col min="2755" max="2755" width="23.5" style="1270" bestFit="1" customWidth="1"/>
    <col min="2756" max="2756" width="21.375" style="1270" bestFit="1" customWidth="1"/>
    <col min="2757" max="2757" width="17.25" style="1270" bestFit="1" customWidth="1"/>
    <col min="2758" max="2760" width="19.25" style="1270" bestFit="1" customWidth="1"/>
    <col min="2761" max="2761" width="18.375" style="1270" bestFit="1" customWidth="1"/>
    <col min="2762" max="2763" width="20.375" style="1270" bestFit="1" customWidth="1"/>
    <col min="2764" max="2764" width="13" style="1270" bestFit="1" customWidth="1"/>
    <col min="2765" max="2766" width="19.25" style="1270" bestFit="1" customWidth="1"/>
    <col min="2767" max="2768" width="17.25" style="1270" bestFit="1" customWidth="1"/>
    <col min="2769" max="2771" width="19.25" style="1270" bestFit="1" customWidth="1"/>
    <col min="2772" max="2773" width="21.375" style="1270" bestFit="1" customWidth="1"/>
    <col min="2774" max="2774" width="19.25" style="1270" bestFit="1" customWidth="1"/>
    <col min="2775" max="2776" width="21.375" style="1270" bestFit="1" customWidth="1"/>
    <col min="2777" max="2777" width="23.5" style="1270" bestFit="1" customWidth="1"/>
    <col min="2778" max="2779" width="21.375" style="1270" bestFit="1" customWidth="1"/>
    <col min="2780" max="2782" width="23.5" style="1270" bestFit="1" customWidth="1"/>
    <col min="2783" max="2784" width="25.5" style="1270" bestFit="1" customWidth="1"/>
    <col min="2785" max="2785" width="23.5" style="1270" bestFit="1" customWidth="1"/>
    <col min="2786" max="2787" width="25.5" style="1270" bestFit="1" customWidth="1"/>
    <col min="2788" max="2788" width="27.625" style="1270" bestFit="1" customWidth="1"/>
    <col min="2789" max="2789" width="25.5" style="1270" bestFit="1" customWidth="1"/>
    <col min="2790" max="2790" width="22.75" style="1270" bestFit="1" customWidth="1"/>
    <col min="2791" max="2791" width="26.875" style="1270" bestFit="1" customWidth="1"/>
    <col min="2792" max="2793" width="19.25" style="1270" bestFit="1" customWidth="1"/>
    <col min="2794" max="2794" width="25.5" style="1270" bestFit="1" customWidth="1"/>
    <col min="2795" max="2796" width="21.375" style="1270" bestFit="1" customWidth="1"/>
    <col min="2797" max="2797" width="27.625" style="1270" bestFit="1" customWidth="1"/>
    <col min="2798" max="2798" width="8.375" style="1270" bestFit="1" customWidth="1"/>
    <col min="2799" max="2801" width="16.75" style="1270" bestFit="1" customWidth="1"/>
    <col min="2802" max="2802" width="18.875" style="1270" bestFit="1" customWidth="1"/>
    <col min="2803" max="2803" width="23.5" style="1270" bestFit="1" customWidth="1"/>
    <col min="2804" max="2804" width="25.5" style="1270" bestFit="1" customWidth="1"/>
    <col min="2805" max="2806" width="8.375" style="1270" bestFit="1" customWidth="1"/>
    <col min="2807" max="2807" width="10.25" style="1270" bestFit="1" customWidth="1"/>
    <col min="2808" max="2808" width="13.75" style="1270" bestFit="1" customWidth="1"/>
    <col min="2809" max="2809" width="15.125" style="1270" bestFit="1" customWidth="1"/>
    <col min="2810" max="2812" width="21.5" style="1270" bestFit="1" customWidth="1"/>
    <col min="2813" max="2814" width="19.25" style="1270" bestFit="1" customWidth="1"/>
    <col min="2815" max="2815" width="6.625" style="1270" bestFit="1" customWidth="1"/>
    <col min="2816" max="2816" width="9" style="1270"/>
    <col min="2817" max="2817" width="15.125" style="1270" bestFit="1" customWidth="1"/>
    <col min="2818" max="2818" width="13" style="1270" bestFit="1" customWidth="1"/>
    <col min="2819" max="2821" width="9" style="1270"/>
    <col min="2822" max="2822" width="13" style="1270" bestFit="1" customWidth="1"/>
    <col min="2823" max="2823" width="15" style="1270" customWidth="1"/>
    <col min="2824" max="2824" width="13" style="1270" bestFit="1" customWidth="1"/>
    <col min="2825" max="2825" width="9" style="1270"/>
    <col min="2826" max="2828" width="12.375" style="1270" bestFit="1" customWidth="1"/>
    <col min="2829" max="2829" width="11" style="1270" bestFit="1" customWidth="1"/>
    <col min="2830" max="2830" width="20.375" style="1270" bestFit="1" customWidth="1"/>
    <col min="2831" max="2832" width="27.75" style="1270" bestFit="1" customWidth="1"/>
    <col min="2833" max="2834" width="19.375" style="1270" bestFit="1" customWidth="1"/>
    <col min="2835" max="2835" width="17.25" style="1270" bestFit="1" customWidth="1"/>
    <col min="2836" max="2836" width="19.375" style="1270" bestFit="1" customWidth="1"/>
    <col min="2837" max="2838" width="9" style="1270"/>
    <col min="2839" max="2839" width="17.375" style="1270" bestFit="1" customWidth="1"/>
    <col min="2840" max="2840" width="9" style="1270"/>
    <col min="2841" max="2841" width="17.375" style="1270" bestFit="1" customWidth="1"/>
    <col min="2842" max="2843" width="9" style="1270"/>
    <col min="2844" max="2845" width="11.125" style="1270" bestFit="1" customWidth="1"/>
    <col min="2846" max="2846" width="5.25" style="1270" bestFit="1" customWidth="1"/>
    <col min="2847" max="2847" width="9" style="1270"/>
    <col min="2848" max="2848" width="14.25" style="1270" bestFit="1" customWidth="1"/>
    <col min="2849" max="2849" width="17.875" style="1270" bestFit="1" customWidth="1"/>
    <col min="2850" max="2850" width="5.25" style="1270" bestFit="1" customWidth="1"/>
    <col min="2851" max="2851" width="9" style="1270"/>
    <col min="2852" max="2852" width="11" style="1270" bestFit="1" customWidth="1"/>
    <col min="2853" max="2853" width="8.375" style="1270" bestFit="1" customWidth="1"/>
    <col min="2854" max="2854" width="9.625" style="1270" bestFit="1" customWidth="1"/>
    <col min="2855" max="2855" width="15.125" style="1270" bestFit="1" customWidth="1"/>
    <col min="2856" max="2856" width="11.125" style="1270" bestFit="1" customWidth="1"/>
    <col min="2857" max="2857" width="9.5" style="1270" bestFit="1" customWidth="1"/>
    <col min="2858" max="2858" width="11" style="1270" bestFit="1" customWidth="1"/>
    <col min="2859" max="2867" width="15.125" style="1270" bestFit="1" customWidth="1"/>
    <col min="2868" max="2868" width="7.125" style="1270" bestFit="1" customWidth="1"/>
    <col min="2869" max="2869" width="11" style="1270" bestFit="1" customWidth="1"/>
    <col min="2870" max="2870" width="15.125" style="1270" bestFit="1" customWidth="1"/>
    <col min="2871" max="2871" width="19.25" style="1270" bestFit="1" customWidth="1"/>
    <col min="2872" max="2872" width="15.125" style="1270" bestFit="1" customWidth="1"/>
    <col min="2873" max="2873" width="19.25" style="1270" bestFit="1" customWidth="1"/>
    <col min="2874" max="2874" width="15.125" style="1270" bestFit="1" customWidth="1"/>
    <col min="2875" max="2875" width="19.25" style="1270" bestFit="1" customWidth="1"/>
    <col min="2876" max="2876" width="15.125" style="1270" bestFit="1" customWidth="1"/>
    <col min="2877" max="2877" width="19.25" style="1270" bestFit="1" customWidth="1"/>
    <col min="2878" max="2878" width="15.125" style="1270" bestFit="1" customWidth="1"/>
    <col min="2879" max="2879" width="19.25" style="1270" bestFit="1" customWidth="1"/>
    <col min="2880" max="2880" width="13" style="1270" bestFit="1" customWidth="1"/>
    <col min="2881" max="2881" width="17.25" style="1270" bestFit="1" customWidth="1"/>
    <col min="2882" max="2882" width="15.125" style="1270" bestFit="1" customWidth="1"/>
    <col min="2883" max="2883" width="19.25" style="1270" bestFit="1" customWidth="1"/>
    <col min="2884" max="2884" width="15.125" style="1270" bestFit="1" customWidth="1"/>
    <col min="2885" max="2885" width="19.25" style="1270" bestFit="1" customWidth="1"/>
    <col min="2886" max="2891" width="21.375" style="1270" bestFit="1" customWidth="1"/>
    <col min="2892" max="2893" width="17.25" style="1270" bestFit="1" customWidth="1"/>
    <col min="2894" max="2894" width="7.125" style="1270" bestFit="1" customWidth="1"/>
    <col min="2895" max="2895" width="11" style="1270" bestFit="1" customWidth="1"/>
    <col min="2896" max="2896" width="7.125" style="1270" bestFit="1" customWidth="1"/>
    <col min="2897" max="2898" width="11" style="1270" bestFit="1" customWidth="1"/>
    <col min="2899" max="2899" width="15.125" style="1270" bestFit="1" customWidth="1"/>
    <col min="2900" max="2900" width="16.5" style="1270" bestFit="1" customWidth="1"/>
    <col min="2901" max="2901" width="20.625" style="1270" bestFit="1" customWidth="1"/>
    <col min="2902" max="2902" width="7.125" style="1270" bestFit="1" customWidth="1"/>
    <col min="2903" max="2905" width="11" style="1270" bestFit="1" customWidth="1"/>
    <col min="2906" max="2906" width="15.125" style="1270" bestFit="1" customWidth="1"/>
    <col min="2907" max="2909" width="11" style="1270" bestFit="1" customWidth="1"/>
    <col min="2910" max="2910" width="13" style="1270" bestFit="1" customWidth="1"/>
    <col min="2911" max="2911" width="11" style="1270" bestFit="1" customWidth="1"/>
    <col min="2912" max="2912" width="15.125" style="1270" bestFit="1" customWidth="1"/>
    <col min="2913" max="2913" width="17.25" style="1270" bestFit="1" customWidth="1"/>
    <col min="2914" max="2914" width="7.125" style="1270" bestFit="1" customWidth="1"/>
    <col min="2915" max="2915" width="13" style="1270" bestFit="1" customWidth="1"/>
    <col min="2916" max="2917" width="12.375" style="1270" bestFit="1" customWidth="1"/>
    <col min="2918" max="2919" width="15.125" style="1270" bestFit="1" customWidth="1"/>
    <col min="2920" max="2921" width="18.625" style="1270" bestFit="1" customWidth="1"/>
    <col min="2922" max="2923" width="21.375" style="1270" bestFit="1" customWidth="1"/>
    <col min="2924" max="2924" width="17.25" style="1270" bestFit="1" customWidth="1"/>
    <col min="2925" max="2925" width="11" style="1270" bestFit="1" customWidth="1"/>
    <col min="2926" max="2927" width="15.125" style="1270" bestFit="1" customWidth="1"/>
    <col min="2928" max="2928" width="11" style="1270" bestFit="1" customWidth="1"/>
    <col min="2929" max="2930" width="15.125" style="1270" bestFit="1" customWidth="1"/>
    <col min="2931" max="2931" width="11.875" style="1270" bestFit="1" customWidth="1"/>
    <col min="2932" max="2932" width="16.375" style="1270" bestFit="1" customWidth="1"/>
    <col min="2933" max="2933" width="15.125" style="1270" bestFit="1" customWidth="1"/>
    <col min="2934" max="2934" width="11" style="1270" bestFit="1" customWidth="1"/>
    <col min="2935" max="2936" width="15.125" style="1270" bestFit="1" customWidth="1"/>
    <col min="2937" max="2937" width="11" style="1270" bestFit="1" customWidth="1"/>
    <col min="2938" max="2939" width="15.125" style="1270" bestFit="1" customWidth="1"/>
    <col min="2940" max="2940" width="5.25" style="1270" bestFit="1" customWidth="1"/>
    <col min="2941" max="2942" width="9" style="1270"/>
    <col min="2943" max="2943" width="7.125" style="1270" bestFit="1" customWidth="1"/>
    <col min="2944" max="2944" width="9" style="1270"/>
    <col min="2945" max="2945" width="59.375" style="1270" bestFit="1" customWidth="1"/>
    <col min="2946" max="2946" width="45.5" style="1270" bestFit="1" customWidth="1"/>
    <col min="2947" max="2947" width="27.625" style="1270" bestFit="1" customWidth="1"/>
    <col min="2948" max="2948" width="11" style="1270" bestFit="1" customWidth="1"/>
    <col min="2949" max="2952" width="13" style="1270" bestFit="1" customWidth="1"/>
    <col min="2953" max="2953" width="14.375" style="1270" bestFit="1" customWidth="1"/>
    <col min="2954" max="2954" width="13" style="1270" bestFit="1" customWidth="1"/>
    <col min="2955" max="2956" width="18.125" style="1270" bestFit="1" customWidth="1"/>
    <col min="2957" max="2957" width="20.25" style="1270" bestFit="1" customWidth="1"/>
    <col min="2958" max="2958" width="17.625" style="1270" bestFit="1" customWidth="1"/>
    <col min="2959" max="2959" width="15.125" style="1270" bestFit="1" customWidth="1"/>
    <col min="2960" max="2960" width="21.375" style="1270" bestFit="1" customWidth="1"/>
    <col min="2961" max="2961" width="12.875" style="1270" bestFit="1" customWidth="1"/>
    <col min="2962" max="2962" width="13" style="1270" bestFit="1" customWidth="1"/>
    <col min="2963" max="2963" width="21.5" style="1270" bestFit="1" customWidth="1"/>
    <col min="2964" max="2965" width="13.125" style="1270" bestFit="1" customWidth="1"/>
    <col min="2966" max="2966" width="21.25" style="1270" bestFit="1" customWidth="1"/>
    <col min="2967" max="2967" width="17.375" style="1270" bestFit="1" customWidth="1"/>
    <col min="2968" max="2968" width="13.125" style="1270" bestFit="1" customWidth="1"/>
    <col min="2969" max="2969" width="15.125" style="1270" bestFit="1" customWidth="1"/>
    <col min="2970" max="2970" width="25.25" style="1270" bestFit="1" customWidth="1"/>
    <col min="2971" max="2971" width="18.875" style="1270" bestFit="1" customWidth="1"/>
    <col min="2972" max="2972" width="28" style="1270" bestFit="1" customWidth="1"/>
    <col min="2973" max="2973" width="26.75" style="1270" bestFit="1" customWidth="1"/>
    <col min="2974" max="2974" width="28" style="1270" bestFit="1" customWidth="1"/>
    <col min="2975" max="2975" width="25.25" style="1270" bestFit="1" customWidth="1"/>
    <col min="2976" max="2976" width="29.625" style="1270" bestFit="1" customWidth="1"/>
    <col min="2977" max="2977" width="25.25" style="1270" bestFit="1" customWidth="1"/>
    <col min="2978" max="2978" width="29.625" style="1270" bestFit="1" customWidth="1"/>
    <col min="2979" max="2979" width="25.25" style="1270" bestFit="1" customWidth="1"/>
    <col min="2980" max="2981" width="18.875" style="1270" bestFit="1" customWidth="1"/>
    <col min="2982" max="2982" width="21" style="1270" bestFit="1" customWidth="1"/>
    <col min="2983" max="2983" width="20.875" style="1270" bestFit="1" customWidth="1"/>
    <col min="2984" max="2984" width="12.625" style="1270" bestFit="1" customWidth="1"/>
    <col min="2985" max="2985" width="15.125" style="1270" bestFit="1" customWidth="1"/>
    <col min="2986" max="2986" width="7.125" style="1270" bestFit="1" customWidth="1"/>
    <col min="2987" max="2987" width="19.25" style="1270" bestFit="1" customWidth="1"/>
    <col min="2988" max="2990" width="15.125" style="1270" bestFit="1" customWidth="1"/>
    <col min="2991" max="2991" width="17.25" style="1270" bestFit="1" customWidth="1"/>
    <col min="2992" max="2994" width="15.125" style="1270" bestFit="1" customWidth="1"/>
    <col min="2995" max="2996" width="17.25" style="1270" bestFit="1" customWidth="1"/>
    <col min="2997" max="2997" width="15.125" style="1270" bestFit="1" customWidth="1"/>
    <col min="2998" max="2999" width="17.25" style="1270" bestFit="1" customWidth="1"/>
    <col min="3000" max="3000" width="15.125" style="1270" bestFit="1" customWidth="1"/>
    <col min="3001" max="3002" width="17.25" style="1270" bestFit="1" customWidth="1"/>
    <col min="3003" max="3003" width="19.25" style="1270" bestFit="1" customWidth="1"/>
    <col min="3004" max="3005" width="21.375" style="1270" bestFit="1" customWidth="1"/>
    <col min="3006" max="3006" width="23.5" style="1270" bestFit="1" customWidth="1"/>
    <col min="3007" max="3007" width="21.375" style="1270" bestFit="1" customWidth="1"/>
    <col min="3008" max="3008" width="19.25" style="1270" bestFit="1" customWidth="1"/>
    <col min="3009" max="3010" width="21.375" style="1270" bestFit="1" customWidth="1"/>
    <col min="3011" max="3011" width="23.5" style="1270" bestFit="1" customWidth="1"/>
    <col min="3012" max="3012" width="21.375" style="1270" bestFit="1" customWidth="1"/>
    <col min="3013" max="3013" width="17.25" style="1270" bestFit="1" customWidth="1"/>
    <col min="3014" max="3016" width="19.25" style="1270" bestFit="1" customWidth="1"/>
    <col min="3017" max="3017" width="18.375" style="1270" bestFit="1" customWidth="1"/>
    <col min="3018" max="3019" width="20.375" style="1270" bestFit="1" customWidth="1"/>
    <col min="3020" max="3020" width="13" style="1270" bestFit="1" customWidth="1"/>
    <col min="3021" max="3022" width="19.25" style="1270" bestFit="1" customWidth="1"/>
    <col min="3023" max="3024" width="17.25" style="1270" bestFit="1" customWidth="1"/>
    <col min="3025" max="3027" width="19.25" style="1270" bestFit="1" customWidth="1"/>
    <col min="3028" max="3029" width="21.375" style="1270" bestFit="1" customWidth="1"/>
    <col min="3030" max="3030" width="19.25" style="1270" bestFit="1" customWidth="1"/>
    <col min="3031" max="3032" width="21.375" style="1270" bestFit="1" customWidth="1"/>
    <col min="3033" max="3033" width="23.5" style="1270" bestFit="1" customWidth="1"/>
    <col min="3034" max="3035" width="21.375" style="1270" bestFit="1" customWidth="1"/>
    <col min="3036" max="3038" width="23.5" style="1270" bestFit="1" customWidth="1"/>
    <col min="3039" max="3040" width="25.5" style="1270" bestFit="1" customWidth="1"/>
    <col min="3041" max="3041" width="23.5" style="1270" bestFit="1" customWidth="1"/>
    <col min="3042" max="3043" width="25.5" style="1270" bestFit="1" customWidth="1"/>
    <col min="3044" max="3044" width="27.625" style="1270" bestFit="1" customWidth="1"/>
    <col min="3045" max="3045" width="25.5" style="1270" bestFit="1" customWidth="1"/>
    <col min="3046" max="3046" width="22.75" style="1270" bestFit="1" customWidth="1"/>
    <col min="3047" max="3047" width="26.875" style="1270" bestFit="1" customWidth="1"/>
    <col min="3048" max="3049" width="19.25" style="1270" bestFit="1" customWidth="1"/>
    <col min="3050" max="3050" width="25.5" style="1270" bestFit="1" customWidth="1"/>
    <col min="3051" max="3052" width="21.375" style="1270" bestFit="1" customWidth="1"/>
    <col min="3053" max="3053" width="27.625" style="1270" bestFit="1" customWidth="1"/>
    <col min="3054" max="3054" width="8.375" style="1270" bestFit="1" customWidth="1"/>
    <col min="3055" max="3057" width="16.75" style="1270" bestFit="1" customWidth="1"/>
    <col min="3058" max="3058" width="18.875" style="1270" bestFit="1" customWidth="1"/>
    <col min="3059" max="3059" width="23.5" style="1270" bestFit="1" customWidth="1"/>
    <col min="3060" max="3060" width="25.5" style="1270" bestFit="1" customWidth="1"/>
    <col min="3061" max="3062" width="8.375" style="1270" bestFit="1" customWidth="1"/>
    <col min="3063" max="3063" width="10.25" style="1270" bestFit="1" customWidth="1"/>
    <col min="3064" max="3064" width="13.75" style="1270" bestFit="1" customWidth="1"/>
    <col min="3065" max="3065" width="15.125" style="1270" bestFit="1" customWidth="1"/>
    <col min="3066" max="3068" width="21.5" style="1270" bestFit="1" customWidth="1"/>
    <col min="3069" max="3070" width="19.25" style="1270" bestFit="1" customWidth="1"/>
    <col min="3071" max="3071" width="6.625" style="1270" bestFit="1" customWidth="1"/>
    <col min="3072" max="3072" width="9" style="1270"/>
    <col min="3073" max="3073" width="15.125" style="1270" bestFit="1" customWidth="1"/>
    <col min="3074" max="3074" width="13" style="1270" bestFit="1" customWidth="1"/>
    <col min="3075" max="3077" width="9" style="1270"/>
    <col min="3078" max="3078" width="13" style="1270" bestFit="1" customWidth="1"/>
    <col min="3079" max="3079" width="15" style="1270" customWidth="1"/>
    <col min="3080" max="3080" width="13" style="1270" bestFit="1" customWidth="1"/>
    <col min="3081" max="3081" width="9" style="1270"/>
    <col min="3082" max="3084" width="12.375" style="1270" bestFit="1" customWidth="1"/>
    <col min="3085" max="3085" width="11" style="1270" bestFit="1" customWidth="1"/>
    <col min="3086" max="3086" width="20.375" style="1270" bestFit="1" customWidth="1"/>
    <col min="3087" max="3088" width="27.75" style="1270" bestFit="1" customWidth="1"/>
    <col min="3089" max="3090" width="19.375" style="1270" bestFit="1" customWidth="1"/>
    <col min="3091" max="3091" width="17.25" style="1270" bestFit="1" customWidth="1"/>
    <col min="3092" max="3092" width="19.375" style="1270" bestFit="1" customWidth="1"/>
    <col min="3093" max="3094" width="9" style="1270"/>
    <col min="3095" max="3095" width="17.375" style="1270" bestFit="1" customWidth="1"/>
    <col min="3096" max="3096" width="9" style="1270"/>
    <col min="3097" max="3097" width="17.375" style="1270" bestFit="1" customWidth="1"/>
    <col min="3098" max="3099" width="9" style="1270"/>
    <col min="3100" max="3101" width="11.125" style="1270" bestFit="1" customWidth="1"/>
    <col min="3102" max="3102" width="5.25" style="1270" bestFit="1" customWidth="1"/>
    <col min="3103" max="3103" width="9" style="1270"/>
    <col min="3104" max="3104" width="14.25" style="1270" bestFit="1" customWidth="1"/>
    <col min="3105" max="3105" width="17.875" style="1270" bestFit="1" customWidth="1"/>
    <col min="3106" max="3106" width="5.25" style="1270" bestFit="1" customWidth="1"/>
    <col min="3107" max="3107" width="9" style="1270"/>
    <col min="3108" max="3108" width="11" style="1270" bestFit="1" customWidth="1"/>
    <col min="3109" max="3109" width="8.375" style="1270" bestFit="1" customWidth="1"/>
    <col min="3110" max="3110" width="9.625" style="1270" bestFit="1" customWidth="1"/>
    <col min="3111" max="3111" width="15.125" style="1270" bestFit="1" customWidth="1"/>
    <col min="3112" max="3112" width="11.125" style="1270" bestFit="1" customWidth="1"/>
    <col min="3113" max="3113" width="9.5" style="1270" bestFit="1" customWidth="1"/>
    <col min="3114" max="3114" width="11" style="1270" bestFit="1" customWidth="1"/>
    <col min="3115" max="3123" width="15.125" style="1270" bestFit="1" customWidth="1"/>
    <col min="3124" max="3124" width="7.125" style="1270" bestFit="1" customWidth="1"/>
    <col min="3125" max="3125" width="11" style="1270" bestFit="1" customWidth="1"/>
    <col min="3126" max="3126" width="15.125" style="1270" bestFit="1" customWidth="1"/>
    <col min="3127" max="3127" width="19.25" style="1270" bestFit="1" customWidth="1"/>
    <col min="3128" max="3128" width="15.125" style="1270" bestFit="1" customWidth="1"/>
    <col min="3129" max="3129" width="19.25" style="1270" bestFit="1" customWidth="1"/>
    <col min="3130" max="3130" width="15.125" style="1270" bestFit="1" customWidth="1"/>
    <col min="3131" max="3131" width="19.25" style="1270" bestFit="1" customWidth="1"/>
    <col min="3132" max="3132" width="15.125" style="1270" bestFit="1" customWidth="1"/>
    <col min="3133" max="3133" width="19.25" style="1270" bestFit="1" customWidth="1"/>
    <col min="3134" max="3134" width="15.125" style="1270" bestFit="1" customWidth="1"/>
    <col min="3135" max="3135" width="19.25" style="1270" bestFit="1" customWidth="1"/>
    <col min="3136" max="3136" width="13" style="1270" bestFit="1" customWidth="1"/>
    <col min="3137" max="3137" width="17.25" style="1270" bestFit="1" customWidth="1"/>
    <col min="3138" max="3138" width="15.125" style="1270" bestFit="1" customWidth="1"/>
    <col min="3139" max="3139" width="19.25" style="1270" bestFit="1" customWidth="1"/>
    <col min="3140" max="3140" width="15.125" style="1270" bestFit="1" customWidth="1"/>
    <col min="3141" max="3141" width="19.25" style="1270" bestFit="1" customWidth="1"/>
    <col min="3142" max="3147" width="21.375" style="1270" bestFit="1" customWidth="1"/>
    <col min="3148" max="3149" width="17.25" style="1270" bestFit="1" customWidth="1"/>
    <col min="3150" max="3150" width="7.125" style="1270" bestFit="1" customWidth="1"/>
    <col min="3151" max="3151" width="11" style="1270" bestFit="1" customWidth="1"/>
    <col min="3152" max="3152" width="7.125" style="1270" bestFit="1" customWidth="1"/>
    <col min="3153" max="3154" width="11" style="1270" bestFit="1" customWidth="1"/>
    <col min="3155" max="3155" width="15.125" style="1270" bestFit="1" customWidth="1"/>
    <col min="3156" max="3156" width="16.5" style="1270" bestFit="1" customWidth="1"/>
    <col min="3157" max="3157" width="20.625" style="1270" bestFit="1" customWidth="1"/>
    <col min="3158" max="3158" width="7.125" style="1270" bestFit="1" customWidth="1"/>
    <col min="3159" max="3161" width="11" style="1270" bestFit="1" customWidth="1"/>
    <col min="3162" max="3162" width="15.125" style="1270" bestFit="1" customWidth="1"/>
    <col min="3163" max="3165" width="11" style="1270" bestFit="1" customWidth="1"/>
    <col min="3166" max="3166" width="13" style="1270" bestFit="1" customWidth="1"/>
    <col min="3167" max="3167" width="11" style="1270" bestFit="1" customWidth="1"/>
    <col min="3168" max="3168" width="15.125" style="1270" bestFit="1" customWidth="1"/>
    <col min="3169" max="3169" width="17.25" style="1270" bestFit="1" customWidth="1"/>
    <col min="3170" max="3170" width="7.125" style="1270" bestFit="1" customWidth="1"/>
    <col min="3171" max="3171" width="13" style="1270" bestFit="1" customWidth="1"/>
    <col min="3172" max="3173" width="12.375" style="1270" bestFit="1" customWidth="1"/>
    <col min="3174" max="3175" width="15.125" style="1270" bestFit="1" customWidth="1"/>
    <col min="3176" max="3177" width="18.625" style="1270" bestFit="1" customWidth="1"/>
    <col min="3178" max="3179" width="21.375" style="1270" bestFit="1" customWidth="1"/>
    <col min="3180" max="3180" width="17.25" style="1270" bestFit="1" customWidth="1"/>
    <col min="3181" max="3181" width="11" style="1270" bestFit="1" customWidth="1"/>
    <col min="3182" max="3183" width="15.125" style="1270" bestFit="1" customWidth="1"/>
    <col min="3184" max="3184" width="11" style="1270" bestFit="1" customWidth="1"/>
    <col min="3185" max="3186" width="15.125" style="1270" bestFit="1" customWidth="1"/>
    <col min="3187" max="3187" width="11.875" style="1270" bestFit="1" customWidth="1"/>
    <col min="3188" max="3188" width="16.375" style="1270" bestFit="1" customWidth="1"/>
    <col min="3189" max="3189" width="15.125" style="1270" bestFit="1" customWidth="1"/>
    <col min="3190" max="3190" width="11" style="1270" bestFit="1" customWidth="1"/>
    <col min="3191" max="3192" width="15.125" style="1270" bestFit="1" customWidth="1"/>
    <col min="3193" max="3193" width="11" style="1270" bestFit="1" customWidth="1"/>
    <col min="3194" max="3195" width="15.125" style="1270" bestFit="1" customWidth="1"/>
    <col min="3196" max="3196" width="5.25" style="1270" bestFit="1" customWidth="1"/>
    <col min="3197" max="3198" width="9" style="1270"/>
    <col min="3199" max="3199" width="7.125" style="1270" bestFit="1" customWidth="1"/>
    <col min="3200" max="3200" width="9" style="1270"/>
    <col min="3201" max="3201" width="59.375" style="1270" bestFit="1" customWidth="1"/>
    <col min="3202" max="3202" width="45.5" style="1270" bestFit="1" customWidth="1"/>
    <col min="3203" max="3203" width="27.625" style="1270" bestFit="1" customWidth="1"/>
    <col min="3204" max="3204" width="11" style="1270" bestFit="1" customWidth="1"/>
    <col min="3205" max="3208" width="13" style="1270" bestFit="1" customWidth="1"/>
    <col min="3209" max="3209" width="14.375" style="1270" bestFit="1" customWidth="1"/>
    <col min="3210" max="3210" width="13" style="1270" bestFit="1" customWidth="1"/>
    <col min="3211" max="3212" width="18.125" style="1270" bestFit="1" customWidth="1"/>
    <col min="3213" max="3213" width="20.25" style="1270" bestFit="1" customWidth="1"/>
    <col min="3214" max="3214" width="17.625" style="1270" bestFit="1" customWidth="1"/>
    <col min="3215" max="3215" width="15.125" style="1270" bestFit="1" customWidth="1"/>
    <col min="3216" max="3216" width="21.375" style="1270" bestFit="1" customWidth="1"/>
    <col min="3217" max="3217" width="12.875" style="1270" bestFit="1" customWidth="1"/>
    <col min="3218" max="3218" width="13" style="1270" bestFit="1" customWidth="1"/>
    <col min="3219" max="3219" width="21.5" style="1270" bestFit="1" customWidth="1"/>
    <col min="3220" max="3221" width="13.125" style="1270" bestFit="1" customWidth="1"/>
    <col min="3222" max="3222" width="21.25" style="1270" bestFit="1" customWidth="1"/>
    <col min="3223" max="3223" width="17.375" style="1270" bestFit="1" customWidth="1"/>
    <col min="3224" max="3224" width="13.125" style="1270" bestFit="1" customWidth="1"/>
    <col min="3225" max="3225" width="15.125" style="1270" bestFit="1" customWidth="1"/>
    <col min="3226" max="3226" width="25.25" style="1270" bestFit="1" customWidth="1"/>
    <col min="3227" max="3227" width="18.875" style="1270" bestFit="1" customWidth="1"/>
    <col min="3228" max="3228" width="28" style="1270" bestFit="1" customWidth="1"/>
    <col min="3229" max="3229" width="26.75" style="1270" bestFit="1" customWidth="1"/>
    <col min="3230" max="3230" width="28" style="1270" bestFit="1" customWidth="1"/>
    <col min="3231" max="3231" width="25.25" style="1270" bestFit="1" customWidth="1"/>
    <col min="3232" max="3232" width="29.625" style="1270" bestFit="1" customWidth="1"/>
    <col min="3233" max="3233" width="25.25" style="1270" bestFit="1" customWidth="1"/>
    <col min="3234" max="3234" width="29.625" style="1270" bestFit="1" customWidth="1"/>
    <col min="3235" max="3235" width="25.25" style="1270" bestFit="1" customWidth="1"/>
    <col min="3236" max="3237" width="18.875" style="1270" bestFit="1" customWidth="1"/>
    <col min="3238" max="3238" width="21" style="1270" bestFit="1" customWidth="1"/>
    <col min="3239" max="3239" width="20.875" style="1270" bestFit="1" customWidth="1"/>
    <col min="3240" max="3240" width="12.625" style="1270" bestFit="1" customWidth="1"/>
    <col min="3241" max="3241" width="15.125" style="1270" bestFit="1" customWidth="1"/>
    <col min="3242" max="3242" width="7.125" style="1270" bestFit="1" customWidth="1"/>
    <col min="3243" max="3243" width="19.25" style="1270" bestFit="1" customWidth="1"/>
    <col min="3244" max="3246" width="15.125" style="1270" bestFit="1" customWidth="1"/>
    <col min="3247" max="3247" width="17.25" style="1270" bestFit="1" customWidth="1"/>
    <col min="3248" max="3250" width="15.125" style="1270" bestFit="1" customWidth="1"/>
    <col min="3251" max="3252" width="17.25" style="1270" bestFit="1" customWidth="1"/>
    <col min="3253" max="3253" width="15.125" style="1270" bestFit="1" customWidth="1"/>
    <col min="3254" max="3255" width="17.25" style="1270" bestFit="1" customWidth="1"/>
    <col min="3256" max="3256" width="15.125" style="1270" bestFit="1" customWidth="1"/>
    <col min="3257" max="3258" width="17.25" style="1270" bestFit="1" customWidth="1"/>
    <col min="3259" max="3259" width="19.25" style="1270" bestFit="1" customWidth="1"/>
    <col min="3260" max="3261" width="21.375" style="1270" bestFit="1" customWidth="1"/>
    <col min="3262" max="3262" width="23.5" style="1270" bestFit="1" customWidth="1"/>
    <col min="3263" max="3263" width="21.375" style="1270" bestFit="1" customWidth="1"/>
    <col min="3264" max="3264" width="19.25" style="1270" bestFit="1" customWidth="1"/>
    <col min="3265" max="3266" width="21.375" style="1270" bestFit="1" customWidth="1"/>
    <col min="3267" max="3267" width="23.5" style="1270" bestFit="1" customWidth="1"/>
    <col min="3268" max="3268" width="21.375" style="1270" bestFit="1" customWidth="1"/>
    <col min="3269" max="3269" width="17.25" style="1270" bestFit="1" customWidth="1"/>
    <col min="3270" max="3272" width="19.25" style="1270" bestFit="1" customWidth="1"/>
    <col min="3273" max="3273" width="18.375" style="1270" bestFit="1" customWidth="1"/>
    <col min="3274" max="3275" width="20.375" style="1270" bestFit="1" customWidth="1"/>
    <col min="3276" max="3276" width="13" style="1270" bestFit="1" customWidth="1"/>
    <col min="3277" max="3278" width="19.25" style="1270" bestFit="1" customWidth="1"/>
    <col min="3279" max="3280" width="17.25" style="1270" bestFit="1" customWidth="1"/>
    <col min="3281" max="3283" width="19.25" style="1270" bestFit="1" customWidth="1"/>
    <col min="3284" max="3285" width="21.375" style="1270" bestFit="1" customWidth="1"/>
    <col min="3286" max="3286" width="19.25" style="1270" bestFit="1" customWidth="1"/>
    <col min="3287" max="3288" width="21.375" style="1270" bestFit="1" customWidth="1"/>
    <col min="3289" max="3289" width="23.5" style="1270" bestFit="1" customWidth="1"/>
    <col min="3290" max="3291" width="21.375" style="1270" bestFit="1" customWidth="1"/>
    <col min="3292" max="3294" width="23.5" style="1270" bestFit="1" customWidth="1"/>
    <col min="3295" max="3296" width="25.5" style="1270" bestFit="1" customWidth="1"/>
    <col min="3297" max="3297" width="23.5" style="1270" bestFit="1" customWidth="1"/>
    <col min="3298" max="3299" width="25.5" style="1270" bestFit="1" customWidth="1"/>
    <col min="3300" max="3300" width="27.625" style="1270" bestFit="1" customWidth="1"/>
    <col min="3301" max="3301" width="25.5" style="1270" bestFit="1" customWidth="1"/>
    <col min="3302" max="3302" width="22.75" style="1270" bestFit="1" customWidth="1"/>
    <col min="3303" max="3303" width="26.875" style="1270" bestFit="1" customWidth="1"/>
    <col min="3304" max="3305" width="19.25" style="1270" bestFit="1" customWidth="1"/>
    <col min="3306" max="3306" width="25.5" style="1270" bestFit="1" customWidth="1"/>
    <col min="3307" max="3308" width="21.375" style="1270" bestFit="1" customWidth="1"/>
    <col min="3309" max="3309" width="27.625" style="1270" bestFit="1" customWidth="1"/>
    <col min="3310" max="3310" width="8.375" style="1270" bestFit="1" customWidth="1"/>
    <col min="3311" max="3313" width="16.75" style="1270" bestFit="1" customWidth="1"/>
    <col min="3314" max="3314" width="18.875" style="1270" bestFit="1" customWidth="1"/>
    <col min="3315" max="3315" width="23.5" style="1270" bestFit="1" customWidth="1"/>
    <col min="3316" max="3316" width="25.5" style="1270" bestFit="1" customWidth="1"/>
    <col min="3317" max="3318" width="8.375" style="1270" bestFit="1" customWidth="1"/>
    <col min="3319" max="3319" width="10.25" style="1270" bestFit="1" customWidth="1"/>
    <col min="3320" max="3320" width="13.75" style="1270" bestFit="1" customWidth="1"/>
    <col min="3321" max="3321" width="15.125" style="1270" bestFit="1" customWidth="1"/>
    <col min="3322" max="3324" width="21.5" style="1270" bestFit="1" customWidth="1"/>
    <col min="3325" max="3326" width="19.25" style="1270" bestFit="1" customWidth="1"/>
    <col min="3327" max="3327" width="6.625" style="1270" bestFit="1" customWidth="1"/>
    <col min="3328" max="3328" width="9" style="1270"/>
    <col min="3329" max="3329" width="15.125" style="1270" bestFit="1" customWidth="1"/>
    <col min="3330" max="3330" width="13" style="1270" bestFit="1" customWidth="1"/>
    <col min="3331" max="3333" width="9" style="1270"/>
    <col min="3334" max="3334" width="13" style="1270" bestFit="1" customWidth="1"/>
    <col min="3335" max="3335" width="15" style="1270" customWidth="1"/>
    <col min="3336" max="3336" width="13" style="1270" bestFit="1" customWidth="1"/>
    <col min="3337" max="3337" width="9" style="1270"/>
    <col min="3338" max="3340" width="12.375" style="1270" bestFit="1" customWidth="1"/>
    <col min="3341" max="3341" width="11" style="1270" bestFit="1" customWidth="1"/>
    <col min="3342" max="3342" width="20.375" style="1270" bestFit="1" customWidth="1"/>
    <col min="3343" max="3344" width="27.75" style="1270" bestFit="1" customWidth="1"/>
    <col min="3345" max="3346" width="19.375" style="1270" bestFit="1" customWidth="1"/>
    <col min="3347" max="3347" width="17.25" style="1270" bestFit="1" customWidth="1"/>
    <col min="3348" max="3348" width="19.375" style="1270" bestFit="1" customWidth="1"/>
    <col min="3349" max="3350" width="9" style="1270"/>
    <col min="3351" max="3351" width="17.375" style="1270" bestFit="1" customWidth="1"/>
    <col min="3352" max="3352" width="9" style="1270"/>
    <col min="3353" max="3353" width="17.375" style="1270" bestFit="1" customWidth="1"/>
    <col min="3354" max="3355" width="9" style="1270"/>
    <col min="3356" max="3357" width="11.125" style="1270" bestFit="1" customWidth="1"/>
    <col min="3358" max="3358" width="5.25" style="1270" bestFit="1" customWidth="1"/>
    <col min="3359" max="3359" width="9" style="1270"/>
    <col min="3360" max="3360" width="14.25" style="1270" bestFit="1" customWidth="1"/>
    <col min="3361" max="3361" width="17.875" style="1270" bestFit="1" customWidth="1"/>
    <col min="3362" max="3362" width="5.25" style="1270" bestFit="1" customWidth="1"/>
    <col min="3363" max="3363" width="9" style="1270"/>
    <col min="3364" max="3364" width="11" style="1270" bestFit="1" customWidth="1"/>
    <col min="3365" max="3365" width="8.375" style="1270" bestFit="1" customWidth="1"/>
    <col min="3366" max="3366" width="9.625" style="1270" bestFit="1" customWidth="1"/>
    <col min="3367" max="3367" width="15.125" style="1270" bestFit="1" customWidth="1"/>
    <col min="3368" max="3368" width="11.125" style="1270" bestFit="1" customWidth="1"/>
    <col min="3369" max="3369" width="9.5" style="1270" bestFit="1" customWidth="1"/>
    <col min="3370" max="3370" width="11" style="1270" bestFit="1" customWidth="1"/>
    <col min="3371" max="3379" width="15.125" style="1270" bestFit="1" customWidth="1"/>
    <col min="3380" max="3380" width="7.125" style="1270" bestFit="1" customWidth="1"/>
    <col min="3381" max="3381" width="11" style="1270" bestFit="1" customWidth="1"/>
    <col min="3382" max="3382" width="15.125" style="1270" bestFit="1" customWidth="1"/>
    <col min="3383" max="3383" width="19.25" style="1270" bestFit="1" customWidth="1"/>
    <col min="3384" max="3384" width="15.125" style="1270" bestFit="1" customWidth="1"/>
    <col min="3385" max="3385" width="19.25" style="1270" bestFit="1" customWidth="1"/>
    <col min="3386" max="3386" width="15.125" style="1270" bestFit="1" customWidth="1"/>
    <col min="3387" max="3387" width="19.25" style="1270" bestFit="1" customWidth="1"/>
    <col min="3388" max="3388" width="15.125" style="1270" bestFit="1" customWidth="1"/>
    <col min="3389" max="3389" width="19.25" style="1270" bestFit="1" customWidth="1"/>
    <col min="3390" max="3390" width="15.125" style="1270" bestFit="1" customWidth="1"/>
    <col min="3391" max="3391" width="19.25" style="1270" bestFit="1" customWidth="1"/>
    <col min="3392" max="3392" width="13" style="1270" bestFit="1" customWidth="1"/>
    <col min="3393" max="3393" width="17.25" style="1270" bestFit="1" customWidth="1"/>
    <col min="3394" max="3394" width="15.125" style="1270" bestFit="1" customWidth="1"/>
    <col min="3395" max="3395" width="19.25" style="1270" bestFit="1" customWidth="1"/>
    <col min="3396" max="3396" width="15.125" style="1270" bestFit="1" customWidth="1"/>
    <col min="3397" max="3397" width="19.25" style="1270" bestFit="1" customWidth="1"/>
    <col min="3398" max="3403" width="21.375" style="1270" bestFit="1" customWidth="1"/>
    <col min="3404" max="3405" width="17.25" style="1270" bestFit="1" customWidth="1"/>
    <col min="3406" max="3406" width="7.125" style="1270" bestFit="1" customWidth="1"/>
    <col min="3407" max="3407" width="11" style="1270" bestFit="1" customWidth="1"/>
    <col min="3408" max="3408" width="7.125" style="1270" bestFit="1" customWidth="1"/>
    <col min="3409" max="3410" width="11" style="1270" bestFit="1" customWidth="1"/>
    <col min="3411" max="3411" width="15.125" style="1270" bestFit="1" customWidth="1"/>
    <col min="3412" max="3412" width="16.5" style="1270" bestFit="1" customWidth="1"/>
    <col min="3413" max="3413" width="20.625" style="1270" bestFit="1" customWidth="1"/>
    <col min="3414" max="3414" width="7.125" style="1270" bestFit="1" customWidth="1"/>
    <col min="3415" max="3417" width="11" style="1270" bestFit="1" customWidth="1"/>
    <col min="3418" max="3418" width="15.125" style="1270" bestFit="1" customWidth="1"/>
    <col min="3419" max="3421" width="11" style="1270" bestFit="1" customWidth="1"/>
    <col min="3422" max="3422" width="13" style="1270" bestFit="1" customWidth="1"/>
    <col min="3423" max="3423" width="11" style="1270" bestFit="1" customWidth="1"/>
    <col min="3424" max="3424" width="15.125" style="1270" bestFit="1" customWidth="1"/>
    <col min="3425" max="3425" width="17.25" style="1270" bestFit="1" customWidth="1"/>
    <col min="3426" max="3426" width="7.125" style="1270" bestFit="1" customWidth="1"/>
    <col min="3427" max="3427" width="13" style="1270" bestFit="1" customWidth="1"/>
    <col min="3428" max="3429" width="12.375" style="1270" bestFit="1" customWidth="1"/>
    <col min="3430" max="3431" width="15.125" style="1270" bestFit="1" customWidth="1"/>
    <col min="3432" max="3433" width="18.625" style="1270" bestFit="1" customWidth="1"/>
    <col min="3434" max="3435" width="21.375" style="1270" bestFit="1" customWidth="1"/>
    <col min="3436" max="3436" width="17.25" style="1270" bestFit="1" customWidth="1"/>
    <col min="3437" max="3437" width="11" style="1270" bestFit="1" customWidth="1"/>
    <col min="3438" max="3439" width="15.125" style="1270" bestFit="1" customWidth="1"/>
    <col min="3440" max="3440" width="11" style="1270" bestFit="1" customWidth="1"/>
    <col min="3441" max="3442" width="15.125" style="1270" bestFit="1" customWidth="1"/>
    <col min="3443" max="3443" width="11.875" style="1270" bestFit="1" customWidth="1"/>
    <col min="3444" max="3444" width="16.375" style="1270" bestFit="1" customWidth="1"/>
    <col min="3445" max="3445" width="15.125" style="1270" bestFit="1" customWidth="1"/>
    <col min="3446" max="3446" width="11" style="1270" bestFit="1" customWidth="1"/>
    <col min="3447" max="3448" width="15.125" style="1270" bestFit="1" customWidth="1"/>
    <col min="3449" max="3449" width="11" style="1270" bestFit="1" customWidth="1"/>
    <col min="3450" max="3451" width="15.125" style="1270" bestFit="1" customWidth="1"/>
    <col min="3452" max="3452" width="5.25" style="1270" bestFit="1" customWidth="1"/>
    <col min="3453" max="3454" width="9" style="1270"/>
    <col min="3455" max="3455" width="7.125" style="1270" bestFit="1" customWidth="1"/>
    <col min="3456" max="3456" width="9" style="1270"/>
    <col min="3457" max="3457" width="59.375" style="1270" bestFit="1" customWidth="1"/>
    <col min="3458" max="3458" width="45.5" style="1270" bestFit="1" customWidth="1"/>
    <col min="3459" max="3459" width="27.625" style="1270" bestFit="1" customWidth="1"/>
    <col min="3460" max="3460" width="11" style="1270" bestFit="1" customWidth="1"/>
    <col min="3461" max="3464" width="13" style="1270" bestFit="1" customWidth="1"/>
    <col min="3465" max="3465" width="14.375" style="1270" bestFit="1" customWidth="1"/>
    <col min="3466" max="3466" width="13" style="1270" bestFit="1" customWidth="1"/>
    <col min="3467" max="3468" width="18.125" style="1270" bestFit="1" customWidth="1"/>
    <col min="3469" max="3469" width="20.25" style="1270" bestFit="1" customWidth="1"/>
    <col min="3470" max="3470" width="17.625" style="1270" bestFit="1" customWidth="1"/>
    <col min="3471" max="3471" width="15.125" style="1270" bestFit="1" customWidth="1"/>
    <col min="3472" max="3472" width="21.375" style="1270" bestFit="1" customWidth="1"/>
    <col min="3473" max="3473" width="12.875" style="1270" bestFit="1" customWidth="1"/>
    <col min="3474" max="3474" width="13" style="1270" bestFit="1" customWidth="1"/>
    <col min="3475" max="3475" width="21.5" style="1270" bestFit="1" customWidth="1"/>
    <col min="3476" max="3477" width="13.125" style="1270" bestFit="1" customWidth="1"/>
    <col min="3478" max="3478" width="21.25" style="1270" bestFit="1" customWidth="1"/>
    <col min="3479" max="3479" width="17.375" style="1270" bestFit="1" customWidth="1"/>
    <col min="3480" max="3480" width="13.125" style="1270" bestFit="1" customWidth="1"/>
    <col min="3481" max="3481" width="15.125" style="1270" bestFit="1" customWidth="1"/>
    <col min="3482" max="3482" width="25.25" style="1270" bestFit="1" customWidth="1"/>
    <col min="3483" max="3483" width="18.875" style="1270" bestFit="1" customWidth="1"/>
    <col min="3484" max="3484" width="28" style="1270" bestFit="1" customWidth="1"/>
    <col min="3485" max="3485" width="26.75" style="1270" bestFit="1" customWidth="1"/>
    <col min="3486" max="3486" width="28" style="1270" bestFit="1" customWidth="1"/>
    <col min="3487" max="3487" width="25.25" style="1270" bestFit="1" customWidth="1"/>
    <col min="3488" max="3488" width="29.625" style="1270" bestFit="1" customWidth="1"/>
    <col min="3489" max="3489" width="25.25" style="1270" bestFit="1" customWidth="1"/>
    <col min="3490" max="3490" width="29.625" style="1270" bestFit="1" customWidth="1"/>
    <col min="3491" max="3491" width="25.25" style="1270" bestFit="1" customWidth="1"/>
    <col min="3492" max="3493" width="18.875" style="1270" bestFit="1" customWidth="1"/>
    <col min="3494" max="3494" width="21" style="1270" bestFit="1" customWidth="1"/>
    <col min="3495" max="3495" width="20.875" style="1270" bestFit="1" customWidth="1"/>
    <col min="3496" max="3496" width="12.625" style="1270" bestFit="1" customWidth="1"/>
    <col min="3497" max="3497" width="15.125" style="1270" bestFit="1" customWidth="1"/>
    <col min="3498" max="3498" width="7.125" style="1270" bestFit="1" customWidth="1"/>
    <col min="3499" max="3499" width="19.25" style="1270" bestFit="1" customWidth="1"/>
    <col min="3500" max="3502" width="15.125" style="1270" bestFit="1" customWidth="1"/>
    <col min="3503" max="3503" width="17.25" style="1270" bestFit="1" customWidth="1"/>
    <col min="3504" max="3506" width="15.125" style="1270" bestFit="1" customWidth="1"/>
    <col min="3507" max="3508" width="17.25" style="1270" bestFit="1" customWidth="1"/>
    <col min="3509" max="3509" width="15.125" style="1270" bestFit="1" customWidth="1"/>
    <col min="3510" max="3511" width="17.25" style="1270" bestFit="1" customWidth="1"/>
    <col min="3512" max="3512" width="15.125" style="1270" bestFit="1" customWidth="1"/>
    <col min="3513" max="3514" width="17.25" style="1270" bestFit="1" customWidth="1"/>
    <col min="3515" max="3515" width="19.25" style="1270" bestFit="1" customWidth="1"/>
    <col min="3516" max="3517" width="21.375" style="1270" bestFit="1" customWidth="1"/>
    <col min="3518" max="3518" width="23.5" style="1270" bestFit="1" customWidth="1"/>
    <col min="3519" max="3519" width="21.375" style="1270" bestFit="1" customWidth="1"/>
    <col min="3520" max="3520" width="19.25" style="1270" bestFit="1" customWidth="1"/>
    <col min="3521" max="3522" width="21.375" style="1270" bestFit="1" customWidth="1"/>
    <col min="3523" max="3523" width="23.5" style="1270" bestFit="1" customWidth="1"/>
    <col min="3524" max="3524" width="21.375" style="1270" bestFit="1" customWidth="1"/>
    <col min="3525" max="3525" width="17.25" style="1270" bestFit="1" customWidth="1"/>
    <col min="3526" max="3528" width="19.25" style="1270" bestFit="1" customWidth="1"/>
    <col min="3529" max="3529" width="18.375" style="1270" bestFit="1" customWidth="1"/>
    <col min="3530" max="3531" width="20.375" style="1270" bestFit="1" customWidth="1"/>
    <col min="3532" max="3532" width="13" style="1270" bestFit="1" customWidth="1"/>
    <col min="3533" max="3534" width="19.25" style="1270" bestFit="1" customWidth="1"/>
    <col min="3535" max="3536" width="17.25" style="1270" bestFit="1" customWidth="1"/>
    <col min="3537" max="3539" width="19.25" style="1270" bestFit="1" customWidth="1"/>
    <col min="3540" max="3541" width="21.375" style="1270" bestFit="1" customWidth="1"/>
    <col min="3542" max="3542" width="19.25" style="1270" bestFit="1" customWidth="1"/>
    <col min="3543" max="3544" width="21.375" style="1270" bestFit="1" customWidth="1"/>
    <col min="3545" max="3545" width="23.5" style="1270" bestFit="1" customWidth="1"/>
    <col min="3546" max="3547" width="21.375" style="1270" bestFit="1" customWidth="1"/>
    <col min="3548" max="3550" width="23.5" style="1270" bestFit="1" customWidth="1"/>
    <col min="3551" max="3552" width="25.5" style="1270" bestFit="1" customWidth="1"/>
    <col min="3553" max="3553" width="23.5" style="1270" bestFit="1" customWidth="1"/>
    <col min="3554" max="3555" width="25.5" style="1270" bestFit="1" customWidth="1"/>
    <col min="3556" max="3556" width="27.625" style="1270" bestFit="1" customWidth="1"/>
    <col min="3557" max="3557" width="25.5" style="1270" bestFit="1" customWidth="1"/>
    <col min="3558" max="3558" width="22.75" style="1270" bestFit="1" customWidth="1"/>
    <col min="3559" max="3559" width="26.875" style="1270" bestFit="1" customWidth="1"/>
    <col min="3560" max="3561" width="19.25" style="1270" bestFit="1" customWidth="1"/>
    <col min="3562" max="3562" width="25.5" style="1270" bestFit="1" customWidth="1"/>
    <col min="3563" max="3564" width="21.375" style="1270" bestFit="1" customWidth="1"/>
    <col min="3565" max="3565" width="27.625" style="1270" bestFit="1" customWidth="1"/>
    <col min="3566" max="3566" width="8.375" style="1270" bestFit="1" customWidth="1"/>
    <col min="3567" max="3569" width="16.75" style="1270" bestFit="1" customWidth="1"/>
    <col min="3570" max="3570" width="18.875" style="1270" bestFit="1" customWidth="1"/>
    <col min="3571" max="3571" width="23.5" style="1270" bestFit="1" customWidth="1"/>
    <col min="3572" max="3572" width="25.5" style="1270" bestFit="1" customWidth="1"/>
    <col min="3573" max="3574" width="8.375" style="1270" bestFit="1" customWidth="1"/>
    <col min="3575" max="3575" width="10.25" style="1270" bestFit="1" customWidth="1"/>
    <col min="3576" max="3576" width="13.75" style="1270" bestFit="1" customWidth="1"/>
    <col min="3577" max="3577" width="15.125" style="1270" bestFit="1" customWidth="1"/>
    <col min="3578" max="3580" width="21.5" style="1270" bestFit="1" customWidth="1"/>
    <col min="3581" max="3582" width="19.25" style="1270" bestFit="1" customWidth="1"/>
    <col min="3583" max="3583" width="6.625" style="1270" bestFit="1" customWidth="1"/>
    <col min="3584" max="3584" width="9" style="1270"/>
    <col min="3585" max="3585" width="15.125" style="1270" bestFit="1" customWidth="1"/>
    <col min="3586" max="3586" width="13" style="1270" bestFit="1" customWidth="1"/>
    <col min="3587" max="3589" width="9" style="1270"/>
    <col min="3590" max="3590" width="13" style="1270" bestFit="1" customWidth="1"/>
    <col min="3591" max="3591" width="15" style="1270" customWidth="1"/>
    <col min="3592" max="3592" width="13" style="1270" bestFit="1" customWidth="1"/>
    <col min="3593" max="3593" width="9" style="1270"/>
    <col min="3594" max="3596" width="12.375" style="1270" bestFit="1" customWidth="1"/>
    <col min="3597" max="3597" width="11" style="1270" bestFit="1" customWidth="1"/>
    <col min="3598" max="3598" width="20.375" style="1270" bestFit="1" customWidth="1"/>
    <col min="3599" max="3600" width="27.75" style="1270" bestFit="1" customWidth="1"/>
    <col min="3601" max="3602" width="19.375" style="1270" bestFit="1" customWidth="1"/>
    <col min="3603" max="3603" width="17.25" style="1270" bestFit="1" customWidth="1"/>
    <col min="3604" max="3604" width="19.375" style="1270" bestFit="1" customWidth="1"/>
    <col min="3605" max="3606" width="9" style="1270"/>
    <col min="3607" max="3607" width="17.375" style="1270" bestFit="1" customWidth="1"/>
    <col min="3608" max="3608" width="9" style="1270"/>
    <col min="3609" max="3609" width="17.375" style="1270" bestFit="1" customWidth="1"/>
    <col min="3610" max="3611" width="9" style="1270"/>
    <col min="3612" max="3613" width="11.125" style="1270" bestFit="1" customWidth="1"/>
    <col min="3614" max="3614" width="5.25" style="1270" bestFit="1" customWidth="1"/>
    <col min="3615" max="3615" width="9" style="1270"/>
    <col min="3616" max="3616" width="14.25" style="1270" bestFit="1" customWidth="1"/>
    <col min="3617" max="3617" width="17.875" style="1270" bestFit="1" customWidth="1"/>
    <col min="3618" max="3618" width="5.25" style="1270" bestFit="1" customWidth="1"/>
    <col min="3619" max="3619" width="9" style="1270"/>
    <col min="3620" max="3620" width="11" style="1270" bestFit="1" customWidth="1"/>
    <col min="3621" max="3621" width="8.375" style="1270" bestFit="1" customWidth="1"/>
    <col min="3622" max="3622" width="9.625" style="1270" bestFit="1" customWidth="1"/>
    <col min="3623" max="3623" width="15.125" style="1270" bestFit="1" customWidth="1"/>
    <col min="3624" max="3624" width="11.125" style="1270" bestFit="1" customWidth="1"/>
    <col min="3625" max="3625" width="9.5" style="1270" bestFit="1" customWidth="1"/>
    <col min="3626" max="3626" width="11" style="1270" bestFit="1" customWidth="1"/>
    <col min="3627" max="3635" width="15.125" style="1270" bestFit="1" customWidth="1"/>
    <col min="3636" max="3636" width="7.125" style="1270" bestFit="1" customWidth="1"/>
    <col min="3637" max="3637" width="11" style="1270" bestFit="1" customWidth="1"/>
    <col min="3638" max="3638" width="15.125" style="1270" bestFit="1" customWidth="1"/>
    <col min="3639" max="3639" width="19.25" style="1270" bestFit="1" customWidth="1"/>
    <col min="3640" max="3640" width="15.125" style="1270" bestFit="1" customWidth="1"/>
    <col min="3641" max="3641" width="19.25" style="1270" bestFit="1" customWidth="1"/>
    <col min="3642" max="3642" width="15.125" style="1270" bestFit="1" customWidth="1"/>
    <col min="3643" max="3643" width="19.25" style="1270" bestFit="1" customWidth="1"/>
    <col min="3644" max="3644" width="15.125" style="1270" bestFit="1" customWidth="1"/>
    <col min="3645" max="3645" width="19.25" style="1270" bestFit="1" customWidth="1"/>
    <col min="3646" max="3646" width="15.125" style="1270" bestFit="1" customWidth="1"/>
    <col min="3647" max="3647" width="19.25" style="1270" bestFit="1" customWidth="1"/>
    <col min="3648" max="3648" width="13" style="1270" bestFit="1" customWidth="1"/>
    <col min="3649" max="3649" width="17.25" style="1270" bestFit="1" customWidth="1"/>
    <col min="3650" max="3650" width="15.125" style="1270" bestFit="1" customWidth="1"/>
    <col min="3651" max="3651" width="19.25" style="1270" bestFit="1" customWidth="1"/>
    <col min="3652" max="3652" width="15.125" style="1270" bestFit="1" customWidth="1"/>
    <col min="3653" max="3653" width="19.25" style="1270" bestFit="1" customWidth="1"/>
    <col min="3654" max="3659" width="21.375" style="1270" bestFit="1" customWidth="1"/>
    <col min="3660" max="3661" width="17.25" style="1270" bestFit="1" customWidth="1"/>
    <col min="3662" max="3662" width="7.125" style="1270" bestFit="1" customWidth="1"/>
    <col min="3663" max="3663" width="11" style="1270" bestFit="1" customWidth="1"/>
    <col min="3664" max="3664" width="7.125" style="1270" bestFit="1" customWidth="1"/>
    <col min="3665" max="3666" width="11" style="1270" bestFit="1" customWidth="1"/>
    <col min="3667" max="3667" width="15.125" style="1270" bestFit="1" customWidth="1"/>
    <col min="3668" max="3668" width="16.5" style="1270" bestFit="1" customWidth="1"/>
    <col min="3669" max="3669" width="20.625" style="1270" bestFit="1" customWidth="1"/>
    <col min="3670" max="3670" width="7.125" style="1270" bestFit="1" customWidth="1"/>
    <col min="3671" max="3673" width="11" style="1270" bestFit="1" customWidth="1"/>
    <col min="3674" max="3674" width="15.125" style="1270" bestFit="1" customWidth="1"/>
    <col min="3675" max="3677" width="11" style="1270" bestFit="1" customWidth="1"/>
    <col min="3678" max="3678" width="13" style="1270" bestFit="1" customWidth="1"/>
    <col min="3679" max="3679" width="11" style="1270" bestFit="1" customWidth="1"/>
    <col min="3680" max="3680" width="15.125" style="1270" bestFit="1" customWidth="1"/>
    <col min="3681" max="3681" width="17.25" style="1270" bestFit="1" customWidth="1"/>
    <col min="3682" max="3682" width="7.125" style="1270" bestFit="1" customWidth="1"/>
    <col min="3683" max="3683" width="13" style="1270" bestFit="1" customWidth="1"/>
    <col min="3684" max="3685" width="12.375" style="1270" bestFit="1" customWidth="1"/>
    <col min="3686" max="3687" width="15.125" style="1270" bestFit="1" customWidth="1"/>
    <col min="3688" max="3689" width="18.625" style="1270" bestFit="1" customWidth="1"/>
    <col min="3690" max="3691" width="21.375" style="1270" bestFit="1" customWidth="1"/>
    <col min="3692" max="3692" width="17.25" style="1270" bestFit="1" customWidth="1"/>
    <col min="3693" max="3693" width="11" style="1270" bestFit="1" customWidth="1"/>
    <col min="3694" max="3695" width="15.125" style="1270" bestFit="1" customWidth="1"/>
    <col min="3696" max="3696" width="11" style="1270" bestFit="1" customWidth="1"/>
    <col min="3697" max="3698" width="15.125" style="1270" bestFit="1" customWidth="1"/>
    <col min="3699" max="3699" width="11.875" style="1270" bestFit="1" customWidth="1"/>
    <col min="3700" max="3700" width="16.375" style="1270" bestFit="1" customWidth="1"/>
    <col min="3701" max="3701" width="15.125" style="1270" bestFit="1" customWidth="1"/>
    <col min="3702" max="3702" width="11" style="1270" bestFit="1" customWidth="1"/>
    <col min="3703" max="3704" width="15.125" style="1270" bestFit="1" customWidth="1"/>
    <col min="3705" max="3705" width="11" style="1270" bestFit="1" customWidth="1"/>
    <col min="3706" max="3707" width="15.125" style="1270" bestFit="1" customWidth="1"/>
    <col min="3708" max="3708" width="5.25" style="1270" bestFit="1" customWidth="1"/>
    <col min="3709" max="3710" width="9" style="1270"/>
    <col min="3711" max="3711" width="7.125" style="1270" bestFit="1" customWidth="1"/>
    <col min="3712" max="3712" width="9" style="1270"/>
    <col min="3713" max="3713" width="59.375" style="1270" bestFit="1" customWidth="1"/>
    <col min="3714" max="3714" width="45.5" style="1270" bestFit="1" customWidth="1"/>
    <col min="3715" max="3715" width="27.625" style="1270" bestFit="1" customWidth="1"/>
    <col min="3716" max="3716" width="11" style="1270" bestFit="1" customWidth="1"/>
    <col min="3717" max="3720" width="13" style="1270" bestFit="1" customWidth="1"/>
    <col min="3721" max="3721" width="14.375" style="1270" bestFit="1" customWidth="1"/>
    <col min="3722" max="3722" width="13" style="1270" bestFit="1" customWidth="1"/>
    <col min="3723" max="3724" width="18.125" style="1270" bestFit="1" customWidth="1"/>
    <col min="3725" max="3725" width="20.25" style="1270" bestFit="1" customWidth="1"/>
    <col min="3726" max="3726" width="17.625" style="1270" bestFit="1" customWidth="1"/>
    <col min="3727" max="3727" width="15.125" style="1270" bestFit="1" customWidth="1"/>
    <col min="3728" max="3728" width="21.375" style="1270" bestFit="1" customWidth="1"/>
    <col min="3729" max="3729" width="12.875" style="1270" bestFit="1" customWidth="1"/>
    <col min="3730" max="3730" width="13" style="1270" bestFit="1" customWidth="1"/>
    <col min="3731" max="3731" width="21.5" style="1270" bestFit="1" customWidth="1"/>
    <col min="3732" max="3733" width="13.125" style="1270" bestFit="1" customWidth="1"/>
    <col min="3734" max="3734" width="21.25" style="1270" bestFit="1" customWidth="1"/>
    <col min="3735" max="3735" width="17.375" style="1270" bestFit="1" customWidth="1"/>
    <col min="3736" max="3736" width="13.125" style="1270" bestFit="1" customWidth="1"/>
    <col min="3737" max="3737" width="15.125" style="1270" bestFit="1" customWidth="1"/>
    <col min="3738" max="3738" width="25.25" style="1270" bestFit="1" customWidth="1"/>
    <col min="3739" max="3739" width="18.875" style="1270" bestFit="1" customWidth="1"/>
    <col min="3740" max="3740" width="28" style="1270" bestFit="1" customWidth="1"/>
    <col min="3741" max="3741" width="26.75" style="1270" bestFit="1" customWidth="1"/>
    <col min="3742" max="3742" width="28" style="1270" bestFit="1" customWidth="1"/>
    <col min="3743" max="3743" width="25.25" style="1270" bestFit="1" customWidth="1"/>
    <col min="3744" max="3744" width="29.625" style="1270" bestFit="1" customWidth="1"/>
    <col min="3745" max="3745" width="25.25" style="1270" bestFit="1" customWidth="1"/>
    <col min="3746" max="3746" width="29.625" style="1270" bestFit="1" customWidth="1"/>
    <col min="3747" max="3747" width="25.25" style="1270" bestFit="1" customWidth="1"/>
    <col min="3748" max="3749" width="18.875" style="1270" bestFit="1" customWidth="1"/>
    <col min="3750" max="3750" width="21" style="1270" bestFit="1" customWidth="1"/>
    <col min="3751" max="3751" width="20.875" style="1270" bestFit="1" customWidth="1"/>
    <col min="3752" max="3752" width="12.625" style="1270" bestFit="1" customWidth="1"/>
    <col min="3753" max="3753" width="15.125" style="1270" bestFit="1" customWidth="1"/>
    <col min="3754" max="3754" width="7.125" style="1270" bestFit="1" customWidth="1"/>
    <col min="3755" max="3755" width="19.25" style="1270" bestFit="1" customWidth="1"/>
    <col min="3756" max="3758" width="15.125" style="1270" bestFit="1" customWidth="1"/>
    <col min="3759" max="3759" width="17.25" style="1270" bestFit="1" customWidth="1"/>
    <col min="3760" max="3762" width="15.125" style="1270" bestFit="1" customWidth="1"/>
    <col min="3763" max="3764" width="17.25" style="1270" bestFit="1" customWidth="1"/>
    <col min="3765" max="3765" width="15.125" style="1270" bestFit="1" customWidth="1"/>
    <col min="3766" max="3767" width="17.25" style="1270" bestFit="1" customWidth="1"/>
    <col min="3768" max="3768" width="15.125" style="1270" bestFit="1" customWidth="1"/>
    <col min="3769" max="3770" width="17.25" style="1270" bestFit="1" customWidth="1"/>
    <col min="3771" max="3771" width="19.25" style="1270" bestFit="1" customWidth="1"/>
    <col min="3772" max="3773" width="21.375" style="1270" bestFit="1" customWidth="1"/>
    <col min="3774" max="3774" width="23.5" style="1270" bestFit="1" customWidth="1"/>
    <col min="3775" max="3775" width="21.375" style="1270" bestFit="1" customWidth="1"/>
    <col min="3776" max="3776" width="19.25" style="1270" bestFit="1" customWidth="1"/>
    <col min="3777" max="3778" width="21.375" style="1270" bestFit="1" customWidth="1"/>
    <col min="3779" max="3779" width="23.5" style="1270" bestFit="1" customWidth="1"/>
    <col min="3780" max="3780" width="21.375" style="1270" bestFit="1" customWidth="1"/>
    <col min="3781" max="3781" width="17.25" style="1270" bestFit="1" customWidth="1"/>
    <col min="3782" max="3784" width="19.25" style="1270" bestFit="1" customWidth="1"/>
    <col min="3785" max="3785" width="18.375" style="1270" bestFit="1" customWidth="1"/>
    <col min="3786" max="3787" width="20.375" style="1270" bestFit="1" customWidth="1"/>
    <col min="3788" max="3788" width="13" style="1270" bestFit="1" customWidth="1"/>
    <col min="3789" max="3790" width="19.25" style="1270" bestFit="1" customWidth="1"/>
    <col min="3791" max="3792" width="17.25" style="1270" bestFit="1" customWidth="1"/>
    <col min="3793" max="3795" width="19.25" style="1270" bestFit="1" customWidth="1"/>
    <col min="3796" max="3797" width="21.375" style="1270" bestFit="1" customWidth="1"/>
    <col min="3798" max="3798" width="19.25" style="1270" bestFit="1" customWidth="1"/>
    <col min="3799" max="3800" width="21.375" style="1270" bestFit="1" customWidth="1"/>
    <col min="3801" max="3801" width="23.5" style="1270" bestFit="1" customWidth="1"/>
    <col min="3802" max="3803" width="21.375" style="1270" bestFit="1" customWidth="1"/>
    <col min="3804" max="3806" width="23.5" style="1270" bestFit="1" customWidth="1"/>
    <col min="3807" max="3808" width="25.5" style="1270" bestFit="1" customWidth="1"/>
    <col min="3809" max="3809" width="23.5" style="1270" bestFit="1" customWidth="1"/>
    <col min="3810" max="3811" width="25.5" style="1270" bestFit="1" customWidth="1"/>
    <col min="3812" max="3812" width="27.625" style="1270" bestFit="1" customWidth="1"/>
    <col min="3813" max="3813" width="25.5" style="1270" bestFit="1" customWidth="1"/>
    <col min="3814" max="3814" width="22.75" style="1270" bestFit="1" customWidth="1"/>
    <col min="3815" max="3815" width="26.875" style="1270" bestFit="1" customWidth="1"/>
    <col min="3816" max="3817" width="19.25" style="1270" bestFit="1" customWidth="1"/>
    <col min="3818" max="3818" width="25.5" style="1270" bestFit="1" customWidth="1"/>
    <col min="3819" max="3820" width="21.375" style="1270" bestFit="1" customWidth="1"/>
    <col min="3821" max="3821" width="27.625" style="1270" bestFit="1" customWidth="1"/>
    <col min="3822" max="3822" width="8.375" style="1270" bestFit="1" customWidth="1"/>
    <col min="3823" max="3825" width="16.75" style="1270" bestFit="1" customWidth="1"/>
    <col min="3826" max="3826" width="18.875" style="1270" bestFit="1" customWidth="1"/>
    <col min="3827" max="3827" width="23.5" style="1270" bestFit="1" customWidth="1"/>
    <col min="3828" max="3828" width="25.5" style="1270" bestFit="1" customWidth="1"/>
    <col min="3829" max="3830" width="8.375" style="1270" bestFit="1" customWidth="1"/>
    <col min="3831" max="3831" width="10.25" style="1270" bestFit="1" customWidth="1"/>
    <col min="3832" max="3832" width="13.75" style="1270" bestFit="1" customWidth="1"/>
    <col min="3833" max="3833" width="15.125" style="1270" bestFit="1" customWidth="1"/>
    <col min="3834" max="3836" width="21.5" style="1270" bestFit="1" customWidth="1"/>
    <col min="3837" max="3838" width="19.25" style="1270" bestFit="1" customWidth="1"/>
    <col min="3839" max="3839" width="6.625" style="1270" bestFit="1" customWidth="1"/>
    <col min="3840" max="3840" width="9" style="1270"/>
    <col min="3841" max="3841" width="15.125" style="1270" bestFit="1" customWidth="1"/>
    <col min="3842" max="3842" width="13" style="1270" bestFit="1" customWidth="1"/>
    <col min="3843" max="3845" width="9" style="1270"/>
    <col min="3846" max="3846" width="13" style="1270" bestFit="1" customWidth="1"/>
    <col min="3847" max="3847" width="15" style="1270" customWidth="1"/>
    <col min="3848" max="3848" width="13" style="1270" bestFit="1" customWidth="1"/>
    <col min="3849" max="3849" width="9" style="1270"/>
    <col min="3850" max="3852" width="12.375" style="1270" bestFit="1" customWidth="1"/>
    <col min="3853" max="3853" width="11" style="1270" bestFit="1" customWidth="1"/>
    <col min="3854" max="3854" width="20.375" style="1270" bestFit="1" customWidth="1"/>
    <col min="3855" max="3856" width="27.75" style="1270" bestFit="1" customWidth="1"/>
    <col min="3857" max="3858" width="19.375" style="1270" bestFit="1" customWidth="1"/>
    <col min="3859" max="3859" width="17.25" style="1270" bestFit="1" customWidth="1"/>
    <col min="3860" max="3860" width="19.375" style="1270" bestFit="1" customWidth="1"/>
    <col min="3861" max="3862" width="9" style="1270"/>
    <col min="3863" max="3863" width="17.375" style="1270" bestFit="1" customWidth="1"/>
    <col min="3864" max="3864" width="9" style="1270"/>
    <col min="3865" max="3865" width="17.375" style="1270" bestFit="1" customWidth="1"/>
    <col min="3866" max="3867" width="9" style="1270"/>
    <col min="3868" max="3869" width="11.125" style="1270" bestFit="1" customWidth="1"/>
    <col min="3870" max="3870" width="5.25" style="1270" bestFit="1" customWidth="1"/>
    <col min="3871" max="3871" width="9" style="1270"/>
    <col min="3872" max="3872" width="14.25" style="1270" bestFit="1" customWidth="1"/>
    <col min="3873" max="3873" width="17.875" style="1270" bestFit="1" customWidth="1"/>
    <col min="3874" max="3874" width="5.25" style="1270" bestFit="1" customWidth="1"/>
    <col min="3875" max="3875" width="9" style="1270"/>
    <col min="3876" max="3876" width="11" style="1270" bestFit="1" customWidth="1"/>
    <col min="3877" max="3877" width="8.375" style="1270" bestFit="1" customWidth="1"/>
    <col min="3878" max="3878" width="9.625" style="1270" bestFit="1" customWidth="1"/>
    <col min="3879" max="3879" width="15.125" style="1270" bestFit="1" customWidth="1"/>
    <col min="3880" max="3880" width="11.125" style="1270" bestFit="1" customWidth="1"/>
    <col min="3881" max="3881" width="9.5" style="1270" bestFit="1" customWidth="1"/>
    <col min="3882" max="3882" width="11" style="1270" bestFit="1" customWidth="1"/>
    <col min="3883" max="3891" width="15.125" style="1270" bestFit="1" customWidth="1"/>
    <col min="3892" max="3892" width="7.125" style="1270" bestFit="1" customWidth="1"/>
    <col min="3893" max="3893" width="11" style="1270" bestFit="1" customWidth="1"/>
    <col min="3894" max="3894" width="15.125" style="1270" bestFit="1" customWidth="1"/>
    <col min="3895" max="3895" width="19.25" style="1270" bestFit="1" customWidth="1"/>
    <col min="3896" max="3896" width="15.125" style="1270" bestFit="1" customWidth="1"/>
    <col min="3897" max="3897" width="19.25" style="1270" bestFit="1" customWidth="1"/>
    <col min="3898" max="3898" width="15.125" style="1270" bestFit="1" customWidth="1"/>
    <col min="3899" max="3899" width="19.25" style="1270" bestFit="1" customWidth="1"/>
    <col min="3900" max="3900" width="15.125" style="1270" bestFit="1" customWidth="1"/>
    <col min="3901" max="3901" width="19.25" style="1270" bestFit="1" customWidth="1"/>
    <col min="3902" max="3902" width="15.125" style="1270" bestFit="1" customWidth="1"/>
    <col min="3903" max="3903" width="19.25" style="1270" bestFit="1" customWidth="1"/>
    <col min="3904" max="3904" width="13" style="1270" bestFit="1" customWidth="1"/>
    <col min="3905" max="3905" width="17.25" style="1270" bestFit="1" customWidth="1"/>
    <col min="3906" max="3906" width="15.125" style="1270" bestFit="1" customWidth="1"/>
    <col min="3907" max="3907" width="19.25" style="1270" bestFit="1" customWidth="1"/>
    <col min="3908" max="3908" width="15.125" style="1270" bestFit="1" customWidth="1"/>
    <col min="3909" max="3909" width="19.25" style="1270" bestFit="1" customWidth="1"/>
    <col min="3910" max="3915" width="21.375" style="1270" bestFit="1" customWidth="1"/>
    <col min="3916" max="3917" width="17.25" style="1270" bestFit="1" customWidth="1"/>
    <col min="3918" max="3918" width="7.125" style="1270" bestFit="1" customWidth="1"/>
    <col min="3919" max="3919" width="11" style="1270" bestFit="1" customWidth="1"/>
    <col min="3920" max="3920" width="7.125" style="1270" bestFit="1" customWidth="1"/>
    <col min="3921" max="3922" width="11" style="1270" bestFit="1" customWidth="1"/>
    <col min="3923" max="3923" width="15.125" style="1270" bestFit="1" customWidth="1"/>
    <col min="3924" max="3924" width="16.5" style="1270" bestFit="1" customWidth="1"/>
    <col min="3925" max="3925" width="20.625" style="1270" bestFit="1" customWidth="1"/>
    <col min="3926" max="3926" width="7.125" style="1270" bestFit="1" customWidth="1"/>
    <col min="3927" max="3929" width="11" style="1270" bestFit="1" customWidth="1"/>
    <col min="3930" max="3930" width="15.125" style="1270" bestFit="1" customWidth="1"/>
    <col min="3931" max="3933" width="11" style="1270" bestFit="1" customWidth="1"/>
    <col min="3934" max="3934" width="13" style="1270" bestFit="1" customWidth="1"/>
    <col min="3935" max="3935" width="11" style="1270" bestFit="1" customWidth="1"/>
    <col min="3936" max="3936" width="15.125" style="1270" bestFit="1" customWidth="1"/>
    <col min="3937" max="3937" width="17.25" style="1270" bestFit="1" customWidth="1"/>
    <col min="3938" max="3938" width="7.125" style="1270" bestFit="1" customWidth="1"/>
    <col min="3939" max="3939" width="13" style="1270" bestFit="1" customWidth="1"/>
    <col min="3940" max="3941" width="12.375" style="1270" bestFit="1" customWidth="1"/>
    <col min="3942" max="3943" width="15.125" style="1270" bestFit="1" customWidth="1"/>
    <col min="3944" max="3945" width="18.625" style="1270" bestFit="1" customWidth="1"/>
    <col min="3946" max="3947" width="21.375" style="1270" bestFit="1" customWidth="1"/>
    <col min="3948" max="3948" width="17.25" style="1270" bestFit="1" customWidth="1"/>
    <col min="3949" max="3949" width="11" style="1270" bestFit="1" customWidth="1"/>
    <col min="3950" max="3951" width="15.125" style="1270" bestFit="1" customWidth="1"/>
    <col min="3952" max="3952" width="11" style="1270" bestFit="1" customWidth="1"/>
    <col min="3953" max="3954" width="15.125" style="1270" bestFit="1" customWidth="1"/>
    <col min="3955" max="3955" width="11.875" style="1270" bestFit="1" customWidth="1"/>
    <col min="3956" max="3956" width="16.375" style="1270" bestFit="1" customWidth="1"/>
    <col min="3957" max="3957" width="15.125" style="1270" bestFit="1" customWidth="1"/>
    <col min="3958" max="3958" width="11" style="1270" bestFit="1" customWidth="1"/>
    <col min="3959" max="3960" width="15.125" style="1270" bestFit="1" customWidth="1"/>
    <col min="3961" max="3961" width="11" style="1270" bestFit="1" customWidth="1"/>
    <col min="3962" max="3963" width="15.125" style="1270" bestFit="1" customWidth="1"/>
    <col min="3964" max="3964" width="5.25" style="1270" bestFit="1" customWidth="1"/>
    <col min="3965" max="3966" width="9" style="1270"/>
    <col min="3967" max="3967" width="7.125" style="1270" bestFit="1" customWidth="1"/>
    <col min="3968" max="3968" width="9" style="1270"/>
    <col min="3969" max="3969" width="59.375" style="1270" bestFit="1" customWidth="1"/>
    <col min="3970" max="3970" width="45.5" style="1270" bestFit="1" customWidth="1"/>
    <col min="3971" max="3971" width="27.625" style="1270" bestFit="1" customWidth="1"/>
    <col min="3972" max="3972" width="11" style="1270" bestFit="1" customWidth="1"/>
    <col min="3973" max="3976" width="13" style="1270" bestFit="1" customWidth="1"/>
    <col min="3977" max="3977" width="14.375" style="1270" bestFit="1" customWidth="1"/>
    <col min="3978" max="3978" width="13" style="1270" bestFit="1" customWidth="1"/>
    <col min="3979" max="3980" width="18.125" style="1270" bestFit="1" customWidth="1"/>
    <col min="3981" max="3981" width="20.25" style="1270" bestFit="1" customWidth="1"/>
    <col min="3982" max="3982" width="17.625" style="1270" bestFit="1" customWidth="1"/>
    <col min="3983" max="3983" width="15.125" style="1270" bestFit="1" customWidth="1"/>
    <col min="3984" max="3984" width="21.375" style="1270" bestFit="1" customWidth="1"/>
    <col min="3985" max="3985" width="12.875" style="1270" bestFit="1" customWidth="1"/>
    <col min="3986" max="3986" width="13" style="1270" bestFit="1" customWidth="1"/>
    <col min="3987" max="3987" width="21.5" style="1270" bestFit="1" customWidth="1"/>
    <col min="3988" max="3989" width="13.125" style="1270" bestFit="1" customWidth="1"/>
    <col min="3990" max="3990" width="21.25" style="1270" bestFit="1" customWidth="1"/>
    <col min="3991" max="3991" width="17.375" style="1270" bestFit="1" customWidth="1"/>
    <col min="3992" max="3992" width="13.125" style="1270" bestFit="1" customWidth="1"/>
    <col min="3993" max="3993" width="15.125" style="1270" bestFit="1" customWidth="1"/>
    <col min="3994" max="3994" width="25.25" style="1270" bestFit="1" customWidth="1"/>
    <col min="3995" max="3995" width="18.875" style="1270" bestFit="1" customWidth="1"/>
    <col min="3996" max="3996" width="28" style="1270" bestFit="1" customWidth="1"/>
    <col min="3997" max="3997" width="26.75" style="1270" bestFit="1" customWidth="1"/>
    <col min="3998" max="3998" width="28" style="1270" bestFit="1" customWidth="1"/>
    <col min="3999" max="3999" width="25.25" style="1270" bestFit="1" customWidth="1"/>
    <col min="4000" max="4000" width="29.625" style="1270" bestFit="1" customWidth="1"/>
    <col min="4001" max="4001" width="25.25" style="1270" bestFit="1" customWidth="1"/>
    <col min="4002" max="4002" width="29.625" style="1270" bestFit="1" customWidth="1"/>
    <col min="4003" max="4003" width="25.25" style="1270" bestFit="1" customWidth="1"/>
    <col min="4004" max="4005" width="18.875" style="1270" bestFit="1" customWidth="1"/>
    <col min="4006" max="4006" width="21" style="1270" bestFit="1" customWidth="1"/>
    <col min="4007" max="4007" width="20.875" style="1270" bestFit="1" customWidth="1"/>
    <col min="4008" max="4008" width="12.625" style="1270" bestFit="1" customWidth="1"/>
    <col min="4009" max="4009" width="15.125" style="1270" bestFit="1" customWidth="1"/>
    <col min="4010" max="4010" width="7.125" style="1270" bestFit="1" customWidth="1"/>
    <col min="4011" max="4011" width="19.25" style="1270" bestFit="1" customWidth="1"/>
    <col min="4012" max="4014" width="15.125" style="1270" bestFit="1" customWidth="1"/>
    <col min="4015" max="4015" width="17.25" style="1270" bestFit="1" customWidth="1"/>
    <col min="4016" max="4018" width="15.125" style="1270" bestFit="1" customWidth="1"/>
    <col min="4019" max="4020" width="17.25" style="1270" bestFit="1" customWidth="1"/>
    <col min="4021" max="4021" width="15.125" style="1270" bestFit="1" customWidth="1"/>
    <col min="4022" max="4023" width="17.25" style="1270" bestFit="1" customWidth="1"/>
    <col min="4024" max="4024" width="15.125" style="1270" bestFit="1" customWidth="1"/>
    <col min="4025" max="4026" width="17.25" style="1270" bestFit="1" customWidth="1"/>
    <col min="4027" max="4027" width="19.25" style="1270" bestFit="1" customWidth="1"/>
    <col min="4028" max="4029" width="21.375" style="1270" bestFit="1" customWidth="1"/>
    <col min="4030" max="4030" width="23.5" style="1270" bestFit="1" customWidth="1"/>
    <col min="4031" max="4031" width="21.375" style="1270" bestFit="1" customWidth="1"/>
    <col min="4032" max="4032" width="19.25" style="1270" bestFit="1" customWidth="1"/>
    <col min="4033" max="4034" width="21.375" style="1270" bestFit="1" customWidth="1"/>
    <col min="4035" max="4035" width="23.5" style="1270" bestFit="1" customWidth="1"/>
    <col min="4036" max="4036" width="21.375" style="1270" bestFit="1" customWidth="1"/>
    <col min="4037" max="4037" width="17.25" style="1270" bestFit="1" customWidth="1"/>
    <col min="4038" max="4040" width="19.25" style="1270" bestFit="1" customWidth="1"/>
    <col min="4041" max="4041" width="18.375" style="1270" bestFit="1" customWidth="1"/>
    <col min="4042" max="4043" width="20.375" style="1270" bestFit="1" customWidth="1"/>
    <col min="4044" max="4044" width="13" style="1270" bestFit="1" customWidth="1"/>
    <col min="4045" max="4046" width="19.25" style="1270" bestFit="1" customWidth="1"/>
    <col min="4047" max="4048" width="17.25" style="1270" bestFit="1" customWidth="1"/>
    <col min="4049" max="4051" width="19.25" style="1270" bestFit="1" customWidth="1"/>
    <col min="4052" max="4053" width="21.375" style="1270" bestFit="1" customWidth="1"/>
    <col min="4054" max="4054" width="19.25" style="1270" bestFit="1" customWidth="1"/>
    <col min="4055" max="4056" width="21.375" style="1270" bestFit="1" customWidth="1"/>
    <col min="4057" max="4057" width="23.5" style="1270" bestFit="1" customWidth="1"/>
    <col min="4058" max="4059" width="21.375" style="1270" bestFit="1" customWidth="1"/>
    <col min="4060" max="4062" width="23.5" style="1270" bestFit="1" customWidth="1"/>
    <col min="4063" max="4064" width="25.5" style="1270" bestFit="1" customWidth="1"/>
    <col min="4065" max="4065" width="23.5" style="1270" bestFit="1" customWidth="1"/>
    <col min="4066" max="4067" width="25.5" style="1270" bestFit="1" customWidth="1"/>
    <col min="4068" max="4068" width="27.625" style="1270" bestFit="1" customWidth="1"/>
    <col min="4069" max="4069" width="25.5" style="1270" bestFit="1" customWidth="1"/>
    <col min="4070" max="4070" width="22.75" style="1270" bestFit="1" customWidth="1"/>
    <col min="4071" max="4071" width="26.875" style="1270" bestFit="1" customWidth="1"/>
    <col min="4072" max="4073" width="19.25" style="1270" bestFit="1" customWidth="1"/>
    <col min="4074" max="4074" width="25.5" style="1270" bestFit="1" customWidth="1"/>
    <col min="4075" max="4076" width="21.375" style="1270" bestFit="1" customWidth="1"/>
    <col min="4077" max="4077" width="27.625" style="1270" bestFit="1" customWidth="1"/>
    <col min="4078" max="4078" width="8.375" style="1270" bestFit="1" customWidth="1"/>
    <col min="4079" max="4081" width="16.75" style="1270" bestFit="1" customWidth="1"/>
    <col min="4082" max="4082" width="18.875" style="1270" bestFit="1" customWidth="1"/>
    <col min="4083" max="4083" width="23.5" style="1270" bestFit="1" customWidth="1"/>
    <col min="4084" max="4084" width="25.5" style="1270" bestFit="1" customWidth="1"/>
    <col min="4085" max="4086" width="8.375" style="1270" bestFit="1" customWidth="1"/>
    <col min="4087" max="4087" width="10.25" style="1270" bestFit="1" customWidth="1"/>
    <col min="4088" max="4088" width="13.75" style="1270" bestFit="1" customWidth="1"/>
    <col min="4089" max="4089" width="15.125" style="1270" bestFit="1" customWidth="1"/>
    <col min="4090" max="4092" width="21.5" style="1270" bestFit="1" customWidth="1"/>
    <col min="4093" max="4094" width="19.25" style="1270" bestFit="1" customWidth="1"/>
    <col min="4095" max="4095" width="6.625" style="1270" bestFit="1" customWidth="1"/>
    <col min="4096" max="4096" width="9" style="1270"/>
    <col min="4097" max="4097" width="15.125" style="1270" bestFit="1" customWidth="1"/>
    <col min="4098" max="4098" width="13" style="1270" bestFit="1" customWidth="1"/>
    <col min="4099" max="4101" width="9" style="1270"/>
    <col min="4102" max="4102" width="13" style="1270" bestFit="1" customWidth="1"/>
    <col min="4103" max="4103" width="15" style="1270" customWidth="1"/>
    <col min="4104" max="4104" width="13" style="1270" bestFit="1" customWidth="1"/>
    <col min="4105" max="4105" width="9" style="1270"/>
    <col min="4106" max="4108" width="12.375" style="1270" bestFit="1" customWidth="1"/>
    <col min="4109" max="4109" width="11" style="1270" bestFit="1" customWidth="1"/>
    <col min="4110" max="4110" width="20.375" style="1270" bestFit="1" customWidth="1"/>
    <col min="4111" max="4112" width="27.75" style="1270" bestFit="1" customWidth="1"/>
    <col min="4113" max="4114" width="19.375" style="1270" bestFit="1" customWidth="1"/>
    <col min="4115" max="4115" width="17.25" style="1270" bestFit="1" customWidth="1"/>
    <col min="4116" max="4116" width="19.375" style="1270" bestFit="1" customWidth="1"/>
    <col min="4117" max="4118" width="9" style="1270"/>
    <col min="4119" max="4119" width="17.375" style="1270" bestFit="1" customWidth="1"/>
    <col min="4120" max="4120" width="9" style="1270"/>
    <col min="4121" max="4121" width="17.375" style="1270" bestFit="1" customWidth="1"/>
    <col min="4122" max="4123" width="9" style="1270"/>
    <col min="4124" max="4125" width="11.125" style="1270" bestFit="1" customWidth="1"/>
    <col min="4126" max="4126" width="5.25" style="1270" bestFit="1" customWidth="1"/>
    <col min="4127" max="4127" width="9" style="1270"/>
    <col min="4128" max="4128" width="14.25" style="1270" bestFit="1" customWidth="1"/>
    <col min="4129" max="4129" width="17.875" style="1270" bestFit="1" customWidth="1"/>
    <col min="4130" max="4130" width="5.25" style="1270" bestFit="1" customWidth="1"/>
    <col min="4131" max="4131" width="9" style="1270"/>
    <col min="4132" max="4132" width="11" style="1270" bestFit="1" customWidth="1"/>
    <col min="4133" max="4133" width="8.375" style="1270" bestFit="1" customWidth="1"/>
    <col min="4134" max="4134" width="9.625" style="1270" bestFit="1" customWidth="1"/>
    <col min="4135" max="4135" width="15.125" style="1270" bestFit="1" customWidth="1"/>
    <col min="4136" max="4136" width="11.125" style="1270" bestFit="1" customWidth="1"/>
    <col min="4137" max="4137" width="9.5" style="1270" bestFit="1" customWidth="1"/>
    <col min="4138" max="4138" width="11" style="1270" bestFit="1" customWidth="1"/>
    <col min="4139" max="4147" width="15.125" style="1270" bestFit="1" customWidth="1"/>
    <col min="4148" max="4148" width="7.125" style="1270" bestFit="1" customWidth="1"/>
    <col min="4149" max="4149" width="11" style="1270" bestFit="1" customWidth="1"/>
    <col min="4150" max="4150" width="15.125" style="1270" bestFit="1" customWidth="1"/>
    <col min="4151" max="4151" width="19.25" style="1270" bestFit="1" customWidth="1"/>
    <col min="4152" max="4152" width="15.125" style="1270" bestFit="1" customWidth="1"/>
    <col min="4153" max="4153" width="19.25" style="1270" bestFit="1" customWidth="1"/>
    <col min="4154" max="4154" width="15.125" style="1270" bestFit="1" customWidth="1"/>
    <col min="4155" max="4155" width="19.25" style="1270" bestFit="1" customWidth="1"/>
    <col min="4156" max="4156" width="15.125" style="1270" bestFit="1" customWidth="1"/>
    <col min="4157" max="4157" width="19.25" style="1270" bestFit="1" customWidth="1"/>
    <col min="4158" max="4158" width="15.125" style="1270" bestFit="1" customWidth="1"/>
    <col min="4159" max="4159" width="19.25" style="1270" bestFit="1" customWidth="1"/>
    <col min="4160" max="4160" width="13" style="1270" bestFit="1" customWidth="1"/>
    <col min="4161" max="4161" width="17.25" style="1270" bestFit="1" customWidth="1"/>
    <col min="4162" max="4162" width="15.125" style="1270" bestFit="1" customWidth="1"/>
    <col min="4163" max="4163" width="19.25" style="1270" bestFit="1" customWidth="1"/>
    <col min="4164" max="4164" width="15.125" style="1270" bestFit="1" customWidth="1"/>
    <col min="4165" max="4165" width="19.25" style="1270" bestFit="1" customWidth="1"/>
    <col min="4166" max="4171" width="21.375" style="1270" bestFit="1" customWidth="1"/>
    <col min="4172" max="4173" width="17.25" style="1270" bestFit="1" customWidth="1"/>
    <col min="4174" max="4174" width="7.125" style="1270" bestFit="1" customWidth="1"/>
    <col min="4175" max="4175" width="11" style="1270" bestFit="1" customWidth="1"/>
    <col min="4176" max="4176" width="7.125" style="1270" bestFit="1" customWidth="1"/>
    <col min="4177" max="4178" width="11" style="1270" bestFit="1" customWidth="1"/>
    <col min="4179" max="4179" width="15.125" style="1270" bestFit="1" customWidth="1"/>
    <col min="4180" max="4180" width="16.5" style="1270" bestFit="1" customWidth="1"/>
    <col min="4181" max="4181" width="20.625" style="1270" bestFit="1" customWidth="1"/>
    <col min="4182" max="4182" width="7.125" style="1270" bestFit="1" customWidth="1"/>
    <col min="4183" max="4185" width="11" style="1270" bestFit="1" customWidth="1"/>
    <col min="4186" max="4186" width="15.125" style="1270" bestFit="1" customWidth="1"/>
    <col min="4187" max="4189" width="11" style="1270" bestFit="1" customWidth="1"/>
    <col min="4190" max="4190" width="13" style="1270" bestFit="1" customWidth="1"/>
    <col min="4191" max="4191" width="11" style="1270" bestFit="1" customWidth="1"/>
    <col min="4192" max="4192" width="15.125" style="1270" bestFit="1" customWidth="1"/>
    <col min="4193" max="4193" width="17.25" style="1270" bestFit="1" customWidth="1"/>
    <col min="4194" max="4194" width="7.125" style="1270" bestFit="1" customWidth="1"/>
    <col min="4195" max="4195" width="13" style="1270" bestFit="1" customWidth="1"/>
    <col min="4196" max="4197" width="12.375" style="1270" bestFit="1" customWidth="1"/>
    <col min="4198" max="4199" width="15.125" style="1270" bestFit="1" customWidth="1"/>
    <col min="4200" max="4201" width="18.625" style="1270" bestFit="1" customWidth="1"/>
    <col min="4202" max="4203" width="21.375" style="1270" bestFit="1" customWidth="1"/>
    <col min="4204" max="4204" width="17.25" style="1270" bestFit="1" customWidth="1"/>
    <col min="4205" max="4205" width="11" style="1270" bestFit="1" customWidth="1"/>
    <col min="4206" max="4207" width="15.125" style="1270" bestFit="1" customWidth="1"/>
    <col min="4208" max="4208" width="11" style="1270" bestFit="1" customWidth="1"/>
    <col min="4209" max="4210" width="15.125" style="1270" bestFit="1" customWidth="1"/>
    <col min="4211" max="4211" width="11.875" style="1270" bestFit="1" customWidth="1"/>
    <col min="4212" max="4212" width="16.375" style="1270" bestFit="1" customWidth="1"/>
    <col min="4213" max="4213" width="15.125" style="1270" bestFit="1" customWidth="1"/>
    <col min="4214" max="4214" width="11" style="1270" bestFit="1" customWidth="1"/>
    <col min="4215" max="4216" width="15.125" style="1270" bestFit="1" customWidth="1"/>
    <col min="4217" max="4217" width="11" style="1270" bestFit="1" customWidth="1"/>
    <col min="4218" max="4219" width="15.125" style="1270" bestFit="1" customWidth="1"/>
    <col min="4220" max="4220" width="5.25" style="1270" bestFit="1" customWidth="1"/>
    <col min="4221" max="4222" width="9" style="1270"/>
    <col min="4223" max="4223" width="7.125" style="1270" bestFit="1" customWidth="1"/>
    <col min="4224" max="4224" width="9" style="1270"/>
    <col min="4225" max="4225" width="59.375" style="1270" bestFit="1" customWidth="1"/>
    <col min="4226" max="4226" width="45.5" style="1270" bestFit="1" customWidth="1"/>
    <col min="4227" max="4227" width="27.625" style="1270" bestFit="1" customWidth="1"/>
    <col min="4228" max="4228" width="11" style="1270" bestFit="1" customWidth="1"/>
    <col min="4229" max="4232" width="13" style="1270" bestFit="1" customWidth="1"/>
    <col min="4233" max="4233" width="14.375" style="1270" bestFit="1" customWidth="1"/>
    <col min="4234" max="4234" width="13" style="1270" bestFit="1" customWidth="1"/>
    <col min="4235" max="4236" width="18.125" style="1270" bestFit="1" customWidth="1"/>
    <col min="4237" max="4237" width="20.25" style="1270" bestFit="1" customWidth="1"/>
    <col min="4238" max="4238" width="17.625" style="1270" bestFit="1" customWidth="1"/>
    <col min="4239" max="4239" width="15.125" style="1270" bestFit="1" customWidth="1"/>
    <col min="4240" max="4240" width="21.375" style="1270" bestFit="1" customWidth="1"/>
    <col min="4241" max="4241" width="12.875" style="1270" bestFit="1" customWidth="1"/>
    <col min="4242" max="4242" width="13" style="1270" bestFit="1" customWidth="1"/>
    <col min="4243" max="4243" width="21.5" style="1270" bestFit="1" customWidth="1"/>
    <col min="4244" max="4245" width="13.125" style="1270" bestFit="1" customWidth="1"/>
    <col min="4246" max="4246" width="21.25" style="1270" bestFit="1" customWidth="1"/>
    <col min="4247" max="4247" width="17.375" style="1270" bestFit="1" customWidth="1"/>
    <col min="4248" max="4248" width="13.125" style="1270" bestFit="1" customWidth="1"/>
    <col min="4249" max="4249" width="15.125" style="1270" bestFit="1" customWidth="1"/>
    <col min="4250" max="4250" width="25.25" style="1270" bestFit="1" customWidth="1"/>
    <col min="4251" max="4251" width="18.875" style="1270" bestFit="1" customWidth="1"/>
    <col min="4252" max="4252" width="28" style="1270" bestFit="1" customWidth="1"/>
    <col min="4253" max="4253" width="26.75" style="1270" bestFit="1" customWidth="1"/>
    <col min="4254" max="4254" width="28" style="1270" bestFit="1" customWidth="1"/>
    <col min="4255" max="4255" width="25.25" style="1270" bestFit="1" customWidth="1"/>
    <col min="4256" max="4256" width="29.625" style="1270" bestFit="1" customWidth="1"/>
    <col min="4257" max="4257" width="25.25" style="1270" bestFit="1" customWidth="1"/>
    <col min="4258" max="4258" width="29.625" style="1270" bestFit="1" customWidth="1"/>
    <col min="4259" max="4259" width="25.25" style="1270" bestFit="1" customWidth="1"/>
    <col min="4260" max="4261" width="18.875" style="1270" bestFit="1" customWidth="1"/>
    <col min="4262" max="4262" width="21" style="1270" bestFit="1" customWidth="1"/>
    <col min="4263" max="4263" width="20.875" style="1270" bestFit="1" customWidth="1"/>
    <col min="4264" max="4264" width="12.625" style="1270" bestFit="1" customWidth="1"/>
    <col min="4265" max="4265" width="15.125" style="1270" bestFit="1" customWidth="1"/>
    <col min="4266" max="4266" width="7.125" style="1270" bestFit="1" customWidth="1"/>
    <col min="4267" max="4267" width="19.25" style="1270" bestFit="1" customWidth="1"/>
    <col min="4268" max="4270" width="15.125" style="1270" bestFit="1" customWidth="1"/>
    <col min="4271" max="4271" width="17.25" style="1270" bestFit="1" customWidth="1"/>
    <col min="4272" max="4274" width="15.125" style="1270" bestFit="1" customWidth="1"/>
    <col min="4275" max="4276" width="17.25" style="1270" bestFit="1" customWidth="1"/>
    <col min="4277" max="4277" width="15.125" style="1270" bestFit="1" customWidth="1"/>
    <col min="4278" max="4279" width="17.25" style="1270" bestFit="1" customWidth="1"/>
    <col min="4280" max="4280" width="15.125" style="1270" bestFit="1" customWidth="1"/>
    <col min="4281" max="4282" width="17.25" style="1270" bestFit="1" customWidth="1"/>
    <col min="4283" max="4283" width="19.25" style="1270" bestFit="1" customWidth="1"/>
    <col min="4284" max="4285" width="21.375" style="1270" bestFit="1" customWidth="1"/>
    <col min="4286" max="4286" width="23.5" style="1270" bestFit="1" customWidth="1"/>
    <col min="4287" max="4287" width="21.375" style="1270" bestFit="1" customWidth="1"/>
    <col min="4288" max="4288" width="19.25" style="1270" bestFit="1" customWidth="1"/>
    <col min="4289" max="4290" width="21.375" style="1270" bestFit="1" customWidth="1"/>
    <col min="4291" max="4291" width="23.5" style="1270" bestFit="1" customWidth="1"/>
    <col min="4292" max="4292" width="21.375" style="1270" bestFit="1" customWidth="1"/>
    <col min="4293" max="4293" width="17.25" style="1270" bestFit="1" customWidth="1"/>
    <col min="4294" max="4296" width="19.25" style="1270" bestFit="1" customWidth="1"/>
    <col min="4297" max="4297" width="18.375" style="1270" bestFit="1" customWidth="1"/>
    <col min="4298" max="4299" width="20.375" style="1270" bestFit="1" customWidth="1"/>
    <col min="4300" max="4300" width="13" style="1270" bestFit="1" customWidth="1"/>
    <col min="4301" max="4302" width="19.25" style="1270" bestFit="1" customWidth="1"/>
    <col min="4303" max="4304" width="17.25" style="1270" bestFit="1" customWidth="1"/>
    <col min="4305" max="4307" width="19.25" style="1270" bestFit="1" customWidth="1"/>
    <col min="4308" max="4309" width="21.375" style="1270" bestFit="1" customWidth="1"/>
    <col min="4310" max="4310" width="19.25" style="1270" bestFit="1" customWidth="1"/>
    <col min="4311" max="4312" width="21.375" style="1270" bestFit="1" customWidth="1"/>
    <col min="4313" max="4313" width="23.5" style="1270" bestFit="1" customWidth="1"/>
    <col min="4314" max="4315" width="21.375" style="1270" bestFit="1" customWidth="1"/>
    <col min="4316" max="4318" width="23.5" style="1270" bestFit="1" customWidth="1"/>
    <col min="4319" max="4320" width="25.5" style="1270" bestFit="1" customWidth="1"/>
    <col min="4321" max="4321" width="23.5" style="1270" bestFit="1" customWidth="1"/>
    <col min="4322" max="4323" width="25.5" style="1270" bestFit="1" customWidth="1"/>
    <col min="4324" max="4324" width="27.625" style="1270" bestFit="1" customWidth="1"/>
    <col min="4325" max="4325" width="25.5" style="1270" bestFit="1" customWidth="1"/>
    <col min="4326" max="4326" width="22.75" style="1270" bestFit="1" customWidth="1"/>
    <col min="4327" max="4327" width="26.875" style="1270" bestFit="1" customWidth="1"/>
    <col min="4328" max="4329" width="19.25" style="1270" bestFit="1" customWidth="1"/>
    <col min="4330" max="4330" width="25.5" style="1270" bestFit="1" customWidth="1"/>
    <col min="4331" max="4332" width="21.375" style="1270" bestFit="1" customWidth="1"/>
    <col min="4333" max="4333" width="27.625" style="1270" bestFit="1" customWidth="1"/>
    <col min="4334" max="4334" width="8.375" style="1270" bestFit="1" customWidth="1"/>
    <col min="4335" max="4337" width="16.75" style="1270" bestFit="1" customWidth="1"/>
    <col min="4338" max="4338" width="18.875" style="1270" bestFit="1" customWidth="1"/>
    <col min="4339" max="4339" width="23.5" style="1270" bestFit="1" customWidth="1"/>
    <col min="4340" max="4340" width="25.5" style="1270" bestFit="1" customWidth="1"/>
    <col min="4341" max="4342" width="8.375" style="1270" bestFit="1" customWidth="1"/>
    <col min="4343" max="4343" width="10.25" style="1270" bestFit="1" customWidth="1"/>
    <col min="4344" max="4344" width="13.75" style="1270" bestFit="1" customWidth="1"/>
    <col min="4345" max="4345" width="15.125" style="1270" bestFit="1" customWidth="1"/>
    <col min="4346" max="4348" width="21.5" style="1270" bestFit="1" customWidth="1"/>
    <col min="4349" max="4350" width="19.25" style="1270" bestFit="1" customWidth="1"/>
    <col min="4351" max="4351" width="6.625" style="1270" bestFit="1" customWidth="1"/>
    <col min="4352" max="4352" width="9" style="1270"/>
    <col min="4353" max="4353" width="15.125" style="1270" bestFit="1" customWidth="1"/>
    <col min="4354" max="4354" width="13" style="1270" bestFit="1" customWidth="1"/>
    <col min="4355" max="4357" width="9" style="1270"/>
    <col min="4358" max="4358" width="13" style="1270" bestFit="1" customWidth="1"/>
    <col min="4359" max="4359" width="15" style="1270" customWidth="1"/>
    <col min="4360" max="4360" width="13" style="1270" bestFit="1" customWidth="1"/>
    <col min="4361" max="4361" width="9" style="1270"/>
    <col min="4362" max="4364" width="12.375" style="1270" bestFit="1" customWidth="1"/>
    <col min="4365" max="4365" width="11" style="1270" bestFit="1" customWidth="1"/>
    <col min="4366" max="4366" width="20.375" style="1270" bestFit="1" customWidth="1"/>
    <col min="4367" max="4368" width="27.75" style="1270" bestFit="1" customWidth="1"/>
    <col min="4369" max="4370" width="19.375" style="1270" bestFit="1" customWidth="1"/>
    <col min="4371" max="4371" width="17.25" style="1270" bestFit="1" customWidth="1"/>
    <col min="4372" max="4372" width="19.375" style="1270" bestFit="1" customWidth="1"/>
    <col min="4373" max="4374" width="9" style="1270"/>
    <col min="4375" max="4375" width="17.375" style="1270" bestFit="1" customWidth="1"/>
    <col min="4376" max="4376" width="9" style="1270"/>
    <col min="4377" max="4377" width="17.375" style="1270" bestFit="1" customWidth="1"/>
    <col min="4378" max="4379" width="9" style="1270"/>
    <col min="4380" max="4381" width="11.125" style="1270" bestFit="1" customWidth="1"/>
    <col min="4382" max="4382" width="5.25" style="1270" bestFit="1" customWidth="1"/>
    <col min="4383" max="4383" width="9" style="1270"/>
    <col min="4384" max="4384" width="14.25" style="1270" bestFit="1" customWidth="1"/>
    <col min="4385" max="4385" width="17.875" style="1270" bestFit="1" customWidth="1"/>
    <col min="4386" max="4386" width="5.25" style="1270" bestFit="1" customWidth="1"/>
    <col min="4387" max="4387" width="9" style="1270"/>
    <col min="4388" max="4388" width="11" style="1270" bestFit="1" customWidth="1"/>
    <col min="4389" max="4389" width="8.375" style="1270" bestFit="1" customWidth="1"/>
    <col min="4390" max="4390" width="9.625" style="1270" bestFit="1" customWidth="1"/>
    <col min="4391" max="4391" width="15.125" style="1270" bestFit="1" customWidth="1"/>
    <col min="4392" max="4392" width="11.125" style="1270" bestFit="1" customWidth="1"/>
    <col min="4393" max="4393" width="9.5" style="1270" bestFit="1" customWidth="1"/>
    <col min="4394" max="4394" width="11" style="1270" bestFit="1" customWidth="1"/>
    <col min="4395" max="4403" width="15.125" style="1270" bestFit="1" customWidth="1"/>
    <col min="4404" max="4404" width="7.125" style="1270" bestFit="1" customWidth="1"/>
    <col min="4405" max="4405" width="11" style="1270" bestFit="1" customWidth="1"/>
    <col min="4406" max="4406" width="15.125" style="1270" bestFit="1" customWidth="1"/>
    <col min="4407" max="4407" width="19.25" style="1270" bestFit="1" customWidth="1"/>
    <col min="4408" max="4408" width="15.125" style="1270" bestFit="1" customWidth="1"/>
    <col min="4409" max="4409" width="19.25" style="1270" bestFit="1" customWidth="1"/>
    <col min="4410" max="4410" width="15.125" style="1270" bestFit="1" customWidth="1"/>
    <col min="4411" max="4411" width="19.25" style="1270" bestFit="1" customWidth="1"/>
    <col min="4412" max="4412" width="15.125" style="1270" bestFit="1" customWidth="1"/>
    <col min="4413" max="4413" width="19.25" style="1270" bestFit="1" customWidth="1"/>
    <col min="4414" max="4414" width="15.125" style="1270" bestFit="1" customWidth="1"/>
    <col min="4415" max="4415" width="19.25" style="1270" bestFit="1" customWidth="1"/>
    <col min="4416" max="4416" width="13" style="1270" bestFit="1" customWidth="1"/>
    <col min="4417" max="4417" width="17.25" style="1270" bestFit="1" customWidth="1"/>
    <col min="4418" max="4418" width="15.125" style="1270" bestFit="1" customWidth="1"/>
    <col min="4419" max="4419" width="19.25" style="1270" bestFit="1" customWidth="1"/>
    <col min="4420" max="4420" width="15.125" style="1270" bestFit="1" customWidth="1"/>
    <col min="4421" max="4421" width="19.25" style="1270" bestFit="1" customWidth="1"/>
    <col min="4422" max="4427" width="21.375" style="1270" bestFit="1" customWidth="1"/>
    <col min="4428" max="4429" width="17.25" style="1270" bestFit="1" customWidth="1"/>
    <col min="4430" max="4430" width="7.125" style="1270" bestFit="1" customWidth="1"/>
    <col min="4431" max="4431" width="11" style="1270" bestFit="1" customWidth="1"/>
    <col min="4432" max="4432" width="7.125" style="1270" bestFit="1" customWidth="1"/>
    <col min="4433" max="4434" width="11" style="1270" bestFit="1" customWidth="1"/>
    <col min="4435" max="4435" width="15.125" style="1270" bestFit="1" customWidth="1"/>
    <col min="4436" max="4436" width="16.5" style="1270" bestFit="1" customWidth="1"/>
    <col min="4437" max="4437" width="20.625" style="1270" bestFit="1" customWidth="1"/>
    <col min="4438" max="4438" width="7.125" style="1270" bestFit="1" customWidth="1"/>
    <col min="4439" max="4441" width="11" style="1270" bestFit="1" customWidth="1"/>
    <col min="4442" max="4442" width="15.125" style="1270" bestFit="1" customWidth="1"/>
    <col min="4443" max="4445" width="11" style="1270" bestFit="1" customWidth="1"/>
    <col min="4446" max="4446" width="13" style="1270" bestFit="1" customWidth="1"/>
    <col min="4447" max="4447" width="11" style="1270" bestFit="1" customWidth="1"/>
    <col min="4448" max="4448" width="15.125" style="1270" bestFit="1" customWidth="1"/>
    <col min="4449" max="4449" width="17.25" style="1270" bestFit="1" customWidth="1"/>
    <col min="4450" max="4450" width="7.125" style="1270" bestFit="1" customWidth="1"/>
    <col min="4451" max="4451" width="13" style="1270" bestFit="1" customWidth="1"/>
    <col min="4452" max="4453" width="12.375" style="1270" bestFit="1" customWidth="1"/>
    <col min="4454" max="4455" width="15.125" style="1270" bestFit="1" customWidth="1"/>
    <col min="4456" max="4457" width="18.625" style="1270" bestFit="1" customWidth="1"/>
    <col min="4458" max="4459" width="21.375" style="1270" bestFit="1" customWidth="1"/>
    <col min="4460" max="4460" width="17.25" style="1270" bestFit="1" customWidth="1"/>
    <col min="4461" max="4461" width="11" style="1270" bestFit="1" customWidth="1"/>
    <col min="4462" max="4463" width="15.125" style="1270" bestFit="1" customWidth="1"/>
    <col min="4464" max="4464" width="11" style="1270" bestFit="1" customWidth="1"/>
    <col min="4465" max="4466" width="15.125" style="1270" bestFit="1" customWidth="1"/>
    <col min="4467" max="4467" width="11.875" style="1270" bestFit="1" customWidth="1"/>
    <col min="4468" max="4468" width="16.375" style="1270" bestFit="1" customWidth="1"/>
    <col min="4469" max="4469" width="15.125" style="1270" bestFit="1" customWidth="1"/>
    <col min="4470" max="4470" width="11" style="1270" bestFit="1" customWidth="1"/>
    <col min="4471" max="4472" width="15.125" style="1270" bestFit="1" customWidth="1"/>
    <col min="4473" max="4473" width="11" style="1270" bestFit="1" customWidth="1"/>
    <col min="4474" max="4475" width="15.125" style="1270" bestFit="1" customWidth="1"/>
    <col min="4476" max="4476" width="5.25" style="1270" bestFit="1" customWidth="1"/>
    <col min="4477" max="4478" width="9" style="1270"/>
    <col min="4479" max="4479" width="7.125" style="1270" bestFit="1" customWidth="1"/>
    <col min="4480" max="4480" width="9" style="1270"/>
    <col min="4481" max="4481" width="59.375" style="1270" bestFit="1" customWidth="1"/>
    <col min="4482" max="4482" width="45.5" style="1270" bestFit="1" customWidth="1"/>
    <col min="4483" max="4483" width="27.625" style="1270" bestFit="1" customWidth="1"/>
    <col min="4484" max="4484" width="11" style="1270" bestFit="1" customWidth="1"/>
    <col min="4485" max="4488" width="13" style="1270" bestFit="1" customWidth="1"/>
    <col min="4489" max="4489" width="14.375" style="1270" bestFit="1" customWidth="1"/>
    <col min="4490" max="4490" width="13" style="1270" bestFit="1" customWidth="1"/>
    <col min="4491" max="4492" width="18.125" style="1270" bestFit="1" customWidth="1"/>
    <col min="4493" max="4493" width="20.25" style="1270" bestFit="1" customWidth="1"/>
    <col min="4494" max="4494" width="17.625" style="1270" bestFit="1" customWidth="1"/>
    <col min="4495" max="4495" width="15.125" style="1270" bestFit="1" customWidth="1"/>
    <col min="4496" max="4496" width="21.375" style="1270" bestFit="1" customWidth="1"/>
    <col min="4497" max="4497" width="12.875" style="1270" bestFit="1" customWidth="1"/>
    <col min="4498" max="4498" width="13" style="1270" bestFit="1" customWidth="1"/>
    <col min="4499" max="4499" width="21.5" style="1270" bestFit="1" customWidth="1"/>
    <col min="4500" max="4501" width="13.125" style="1270" bestFit="1" customWidth="1"/>
    <col min="4502" max="4502" width="21.25" style="1270" bestFit="1" customWidth="1"/>
    <col min="4503" max="4503" width="17.375" style="1270" bestFit="1" customWidth="1"/>
    <col min="4504" max="4504" width="13.125" style="1270" bestFit="1" customWidth="1"/>
    <col min="4505" max="4505" width="15.125" style="1270" bestFit="1" customWidth="1"/>
    <col min="4506" max="4506" width="25.25" style="1270" bestFit="1" customWidth="1"/>
    <col min="4507" max="4507" width="18.875" style="1270" bestFit="1" customWidth="1"/>
    <col min="4508" max="4508" width="28" style="1270" bestFit="1" customWidth="1"/>
    <col min="4509" max="4509" width="26.75" style="1270" bestFit="1" customWidth="1"/>
    <col min="4510" max="4510" width="28" style="1270" bestFit="1" customWidth="1"/>
    <col min="4511" max="4511" width="25.25" style="1270" bestFit="1" customWidth="1"/>
    <col min="4512" max="4512" width="29.625" style="1270" bestFit="1" customWidth="1"/>
    <col min="4513" max="4513" width="25.25" style="1270" bestFit="1" customWidth="1"/>
    <col min="4514" max="4514" width="29.625" style="1270" bestFit="1" customWidth="1"/>
    <col min="4515" max="4515" width="25.25" style="1270" bestFit="1" customWidth="1"/>
    <col min="4516" max="4517" width="18.875" style="1270" bestFit="1" customWidth="1"/>
    <col min="4518" max="4518" width="21" style="1270" bestFit="1" customWidth="1"/>
    <col min="4519" max="4519" width="20.875" style="1270" bestFit="1" customWidth="1"/>
    <col min="4520" max="4520" width="12.625" style="1270" bestFit="1" customWidth="1"/>
    <col min="4521" max="4521" width="15.125" style="1270" bestFit="1" customWidth="1"/>
    <col min="4522" max="4522" width="7.125" style="1270" bestFit="1" customWidth="1"/>
    <col min="4523" max="4523" width="19.25" style="1270" bestFit="1" customWidth="1"/>
    <col min="4524" max="4526" width="15.125" style="1270" bestFit="1" customWidth="1"/>
    <col min="4527" max="4527" width="17.25" style="1270" bestFit="1" customWidth="1"/>
    <col min="4528" max="4530" width="15.125" style="1270" bestFit="1" customWidth="1"/>
    <col min="4531" max="4532" width="17.25" style="1270" bestFit="1" customWidth="1"/>
    <col min="4533" max="4533" width="15.125" style="1270" bestFit="1" customWidth="1"/>
    <col min="4534" max="4535" width="17.25" style="1270" bestFit="1" customWidth="1"/>
    <col min="4536" max="4536" width="15.125" style="1270" bestFit="1" customWidth="1"/>
    <col min="4537" max="4538" width="17.25" style="1270" bestFit="1" customWidth="1"/>
    <col min="4539" max="4539" width="19.25" style="1270" bestFit="1" customWidth="1"/>
    <col min="4540" max="4541" width="21.375" style="1270" bestFit="1" customWidth="1"/>
    <col min="4542" max="4542" width="23.5" style="1270" bestFit="1" customWidth="1"/>
    <col min="4543" max="4543" width="21.375" style="1270" bestFit="1" customWidth="1"/>
    <col min="4544" max="4544" width="19.25" style="1270" bestFit="1" customWidth="1"/>
    <col min="4545" max="4546" width="21.375" style="1270" bestFit="1" customWidth="1"/>
    <col min="4547" max="4547" width="23.5" style="1270" bestFit="1" customWidth="1"/>
    <col min="4548" max="4548" width="21.375" style="1270" bestFit="1" customWidth="1"/>
    <col min="4549" max="4549" width="17.25" style="1270" bestFit="1" customWidth="1"/>
    <col min="4550" max="4552" width="19.25" style="1270" bestFit="1" customWidth="1"/>
    <col min="4553" max="4553" width="18.375" style="1270" bestFit="1" customWidth="1"/>
    <col min="4554" max="4555" width="20.375" style="1270" bestFit="1" customWidth="1"/>
    <col min="4556" max="4556" width="13" style="1270" bestFit="1" customWidth="1"/>
    <col min="4557" max="4558" width="19.25" style="1270" bestFit="1" customWidth="1"/>
    <col min="4559" max="4560" width="17.25" style="1270" bestFit="1" customWidth="1"/>
    <col min="4561" max="4563" width="19.25" style="1270" bestFit="1" customWidth="1"/>
    <col min="4564" max="4565" width="21.375" style="1270" bestFit="1" customWidth="1"/>
    <col min="4566" max="4566" width="19.25" style="1270" bestFit="1" customWidth="1"/>
    <col min="4567" max="4568" width="21.375" style="1270" bestFit="1" customWidth="1"/>
    <col min="4569" max="4569" width="23.5" style="1270" bestFit="1" customWidth="1"/>
    <col min="4570" max="4571" width="21.375" style="1270" bestFit="1" customWidth="1"/>
    <col min="4572" max="4574" width="23.5" style="1270" bestFit="1" customWidth="1"/>
    <col min="4575" max="4576" width="25.5" style="1270" bestFit="1" customWidth="1"/>
    <col min="4577" max="4577" width="23.5" style="1270" bestFit="1" customWidth="1"/>
    <col min="4578" max="4579" width="25.5" style="1270" bestFit="1" customWidth="1"/>
    <col min="4580" max="4580" width="27.625" style="1270" bestFit="1" customWidth="1"/>
    <col min="4581" max="4581" width="25.5" style="1270" bestFit="1" customWidth="1"/>
    <col min="4582" max="4582" width="22.75" style="1270" bestFit="1" customWidth="1"/>
    <col min="4583" max="4583" width="26.875" style="1270" bestFit="1" customWidth="1"/>
    <col min="4584" max="4585" width="19.25" style="1270" bestFit="1" customWidth="1"/>
    <col min="4586" max="4586" width="25.5" style="1270" bestFit="1" customWidth="1"/>
    <col min="4587" max="4588" width="21.375" style="1270" bestFit="1" customWidth="1"/>
    <col min="4589" max="4589" width="27.625" style="1270" bestFit="1" customWidth="1"/>
    <col min="4590" max="4590" width="8.375" style="1270" bestFit="1" customWidth="1"/>
    <col min="4591" max="4593" width="16.75" style="1270" bestFit="1" customWidth="1"/>
    <col min="4594" max="4594" width="18.875" style="1270" bestFit="1" customWidth="1"/>
    <col min="4595" max="4595" width="23.5" style="1270" bestFit="1" customWidth="1"/>
    <col min="4596" max="4596" width="25.5" style="1270" bestFit="1" customWidth="1"/>
    <col min="4597" max="4598" width="8.375" style="1270" bestFit="1" customWidth="1"/>
    <col min="4599" max="4599" width="10.25" style="1270" bestFit="1" customWidth="1"/>
    <col min="4600" max="4600" width="13.75" style="1270" bestFit="1" customWidth="1"/>
    <col min="4601" max="4601" width="15.125" style="1270" bestFit="1" customWidth="1"/>
    <col min="4602" max="4604" width="21.5" style="1270" bestFit="1" customWidth="1"/>
    <col min="4605" max="4606" width="19.25" style="1270" bestFit="1" customWidth="1"/>
    <col min="4607" max="4607" width="6.625" style="1270" bestFit="1" customWidth="1"/>
    <col min="4608" max="4608" width="9" style="1270"/>
    <col min="4609" max="4609" width="15.125" style="1270" bestFit="1" customWidth="1"/>
    <col min="4610" max="4610" width="13" style="1270" bestFit="1" customWidth="1"/>
    <col min="4611" max="4613" width="9" style="1270"/>
    <col min="4614" max="4614" width="13" style="1270" bestFit="1" customWidth="1"/>
    <col min="4615" max="4615" width="15" style="1270" customWidth="1"/>
    <col min="4616" max="4616" width="13" style="1270" bestFit="1" customWidth="1"/>
    <col min="4617" max="4617" width="9" style="1270"/>
    <col min="4618" max="4620" width="12.375" style="1270" bestFit="1" customWidth="1"/>
    <col min="4621" max="4621" width="11" style="1270" bestFit="1" customWidth="1"/>
    <col min="4622" max="4622" width="20.375" style="1270" bestFit="1" customWidth="1"/>
    <col min="4623" max="4624" width="27.75" style="1270" bestFit="1" customWidth="1"/>
    <col min="4625" max="4626" width="19.375" style="1270" bestFit="1" customWidth="1"/>
    <col min="4627" max="4627" width="17.25" style="1270" bestFit="1" customWidth="1"/>
    <col min="4628" max="4628" width="19.375" style="1270" bestFit="1" customWidth="1"/>
    <col min="4629" max="4630" width="9" style="1270"/>
    <col min="4631" max="4631" width="17.375" style="1270" bestFit="1" customWidth="1"/>
    <col min="4632" max="4632" width="9" style="1270"/>
    <col min="4633" max="4633" width="17.375" style="1270" bestFit="1" customWidth="1"/>
    <col min="4634" max="4635" width="9" style="1270"/>
    <col min="4636" max="4637" width="11.125" style="1270" bestFit="1" customWidth="1"/>
    <col min="4638" max="4638" width="5.25" style="1270" bestFit="1" customWidth="1"/>
    <col min="4639" max="4639" width="9" style="1270"/>
    <col min="4640" max="4640" width="14.25" style="1270" bestFit="1" customWidth="1"/>
    <col min="4641" max="4641" width="17.875" style="1270" bestFit="1" customWidth="1"/>
    <col min="4642" max="4642" width="5.25" style="1270" bestFit="1" customWidth="1"/>
    <col min="4643" max="4643" width="9" style="1270"/>
    <col min="4644" max="4644" width="11" style="1270" bestFit="1" customWidth="1"/>
    <col min="4645" max="4645" width="8.375" style="1270" bestFit="1" customWidth="1"/>
    <col min="4646" max="4646" width="9.625" style="1270" bestFit="1" customWidth="1"/>
    <col min="4647" max="4647" width="15.125" style="1270" bestFit="1" customWidth="1"/>
    <col min="4648" max="4648" width="11.125" style="1270" bestFit="1" customWidth="1"/>
    <col min="4649" max="4649" width="9.5" style="1270" bestFit="1" customWidth="1"/>
    <col min="4650" max="4650" width="11" style="1270" bestFit="1" customWidth="1"/>
    <col min="4651" max="4659" width="15.125" style="1270" bestFit="1" customWidth="1"/>
    <col min="4660" max="4660" width="7.125" style="1270" bestFit="1" customWidth="1"/>
    <col min="4661" max="4661" width="11" style="1270" bestFit="1" customWidth="1"/>
    <col min="4662" max="4662" width="15.125" style="1270" bestFit="1" customWidth="1"/>
    <col min="4663" max="4663" width="19.25" style="1270" bestFit="1" customWidth="1"/>
    <col min="4664" max="4664" width="15.125" style="1270" bestFit="1" customWidth="1"/>
    <col min="4665" max="4665" width="19.25" style="1270" bestFit="1" customWidth="1"/>
    <col min="4666" max="4666" width="15.125" style="1270" bestFit="1" customWidth="1"/>
    <col min="4667" max="4667" width="19.25" style="1270" bestFit="1" customWidth="1"/>
    <col min="4668" max="4668" width="15.125" style="1270" bestFit="1" customWidth="1"/>
    <col min="4669" max="4669" width="19.25" style="1270" bestFit="1" customWidth="1"/>
    <col min="4670" max="4670" width="15.125" style="1270" bestFit="1" customWidth="1"/>
    <col min="4671" max="4671" width="19.25" style="1270" bestFit="1" customWidth="1"/>
    <col min="4672" max="4672" width="13" style="1270" bestFit="1" customWidth="1"/>
    <col min="4673" max="4673" width="17.25" style="1270" bestFit="1" customWidth="1"/>
    <col min="4674" max="4674" width="15.125" style="1270" bestFit="1" customWidth="1"/>
    <col min="4675" max="4675" width="19.25" style="1270" bestFit="1" customWidth="1"/>
    <col min="4676" max="4676" width="15.125" style="1270" bestFit="1" customWidth="1"/>
    <col min="4677" max="4677" width="19.25" style="1270" bestFit="1" customWidth="1"/>
    <col min="4678" max="4683" width="21.375" style="1270" bestFit="1" customWidth="1"/>
    <col min="4684" max="4685" width="17.25" style="1270" bestFit="1" customWidth="1"/>
    <col min="4686" max="4686" width="7.125" style="1270" bestFit="1" customWidth="1"/>
    <col min="4687" max="4687" width="11" style="1270" bestFit="1" customWidth="1"/>
    <col min="4688" max="4688" width="7.125" style="1270" bestFit="1" customWidth="1"/>
    <col min="4689" max="4690" width="11" style="1270" bestFit="1" customWidth="1"/>
    <col min="4691" max="4691" width="15.125" style="1270" bestFit="1" customWidth="1"/>
    <col min="4692" max="4692" width="16.5" style="1270" bestFit="1" customWidth="1"/>
    <col min="4693" max="4693" width="20.625" style="1270" bestFit="1" customWidth="1"/>
    <col min="4694" max="4694" width="7.125" style="1270" bestFit="1" customWidth="1"/>
    <col min="4695" max="4697" width="11" style="1270" bestFit="1" customWidth="1"/>
    <col min="4698" max="4698" width="15.125" style="1270" bestFit="1" customWidth="1"/>
    <col min="4699" max="4701" width="11" style="1270" bestFit="1" customWidth="1"/>
    <col min="4702" max="4702" width="13" style="1270" bestFit="1" customWidth="1"/>
    <col min="4703" max="4703" width="11" style="1270" bestFit="1" customWidth="1"/>
    <col min="4704" max="4704" width="15.125" style="1270" bestFit="1" customWidth="1"/>
    <col min="4705" max="4705" width="17.25" style="1270" bestFit="1" customWidth="1"/>
    <col min="4706" max="4706" width="7.125" style="1270" bestFit="1" customWidth="1"/>
    <col min="4707" max="4707" width="13" style="1270" bestFit="1" customWidth="1"/>
    <col min="4708" max="4709" width="12.375" style="1270" bestFit="1" customWidth="1"/>
    <col min="4710" max="4711" width="15.125" style="1270" bestFit="1" customWidth="1"/>
    <col min="4712" max="4713" width="18.625" style="1270" bestFit="1" customWidth="1"/>
    <col min="4714" max="4715" width="21.375" style="1270" bestFit="1" customWidth="1"/>
    <col min="4716" max="4716" width="17.25" style="1270" bestFit="1" customWidth="1"/>
    <col min="4717" max="4717" width="11" style="1270" bestFit="1" customWidth="1"/>
    <col min="4718" max="4719" width="15.125" style="1270" bestFit="1" customWidth="1"/>
    <col min="4720" max="4720" width="11" style="1270" bestFit="1" customWidth="1"/>
    <col min="4721" max="4722" width="15.125" style="1270" bestFit="1" customWidth="1"/>
    <col min="4723" max="4723" width="11.875" style="1270" bestFit="1" customWidth="1"/>
    <col min="4724" max="4724" width="16.375" style="1270" bestFit="1" customWidth="1"/>
    <col min="4725" max="4725" width="15.125" style="1270" bestFit="1" customWidth="1"/>
    <col min="4726" max="4726" width="11" style="1270" bestFit="1" customWidth="1"/>
    <col min="4727" max="4728" width="15.125" style="1270" bestFit="1" customWidth="1"/>
    <col min="4729" max="4729" width="11" style="1270" bestFit="1" customWidth="1"/>
    <col min="4730" max="4731" width="15.125" style="1270" bestFit="1" customWidth="1"/>
    <col min="4732" max="4732" width="5.25" style="1270" bestFit="1" customWidth="1"/>
    <col min="4733" max="4734" width="9" style="1270"/>
    <col min="4735" max="4735" width="7.125" style="1270" bestFit="1" customWidth="1"/>
    <col min="4736" max="4736" width="9" style="1270"/>
    <col min="4737" max="4737" width="59.375" style="1270" bestFit="1" customWidth="1"/>
    <col min="4738" max="4738" width="45.5" style="1270" bestFit="1" customWidth="1"/>
    <col min="4739" max="4739" width="27.625" style="1270" bestFit="1" customWidth="1"/>
    <col min="4740" max="4740" width="11" style="1270" bestFit="1" customWidth="1"/>
    <col min="4741" max="4744" width="13" style="1270" bestFit="1" customWidth="1"/>
    <col min="4745" max="4745" width="14.375" style="1270" bestFit="1" customWidth="1"/>
    <col min="4746" max="4746" width="13" style="1270" bestFit="1" customWidth="1"/>
    <col min="4747" max="4748" width="18.125" style="1270" bestFit="1" customWidth="1"/>
    <col min="4749" max="4749" width="20.25" style="1270" bestFit="1" customWidth="1"/>
    <col min="4750" max="4750" width="17.625" style="1270" bestFit="1" customWidth="1"/>
    <col min="4751" max="4751" width="15.125" style="1270" bestFit="1" customWidth="1"/>
    <col min="4752" max="4752" width="21.375" style="1270" bestFit="1" customWidth="1"/>
    <col min="4753" max="4753" width="12.875" style="1270" bestFit="1" customWidth="1"/>
    <col min="4754" max="4754" width="13" style="1270" bestFit="1" customWidth="1"/>
    <col min="4755" max="4755" width="21.5" style="1270" bestFit="1" customWidth="1"/>
    <col min="4756" max="4757" width="13.125" style="1270" bestFit="1" customWidth="1"/>
    <col min="4758" max="4758" width="21.25" style="1270" bestFit="1" customWidth="1"/>
    <col min="4759" max="4759" width="17.375" style="1270" bestFit="1" customWidth="1"/>
    <col min="4760" max="4760" width="13.125" style="1270" bestFit="1" customWidth="1"/>
    <col min="4761" max="4761" width="15.125" style="1270" bestFit="1" customWidth="1"/>
    <col min="4762" max="4762" width="25.25" style="1270" bestFit="1" customWidth="1"/>
    <col min="4763" max="4763" width="18.875" style="1270" bestFit="1" customWidth="1"/>
    <col min="4764" max="4764" width="28" style="1270" bestFit="1" customWidth="1"/>
    <col min="4765" max="4765" width="26.75" style="1270" bestFit="1" customWidth="1"/>
    <col min="4766" max="4766" width="28" style="1270" bestFit="1" customWidth="1"/>
    <col min="4767" max="4767" width="25.25" style="1270" bestFit="1" customWidth="1"/>
    <col min="4768" max="4768" width="29.625" style="1270" bestFit="1" customWidth="1"/>
    <col min="4769" max="4769" width="25.25" style="1270" bestFit="1" customWidth="1"/>
    <col min="4770" max="4770" width="29.625" style="1270" bestFit="1" customWidth="1"/>
    <col min="4771" max="4771" width="25.25" style="1270" bestFit="1" customWidth="1"/>
    <col min="4772" max="4773" width="18.875" style="1270" bestFit="1" customWidth="1"/>
    <col min="4774" max="4774" width="21" style="1270" bestFit="1" customWidth="1"/>
    <col min="4775" max="4775" width="20.875" style="1270" bestFit="1" customWidth="1"/>
    <col min="4776" max="4776" width="12.625" style="1270" bestFit="1" customWidth="1"/>
    <col min="4777" max="4777" width="15.125" style="1270" bestFit="1" customWidth="1"/>
    <col min="4778" max="4778" width="7.125" style="1270" bestFit="1" customWidth="1"/>
    <col min="4779" max="4779" width="19.25" style="1270" bestFit="1" customWidth="1"/>
    <col min="4780" max="4782" width="15.125" style="1270" bestFit="1" customWidth="1"/>
    <col min="4783" max="4783" width="17.25" style="1270" bestFit="1" customWidth="1"/>
    <col min="4784" max="4786" width="15.125" style="1270" bestFit="1" customWidth="1"/>
    <col min="4787" max="4788" width="17.25" style="1270" bestFit="1" customWidth="1"/>
    <col min="4789" max="4789" width="15.125" style="1270" bestFit="1" customWidth="1"/>
    <col min="4790" max="4791" width="17.25" style="1270" bestFit="1" customWidth="1"/>
    <col min="4792" max="4792" width="15.125" style="1270" bestFit="1" customWidth="1"/>
    <col min="4793" max="4794" width="17.25" style="1270" bestFit="1" customWidth="1"/>
    <col min="4795" max="4795" width="19.25" style="1270" bestFit="1" customWidth="1"/>
    <col min="4796" max="4797" width="21.375" style="1270" bestFit="1" customWidth="1"/>
    <col min="4798" max="4798" width="23.5" style="1270" bestFit="1" customWidth="1"/>
    <col min="4799" max="4799" width="21.375" style="1270" bestFit="1" customWidth="1"/>
    <col min="4800" max="4800" width="19.25" style="1270" bestFit="1" customWidth="1"/>
    <col min="4801" max="4802" width="21.375" style="1270" bestFit="1" customWidth="1"/>
    <col min="4803" max="4803" width="23.5" style="1270" bestFit="1" customWidth="1"/>
    <col min="4804" max="4804" width="21.375" style="1270" bestFit="1" customWidth="1"/>
    <col min="4805" max="4805" width="17.25" style="1270" bestFit="1" customWidth="1"/>
    <col min="4806" max="4808" width="19.25" style="1270" bestFit="1" customWidth="1"/>
    <col min="4809" max="4809" width="18.375" style="1270" bestFit="1" customWidth="1"/>
    <col min="4810" max="4811" width="20.375" style="1270" bestFit="1" customWidth="1"/>
    <col min="4812" max="4812" width="13" style="1270" bestFit="1" customWidth="1"/>
    <col min="4813" max="4814" width="19.25" style="1270" bestFit="1" customWidth="1"/>
    <col min="4815" max="4816" width="17.25" style="1270" bestFit="1" customWidth="1"/>
    <col min="4817" max="4819" width="19.25" style="1270" bestFit="1" customWidth="1"/>
    <col min="4820" max="4821" width="21.375" style="1270" bestFit="1" customWidth="1"/>
    <col min="4822" max="4822" width="19.25" style="1270" bestFit="1" customWidth="1"/>
    <col min="4823" max="4824" width="21.375" style="1270" bestFit="1" customWidth="1"/>
    <col min="4825" max="4825" width="23.5" style="1270" bestFit="1" customWidth="1"/>
    <col min="4826" max="4827" width="21.375" style="1270" bestFit="1" customWidth="1"/>
    <col min="4828" max="4830" width="23.5" style="1270" bestFit="1" customWidth="1"/>
    <col min="4831" max="4832" width="25.5" style="1270" bestFit="1" customWidth="1"/>
    <col min="4833" max="4833" width="23.5" style="1270" bestFit="1" customWidth="1"/>
    <col min="4834" max="4835" width="25.5" style="1270" bestFit="1" customWidth="1"/>
    <col min="4836" max="4836" width="27.625" style="1270" bestFit="1" customWidth="1"/>
    <col min="4837" max="4837" width="25.5" style="1270" bestFit="1" customWidth="1"/>
    <col min="4838" max="4838" width="22.75" style="1270" bestFit="1" customWidth="1"/>
    <col min="4839" max="4839" width="26.875" style="1270" bestFit="1" customWidth="1"/>
    <col min="4840" max="4841" width="19.25" style="1270" bestFit="1" customWidth="1"/>
    <col min="4842" max="4842" width="25.5" style="1270" bestFit="1" customWidth="1"/>
    <col min="4843" max="4844" width="21.375" style="1270" bestFit="1" customWidth="1"/>
    <col min="4845" max="4845" width="27.625" style="1270" bestFit="1" customWidth="1"/>
    <col min="4846" max="4846" width="8.375" style="1270" bestFit="1" customWidth="1"/>
    <col min="4847" max="4849" width="16.75" style="1270" bestFit="1" customWidth="1"/>
    <col min="4850" max="4850" width="18.875" style="1270" bestFit="1" customWidth="1"/>
    <col min="4851" max="4851" width="23.5" style="1270" bestFit="1" customWidth="1"/>
    <col min="4852" max="4852" width="25.5" style="1270" bestFit="1" customWidth="1"/>
    <col min="4853" max="4854" width="8.375" style="1270" bestFit="1" customWidth="1"/>
    <col min="4855" max="4855" width="10.25" style="1270" bestFit="1" customWidth="1"/>
    <col min="4856" max="4856" width="13.75" style="1270" bestFit="1" customWidth="1"/>
    <col min="4857" max="4857" width="15.125" style="1270" bestFit="1" customWidth="1"/>
    <col min="4858" max="4860" width="21.5" style="1270" bestFit="1" customWidth="1"/>
    <col min="4861" max="4862" width="19.25" style="1270" bestFit="1" customWidth="1"/>
    <col min="4863" max="4863" width="6.625" style="1270" bestFit="1" customWidth="1"/>
    <col min="4864" max="4864" width="9" style="1270"/>
    <col min="4865" max="4865" width="15.125" style="1270" bestFit="1" customWidth="1"/>
    <col min="4866" max="4866" width="13" style="1270" bestFit="1" customWidth="1"/>
    <col min="4867" max="4869" width="9" style="1270"/>
    <col min="4870" max="4870" width="13" style="1270" bestFit="1" customWidth="1"/>
    <col min="4871" max="4871" width="15" style="1270" customWidth="1"/>
    <col min="4872" max="4872" width="13" style="1270" bestFit="1" customWidth="1"/>
    <col min="4873" max="4873" width="9" style="1270"/>
    <col min="4874" max="4876" width="12.375" style="1270" bestFit="1" customWidth="1"/>
    <col min="4877" max="4877" width="11" style="1270" bestFit="1" customWidth="1"/>
    <col min="4878" max="4878" width="20.375" style="1270" bestFit="1" customWidth="1"/>
    <col min="4879" max="4880" width="27.75" style="1270" bestFit="1" customWidth="1"/>
    <col min="4881" max="4882" width="19.375" style="1270" bestFit="1" customWidth="1"/>
    <col min="4883" max="4883" width="17.25" style="1270" bestFit="1" customWidth="1"/>
    <col min="4884" max="4884" width="19.375" style="1270" bestFit="1" customWidth="1"/>
    <col min="4885" max="4886" width="9" style="1270"/>
    <col min="4887" max="4887" width="17.375" style="1270" bestFit="1" customWidth="1"/>
    <col min="4888" max="4888" width="9" style="1270"/>
    <col min="4889" max="4889" width="17.375" style="1270" bestFit="1" customWidth="1"/>
    <col min="4890" max="4891" width="9" style="1270"/>
    <col min="4892" max="4893" width="11.125" style="1270" bestFit="1" customWidth="1"/>
    <col min="4894" max="4894" width="5.25" style="1270" bestFit="1" customWidth="1"/>
    <col min="4895" max="4895" width="9" style="1270"/>
    <col min="4896" max="4896" width="14.25" style="1270" bestFit="1" customWidth="1"/>
    <col min="4897" max="4897" width="17.875" style="1270" bestFit="1" customWidth="1"/>
    <col min="4898" max="4898" width="5.25" style="1270" bestFit="1" customWidth="1"/>
    <col min="4899" max="4899" width="9" style="1270"/>
    <col min="4900" max="4900" width="11" style="1270" bestFit="1" customWidth="1"/>
    <col min="4901" max="4901" width="8.375" style="1270" bestFit="1" customWidth="1"/>
    <col min="4902" max="4902" width="9.625" style="1270" bestFit="1" customWidth="1"/>
    <col min="4903" max="4903" width="15.125" style="1270" bestFit="1" customWidth="1"/>
    <col min="4904" max="4904" width="11.125" style="1270" bestFit="1" customWidth="1"/>
    <col min="4905" max="4905" width="9.5" style="1270" bestFit="1" customWidth="1"/>
    <col min="4906" max="4906" width="11" style="1270" bestFit="1" customWidth="1"/>
    <col min="4907" max="4915" width="15.125" style="1270" bestFit="1" customWidth="1"/>
    <col min="4916" max="4916" width="7.125" style="1270" bestFit="1" customWidth="1"/>
    <col min="4917" max="4917" width="11" style="1270" bestFit="1" customWidth="1"/>
    <col min="4918" max="4918" width="15.125" style="1270" bestFit="1" customWidth="1"/>
    <col min="4919" max="4919" width="19.25" style="1270" bestFit="1" customWidth="1"/>
    <col min="4920" max="4920" width="15.125" style="1270" bestFit="1" customWidth="1"/>
    <col min="4921" max="4921" width="19.25" style="1270" bestFit="1" customWidth="1"/>
    <col min="4922" max="4922" width="15.125" style="1270" bestFit="1" customWidth="1"/>
    <col min="4923" max="4923" width="19.25" style="1270" bestFit="1" customWidth="1"/>
    <col min="4924" max="4924" width="15.125" style="1270" bestFit="1" customWidth="1"/>
    <col min="4925" max="4925" width="19.25" style="1270" bestFit="1" customWidth="1"/>
    <col min="4926" max="4926" width="15.125" style="1270" bestFit="1" customWidth="1"/>
    <col min="4927" max="4927" width="19.25" style="1270" bestFit="1" customWidth="1"/>
    <col min="4928" max="4928" width="13" style="1270" bestFit="1" customWidth="1"/>
    <col min="4929" max="4929" width="17.25" style="1270" bestFit="1" customWidth="1"/>
    <col min="4930" max="4930" width="15.125" style="1270" bestFit="1" customWidth="1"/>
    <col min="4931" max="4931" width="19.25" style="1270" bestFit="1" customWidth="1"/>
    <col min="4932" max="4932" width="15.125" style="1270" bestFit="1" customWidth="1"/>
    <col min="4933" max="4933" width="19.25" style="1270" bestFit="1" customWidth="1"/>
    <col min="4934" max="4939" width="21.375" style="1270" bestFit="1" customWidth="1"/>
    <col min="4940" max="4941" width="17.25" style="1270" bestFit="1" customWidth="1"/>
    <col min="4942" max="4942" width="7.125" style="1270" bestFit="1" customWidth="1"/>
    <col min="4943" max="4943" width="11" style="1270" bestFit="1" customWidth="1"/>
    <col min="4944" max="4944" width="7.125" style="1270" bestFit="1" customWidth="1"/>
    <col min="4945" max="4946" width="11" style="1270" bestFit="1" customWidth="1"/>
    <col min="4947" max="4947" width="15.125" style="1270" bestFit="1" customWidth="1"/>
    <col min="4948" max="4948" width="16.5" style="1270" bestFit="1" customWidth="1"/>
    <col min="4949" max="4949" width="20.625" style="1270" bestFit="1" customWidth="1"/>
    <col min="4950" max="4950" width="7.125" style="1270" bestFit="1" customWidth="1"/>
    <col min="4951" max="4953" width="11" style="1270" bestFit="1" customWidth="1"/>
    <col min="4954" max="4954" width="15.125" style="1270" bestFit="1" customWidth="1"/>
    <col min="4955" max="4957" width="11" style="1270" bestFit="1" customWidth="1"/>
    <col min="4958" max="4958" width="13" style="1270" bestFit="1" customWidth="1"/>
    <col min="4959" max="4959" width="11" style="1270" bestFit="1" customWidth="1"/>
    <col min="4960" max="4960" width="15.125" style="1270" bestFit="1" customWidth="1"/>
    <col min="4961" max="4961" width="17.25" style="1270" bestFit="1" customWidth="1"/>
    <col min="4962" max="4962" width="7.125" style="1270" bestFit="1" customWidth="1"/>
    <col min="4963" max="4963" width="13" style="1270" bestFit="1" customWidth="1"/>
    <col min="4964" max="4965" width="12.375" style="1270" bestFit="1" customWidth="1"/>
    <col min="4966" max="4967" width="15.125" style="1270" bestFit="1" customWidth="1"/>
    <col min="4968" max="4969" width="18.625" style="1270" bestFit="1" customWidth="1"/>
    <col min="4970" max="4971" width="21.375" style="1270" bestFit="1" customWidth="1"/>
    <col min="4972" max="4972" width="17.25" style="1270" bestFit="1" customWidth="1"/>
    <col min="4973" max="4973" width="11" style="1270" bestFit="1" customWidth="1"/>
    <col min="4974" max="4975" width="15.125" style="1270" bestFit="1" customWidth="1"/>
    <col min="4976" max="4976" width="11" style="1270" bestFit="1" customWidth="1"/>
    <col min="4977" max="4978" width="15.125" style="1270" bestFit="1" customWidth="1"/>
    <col min="4979" max="4979" width="11.875" style="1270" bestFit="1" customWidth="1"/>
    <col min="4980" max="4980" width="16.375" style="1270" bestFit="1" customWidth="1"/>
    <col min="4981" max="4981" width="15.125" style="1270" bestFit="1" customWidth="1"/>
    <col min="4982" max="4982" width="11" style="1270" bestFit="1" customWidth="1"/>
    <col min="4983" max="4984" width="15.125" style="1270" bestFit="1" customWidth="1"/>
    <col min="4985" max="4985" width="11" style="1270" bestFit="1" customWidth="1"/>
    <col min="4986" max="4987" width="15.125" style="1270" bestFit="1" customWidth="1"/>
    <col min="4988" max="4988" width="5.25" style="1270" bestFit="1" customWidth="1"/>
    <col min="4989" max="4990" width="9" style="1270"/>
    <col min="4991" max="4991" width="7.125" style="1270" bestFit="1" customWidth="1"/>
    <col min="4992" max="4992" width="9" style="1270"/>
    <col min="4993" max="4993" width="59.375" style="1270" bestFit="1" customWidth="1"/>
    <col min="4994" max="4994" width="45.5" style="1270" bestFit="1" customWidth="1"/>
    <col min="4995" max="4995" width="27.625" style="1270" bestFit="1" customWidth="1"/>
    <col min="4996" max="4996" width="11" style="1270" bestFit="1" customWidth="1"/>
    <col min="4997" max="5000" width="13" style="1270" bestFit="1" customWidth="1"/>
    <col min="5001" max="5001" width="14.375" style="1270" bestFit="1" customWidth="1"/>
    <col min="5002" max="5002" width="13" style="1270" bestFit="1" customWidth="1"/>
    <col min="5003" max="5004" width="18.125" style="1270" bestFit="1" customWidth="1"/>
    <col min="5005" max="5005" width="20.25" style="1270" bestFit="1" customWidth="1"/>
    <col min="5006" max="5006" width="17.625" style="1270" bestFit="1" customWidth="1"/>
    <col min="5007" max="5007" width="15.125" style="1270" bestFit="1" customWidth="1"/>
    <col min="5008" max="5008" width="21.375" style="1270" bestFit="1" customWidth="1"/>
    <col min="5009" max="5009" width="12.875" style="1270" bestFit="1" customWidth="1"/>
    <col min="5010" max="5010" width="13" style="1270" bestFit="1" customWidth="1"/>
    <col min="5011" max="5011" width="21.5" style="1270" bestFit="1" customWidth="1"/>
    <col min="5012" max="5013" width="13.125" style="1270" bestFit="1" customWidth="1"/>
    <col min="5014" max="5014" width="21.25" style="1270" bestFit="1" customWidth="1"/>
    <col min="5015" max="5015" width="17.375" style="1270" bestFit="1" customWidth="1"/>
    <col min="5016" max="5016" width="13.125" style="1270" bestFit="1" customWidth="1"/>
    <col min="5017" max="5017" width="15.125" style="1270" bestFit="1" customWidth="1"/>
    <col min="5018" max="5018" width="25.25" style="1270" bestFit="1" customWidth="1"/>
    <col min="5019" max="5019" width="18.875" style="1270" bestFit="1" customWidth="1"/>
    <col min="5020" max="5020" width="28" style="1270" bestFit="1" customWidth="1"/>
    <col min="5021" max="5021" width="26.75" style="1270" bestFit="1" customWidth="1"/>
    <col min="5022" max="5022" width="28" style="1270" bestFit="1" customWidth="1"/>
    <col min="5023" max="5023" width="25.25" style="1270" bestFit="1" customWidth="1"/>
    <col min="5024" max="5024" width="29.625" style="1270" bestFit="1" customWidth="1"/>
    <col min="5025" max="5025" width="25.25" style="1270" bestFit="1" customWidth="1"/>
    <col min="5026" max="5026" width="29.625" style="1270" bestFit="1" customWidth="1"/>
    <col min="5027" max="5027" width="25.25" style="1270" bestFit="1" customWidth="1"/>
    <col min="5028" max="5029" width="18.875" style="1270" bestFit="1" customWidth="1"/>
    <col min="5030" max="5030" width="21" style="1270" bestFit="1" customWidth="1"/>
    <col min="5031" max="5031" width="20.875" style="1270" bestFit="1" customWidth="1"/>
    <col min="5032" max="5032" width="12.625" style="1270" bestFit="1" customWidth="1"/>
    <col min="5033" max="5033" width="15.125" style="1270" bestFit="1" customWidth="1"/>
    <col min="5034" max="5034" width="7.125" style="1270" bestFit="1" customWidth="1"/>
    <col min="5035" max="5035" width="19.25" style="1270" bestFit="1" customWidth="1"/>
    <col min="5036" max="5038" width="15.125" style="1270" bestFit="1" customWidth="1"/>
    <col min="5039" max="5039" width="17.25" style="1270" bestFit="1" customWidth="1"/>
    <col min="5040" max="5042" width="15.125" style="1270" bestFit="1" customWidth="1"/>
    <col min="5043" max="5044" width="17.25" style="1270" bestFit="1" customWidth="1"/>
    <col min="5045" max="5045" width="15.125" style="1270" bestFit="1" customWidth="1"/>
    <col min="5046" max="5047" width="17.25" style="1270" bestFit="1" customWidth="1"/>
    <col min="5048" max="5048" width="15.125" style="1270" bestFit="1" customWidth="1"/>
    <col min="5049" max="5050" width="17.25" style="1270" bestFit="1" customWidth="1"/>
    <col min="5051" max="5051" width="19.25" style="1270" bestFit="1" customWidth="1"/>
    <col min="5052" max="5053" width="21.375" style="1270" bestFit="1" customWidth="1"/>
    <col min="5054" max="5054" width="23.5" style="1270" bestFit="1" customWidth="1"/>
    <col min="5055" max="5055" width="21.375" style="1270" bestFit="1" customWidth="1"/>
    <col min="5056" max="5056" width="19.25" style="1270" bestFit="1" customWidth="1"/>
    <col min="5057" max="5058" width="21.375" style="1270" bestFit="1" customWidth="1"/>
    <col min="5059" max="5059" width="23.5" style="1270" bestFit="1" customWidth="1"/>
    <col min="5060" max="5060" width="21.375" style="1270" bestFit="1" customWidth="1"/>
    <col min="5061" max="5061" width="17.25" style="1270" bestFit="1" customWidth="1"/>
    <col min="5062" max="5064" width="19.25" style="1270" bestFit="1" customWidth="1"/>
    <col min="5065" max="5065" width="18.375" style="1270" bestFit="1" customWidth="1"/>
    <col min="5066" max="5067" width="20.375" style="1270" bestFit="1" customWidth="1"/>
    <col min="5068" max="5068" width="13" style="1270" bestFit="1" customWidth="1"/>
    <col min="5069" max="5070" width="19.25" style="1270" bestFit="1" customWidth="1"/>
    <col min="5071" max="5072" width="17.25" style="1270" bestFit="1" customWidth="1"/>
    <col min="5073" max="5075" width="19.25" style="1270" bestFit="1" customWidth="1"/>
    <col min="5076" max="5077" width="21.375" style="1270" bestFit="1" customWidth="1"/>
    <col min="5078" max="5078" width="19.25" style="1270" bestFit="1" customWidth="1"/>
    <col min="5079" max="5080" width="21.375" style="1270" bestFit="1" customWidth="1"/>
    <col min="5081" max="5081" width="23.5" style="1270" bestFit="1" customWidth="1"/>
    <col min="5082" max="5083" width="21.375" style="1270" bestFit="1" customWidth="1"/>
    <col min="5084" max="5086" width="23.5" style="1270" bestFit="1" customWidth="1"/>
    <col min="5087" max="5088" width="25.5" style="1270" bestFit="1" customWidth="1"/>
    <col min="5089" max="5089" width="23.5" style="1270" bestFit="1" customWidth="1"/>
    <col min="5090" max="5091" width="25.5" style="1270" bestFit="1" customWidth="1"/>
    <col min="5092" max="5092" width="27.625" style="1270" bestFit="1" customWidth="1"/>
    <col min="5093" max="5093" width="25.5" style="1270" bestFit="1" customWidth="1"/>
    <col min="5094" max="5094" width="22.75" style="1270" bestFit="1" customWidth="1"/>
    <col min="5095" max="5095" width="26.875" style="1270" bestFit="1" customWidth="1"/>
    <col min="5096" max="5097" width="19.25" style="1270" bestFit="1" customWidth="1"/>
    <col min="5098" max="5098" width="25.5" style="1270" bestFit="1" customWidth="1"/>
    <col min="5099" max="5100" width="21.375" style="1270" bestFit="1" customWidth="1"/>
    <col min="5101" max="5101" width="27.625" style="1270" bestFit="1" customWidth="1"/>
    <col min="5102" max="5102" width="8.375" style="1270" bestFit="1" customWidth="1"/>
    <col min="5103" max="5105" width="16.75" style="1270" bestFit="1" customWidth="1"/>
    <col min="5106" max="5106" width="18.875" style="1270" bestFit="1" customWidth="1"/>
    <col min="5107" max="5107" width="23.5" style="1270" bestFit="1" customWidth="1"/>
    <col min="5108" max="5108" width="25.5" style="1270" bestFit="1" customWidth="1"/>
    <col min="5109" max="5110" width="8.375" style="1270" bestFit="1" customWidth="1"/>
    <col min="5111" max="5111" width="10.25" style="1270" bestFit="1" customWidth="1"/>
    <col min="5112" max="5112" width="13.75" style="1270" bestFit="1" customWidth="1"/>
    <col min="5113" max="5113" width="15.125" style="1270" bestFit="1" customWidth="1"/>
    <col min="5114" max="5116" width="21.5" style="1270" bestFit="1" customWidth="1"/>
    <col min="5117" max="5118" width="19.25" style="1270" bestFit="1" customWidth="1"/>
    <col min="5119" max="5119" width="6.625" style="1270" bestFit="1" customWidth="1"/>
    <col min="5120" max="5120" width="9" style="1270"/>
    <col min="5121" max="5121" width="15.125" style="1270" bestFit="1" customWidth="1"/>
    <col min="5122" max="5122" width="13" style="1270" bestFit="1" customWidth="1"/>
    <col min="5123" max="5125" width="9" style="1270"/>
    <col min="5126" max="5126" width="13" style="1270" bestFit="1" customWidth="1"/>
    <col min="5127" max="5127" width="15" style="1270" customWidth="1"/>
    <col min="5128" max="5128" width="13" style="1270" bestFit="1" customWidth="1"/>
    <col min="5129" max="5129" width="9" style="1270"/>
    <col min="5130" max="5132" width="12.375" style="1270" bestFit="1" customWidth="1"/>
    <col min="5133" max="5133" width="11" style="1270" bestFit="1" customWidth="1"/>
    <col min="5134" max="5134" width="20.375" style="1270" bestFit="1" customWidth="1"/>
    <col min="5135" max="5136" width="27.75" style="1270" bestFit="1" customWidth="1"/>
    <col min="5137" max="5138" width="19.375" style="1270" bestFit="1" customWidth="1"/>
    <col min="5139" max="5139" width="17.25" style="1270" bestFit="1" customWidth="1"/>
    <col min="5140" max="5140" width="19.375" style="1270" bestFit="1" customWidth="1"/>
    <col min="5141" max="5142" width="9" style="1270"/>
    <col min="5143" max="5143" width="17.375" style="1270" bestFit="1" customWidth="1"/>
    <col min="5144" max="5144" width="9" style="1270"/>
    <col min="5145" max="5145" width="17.375" style="1270" bestFit="1" customWidth="1"/>
    <col min="5146" max="5147" width="9" style="1270"/>
    <col min="5148" max="5149" width="11.125" style="1270" bestFit="1" customWidth="1"/>
    <col min="5150" max="5150" width="5.25" style="1270" bestFit="1" customWidth="1"/>
    <col min="5151" max="5151" width="9" style="1270"/>
    <col min="5152" max="5152" width="14.25" style="1270" bestFit="1" customWidth="1"/>
    <col min="5153" max="5153" width="17.875" style="1270" bestFit="1" customWidth="1"/>
    <col min="5154" max="5154" width="5.25" style="1270" bestFit="1" customWidth="1"/>
    <col min="5155" max="5155" width="9" style="1270"/>
    <col min="5156" max="5156" width="11" style="1270" bestFit="1" customWidth="1"/>
    <col min="5157" max="5157" width="8.375" style="1270" bestFit="1" customWidth="1"/>
    <col min="5158" max="5158" width="9.625" style="1270" bestFit="1" customWidth="1"/>
    <col min="5159" max="5159" width="15.125" style="1270" bestFit="1" customWidth="1"/>
    <col min="5160" max="5160" width="11.125" style="1270" bestFit="1" customWidth="1"/>
    <col min="5161" max="5161" width="9.5" style="1270" bestFit="1" customWidth="1"/>
    <col min="5162" max="5162" width="11" style="1270" bestFit="1" customWidth="1"/>
    <col min="5163" max="5171" width="15.125" style="1270" bestFit="1" customWidth="1"/>
    <col min="5172" max="5172" width="7.125" style="1270" bestFit="1" customWidth="1"/>
    <col min="5173" max="5173" width="11" style="1270" bestFit="1" customWidth="1"/>
    <col min="5174" max="5174" width="15.125" style="1270" bestFit="1" customWidth="1"/>
    <col min="5175" max="5175" width="19.25" style="1270" bestFit="1" customWidth="1"/>
    <col min="5176" max="5176" width="15.125" style="1270" bestFit="1" customWidth="1"/>
    <col min="5177" max="5177" width="19.25" style="1270" bestFit="1" customWidth="1"/>
    <col min="5178" max="5178" width="15.125" style="1270" bestFit="1" customWidth="1"/>
    <col min="5179" max="5179" width="19.25" style="1270" bestFit="1" customWidth="1"/>
    <col min="5180" max="5180" width="15.125" style="1270" bestFit="1" customWidth="1"/>
    <col min="5181" max="5181" width="19.25" style="1270" bestFit="1" customWidth="1"/>
    <col min="5182" max="5182" width="15.125" style="1270" bestFit="1" customWidth="1"/>
    <col min="5183" max="5183" width="19.25" style="1270" bestFit="1" customWidth="1"/>
    <col min="5184" max="5184" width="13" style="1270" bestFit="1" customWidth="1"/>
    <col min="5185" max="5185" width="17.25" style="1270" bestFit="1" customWidth="1"/>
    <col min="5186" max="5186" width="15.125" style="1270" bestFit="1" customWidth="1"/>
    <col min="5187" max="5187" width="19.25" style="1270" bestFit="1" customWidth="1"/>
    <col min="5188" max="5188" width="15.125" style="1270" bestFit="1" customWidth="1"/>
    <col min="5189" max="5189" width="19.25" style="1270" bestFit="1" customWidth="1"/>
    <col min="5190" max="5195" width="21.375" style="1270" bestFit="1" customWidth="1"/>
    <col min="5196" max="5197" width="17.25" style="1270" bestFit="1" customWidth="1"/>
    <col min="5198" max="5198" width="7.125" style="1270" bestFit="1" customWidth="1"/>
    <col min="5199" max="5199" width="11" style="1270" bestFit="1" customWidth="1"/>
    <col min="5200" max="5200" width="7.125" style="1270" bestFit="1" customWidth="1"/>
    <col min="5201" max="5202" width="11" style="1270" bestFit="1" customWidth="1"/>
    <col min="5203" max="5203" width="15.125" style="1270" bestFit="1" customWidth="1"/>
    <col min="5204" max="5204" width="16.5" style="1270" bestFit="1" customWidth="1"/>
    <col min="5205" max="5205" width="20.625" style="1270" bestFit="1" customWidth="1"/>
    <col min="5206" max="5206" width="7.125" style="1270" bestFit="1" customWidth="1"/>
    <col min="5207" max="5209" width="11" style="1270" bestFit="1" customWidth="1"/>
    <col min="5210" max="5210" width="15.125" style="1270" bestFit="1" customWidth="1"/>
    <col min="5211" max="5213" width="11" style="1270" bestFit="1" customWidth="1"/>
    <col min="5214" max="5214" width="13" style="1270" bestFit="1" customWidth="1"/>
    <col min="5215" max="5215" width="11" style="1270" bestFit="1" customWidth="1"/>
    <col min="5216" max="5216" width="15.125" style="1270" bestFit="1" customWidth="1"/>
    <col min="5217" max="5217" width="17.25" style="1270" bestFit="1" customWidth="1"/>
    <col min="5218" max="5218" width="7.125" style="1270" bestFit="1" customWidth="1"/>
    <col min="5219" max="5219" width="13" style="1270" bestFit="1" customWidth="1"/>
    <col min="5220" max="5221" width="12.375" style="1270" bestFit="1" customWidth="1"/>
    <col min="5222" max="5223" width="15.125" style="1270" bestFit="1" customWidth="1"/>
    <col min="5224" max="5225" width="18.625" style="1270" bestFit="1" customWidth="1"/>
    <col min="5226" max="5227" width="21.375" style="1270" bestFit="1" customWidth="1"/>
    <col min="5228" max="5228" width="17.25" style="1270" bestFit="1" customWidth="1"/>
    <col min="5229" max="5229" width="11" style="1270" bestFit="1" customWidth="1"/>
    <col min="5230" max="5231" width="15.125" style="1270" bestFit="1" customWidth="1"/>
    <col min="5232" max="5232" width="11" style="1270" bestFit="1" customWidth="1"/>
    <col min="5233" max="5234" width="15.125" style="1270" bestFit="1" customWidth="1"/>
    <col min="5235" max="5235" width="11.875" style="1270" bestFit="1" customWidth="1"/>
    <col min="5236" max="5236" width="16.375" style="1270" bestFit="1" customWidth="1"/>
    <col min="5237" max="5237" width="15.125" style="1270" bestFit="1" customWidth="1"/>
    <col min="5238" max="5238" width="11" style="1270" bestFit="1" customWidth="1"/>
    <col min="5239" max="5240" width="15.125" style="1270" bestFit="1" customWidth="1"/>
    <col min="5241" max="5241" width="11" style="1270" bestFit="1" customWidth="1"/>
    <col min="5242" max="5243" width="15.125" style="1270" bestFit="1" customWidth="1"/>
    <col min="5244" max="5244" width="5.25" style="1270" bestFit="1" customWidth="1"/>
    <col min="5245" max="5246" width="9" style="1270"/>
    <col min="5247" max="5247" width="7.125" style="1270" bestFit="1" customWidth="1"/>
    <col min="5248" max="5248" width="9" style="1270"/>
    <col min="5249" max="5249" width="59.375" style="1270" bestFit="1" customWidth="1"/>
    <col min="5250" max="5250" width="45.5" style="1270" bestFit="1" customWidth="1"/>
    <col min="5251" max="5251" width="27.625" style="1270" bestFit="1" customWidth="1"/>
    <col min="5252" max="5252" width="11" style="1270" bestFit="1" customWidth="1"/>
    <col min="5253" max="5256" width="13" style="1270" bestFit="1" customWidth="1"/>
    <col min="5257" max="5257" width="14.375" style="1270" bestFit="1" customWidth="1"/>
    <col min="5258" max="5258" width="13" style="1270" bestFit="1" customWidth="1"/>
    <col min="5259" max="5260" width="18.125" style="1270" bestFit="1" customWidth="1"/>
    <col min="5261" max="5261" width="20.25" style="1270" bestFit="1" customWidth="1"/>
    <col min="5262" max="5262" width="17.625" style="1270" bestFit="1" customWidth="1"/>
    <col min="5263" max="5263" width="15.125" style="1270" bestFit="1" customWidth="1"/>
    <col min="5264" max="5264" width="21.375" style="1270" bestFit="1" customWidth="1"/>
    <col min="5265" max="5265" width="12.875" style="1270" bestFit="1" customWidth="1"/>
    <col min="5266" max="5266" width="13" style="1270" bestFit="1" customWidth="1"/>
    <col min="5267" max="5267" width="21.5" style="1270" bestFit="1" customWidth="1"/>
    <col min="5268" max="5269" width="13.125" style="1270" bestFit="1" customWidth="1"/>
    <col min="5270" max="5270" width="21.25" style="1270" bestFit="1" customWidth="1"/>
    <col min="5271" max="5271" width="17.375" style="1270" bestFit="1" customWidth="1"/>
    <col min="5272" max="5272" width="13.125" style="1270" bestFit="1" customWidth="1"/>
    <col min="5273" max="5273" width="15.125" style="1270" bestFit="1" customWidth="1"/>
    <col min="5274" max="5274" width="25.25" style="1270" bestFit="1" customWidth="1"/>
    <col min="5275" max="5275" width="18.875" style="1270" bestFit="1" customWidth="1"/>
    <col min="5276" max="5276" width="28" style="1270" bestFit="1" customWidth="1"/>
    <col min="5277" max="5277" width="26.75" style="1270" bestFit="1" customWidth="1"/>
    <col min="5278" max="5278" width="28" style="1270" bestFit="1" customWidth="1"/>
    <col min="5279" max="5279" width="25.25" style="1270" bestFit="1" customWidth="1"/>
    <col min="5280" max="5280" width="29.625" style="1270" bestFit="1" customWidth="1"/>
    <col min="5281" max="5281" width="25.25" style="1270" bestFit="1" customWidth="1"/>
    <col min="5282" max="5282" width="29.625" style="1270" bestFit="1" customWidth="1"/>
    <col min="5283" max="5283" width="25.25" style="1270" bestFit="1" customWidth="1"/>
    <col min="5284" max="5285" width="18.875" style="1270" bestFit="1" customWidth="1"/>
    <col min="5286" max="5286" width="21" style="1270" bestFit="1" customWidth="1"/>
    <col min="5287" max="5287" width="20.875" style="1270" bestFit="1" customWidth="1"/>
    <col min="5288" max="5288" width="12.625" style="1270" bestFit="1" customWidth="1"/>
    <col min="5289" max="5289" width="15.125" style="1270" bestFit="1" customWidth="1"/>
    <col min="5290" max="5290" width="7.125" style="1270" bestFit="1" customWidth="1"/>
    <col min="5291" max="5291" width="19.25" style="1270" bestFit="1" customWidth="1"/>
    <col min="5292" max="5294" width="15.125" style="1270" bestFit="1" customWidth="1"/>
    <col min="5295" max="5295" width="17.25" style="1270" bestFit="1" customWidth="1"/>
    <col min="5296" max="5298" width="15.125" style="1270" bestFit="1" customWidth="1"/>
    <col min="5299" max="5300" width="17.25" style="1270" bestFit="1" customWidth="1"/>
    <col min="5301" max="5301" width="15.125" style="1270" bestFit="1" customWidth="1"/>
    <col min="5302" max="5303" width="17.25" style="1270" bestFit="1" customWidth="1"/>
    <col min="5304" max="5304" width="15.125" style="1270" bestFit="1" customWidth="1"/>
    <col min="5305" max="5306" width="17.25" style="1270" bestFit="1" customWidth="1"/>
    <col min="5307" max="5307" width="19.25" style="1270" bestFit="1" customWidth="1"/>
    <col min="5308" max="5309" width="21.375" style="1270" bestFit="1" customWidth="1"/>
    <col min="5310" max="5310" width="23.5" style="1270" bestFit="1" customWidth="1"/>
    <col min="5311" max="5311" width="21.375" style="1270" bestFit="1" customWidth="1"/>
    <col min="5312" max="5312" width="19.25" style="1270" bestFit="1" customWidth="1"/>
    <col min="5313" max="5314" width="21.375" style="1270" bestFit="1" customWidth="1"/>
    <col min="5315" max="5315" width="23.5" style="1270" bestFit="1" customWidth="1"/>
    <col min="5316" max="5316" width="21.375" style="1270" bestFit="1" customWidth="1"/>
    <col min="5317" max="5317" width="17.25" style="1270" bestFit="1" customWidth="1"/>
    <col min="5318" max="5320" width="19.25" style="1270" bestFit="1" customWidth="1"/>
    <col min="5321" max="5321" width="18.375" style="1270" bestFit="1" customWidth="1"/>
    <col min="5322" max="5323" width="20.375" style="1270" bestFit="1" customWidth="1"/>
    <col min="5324" max="5324" width="13" style="1270" bestFit="1" customWidth="1"/>
    <col min="5325" max="5326" width="19.25" style="1270" bestFit="1" customWidth="1"/>
    <col min="5327" max="5328" width="17.25" style="1270" bestFit="1" customWidth="1"/>
    <col min="5329" max="5331" width="19.25" style="1270" bestFit="1" customWidth="1"/>
    <col min="5332" max="5333" width="21.375" style="1270" bestFit="1" customWidth="1"/>
    <col min="5334" max="5334" width="19.25" style="1270" bestFit="1" customWidth="1"/>
    <col min="5335" max="5336" width="21.375" style="1270" bestFit="1" customWidth="1"/>
    <col min="5337" max="5337" width="23.5" style="1270" bestFit="1" customWidth="1"/>
    <col min="5338" max="5339" width="21.375" style="1270" bestFit="1" customWidth="1"/>
    <col min="5340" max="5342" width="23.5" style="1270" bestFit="1" customWidth="1"/>
    <col min="5343" max="5344" width="25.5" style="1270" bestFit="1" customWidth="1"/>
    <col min="5345" max="5345" width="23.5" style="1270" bestFit="1" customWidth="1"/>
    <col min="5346" max="5347" width="25.5" style="1270" bestFit="1" customWidth="1"/>
    <col min="5348" max="5348" width="27.625" style="1270" bestFit="1" customWidth="1"/>
    <col min="5349" max="5349" width="25.5" style="1270" bestFit="1" customWidth="1"/>
    <col min="5350" max="5350" width="22.75" style="1270" bestFit="1" customWidth="1"/>
    <col min="5351" max="5351" width="26.875" style="1270" bestFit="1" customWidth="1"/>
    <col min="5352" max="5353" width="19.25" style="1270" bestFit="1" customWidth="1"/>
    <col min="5354" max="5354" width="25.5" style="1270" bestFit="1" customWidth="1"/>
    <col min="5355" max="5356" width="21.375" style="1270" bestFit="1" customWidth="1"/>
    <col min="5357" max="5357" width="27.625" style="1270" bestFit="1" customWidth="1"/>
    <col min="5358" max="5358" width="8.375" style="1270" bestFit="1" customWidth="1"/>
    <col min="5359" max="5361" width="16.75" style="1270" bestFit="1" customWidth="1"/>
    <col min="5362" max="5362" width="18.875" style="1270" bestFit="1" customWidth="1"/>
    <col min="5363" max="5363" width="23.5" style="1270" bestFit="1" customWidth="1"/>
    <col min="5364" max="5364" width="25.5" style="1270" bestFit="1" customWidth="1"/>
    <col min="5365" max="5366" width="8.375" style="1270" bestFit="1" customWidth="1"/>
    <col min="5367" max="5367" width="10.25" style="1270" bestFit="1" customWidth="1"/>
    <col min="5368" max="5368" width="13.75" style="1270" bestFit="1" customWidth="1"/>
    <col min="5369" max="5369" width="15.125" style="1270" bestFit="1" customWidth="1"/>
    <col min="5370" max="5372" width="21.5" style="1270" bestFit="1" customWidth="1"/>
    <col min="5373" max="5374" width="19.25" style="1270" bestFit="1" customWidth="1"/>
    <col min="5375" max="5375" width="6.625" style="1270" bestFit="1" customWidth="1"/>
    <col min="5376" max="5376" width="9" style="1270"/>
    <col min="5377" max="5377" width="15.125" style="1270" bestFit="1" customWidth="1"/>
    <col min="5378" max="5378" width="13" style="1270" bestFit="1" customWidth="1"/>
    <col min="5379" max="5381" width="9" style="1270"/>
    <col min="5382" max="5382" width="13" style="1270" bestFit="1" customWidth="1"/>
    <col min="5383" max="5383" width="15" style="1270" customWidth="1"/>
    <col min="5384" max="5384" width="13" style="1270" bestFit="1" customWidth="1"/>
    <col min="5385" max="5385" width="9" style="1270"/>
    <col min="5386" max="5388" width="12.375" style="1270" bestFit="1" customWidth="1"/>
    <col min="5389" max="5389" width="11" style="1270" bestFit="1" customWidth="1"/>
    <col min="5390" max="5390" width="20.375" style="1270" bestFit="1" customWidth="1"/>
    <col min="5391" max="5392" width="27.75" style="1270" bestFit="1" customWidth="1"/>
    <col min="5393" max="5394" width="19.375" style="1270" bestFit="1" customWidth="1"/>
    <col min="5395" max="5395" width="17.25" style="1270" bestFit="1" customWidth="1"/>
    <col min="5396" max="5396" width="19.375" style="1270" bestFit="1" customWidth="1"/>
    <col min="5397" max="5398" width="9" style="1270"/>
    <col min="5399" max="5399" width="17.375" style="1270" bestFit="1" customWidth="1"/>
    <col min="5400" max="5400" width="9" style="1270"/>
    <col min="5401" max="5401" width="17.375" style="1270" bestFit="1" customWidth="1"/>
    <col min="5402" max="5403" width="9" style="1270"/>
    <col min="5404" max="5405" width="11.125" style="1270" bestFit="1" customWidth="1"/>
    <col min="5406" max="5406" width="5.25" style="1270" bestFit="1" customWidth="1"/>
    <col min="5407" max="5407" width="9" style="1270"/>
    <col min="5408" max="5408" width="14.25" style="1270" bestFit="1" customWidth="1"/>
    <col min="5409" max="5409" width="17.875" style="1270" bestFit="1" customWidth="1"/>
    <col min="5410" max="5410" width="5.25" style="1270" bestFit="1" customWidth="1"/>
    <col min="5411" max="5411" width="9" style="1270"/>
    <col min="5412" max="5412" width="11" style="1270" bestFit="1" customWidth="1"/>
    <col min="5413" max="5413" width="8.375" style="1270" bestFit="1" customWidth="1"/>
    <col min="5414" max="5414" width="9.625" style="1270" bestFit="1" customWidth="1"/>
    <col min="5415" max="5415" width="15.125" style="1270" bestFit="1" customWidth="1"/>
    <col min="5416" max="5416" width="11.125" style="1270" bestFit="1" customWidth="1"/>
    <col min="5417" max="5417" width="9.5" style="1270" bestFit="1" customWidth="1"/>
    <col min="5418" max="5418" width="11" style="1270" bestFit="1" customWidth="1"/>
    <col min="5419" max="5427" width="15.125" style="1270" bestFit="1" customWidth="1"/>
    <col min="5428" max="5428" width="7.125" style="1270" bestFit="1" customWidth="1"/>
    <col min="5429" max="5429" width="11" style="1270" bestFit="1" customWidth="1"/>
    <col min="5430" max="5430" width="15.125" style="1270" bestFit="1" customWidth="1"/>
    <col min="5431" max="5431" width="19.25" style="1270" bestFit="1" customWidth="1"/>
    <col min="5432" max="5432" width="15.125" style="1270" bestFit="1" customWidth="1"/>
    <col min="5433" max="5433" width="19.25" style="1270" bestFit="1" customWidth="1"/>
    <col min="5434" max="5434" width="15.125" style="1270" bestFit="1" customWidth="1"/>
    <col min="5435" max="5435" width="19.25" style="1270" bestFit="1" customWidth="1"/>
    <col min="5436" max="5436" width="15.125" style="1270" bestFit="1" customWidth="1"/>
    <col min="5437" max="5437" width="19.25" style="1270" bestFit="1" customWidth="1"/>
    <col min="5438" max="5438" width="15.125" style="1270" bestFit="1" customWidth="1"/>
    <col min="5439" max="5439" width="19.25" style="1270" bestFit="1" customWidth="1"/>
    <col min="5440" max="5440" width="13" style="1270" bestFit="1" customWidth="1"/>
    <col min="5441" max="5441" width="17.25" style="1270" bestFit="1" customWidth="1"/>
    <col min="5442" max="5442" width="15.125" style="1270" bestFit="1" customWidth="1"/>
    <col min="5443" max="5443" width="19.25" style="1270" bestFit="1" customWidth="1"/>
    <col min="5444" max="5444" width="15.125" style="1270" bestFit="1" customWidth="1"/>
    <col min="5445" max="5445" width="19.25" style="1270" bestFit="1" customWidth="1"/>
    <col min="5446" max="5451" width="21.375" style="1270" bestFit="1" customWidth="1"/>
    <col min="5452" max="5453" width="17.25" style="1270" bestFit="1" customWidth="1"/>
    <col min="5454" max="5454" width="7.125" style="1270" bestFit="1" customWidth="1"/>
    <col min="5455" max="5455" width="11" style="1270" bestFit="1" customWidth="1"/>
    <col min="5456" max="5456" width="7.125" style="1270" bestFit="1" customWidth="1"/>
    <col min="5457" max="5458" width="11" style="1270" bestFit="1" customWidth="1"/>
    <col min="5459" max="5459" width="15.125" style="1270" bestFit="1" customWidth="1"/>
    <col min="5460" max="5460" width="16.5" style="1270" bestFit="1" customWidth="1"/>
    <col min="5461" max="5461" width="20.625" style="1270" bestFit="1" customWidth="1"/>
    <col min="5462" max="5462" width="7.125" style="1270" bestFit="1" customWidth="1"/>
    <col min="5463" max="5465" width="11" style="1270" bestFit="1" customWidth="1"/>
    <col min="5466" max="5466" width="15.125" style="1270" bestFit="1" customWidth="1"/>
    <col min="5467" max="5469" width="11" style="1270" bestFit="1" customWidth="1"/>
    <col min="5470" max="5470" width="13" style="1270" bestFit="1" customWidth="1"/>
    <col min="5471" max="5471" width="11" style="1270" bestFit="1" customWidth="1"/>
    <col min="5472" max="5472" width="15.125" style="1270" bestFit="1" customWidth="1"/>
    <col min="5473" max="5473" width="17.25" style="1270" bestFit="1" customWidth="1"/>
    <col min="5474" max="5474" width="7.125" style="1270" bestFit="1" customWidth="1"/>
    <col min="5475" max="5475" width="13" style="1270" bestFit="1" customWidth="1"/>
    <col min="5476" max="5477" width="12.375" style="1270" bestFit="1" customWidth="1"/>
    <col min="5478" max="5479" width="15.125" style="1270" bestFit="1" customWidth="1"/>
    <col min="5480" max="5481" width="18.625" style="1270" bestFit="1" customWidth="1"/>
    <col min="5482" max="5483" width="21.375" style="1270" bestFit="1" customWidth="1"/>
    <col min="5484" max="5484" width="17.25" style="1270" bestFit="1" customWidth="1"/>
    <col min="5485" max="5485" width="11" style="1270" bestFit="1" customWidth="1"/>
    <col min="5486" max="5487" width="15.125" style="1270" bestFit="1" customWidth="1"/>
    <col min="5488" max="5488" width="11" style="1270" bestFit="1" customWidth="1"/>
    <col min="5489" max="5490" width="15.125" style="1270" bestFit="1" customWidth="1"/>
    <col min="5491" max="5491" width="11.875" style="1270" bestFit="1" customWidth="1"/>
    <col min="5492" max="5492" width="16.375" style="1270" bestFit="1" customWidth="1"/>
    <col min="5493" max="5493" width="15.125" style="1270" bestFit="1" customWidth="1"/>
    <col min="5494" max="5494" width="11" style="1270" bestFit="1" customWidth="1"/>
    <col min="5495" max="5496" width="15.125" style="1270" bestFit="1" customWidth="1"/>
    <col min="5497" max="5497" width="11" style="1270" bestFit="1" customWidth="1"/>
    <col min="5498" max="5499" width="15.125" style="1270" bestFit="1" customWidth="1"/>
    <col min="5500" max="5500" width="5.25" style="1270" bestFit="1" customWidth="1"/>
    <col min="5501" max="5502" width="9" style="1270"/>
    <col min="5503" max="5503" width="7.125" style="1270" bestFit="1" customWidth="1"/>
    <col min="5504" max="5504" width="9" style="1270"/>
    <col min="5505" max="5505" width="59.375" style="1270" bestFit="1" customWidth="1"/>
    <col min="5506" max="5506" width="45.5" style="1270" bestFit="1" customWidth="1"/>
    <col min="5507" max="5507" width="27.625" style="1270" bestFit="1" customWidth="1"/>
    <col min="5508" max="5508" width="11" style="1270" bestFit="1" customWidth="1"/>
    <col min="5509" max="5512" width="13" style="1270" bestFit="1" customWidth="1"/>
    <col min="5513" max="5513" width="14.375" style="1270" bestFit="1" customWidth="1"/>
    <col min="5514" max="5514" width="13" style="1270" bestFit="1" customWidth="1"/>
    <col min="5515" max="5516" width="18.125" style="1270" bestFit="1" customWidth="1"/>
    <col min="5517" max="5517" width="20.25" style="1270" bestFit="1" customWidth="1"/>
    <col min="5518" max="5518" width="17.625" style="1270" bestFit="1" customWidth="1"/>
    <col min="5519" max="5519" width="15.125" style="1270" bestFit="1" customWidth="1"/>
    <col min="5520" max="5520" width="21.375" style="1270" bestFit="1" customWidth="1"/>
    <col min="5521" max="5521" width="12.875" style="1270" bestFit="1" customWidth="1"/>
    <col min="5522" max="5522" width="13" style="1270" bestFit="1" customWidth="1"/>
    <col min="5523" max="5523" width="21.5" style="1270" bestFit="1" customWidth="1"/>
    <col min="5524" max="5525" width="13.125" style="1270" bestFit="1" customWidth="1"/>
    <col min="5526" max="5526" width="21.25" style="1270" bestFit="1" customWidth="1"/>
    <col min="5527" max="5527" width="17.375" style="1270" bestFit="1" customWidth="1"/>
    <col min="5528" max="5528" width="13.125" style="1270" bestFit="1" customWidth="1"/>
    <col min="5529" max="5529" width="15.125" style="1270" bestFit="1" customWidth="1"/>
    <col min="5530" max="5530" width="25.25" style="1270" bestFit="1" customWidth="1"/>
    <col min="5531" max="5531" width="18.875" style="1270" bestFit="1" customWidth="1"/>
    <col min="5532" max="5532" width="28" style="1270" bestFit="1" customWidth="1"/>
    <col min="5533" max="5533" width="26.75" style="1270" bestFit="1" customWidth="1"/>
    <col min="5534" max="5534" width="28" style="1270" bestFit="1" customWidth="1"/>
    <col min="5535" max="5535" width="25.25" style="1270" bestFit="1" customWidth="1"/>
    <col min="5536" max="5536" width="29.625" style="1270" bestFit="1" customWidth="1"/>
    <col min="5537" max="5537" width="25.25" style="1270" bestFit="1" customWidth="1"/>
    <col min="5538" max="5538" width="29.625" style="1270" bestFit="1" customWidth="1"/>
    <col min="5539" max="5539" width="25.25" style="1270" bestFit="1" customWidth="1"/>
    <col min="5540" max="5541" width="18.875" style="1270" bestFit="1" customWidth="1"/>
    <col min="5542" max="5542" width="21" style="1270" bestFit="1" customWidth="1"/>
    <col min="5543" max="5543" width="20.875" style="1270" bestFit="1" customWidth="1"/>
    <col min="5544" max="5544" width="12.625" style="1270" bestFit="1" customWidth="1"/>
    <col min="5545" max="5545" width="15.125" style="1270" bestFit="1" customWidth="1"/>
    <col min="5546" max="5546" width="7.125" style="1270" bestFit="1" customWidth="1"/>
    <col min="5547" max="5547" width="19.25" style="1270" bestFit="1" customWidth="1"/>
    <col min="5548" max="5550" width="15.125" style="1270" bestFit="1" customWidth="1"/>
    <col min="5551" max="5551" width="17.25" style="1270" bestFit="1" customWidth="1"/>
    <col min="5552" max="5554" width="15.125" style="1270" bestFit="1" customWidth="1"/>
    <col min="5555" max="5556" width="17.25" style="1270" bestFit="1" customWidth="1"/>
    <col min="5557" max="5557" width="15.125" style="1270" bestFit="1" customWidth="1"/>
    <col min="5558" max="5559" width="17.25" style="1270" bestFit="1" customWidth="1"/>
    <col min="5560" max="5560" width="15.125" style="1270" bestFit="1" customWidth="1"/>
    <col min="5561" max="5562" width="17.25" style="1270" bestFit="1" customWidth="1"/>
    <col min="5563" max="5563" width="19.25" style="1270" bestFit="1" customWidth="1"/>
    <col min="5564" max="5565" width="21.375" style="1270" bestFit="1" customWidth="1"/>
    <col min="5566" max="5566" width="23.5" style="1270" bestFit="1" customWidth="1"/>
    <col min="5567" max="5567" width="21.375" style="1270" bestFit="1" customWidth="1"/>
    <col min="5568" max="5568" width="19.25" style="1270" bestFit="1" customWidth="1"/>
    <col min="5569" max="5570" width="21.375" style="1270" bestFit="1" customWidth="1"/>
    <col min="5571" max="5571" width="23.5" style="1270" bestFit="1" customWidth="1"/>
    <col min="5572" max="5572" width="21.375" style="1270" bestFit="1" customWidth="1"/>
    <col min="5573" max="5573" width="17.25" style="1270" bestFit="1" customWidth="1"/>
    <col min="5574" max="5576" width="19.25" style="1270" bestFit="1" customWidth="1"/>
    <col min="5577" max="5577" width="18.375" style="1270" bestFit="1" customWidth="1"/>
    <col min="5578" max="5579" width="20.375" style="1270" bestFit="1" customWidth="1"/>
    <col min="5580" max="5580" width="13" style="1270" bestFit="1" customWidth="1"/>
    <col min="5581" max="5582" width="19.25" style="1270" bestFit="1" customWidth="1"/>
    <col min="5583" max="5584" width="17.25" style="1270" bestFit="1" customWidth="1"/>
    <col min="5585" max="5587" width="19.25" style="1270" bestFit="1" customWidth="1"/>
    <col min="5588" max="5589" width="21.375" style="1270" bestFit="1" customWidth="1"/>
    <col min="5590" max="5590" width="19.25" style="1270" bestFit="1" customWidth="1"/>
    <col min="5591" max="5592" width="21.375" style="1270" bestFit="1" customWidth="1"/>
    <col min="5593" max="5593" width="23.5" style="1270" bestFit="1" customWidth="1"/>
    <col min="5594" max="5595" width="21.375" style="1270" bestFit="1" customWidth="1"/>
    <col min="5596" max="5598" width="23.5" style="1270" bestFit="1" customWidth="1"/>
    <col min="5599" max="5600" width="25.5" style="1270" bestFit="1" customWidth="1"/>
    <col min="5601" max="5601" width="23.5" style="1270" bestFit="1" customWidth="1"/>
    <col min="5602" max="5603" width="25.5" style="1270" bestFit="1" customWidth="1"/>
    <col min="5604" max="5604" width="27.625" style="1270" bestFit="1" customWidth="1"/>
    <col min="5605" max="5605" width="25.5" style="1270" bestFit="1" customWidth="1"/>
    <col min="5606" max="5606" width="22.75" style="1270" bestFit="1" customWidth="1"/>
    <col min="5607" max="5607" width="26.875" style="1270" bestFit="1" customWidth="1"/>
    <col min="5608" max="5609" width="19.25" style="1270" bestFit="1" customWidth="1"/>
    <col min="5610" max="5610" width="25.5" style="1270" bestFit="1" customWidth="1"/>
    <col min="5611" max="5612" width="21.375" style="1270" bestFit="1" customWidth="1"/>
    <col min="5613" max="5613" width="27.625" style="1270" bestFit="1" customWidth="1"/>
    <col min="5614" max="5614" width="8.375" style="1270" bestFit="1" customWidth="1"/>
    <col min="5615" max="5617" width="16.75" style="1270" bestFit="1" customWidth="1"/>
    <col min="5618" max="5618" width="18.875" style="1270" bestFit="1" customWidth="1"/>
    <col min="5619" max="5619" width="23.5" style="1270" bestFit="1" customWidth="1"/>
    <col min="5620" max="5620" width="25.5" style="1270" bestFit="1" customWidth="1"/>
    <col min="5621" max="5622" width="8.375" style="1270" bestFit="1" customWidth="1"/>
    <col min="5623" max="5623" width="10.25" style="1270" bestFit="1" customWidth="1"/>
    <col min="5624" max="5624" width="13.75" style="1270" bestFit="1" customWidth="1"/>
    <col min="5625" max="5625" width="15.125" style="1270" bestFit="1" customWidth="1"/>
    <col min="5626" max="5628" width="21.5" style="1270" bestFit="1" customWidth="1"/>
    <col min="5629" max="5630" width="19.25" style="1270" bestFit="1" customWidth="1"/>
    <col min="5631" max="5631" width="6.625" style="1270" bestFit="1" customWidth="1"/>
    <col min="5632" max="5632" width="9" style="1270"/>
    <col min="5633" max="5633" width="15.125" style="1270" bestFit="1" customWidth="1"/>
    <col min="5634" max="5634" width="13" style="1270" bestFit="1" customWidth="1"/>
    <col min="5635" max="5637" width="9" style="1270"/>
    <col min="5638" max="5638" width="13" style="1270" bestFit="1" customWidth="1"/>
    <col min="5639" max="5639" width="15" style="1270" customWidth="1"/>
    <col min="5640" max="5640" width="13" style="1270" bestFit="1" customWidth="1"/>
    <col min="5641" max="5641" width="9" style="1270"/>
    <col min="5642" max="5644" width="12.375" style="1270" bestFit="1" customWidth="1"/>
    <col min="5645" max="5645" width="11" style="1270" bestFit="1" customWidth="1"/>
    <col min="5646" max="5646" width="20.375" style="1270" bestFit="1" customWidth="1"/>
    <col min="5647" max="5648" width="27.75" style="1270" bestFit="1" customWidth="1"/>
    <col min="5649" max="5650" width="19.375" style="1270" bestFit="1" customWidth="1"/>
    <col min="5651" max="5651" width="17.25" style="1270" bestFit="1" customWidth="1"/>
    <col min="5652" max="5652" width="19.375" style="1270" bestFit="1" customWidth="1"/>
    <col min="5653" max="5654" width="9" style="1270"/>
    <col min="5655" max="5655" width="17.375" style="1270" bestFit="1" customWidth="1"/>
    <col min="5656" max="5656" width="9" style="1270"/>
    <col min="5657" max="5657" width="17.375" style="1270" bestFit="1" customWidth="1"/>
    <col min="5658" max="5659" width="9" style="1270"/>
    <col min="5660" max="5661" width="11.125" style="1270" bestFit="1" customWidth="1"/>
    <col min="5662" max="5662" width="5.25" style="1270" bestFit="1" customWidth="1"/>
    <col min="5663" max="5663" width="9" style="1270"/>
    <col min="5664" max="5664" width="14.25" style="1270" bestFit="1" customWidth="1"/>
    <col min="5665" max="5665" width="17.875" style="1270" bestFit="1" customWidth="1"/>
    <col min="5666" max="5666" width="5.25" style="1270" bestFit="1" customWidth="1"/>
    <col min="5667" max="5667" width="9" style="1270"/>
    <col min="5668" max="5668" width="11" style="1270" bestFit="1" customWidth="1"/>
    <col min="5669" max="5669" width="8.375" style="1270" bestFit="1" customWidth="1"/>
    <col min="5670" max="5670" width="9.625" style="1270" bestFit="1" customWidth="1"/>
    <col min="5671" max="5671" width="15.125" style="1270" bestFit="1" customWidth="1"/>
    <col min="5672" max="5672" width="11.125" style="1270" bestFit="1" customWidth="1"/>
    <col min="5673" max="5673" width="9.5" style="1270" bestFit="1" customWidth="1"/>
    <col min="5674" max="5674" width="11" style="1270" bestFit="1" customWidth="1"/>
    <col min="5675" max="5683" width="15.125" style="1270" bestFit="1" customWidth="1"/>
    <col min="5684" max="5684" width="7.125" style="1270" bestFit="1" customWidth="1"/>
    <col min="5685" max="5685" width="11" style="1270" bestFit="1" customWidth="1"/>
    <col min="5686" max="5686" width="15.125" style="1270" bestFit="1" customWidth="1"/>
    <col min="5687" max="5687" width="19.25" style="1270" bestFit="1" customWidth="1"/>
    <col min="5688" max="5688" width="15.125" style="1270" bestFit="1" customWidth="1"/>
    <col min="5689" max="5689" width="19.25" style="1270" bestFit="1" customWidth="1"/>
    <col min="5690" max="5690" width="15.125" style="1270" bestFit="1" customWidth="1"/>
    <col min="5691" max="5691" width="19.25" style="1270" bestFit="1" customWidth="1"/>
    <col min="5692" max="5692" width="15.125" style="1270" bestFit="1" customWidth="1"/>
    <col min="5693" max="5693" width="19.25" style="1270" bestFit="1" customWidth="1"/>
    <col min="5694" max="5694" width="15.125" style="1270" bestFit="1" customWidth="1"/>
    <col min="5695" max="5695" width="19.25" style="1270" bestFit="1" customWidth="1"/>
    <col min="5696" max="5696" width="13" style="1270" bestFit="1" customWidth="1"/>
    <col min="5697" max="5697" width="17.25" style="1270" bestFit="1" customWidth="1"/>
    <col min="5698" max="5698" width="15.125" style="1270" bestFit="1" customWidth="1"/>
    <col min="5699" max="5699" width="19.25" style="1270" bestFit="1" customWidth="1"/>
    <col min="5700" max="5700" width="15.125" style="1270" bestFit="1" customWidth="1"/>
    <col min="5701" max="5701" width="19.25" style="1270" bestFit="1" customWidth="1"/>
    <col min="5702" max="5707" width="21.375" style="1270" bestFit="1" customWidth="1"/>
    <col min="5708" max="5709" width="17.25" style="1270" bestFit="1" customWidth="1"/>
    <col min="5710" max="5710" width="7.125" style="1270" bestFit="1" customWidth="1"/>
    <col min="5711" max="5711" width="11" style="1270" bestFit="1" customWidth="1"/>
    <col min="5712" max="5712" width="7.125" style="1270" bestFit="1" customWidth="1"/>
    <col min="5713" max="5714" width="11" style="1270" bestFit="1" customWidth="1"/>
    <col min="5715" max="5715" width="15.125" style="1270" bestFit="1" customWidth="1"/>
    <col min="5716" max="5716" width="16.5" style="1270" bestFit="1" customWidth="1"/>
    <col min="5717" max="5717" width="20.625" style="1270" bestFit="1" customWidth="1"/>
    <col min="5718" max="5718" width="7.125" style="1270" bestFit="1" customWidth="1"/>
    <col min="5719" max="5721" width="11" style="1270" bestFit="1" customWidth="1"/>
    <col min="5722" max="5722" width="15.125" style="1270" bestFit="1" customWidth="1"/>
    <col min="5723" max="5725" width="11" style="1270" bestFit="1" customWidth="1"/>
    <col min="5726" max="5726" width="13" style="1270" bestFit="1" customWidth="1"/>
    <col min="5727" max="5727" width="11" style="1270" bestFit="1" customWidth="1"/>
    <col min="5728" max="5728" width="15.125" style="1270" bestFit="1" customWidth="1"/>
    <col min="5729" max="5729" width="17.25" style="1270" bestFit="1" customWidth="1"/>
    <col min="5730" max="5730" width="7.125" style="1270" bestFit="1" customWidth="1"/>
    <col min="5731" max="5731" width="13" style="1270" bestFit="1" customWidth="1"/>
    <col min="5732" max="5733" width="12.375" style="1270" bestFit="1" customWidth="1"/>
    <col min="5734" max="5735" width="15.125" style="1270" bestFit="1" customWidth="1"/>
    <col min="5736" max="5737" width="18.625" style="1270" bestFit="1" customWidth="1"/>
    <col min="5738" max="5739" width="21.375" style="1270" bestFit="1" customWidth="1"/>
    <col min="5740" max="5740" width="17.25" style="1270" bestFit="1" customWidth="1"/>
    <col min="5741" max="5741" width="11" style="1270" bestFit="1" customWidth="1"/>
    <col min="5742" max="5743" width="15.125" style="1270" bestFit="1" customWidth="1"/>
    <col min="5744" max="5744" width="11" style="1270" bestFit="1" customWidth="1"/>
    <col min="5745" max="5746" width="15.125" style="1270" bestFit="1" customWidth="1"/>
    <col min="5747" max="5747" width="11.875" style="1270" bestFit="1" customWidth="1"/>
    <col min="5748" max="5748" width="16.375" style="1270" bestFit="1" customWidth="1"/>
    <col min="5749" max="5749" width="15.125" style="1270" bestFit="1" customWidth="1"/>
    <col min="5750" max="5750" width="11" style="1270" bestFit="1" customWidth="1"/>
    <col min="5751" max="5752" width="15.125" style="1270" bestFit="1" customWidth="1"/>
    <col min="5753" max="5753" width="11" style="1270" bestFit="1" customWidth="1"/>
    <col min="5754" max="5755" width="15.125" style="1270" bestFit="1" customWidth="1"/>
    <col min="5756" max="5756" width="5.25" style="1270" bestFit="1" customWidth="1"/>
    <col min="5757" max="5758" width="9" style="1270"/>
    <col min="5759" max="5759" width="7.125" style="1270" bestFit="1" customWidth="1"/>
    <col min="5760" max="5760" width="9" style="1270"/>
    <col min="5761" max="5761" width="59.375" style="1270" bestFit="1" customWidth="1"/>
    <col min="5762" max="5762" width="45.5" style="1270" bestFit="1" customWidth="1"/>
    <col min="5763" max="5763" width="27.625" style="1270" bestFit="1" customWidth="1"/>
    <col min="5764" max="5764" width="11" style="1270" bestFit="1" customWidth="1"/>
    <col min="5765" max="5768" width="13" style="1270" bestFit="1" customWidth="1"/>
    <col min="5769" max="5769" width="14.375" style="1270" bestFit="1" customWidth="1"/>
    <col min="5770" max="5770" width="13" style="1270" bestFit="1" customWidth="1"/>
    <col min="5771" max="5772" width="18.125" style="1270" bestFit="1" customWidth="1"/>
    <col min="5773" max="5773" width="20.25" style="1270" bestFit="1" customWidth="1"/>
    <col min="5774" max="5774" width="17.625" style="1270" bestFit="1" customWidth="1"/>
    <col min="5775" max="5775" width="15.125" style="1270" bestFit="1" customWidth="1"/>
    <col min="5776" max="5776" width="21.375" style="1270" bestFit="1" customWidth="1"/>
    <col min="5777" max="5777" width="12.875" style="1270" bestFit="1" customWidth="1"/>
    <col min="5778" max="5778" width="13" style="1270" bestFit="1" customWidth="1"/>
    <col min="5779" max="5779" width="21.5" style="1270" bestFit="1" customWidth="1"/>
    <col min="5780" max="5781" width="13.125" style="1270" bestFit="1" customWidth="1"/>
    <col min="5782" max="5782" width="21.25" style="1270" bestFit="1" customWidth="1"/>
    <col min="5783" max="5783" width="17.375" style="1270" bestFit="1" customWidth="1"/>
    <col min="5784" max="5784" width="13.125" style="1270" bestFit="1" customWidth="1"/>
    <col min="5785" max="5785" width="15.125" style="1270" bestFit="1" customWidth="1"/>
    <col min="5786" max="5786" width="25.25" style="1270" bestFit="1" customWidth="1"/>
    <col min="5787" max="5787" width="18.875" style="1270" bestFit="1" customWidth="1"/>
    <col min="5788" max="5788" width="28" style="1270" bestFit="1" customWidth="1"/>
    <col min="5789" max="5789" width="26.75" style="1270" bestFit="1" customWidth="1"/>
    <col min="5790" max="5790" width="28" style="1270" bestFit="1" customWidth="1"/>
    <col min="5791" max="5791" width="25.25" style="1270" bestFit="1" customWidth="1"/>
    <col min="5792" max="5792" width="29.625" style="1270" bestFit="1" customWidth="1"/>
    <col min="5793" max="5793" width="25.25" style="1270" bestFit="1" customWidth="1"/>
    <col min="5794" max="5794" width="29.625" style="1270" bestFit="1" customWidth="1"/>
    <col min="5795" max="5795" width="25.25" style="1270" bestFit="1" customWidth="1"/>
    <col min="5796" max="5797" width="18.875" style="1270" bestFit="1" customWidth="1"/>
    <col min="5798" max="5798" width="21" style="1270" bestFit="1" customWidth="1"/>
    <col min="5799" max="5799" width="20.875" style="1270" bestFit="1" customWidth="1"/>
    <col min="5800" max="5800" width="12.625" style="1270" bestFit="1" customWidth="1"/>
    <col min="5801" max="5801" width="15.125" style="1270" bestFit="1" customWidth="1"/>
    <col min="5802" max="5802" width="7.125" style="1270" bestFit="1" customWidth="1"/>
    <col min="5803" max="5803" width="19.25" style="1270" bestFit="1" customWidth="1"/>
    <col min="5804" max="5806" width="15.125" style="1270" bestFit="1" customWidth="1"/>
    <col min="5807" max="5807" width="17.25" style="1270" bestFit="1" customWidth="1"/>
    <col min="5808" max="5810" width="15.125" style="1270" bestFit="1" customWidth="1"/>
    <col min="5811" max="5812" width="17.25" style="1270" bestFit="1" customWidth="1"/>
    <col min="5813" max="5813" width="15.125" style="1270" bestFit="1" customWidth="1"/>
    <col min="5814" max="5815" width="17.25" style="1270" bestFit="1" customWidth="1"/>
    <col min="5816" max="5816" width="15.125" style="1270" bestFit="1" customWidth="1"/>
    <col min="5817" max="5818" width="17.25" style="1270" bestFit="1" customWidth="1"/>
    <col min="5819" max="5819" width="19.25" style="1270" bestFit="1" customWidth="1"/>
    <col min="5820" max="5821" width="21.375" style="1270" bestFit="1" customWidth="1"/>
    <col min="5822" max="5822" width="23.5" style="1270" bestFit="1" customWidth="1"/>
    <col min="5823" max="5823" width="21.375" style="1270" bestFit="1" customWidth="1"/>
    <col min="5824" max="5824" width="19.25" style="1270" bestFit="1" customWidth="1"/>
    <col min="5825" max="5826" width="21.375" style="1270" bestFit="1" customWidth="1"/>
    <col min="5827" max="5827" width="23.5" style="1270" bestFit="1" customWidth="1"/>
    <col min="5828" max="5828" width="21.375" style="1270" bestFit="1" customWidth="1"/>
    <col min="5829" max="5829" width="17.25" style="1270" bestFit="1" customWidth="1"/>
    <col min="5830" max="5832" width="19.25" style="1270" bestFit="1" customWidth="1"/>
    <col min="5833" max="5833" width="18.375" style="1270" bestFit="1" customWidth="1"/>
    <col min="5834" max="5835" width="20.375" style="1270" bestFit="1" customWidth="1"/>
    <col min="5836" max="5836" width="13" style="1270" bestFit="1" customWidth="1"/>
    <col min="5837" max="5838" width="19.25" style="1270" bestFit="1" customWidth="1"/>
    <col min="5839" max="5840" width="17.25" style="1270" bestFit="1" customWidth="1"/>
    <col min="5841" max="5843" width="19.25" style="1270" bestFit="1" customWidth="1"/>
    <col min="5844" max="5845" width="21.375" style="1270" bestFit="1" customWidth="1"/>
    <col min="5846" max="5846" width="19.25" style="1270" bestFit="1" customWidth="1"/>
    <col min="5847" max="5848" width="21.375" style="1270" bestFit="1" customWidth="1"/>
    <col min="5849" max="5849" width="23.5" style="1270" bestFit="1" customWidth="1"/>
    <col min="5850" max="5851" width="21.375" style="1270" bestFit="1" customWidth="1"/>
    <col min="5852" max="5854" width="23.5" style="1270" bestFit="1" customWidth="1"/>
    <col min="5855" max="5856" width="25.5" style="1270" bestFit="1" customWidth="1"/>
    <col min="5857" max="5857" width="23.5" style="1270" bestFit="1" customWidth="1"/>
    <col min="5858" max="5859" width="25.5" style="1270" bestFit="1" customWidth="1"/>
    <col min="5860" max="5860" width="27.625" style="1270" bestFit="1" customWidth="1"/>
    <col min="5861" max="5861" width="25.5" style="1270" bestFit="1" customWidth="1"/>
    <col min="5862" max="5862" width="22.75" style="1270" bestFit="1" customWidth="1"/>
    <col min="5863" max="5863" width="26.875" style="1270" bestFit="1" customWidth="1"/>
    <col min="5864" max="5865" width="19.25" style="1270" bestFit="1" customWidth="1"/>
    <col min="5866" max="5866" width="25.5" style="1270" bestFit="1" customWidth="1"/>
    <col min="5867" max="5868" width="21.375" style="1270" bestFit="1" customWidth="1"/>
    <col min="5869" max="5869" width="27.625" style="1270" bestFit="1" customWidth="1"/>
    <col min="5870" max="5870" width="8.375" style="1270" bestFit="1" customWidth="1"/>
    <col min="5871" max="5873" width="16.75" style="1270" bestFit="1" customWidth="1"/>
    <col min="5874" max="5874" width="18.875" style="1270" bestFit="1" customWidth="1"/>
    <col min="5875" max="5875" width="23.5" style="1270" bestFit="1" customWidth="1"/>
    <col min="5876" max="5876" width="25.5" style="1270" bestFit="1" customWidth="1"/>
    <col min="5877" max="5878" width="8.375" style="1270" bestFit="1" customWidth="1"/>
    <col min="5879" max="5879" width="10.25" style="1270" bestFit="1" customWidth="1"/>
    <col min="5880" max="5880" width="13.75" style="1270" bestFit="1" customWidth="1"/>
    <col min="5881" max="5881" width="15.125" style="1270" bestFit="1" customWidth="1"/>
    <col min="5882" max="5884" width="21.5" style="1270" bestFit="1" customWidth="1"/>
    <col min="5885" max="5886" width="19.25" style="1270" bestFit="1" customWidth="1"/>
    <col min="5887" max="5887" width="6.625" style="1270" bestFit="1" customWidth="1"/>
    <col min="5888" max="5888" width="9" style="1270"/>
    <col min="5889" max="5889" width="15.125" style="1270" bestFit="1" customWidth="1"/>
    <col min="5890" max="5890" width="13" style="1270" bestFit="1" customWidth="1"/>
    <col min="5891" max="5893" width="9" style="1270"/>
    <col min="5894" max="5894" width="13" style="1270" bestFit="1" customWidth="1"/>
    <col min="5895" max="5895" width="15" style="1270" customWidth="1"/>
    <col min="5896" max="5896" width="13" style="1270" bestFit="1" customWidth="1"/>
    <col min="5897" max="5897" width="9" style="1270"/>
    <col min="5898" max="5900" width="12.375" style="1270" bestFit="1" customWidth="1"/>
    <col min="5901" max="5901" width="11" style="1270" bestFit="1" customWidth="1"/>
    <col min="5902" max="5902" width="20.375" style="1270" bestFit="1" customWidth="1"/>
    <col min="5903" max="5904" width="27.75" style="1270" bestFit="1" customWidth="1"/>
    <col min="5905" max="5906" width="19.375" style="1270" bestFit="1" customWidth="1"/>
    <col min="5907" max="5907" width="17.25" style="1270" bestFit="1" customWidth="1"/>
    <col min="5908" max="5908" width="19.375" style="1270" bestFit="1" customWidth="1"/>
    <col min="5909" max="5910" width="9" style="1270"/>
    <col min="5911" max="5911" width="17.375" style="1270" bestFit="1" customWidth="1"/>
    <col min="5912" max="5912" width="9" style="1270"/>
    <col min="5913" max="5913" width="17.375" style="1270" bestFit="1" customWidth="1"/>
    <col min="5914" max="5915" width="9" style="1270"/>
    <col min="5916" max="5917" width="11.125" style="1270" bestFit="1" customWidth="1"/>
    <col min="5918" max="5918" width="5.25" style="1270" bestFit="1" customWidth="1"/>
    <col min="5919" max="5919" width="9" style="1270"/>
    <col min="5920" max="5920" width="14.25" style="1270" bestFit="1" customWidth="1"/>
    <col min="5921" max="5921" width="17.875" style="1270" bestFit="1" customWidth="1"/>
    <col min="5922" max="5922" width="5.25" style="1270" bestFit="1" customWidth="1"/>
    <col min="5923" max="5923" width="9" style="1270"/>
    <col min="5924" max="5924" width="11" style="1270" bestFit="1" customWidth="1"/>
    <col min="5925" max="5925" width="8.375" style="1270" bestFit="1" customWidth="1"/>
    <col min="5926" max="5926" width="9.625" style="1270" bestFit="1" customWidth="1"/>
    <col min="5927" max="5927" width="15.125" style="1270" bestFit="1" customWidth="1"/>
    <col min="5928" max="5928" width="11.125" style="1270" bestFit="1" customWidth="1"/>
    <col min="5929" max="5929" width="9.5" style="1270" bestFit="1" customWidth="1"/>
    <col min="5930" max="5930" width="11" style="1270" bestFit="1" customWidth="1"/>
    <col min="5931" max="5939" width="15.125" style="1270" bestFit="1" customWidth="1"/>
    <col min="5940" max="5940" width="7.125" style="1270" bestFit="1" customWidth="1"/>
    <col min="5941" max="5941" width="11" style="1270" bestFit="1" customWidth="1"/>
    <col min="5942" max="5942" width="15.125" style="1270" bestFit="1" customWidth="1"/>
    <col min="5943" max="5943" width="19.25" style="1270" bestFit="1" customWidth="1"/>
    <col min="5944" max="5944" width="15.125" style="1270" bestFit="1" customWidth="1"/>
    <col min="5945" max="5945" width="19.25" style="1270" bestFit="1" customWidth="1"/>
    <col min="5946" max="5946" width="15.125" style="1270" bestFit="1" customWidth="1"/>
    <col min="5947" max="5947" width="19.25" style="1270" bestFit="1" customWidth="1"/>
    <col min="5948" max="5948" width="15.125" style="1270" bestFit="1" customWidth="1"/>
    <col min="5949" max="5949" width="19.25" style="1270" bestFit="1" customWidth="1"/>
    <col min="5950" max="5950" width="15.125" style="1270" bestFit="1" customWidth="1"/>
    <col min="5951" max="5951" width="19.25" style="1270" bestFit="1" customWidth="1"/>
    <col min="5952" max="5952" width="13" style="1270" bestFit="1" customWidth="1"/>
    <col min="5953" max="5953" width="17.25" style="1270" bestFit="1" customWidth="1"/>
    <col min="5954" max="5954" width="15.125" style="1270" bestFit="1" customWidth="1"/>
    <col min="5955" max="5955" width="19.25" style="1270" bestFit="1" customWidth="1"/>
    <col min="5956" max="5956" width="15.125" style="1270" bestFit="1" customWidth="1"/>
    <col min="5957" max="5957" width="19.25" style="1270" bestFit="1" customWidth="1"/>
    <col min="5958" max="5963" width="21.375" style="1270" bestFit="1" customWidth="1"/>
    <col min="5964" max="5965" width="17.25" style="1270" bestFit="1" customWidth="1"/>
    <col min="5966" max="5966" width="7.125" style="1270" bestFit="1" customWidth="1"/>
    <col min="5967" max="5967" width="11" style="1270" bestFit="1" customWidth="1"/>
    <col min="5968" max="5968" width="7.125" style="1270" bestFit="1" customWidth="1"/>
    <col min="5969" max="5970" width="11" style="1270" bestFit="1" customWidth="1"/>
    <col min="5971" max="5971" width="15.125" style="1270" bestFit="1" customWidth="1"/>
    <col min="5972" max="5972" width="16.5" style="1270" bestFit="1" customWidth="1"/>
    <col min="5973" max="5973" width="20.625" style="1270" bestFit="1" customWidth="1"/>
    <col min="5974" max="5974" width="7.125" style="1270" bestFit="1" customWidth="1"/>
    <col min="5975" max="5977" width="11" style="1270" bestFit="1" customWidth="1"/>
    <col min="5978" max="5978" width="15.125" style="1270" bestFit="1" customWidth="1"/>
    <col min="5979" max="5981" width="11" style="1270" bestFit="1" customWidth="1"/>
    <col min="5982" max="5982" width="13" style="1270" bestFit="1" customWidth="1"/>
    <col min="5983" max="5983" width="11" style="1270" bestFit="1" customWidth="1"/>
    <col min="5984" max="5984" width="15.125" style="1270" bestFit="1" customWidth="1"/>
    <col min="5985" max="5985" width="17.25" style="1270" bestFit="1" customWidth="1"/>
    <col min="5986" max="5986" width="7.125" style="1270" bestFit="1" customWidth="1"/>
    <col min="5987" max="5987" width="13" style="1270" bestFit="1" customWidth="1"/>
    <col min="5988" max="5989" width="12.375" style="1270" bestFit="1" customWidth="1"/>
    <col min="5990" max="5991" width="15.125" style="1270" bestFit="1" customWidth="1"/>
    <col min="5992" max="5993" width="18.625" style="1270" bestFit="1" customWidth="1"/>
    <col min="5994" max="5995" width="21.375" style="1270" bestFit="1" customWidth="1"/>
    <col min="5996" max="5996" width="17.25" style="1270" bestFit="1" customWidth="1"/>
    <col min="5997" max="5997" width="11" style="1270" bestFit="1" customWidth="1"/>
    <col min="5998" max="5999" width="15.125" style="1270" bestFit="1" customWidth="1"/>
    <col min="6000" max="6000" width="11" style="1270" bestFit="1" customWidth="1"/>
    <col min="6001" max="6002" width="15.125" style="1270" bestFit="1" customWidth="1"/>
    <col min="6003" max="6003" width="11.875" style="1270" bestFit="1" customWidth="1"/>
    <col min="6004" max="6004" width="16.375" style="1270" bestFit="1" customWidth="1"/>
    <col min="6005" max="6005" width="15.125" style="1270" bestFit="1" customWidth="1"/>
    <col min="6006" max="6006" width="11" style="1270" bestFit="1" customWidth="1"/>
    <col min="6007" max="6008" width="15.125" style="1270" bestFit="1" customWidth="1"/>
    <col min="6009" max="6009" width="11" style="1270" bestFit="1" customWidth="1"/>
    <col min="6010" max="6011" width="15.125" style="1270" bestFit="1" customWidth="1"/>
    <col min="6012" max="6012" width="5.25" style="1270" bestFit="1" customWidth="1"/>
    <col min="6013" max="6014" width="9" style="1270"/>
    <col min="6015" max="6015" width="7.125" style="1270" bestFit="1" customWidth="1"/>
    <col min="6016" max="6016" width="9" style="1270"/>
    <col min="6017" max="6017" width="59.375" style="1270" bestFit="1" customWidth="1"/>
    <col min="6018" max="6018" width="45.5" style="1270" bestFit="1" customWidth="1"/>
    <col min="6019" max="6019" width="27.625" style="1270" bestFit="1" customWidth="1"/>
    <col min="6020" max="6020" width="11" style="1270" bestFit="1" customWidth="1"/>
    <col min="6021" max="6024" width="13" style="1270" bestFit="1" customWidth="1"/>
    <col min="6025" max="6025" width="14.375" style="1270" bestFit="1" customWidth="1"/>
    <col min="6026" max="6026" width="13" style="1270" bestFit="1" customWidth="1"/>
    <col min="6027" max="6028" width="18.125" style="1270" bestFit="1" customWidth="1"/>
    <col min="6029" max="6029" width="20.25" style="1270" bestFit="1" customWidth="1"/>
    <col min="6030" max="6030" width="17.625" style="1270" bestFit="1" customWidth="1"/>
    <col min="6031" max="6031" width="15.125" style="1270" bestFit="1" customWidth="1"/>
    <col min="6032" max="6032" width="21.375" style="1270" bestFit="1" customWidth="1"/>
    <col min="6033" max="6033" width="12.875" style="1270" bestFit="1" customWidth="1"/>
    <col min="6034" max="6034" width="13" style="1270" bestFit="1" customWidth="1"/>
    <col min="6035" max="6035" width="21.5" style="1270" bestFit="1" customWidth="1"/>
    <col min="6036" max="6037" width="13.125" style="1270" bestFit="1" customWidth="1"/>
    <col min="6038" max="6038" width="21.25" style="1270" bestFit="1" customWidth="1"/>
    <col min="6039" max="6039" width="17.375" style="1270" bestFit="1" customWidth="1"/>
    <col min="6040" max="6040" width="13.125" style="1270" bestFit="1" customWidth="1"/>
    <col min="6041" max="6041" width="15.125" style="1270" bestFit="1" customWidth="1"/>
    <col min="6042" max="6042" width="25.25" style="1270" bestFit="1" customWidth="1"/>
    <col min="6043" max="6043" width="18.875" style="1270" bestFit="1" customWidth="1"/>
    <col min="6044" max="6044" width="28" style="1270" bestFit="1" customWidth="1"/>
    <col min="6045" max="6045" width="26.75" style="1270" bestFit="1" customWidth="1"/>
    <col min="6046" max="6046" width="28" style="1270" bestFit="1" customWidth="1"/>
    <col min="6047" max="6047" width="25.25" style="1270" bestFit="1" customWidth="1"/>
    <col min="6048" max="6048" width="29.625" style="1270" bestFit="1" customWidth="1"/>
    <col min="6049" max="6049" width="25.25" style="1270" bestFit="1" customWidth="1"/>
    <col min="6050" max="6050" width="29.625" style="1270" bestFit="1" customWidth="1"/>
    <col min="6051" max="6051" width="25.25" style="1270" bestFit="1" customWidth="1"/>
    <col min="6052" max="6053" width="18.875" style="1270" bestFit="1" customWidth="1"/>
    <col min="6054" max="6054" width="21" style="1270" bestFit="1" customWidth="1"/>
    <col min="6055" max="6055" width="20.875" style="1270" bestFit="1" customWidth="1"/>
    <col min="6056" max="6056" width="12.625" style="1270" bestFit="1" customWidth="1"/>
    <col min="6057" max="6057" width="15.125" style="1270" bestFit="1" customWidth="1"/>
    <col min="6058" max="6058" width="7.125" style="1270" bestFit="1" customWidth="1"/>
    <col min="6059" max="6059" width="19.25" style="1270" bestFit="1" customWidth="1"/>
    <col min="6060" max="6062" width="15.125" style="1270" bestFit="1" customWidth="1"/>
    <col min="6063" max="6063" width="17.25" style="1270" bestFit="1" customWidth="1"/>
    <col min="6064" max="6066" width="15.125" style="1270" bestFit="1" customWidth="1"/>
    <col min="6067" max="6068" width="17.25" style="1270" bestFit="1" customWidth="1"/>
    <col min="6069" max="6069" width="15.125" style="1270" bestFit="1" customWidth="1"/>
    <col min="6070" max="6071" width="17.25" style="1270" bestFit="1" customWidth="1"/>
    <col min="6072" max="6072" width="15.125" style="1270" bestFit="1" customWidth="1"/>
    <col min="6073" max="6074" width="17.25" style="1270" bestFit="1" customWidth="1"/>
    <col min="6075" max="6075" width="19.25" style="1270" bestFit="1" customWidth="1"/>
    <col min="6076" max="6077" width="21.375" style="1270" bestFit="1" customWidth="1"/>
    <col min="6078" max="6078" width="23.5" style="1270" bestFit="1" customWidth="1"/>
    <col min="6079" max="6079" width="21.375" style="1270" bestFit="1" customWidth="1"/>
    <col min="6080" max="6080" width="19.25" style="1270" bestFit="1" customWidth="1"/>
    <col min="6081" max="6082" width="21.375" style="1270" bestFit="1" customWidth="1"/>
    <col min="6083" max="6083" width="23.5" style="1270" bestFit="1" customWidth="1"/>
    <col min="6084" max="6084" width="21.375" style="1270" bestFit="1" customWidth="1"/>
    <col min="6085" max="6085" width="17.25" style="1270" bestFit="1" customWidth="1"/>
    <col min="6086" max="6088" width="19.25" style="1270" bestFit="1" customWidth="1"/>
    <col min="6089" max="6089" width="18.375" style="1270" bestFit="1" customWidth="1"/>
    <col min="6090" max="6091" width="20.375" style="1270" bestFit="1" customWidth="1"/>
    <col min="6092" max="6092" width="13" style="1270" bestFit="1" customWidth="1"/>
    <col min="6093" max="6094" width="19.25" style="1270" bestFit="1" customWidth="1"/>
    <col min="6095" max="6096" width="17.25" style="1270" bestFit="1" customWidth="1"/>
    <col min="6097" max="6099" width="19.25" style="1270" bestFit="1" customWidth="1"/>
    <col min="6100" max="6101" width="21.375" style="1270" bestFit="1" customWidth="1"/>
    <col min="6102" max="6102" width="19.25" style="1270" bestFit="1" customWidth="1"/>
    <col min="6103" max="6104" width="21.375" style="1270" bestFit="1" customWidth="1"/>
    <col min="6105" max="6105" width="23.5" style="1270" bestFit="1" customWidth="1"/>
    <col min="6106" max="6107" width="21.375" style="1270" bestFit="1" customWidth="1"/>
    <col min="6108" max="6110" width="23.5" style="1270" bestFit="1" customWidth="1"/>
    <col min="6111" max="6112" width="25.5" style="1270" bestFit="1" customWidth="1"/>
    <col min="6113" max="6113" width="23.5" style="1270" bestFit="1" customWidth="1"/>
    <col min="6114" max="6115" width="25.5" style="1270" bestFit="1" customWidth="1"/>
    <col min="6116" max="6116" width="27.625" style="1270" bestFit="1" customWidth="1"/>
    <col min="6117" max="6117" width="25.5" style="1270" bestFit="1" customWidth="1"/>
    <col min="6118" max="6118" width="22.75" style="1270" bestFit="1" customWidth="1"/>
    <col min="6119" max="6119" width="26.875" style="1270" bestFit="1" customWidth="1"/>
    <col min="6120" max="6121" width="19.25" style="1270" bestFit="1" customWidth="1"/>
    <col min="6122" max="6122" width="25.5" style="1270" bestFit="1" customWidth="1"/>
    <col min="6123" max="6124" width="21.375" style="1270" bestFit="1" customWidth="1"/>
    <col min="6125" max="6125" width="27.625" style="1270" bestFit="1" customWidth="1"/>
    <col min="6126" max="6126" width="8.375" style="1270" bestFit="1" customWidth="1"/>
    <col min="6127" max="6129" width="16.75" style="1270" bestFit="1" customWidth="1"/>
    <col min="6130" max="6130" width="18.875" style="1270" bestFit="1" customWidth="1"/>
    <col min="6131" max="6131" width="23.5" style="1270" bestFit="1" customWidth="1"/>
    <col min="6132" max="6132" width="25.5" style="1270" bestFit="1" customWidth="1"/>
    <col min="6133" max="6134" width="8.375" style="1270" bestFit="1" customWidth="1"/>
    <col min="6135" max="6135" width="10.25" style="1270" bestFit="1" customWidth="1"/>
    <col min="6136" max="6136" width="13.75" style="1270" bestFit="1" customWidth="1"/>
    <col min="6137" max="6137" width="15.125" style="1270" bestFit="1" customWidth="1"/>
    <col min="6138" max="6140" width="21.5" style="1270" bestFit="1" customWidth="1"/>
    <col min="6141" max="6142" width="19.25" style="1270" bestFit="1" customWidth="1"/>
    <col min="6143" max="6143" width="6.625" style="1270" bestFit="1" customWidth="1"/>
    <col min="6144" max="6144" width="9" style="1270"/>
    <col min="6145" max="6145" width="15.125" style="1270" bestFit="1" customWidth="1"/>
    <col min="6146" max="6146" width="13" style="1270" bestFit="1" customWidth="1"/>
    <col min="6147" max="6149" width="9" style="1270"/>
    <col min="6150" max="6150" width="13" style="1270" bestFit="1" customWidth="1"/>
    <col min="6151" max="6151" width="15" style="1270" customWidth="1"/>
    <col min="6152" max="6152" width="13" style="1270" bestFit="1" customWidth="1"/>
    <col min="6153" max="6153" width="9" style="1270"/>
    <col min="6154" max="6156" width="12.375" style="1270" bestFit="1" customWidth="1"/>
    <col min="6157" max="6157" width="11" style="1270" bestFit="1" customWidth="1"/>
    <col min="6158" max="6158" width="20.375" style="1270" bestFit="1" customWidth="1"/>
    <col min="6159" max="6160" width="27.75" style="1270" bestFit="1" customWidth="1"/>
    <col min="6161" max="6162" width="19.375" style="1270" bestFit="1" customWidth="1"/>
    <col min="6163" max="6163" width="17.25" style="1270" bestFit="1" customWidth="1"/>
    <col min="6164" max="6164" width="19.375" style="1270" bestFit="1" customWidth="1"/>
    <col min="6165" max="6166" width="9" style="1270"/>
    <col min="6167" max="6167" width="17.375" style="1270" bestFit="1" customWidth="1"/>
    <col min="6168" max="6168" width="9" style="1270"/>
    <col min="6169" max="6169" width="17.375" style="1270" bestFit="1" customWidth="1"/>
    <col min="6170" max="6171" width="9" style="1270"/>
    <col min="6172" max="6173" width="11.125" style="1270" bestFit="1" customWidth="1"/>
    <col min="6174" max="6174" width="5.25" style="1270" bestFit="1" customWidth="1"/>
    <col min="6175" max="6175" width="9" style="1270"/>
    <col min="6176" max="6176" width="14.25" style="1270" bestFit="1" customWidth="1"/>
    <col min="6177" max="6177" width="17.875" style="1270" bestFit="1" customWidth="1"/>
    <col min="6178" max="6178" width="5.25" style="1270" bestFit="1" customWidth="1"/>
    <col min="6179" max="6179" width="9" style="1270"/>
    <col min="6180" max="6180" width="11" style="1270" bestFit="1" customWidth="1"/>
    <col min="6181" max="6181" width="8.375" style="1270" bestFit="1" customWidth="1"/>
    <col min="6182" max="6182" width="9.625" style="1270" bestFit="1" customWidth="1"/>
    <col min="6183" max="6183" width="15.125" style="1270" bestFit="1" customWidth="1"/>
    <col min="6184" max="6184" width="11.125" style="1270" bestFit="1" customWidth="1"/>
    <col min="6185" max="6185" width="9.5" style="1270" bestFit="1" customWidth="1"/>
    <col min="6186" max="6186" width="11" style="1270" bestFit="1" customWidth="1"/>
    <col min="6187" max="6195" width="15.125" style="1270" bestFit="1" customWidth="1"/>
    <col min="6196" max="6196" width="7.125" style="1270" bestFit="1" customWidth="1"/>
    <col min="6197" max="6197" width="11" style="1270" bestFit="1" customWidth="1"/>
    <col min="6198" max="6198" width="15.125" style="1270" bestFit="1" customWidth="1"/>
    <col min="6199" max="6199" width="19.25" style="1270" bestFit="1" customWidth="1"/>
    <col min="6200" max="6200" width="15.125" style="1270" bestFit="1" customWidth="1"/>
    <col min="6201" max="6201" width="19.25" style="1270" bestFit="1" customWidth="1"/>
    <col min="6202" max="6202" width="15.125" style="1270" bestFit="1" customWidth="1"/>
    <col min="6203" max="6203" width="19.25" style="1270" bestFit="1" customWidth="1"/>
    <col min="6204" max="6204" width="15.125" style="1270" bestFit="1" customWidth="1"/>
    <col min="6205" max="6205" width="19.25" style="1270" bestFit="1" customWidth="1"/>
    <col min="6206" max="6206" width="15.125" style="1270" bestFit="1" customWidth="1"/>
    <col min="6207" max="6207" width="19.25" style="1270" bestFit="1" customWidth="1"/>
    <col min="6208" max="6208" width="13" style="1270" bestFit="1" customWidth="1"/>
    <col min="6209" max="6209" width="17.25" style="1270" bestFit="1" customWidth="1"/>
    <col min="6210" max="6210" width="15.125" style="1270" bestFit="1" customWidth="1"/>
    <col min="6211" max="6211" width="19.25" style="1270" bestFit="1" customWidth="1"/>
    <col min="6212" max="6212" width="15.125" style="1270" bestFit="1" customWidth="1"/>
    <col min="6213" max="6213" width="19.25" style="1270" bestFit="1" customWidth="1"/>
    <col min="6214" max="6219" width="21.375" style="1270" bestFit="1" customWidth="1"/>
    <col min="6220" max="6221" width="17.25" style="1270" bestFit="1" customWidth="1"/>
    <col min="6222" max="6222" width="7.125" style="1270" bestFit="1" customWidth="1"/>
    <col min="6223" max="6223" width="11" style="1270" bestFit="1" customWidth="1"/>
    <col min="6224" max="6224" width="7.125" style="1270" bestFit="1" customWidth="1"/>
    <col min="6225" max="6226" width="11" style="1270" bestFit="1" customWidth="1"/>
    <col min="6227" max="6227" width="15.125" style="1270" bestFit="1" customWidth="1"/>
    <col min="6228" max="6228" width="16.5" style="1270" bestFit="1" customWidth="1"/>
    <col min="6229" max="6229" width="20.625" style="1270" bestFit="1" customWidth="1"/>
    <col min="6230" max="6230" width="7.125" style="1270" bestFit="1" customWidth="1"/>
    <col min="6231" max="6233" width="11" style="1270" bestFit="1" customWidth="1"/>
    <col min="6234" max="6234" width="15.125" style="1270" bestFit="1" customWidth="1"/>
    <col min="6235" max="6237" width="11" style="1270" bestFit="1" customWidth="1"/>
    <col min="6238" max="6238" width="13" style="1270" bestFit="1" customWidth="1"/>
    <col min="6239" max="6239" width="11" style="1270" bestFit="1" customWidth="1"/>
    <col min="6240" max="6240" width="15.125" style="1270" bestFit="1" customWidth="1"/>
    <col min="6241" max="6241" width="17.25" style="1270" bestFit="1" customWidth="1"/>
    <col min="6242" max="6242" width="7.125" style="1270" bestFit="1" customWidth="1"/>
    <col min="6243" max="6243" width="13" style="1270" bestFit="1" customWidth="1"/>
    <col min="6244" max="6245" width="12.375" style="1270" bestFit="1" customWidth="1"/>
    <col min="6246" max="6247" width="15.125" style="1270" bestFit="1" customWidth="1"/>
    <col min="6248" max="6249" width="18.625" style="1270" bestFit="1" customWidth="1"/>
    <col min="6250" max="6251" width="21.375" style="1270" bestFit="1" customWidth="1"/>
    <col min="6252" max="6252" width="17.25" style="1270" bestFit="1" customWidth="1"/>
    <col min="6253" max="6253" width="11" style="1270" bestFit="1" customWidth="1"/>
    <col min="6254" max="6255" width="15.125" style="1270" bestFit="1" customWidth="1"/>
    <col min="6256" max="6256" width="11" style="1270" bestFit="1" customWidth="1"/>
    <col min="6257" max="6258" width="15.125" style="1270" bestFit="1" customWidth="1"/>
    <col min="6259" max="6259" width="11.875" style="1270" bestFit="1" customWidth="1"/>
    <col min="6260" max="6260" width="16.375" style="1270" bestFit="1" customWidth="1"/>
    <col min="6261" max="6261" width="15.125" style="1270" bestFit="1" customWidth="1"/>
    <col min="6262" max="6262" width="11" style="1270" bestFit="1" customWidth="1"/>
    <col min="6263" max="6264" width="15.125" style="1270" bestFit="1" customWidth="1"/>
    <col min="6265" max="6265" width="11" style="1270" bestFit="1" customWidth="1"/>
    <col min="6266" max="6267" width="15.125" style="1270" bestFit="1" customWidth="1"/>
    <col min="6268" max="6268" width="5.25" style="1270" bestFit="1" customWidth="1"/>
    <col min="6269" max="6270" width="9" style="1270"/>
    <col min="6271" max="6271" width="7.125" style="1270" bestFit="1" customWidth="1"/>
    <col min="6272" max="6272" width="9" style="1270"/>
    <col min="6273" max="6273" width="59.375" style="1270" bestFit="1" customWidth="1"/>
    <col min="6274" max="6274" width="45.5" style="1270" bestFit="1" customWidth="1"/>
    <col min="6275" max="6275" width="27.625" style="1270" bestFit="1" customWidth="1"/>
    <col min="6276" max="6276" width="11" style="1270" bestFit="1" customWidth="1"/>
    <col min="6277" max="6280" width="13" style="1270" bestFit="1" customWidth="1"/>
    <col min="6281" max="6281" width="14.375" style="1270" bestFit="1" customWidth="1"/>
    <col min="6282" max="6282" width="13" style="1270" bestFit="1" customWidth="1"/>
    <col min="6283" max="6284" width="18.125" style="1270" bestFit="1" customWidth="1"/>
    <col min="6285" max="6285" width="20.25" style="1270" bestFit="1" customWidth="1"/>
    <col min="6286" max="6286" width="17.625" style="1270" bestFit="1" customWidth="1"/>
    <col min="6287" max="6287" width="15.125" style="1270" bestFit="1" customWidth="1"/>
    <col min="6288" max="6288" width="21.375" style="1270" bestFit="1" customWidth="1"/>
    <col min="6289" max="6289" width="12.875" style="1270" bestFit="1" customWidth="1"/>
    <col min="6290" max="6290" width="13" style="1270" bestFit="1" customWidth="1"/>
    <col min="6291" max="6291" width="21.5" style="1270" bestFit="1" customWidth="1"/>
    <col min="6292" max="6293" width="13.125" style="1270" bestFit="1" customWidth="1"/>
    <col min="6294" max="6294" width="21.25" style="1270" bestFit="1" customWidth="1"/>
    <col min="6295" max="6295" width="17.375" style="1270" bestFit="1" customWidth="1"/>
    <col min="6296" max="6296" width="13.125" style="1270" bestFit="1" customWidth="1"/>
    <col min="6297" max="6297" width="15.125" style="1270" bestFit="1" customWidth="1"/>
    <col min="6298" max="6298" width="25.25" style="1270" bestFit="1" customWidth="1"/>
    <col min="6299" max="6299" width="18.875" style="1270" bestFit="1" customWidth="1"/>
    <col min="6300" max="6300" width="28" style="1270" bestFit="1" customWidth="1"/>
    <col min="6301" max="6301" width="26.75" style="1270" bestFit="1" customWidth="1"/>
    <col min="6302" max="6302" width="28" style="1270" bestFit="1" customWidth="1"/>
    <col min="6303" max="6303" width="25.25" style="1270" bestFit="1" customWidth="1"/>
    <col min="6304" max="6304" width="29.625" style="1270" bestFit="1" customWidth="1"/>
    <col min="6305" max="6305" width="25.25" style="1270" bestFit="1" customWidth="1"/>
    <col min="6306" max="6306" width="29.625" style="1270" bestFit="1" customWidth="1"/>
    <col min="6307" max="6307" width="25.25" style="1270" bestFit="1" customWidth="1"/>
    <col min="6308" max="6309" width="18.875" style="1270" bestFit="1" customWidth="1"/>
    <col min="6310" max="6310" width="21" style="1270" bestFit="1" customWidth="1"/>
    <col min="6311" max="6311" width="20.875" style="1270" bestFit="1" customWidth="1"/>
    <col min="6312" max="6312" width="12.625" style="1270" bestFit="1" customWidth="1"/>
    <col min="6313" max="6313" width="15.125" style="1270" bestFit="1" customWidth="1"/>
    <col min="6314" max="6314" width="7.125" style="1270" bestFit="1" customWidth="1"/>
    <col min="6315" max="6315" width="19.25" style="1270" bestFit="1" customWidth="1"/>
    <col min="6316" max="6318" width="15.125" style="1270" bestFit="1" customWidth="1"/>
    <col min="6319" max="6319" width="17.25" style="1270" bestFit="1" customWidth="1"/>
    <col min="6320" max="6322" width="15.125" style="1270" bestFit="1" customWidth="1"/>
    <col min="6323" max="6324" width="17.25" style="1270" bestFit="1" customWidth="1"/>
    <col min="6325" max="6325" width="15.125" style="1270" bestFit="1" customWidth="1"/>
    <col min="6326" max="6327" width="17.25" style="1270" bestFit="1" customWidth="1"/>
    <col min="6328" max="6328" width="15.125" style="1270" bestFit="1" customWidth="1"/>
    <col min="6329" max="6330" width="17.25" style="1270" bestFit="1" customWidth="1"/>
    <col min="6331" max="6331" width="19.25" style="1270" bestFit="1" customWidth="1"/>
    <col min="6332" max="6333" width="21.375" style="1270" bestFit="1" customWidth="1"/>
    <col min="6334" max="6334" width="23.5" style="1270" bestFit="1" customWidth="1"/>
    <col min="6335" max="6335" width="21.375" style="1270" bestFit="1" customWidth="1"/>
    <col min="6336" max="6336" width="19.25" style="1270" bestFit="1" customWidth="1"/>
    <col min="6337" max="6338" width="21.375" style="1270" bestFit="1" customWidth="1"/>
    <col min="6339" max="6339" width="23.5" style="1270" bestFit="1" customWidth="1"/>
    <col min="6340" max="6340" width="21.375" style="1270" bestFit="1" customWidth="1"/>
    <col min="6341" max="6341" width="17.25" style="1270" bestFit="1" customWidth="1"/>
    <col min="6342" max="6344" width="19.25" style="1270" bestFit="1" customWidth="1"/>
    <col min="6345" max="6345" width="18.375" style="1270" bestFit="1" customWidth="1"/>
    <col min="6346" max="6347" width="20.375" style="1270" bestFit="1" customWidth="1"/>
    <col min="6348" max="6348" width="13" style="1270" bestFit="1" customWidth="1"/>
    <col min="6349" max="6350" width="19.25" style="1270" bestFit="1" customWidth="1"/>
    <col min="6351" max="6352" width="17.25" style="1270" bestFit="1" customWidth="1"/>
    <col min="6353" max="6355" width="19.25" style="1270" bestFit="1" customWidth="1"/>
    <col min="6356" max="6357" width="21.375" style="1270" bestFit="1" customWidth="1"/>
    <col min="6358" max="6358" width="19.25" style="1270" bestFit="1" customWidth="1"/>
    <col min="6359" max="6360" width="21.375" style="1270" bestFit="1" customWidth="1"/>
    <col min="6361" max="6361" width="23.5" style="1270" bestFit="1" customWidth="1"/>
    <col min="6362" max="6363" width="21.375" style="1270" bestFit="1" customWidth="1"/>
    <col min="6364" max="6366" width="23.5" style="1270" bestFit="1" customWidth="1"/>
    <col min="6367" max="6368" width="25.5" style="1270" bestFit="1" customWidth="1"/>
    <col min="6369" max="6369" width="23.5" style="1270" bestFit="1" customWidth="1"/>
    <col min="6370" max="6371" width="25.5" style="1270" bestFit="1" customWidth="1"/>
    <col min="6372" max="6372" width="27.625" style="1270" bestFit="1" customWidth="1"/>
    <col min="6373" max="6373" width="25.5" style="1270" bestFit="1" customWidth="1"/>
    <col min="6374" max="6374" width="22.75" style="1270" bestFit="1" customWidth="1"/>
    <col min="6375" max="6375" width="26.875" style="1270" bestFit="1" customWidth="1"/>
    <col min="6376" max="6377" width="19.25" style="1270" bestFit="1" customWidth="1"/>
    <col min="6378" max="6378" width="25.5" style="1270" bestFit="1" customWidth="1"/>
    <col min="6379" max="6380" width="21.375" style="1270" bestFit="1" customWidth="1"/>
    <col min="6381" max="6381" width="27.625" style="1270" bestFit="1" customWidth="1"/>
    <col min="6382" max="6382" width="8.375" style="1270" bestFit="1" customWidth="1"/>
    <col min="6383" max="6385" width="16.75" style="1270" bestFit="1" customWidth="1"/>
    <col min="6386" max="6386" width="18.875" style="1270" bestFit="1" customWidth="1"/>
    <col min="6387" max="6387" width="23.5" style="1270" bestFit="1" customWidth="1"/>
    <col min="6388" max="6388" width="25.5" style="1270" bestFit="1" customWidth="1"/>
    <col min="6389" max="6390" width="8.375" style="1270" bestFit="1" customWidth="1"/>
    <col min="6391" max="6391" width="10.25" style="1270" bestFit="1" customWidth="1"/>
    <col min="6392" max="6392" width="13.75" style="1270" bestFit="1" customWidth="1"/>
    <col min="6393" max="6393" width="15.125" style="1270" bestFit="1" customWidth="1"/>
    <col min="6394" max="6396" width="21.5" style="1270" bestFit="1" customWidth="1"/>
    <col min="6397" max="6398" width="19.25" style="1270" bestFit="1" customWidth="1"/>
    <col min="6399" max="6399" width="6.625" style="1270" bestFit="1" customWidth="1"/>
    <col min="6400" max="6400" width="9" style="1270"/>
    <col min="6401" max="6401" width="15.125" style="1270" bestFit="1" customWidth="1"/>
    <col min="6402" max="6402" width="13" style="1270" bestFit="1" customWidth="1"/>
    <col min="6403" max="6405" width="9" style="1270"/>
    <col min="6406" max="6406" width="13" style="1270" bestFit="1" customWidth="1"/>
    <col min="6407" max="6407" width="15" style="1270" customWidth="1"/>
    <col min="6408" max="6408" width="13" style="1270" bestFit="1" customWidth="1"/>
    <col min="6409" max="6409" width="9" style="1270"/>
    <col min="6410" max="6412" width="12.375" style="1270" bestFit="1" customWidth="1"/>
    <col min="6413" max="6413" width="11" style="1270" bestFit="1" customWidth="1"/>
    <col min="6414" max="6414" width="20.375" style="1270" bestFit="1" customWidth="1"/>
    <col min="6415" max="6416" width="27.75" style="1270" bestFit="1" customWidth="1"/>
    <col min="6417" max="6418" width="19.375" style="1270" bestFit="1" customWidth="1"/>
    <col min="6419" max="6419" width="17.25" style="1270" bestFit="1" customWidth="1"/>
    <col min="6420" max="6420" width="19.375" style="1270" bestFit="1" customWidth="1"/>
    <col min="6421" max="6422" width="9" style="1270"/>
    <col min="6423" max="6423" width="17.375" style="1270" bestFit="1" customWidth="1"/>
    <col min="6424" max="6424" width="9" style="1270"/>
    <col min="6425" max="6425" width="17.375" style="1270" bestFit="1" customWidth="1"/>
    <col min="6426" max="6427" width="9" style="1270"/>
    <col min="6428" max="6429" width="11.125" style="1270" bestFit="1" customWidth="1"/>
    <col min="6430" max="6430" width="5.25" style="1270" bestFit="1" customWidth="1"/>
    <col min="6431" max="6431" width="9" style="1270"/>
    <col min="6432" max="6432" width="14.25" style="1270" bestFit="1" customWidth="1"/>
    <col min="6433" max="6433" width="17.875" style="1270" bestFit="1" customWidth="1"/>
    <col min="6434" max="6434" width="5.25" style="1270" bestFit="1" customWidth="1"/>
    <col min="6435" max="6435" width="9" style="1270"/>
    <col min="6436" max="6436" width="11" style="1270" bestFit="1" customWidth="1"/>
    <col min="6437" max="6437" width="8.375" style="1270" bestFit="1" customWidth="1"/>
    <col min="6438" max="6438" width="9.625" style="1270" bestFit="1" customWidth="1"/>
    <col min="6439" max="6439" width="15.125" style="1270" bestFit="1" customWidth="1"/>
    <col min="6440" max="6440" width="11.125" style="1270" bestFit="1" customWidth="1"/>
    <col min="6441" max="6441" width="9.5" style="1270" bestFit="1" customWidth="1"/>
    <col min="6442" max="6442" width="11" style="1270" bestFit="1" customWidth="1"/>
    <col min="6443" max="6451" width="15.125" style="1270" bestFit="1" customWidth="1"/>
    <col min="6452" max="6452" width="7.125" style="1270" bestFit="1" customWidth="1"/>
    <col min="6453" max="6453" width="11" style="1270" bestFit="1" customWidth="1"/>
    <col min="6454" max="6454" width="15.125" style="1270" bestFit="1" customWidth="1"/>
    <col min="6455" max="6455" width="19.25" style="1270" bestFit="1" customWidth="1"/>
    <col min="6456" max="6456" width="15.125" style="1270" bestFit="1" customWidth="1"/>
    <col min="6457" max="6457" width="19.25" style="1270" bestFit="1" customWidth="1"/>
    <col min="6458" max="6458" width="15.125" style="1270" bestFit="1" customWidth="1"/>
    <col min="6459" max="6459" width="19.25" style="1270" bestFit="1" customWidth="1"/>
    <col min="6460" max="6460" width="15.125" style="1270" bestFit="1" customWidth="1"/>
    <col min="6461" max="6461" width="19.25" style="1270" bestFit="1" customWidth="1"/>
    <col min="6462" max="6462" width="15.125" style="1270" bestFit="1" customWidth="1"/>
    <col min="6463" max="6463" width="19.25" style="1270" bestFit="1" customWidth="1"/>
    <col min="6464" max="6464" width="13" style="1270" bestFit="1" customWidth="1"/>
    <col min="6465" max="6465" width="17.25" style="1270" bestFit="1" customWidth="1"/>
    <col min="6466" max="6466" width="15.125" style="1270" bestFit="1" customWidth="1"/>
    <col min="6467" max="6467" width="19.25" style="1270" bestFit="1" customWidth="1"/>
    <col min="6468" max="6468" width="15.125" style="1270" bestFit="1" customWidth="1"/>
    <col min="6469" max="6469" width="19.25" style="1270" bestFit="1" customWidth="1"/>
    <col min="6470" max="6475" width="21.375" style="1270" bestFit="1" customWidth="1"/>
    <col min="6476" max="6477" width="17.25" style="1270" bestFit="1" customWidth="1"/>
    <col min="6478" max="6478" width="7.125" style="1270" bestFit="1" customWidth="1"/>
    <col min="6479" max="6479" width="11" style="1270" bestFit="1" customWidth="1"/>
    <col min="6480" max="6480" width="7.125" style="1270" bestFit="1" customWidth="1"/>
    <col min="6481" max="6482" width="11" style="1270" bestFit="1" customWidth="1"/>
    <col min="6483" max="6483" width="15.125" style="1270" bestFit="1" customWidth="1"/>
    <col min="6484" max="6484" width="16.5" style="1270" bestFit="1" customWidth="1"/>
    <col min="6485" max="6485" width="20.625" style="1270" bestFit="1" customWidth="1"/>
    <col min="6486" max="6486" width="7.125" style="1270" bestFit="1" customWidth="1"/>
    <col min="6487" max="6489" width="11" style="1270" bestFit="1" customWidth="1"/>
    <col min="6490" max="6490" width="15.125" style="1270" bestFit="1" customWidth="1"/>
    <col min="6491" max="6493" width="11" style="1270" bestFit="1" customWidth="1"/>
    <col min="6494" max="6494" width="13" style="1270" bestFit="1" customWidth="1"/>
    <col min="6495" max="6495" width="11" style="1270" bestFit="1" customWidth="1"/>
    <col min="6496" max="6496" width="15.125" style="1270" bestFit="1" customWidth="1"/>
    <col min="6497" max="6497" width="17.25" style="1270" bestFit="1" customWidth="1"/>
    <col min="6498" max="6498" width="7.125" style="1270" bestFit="1" customWidth="1"/>
    <col min="6499" max="6499" width="13" style="1270" bestFit="1" customWidth="1"/>
    <col min="6500" max="6501" width="12.375" style="1270" bestFit="1" customWidth="1"/>
    <col min="6502" max="6503" width="15.125" style="1270" bestFit="1" customWidth="1"/>
    <col min="6504" max="6505" width="18.625" style="1270" bestFit="1" customWidth="1"/>
    <col min="6506" max="6507" width="21.375" style="1270" bestFit="1" customWidth="1"/>
    <col min="6508" max="6508" width="17.25" style="1270" bestFit="1" customWidth="1"/>
    <col min="6509" max="6509" width="11" style="1270" bestFit="1" customWidth="1"/>
    <col min="6510" max="6511" width="15.125" style="1270" bestFit="1" customWidth="1"/>
    <col min="6512" max="6512" width="11" style="1270" bestFit="1" customWidth="1"/>
    <col min="6513" max="6514" width="15.125" style="1270" bestFit="1" customWidth="1"/>
    <col min="6515" max="6515" width="11.875" style="1270" bestFit="1" customWidth="1"/>
    <col min="6516" max="6516" width="16.375" style="1270" bestFit="1" customWidth="1"/>
    <col min="6517" max="6517" width="15.125" style="1270" bestFit="1" customWidth="1"/>
    <col min="6518" max="6518" width="11" style="1270" bestFit="1" customWidth="1"/>
    <col min="6519" max="6520" width="15.125" style="1270" bestFit="1" customWidth="1"/>
    <col min="6521" max="6521" width="11" style="1270" bestFit="1" customWidth="1"/>
    <col min="6522" max="6523" width="15.125" style="1270" bestFit="1" customWidth="1"/>
    <col min="6524" max="6524" width="5.25" style="1270" bestFit="1" customWidth="1"/>
    <col min="6525" max="6526" width="9" style="1270"/>
    <col min="6527" max="6527" width="7.125" style="1270" bestFit="1" customWidth="1"/>
    <col min="6528" max="6528" width="9" style="1270"/>
    <col min="6529" max="6529" width="59.375" style="1270" bestFit="1" customWidth="1"/>
    <col min="6530" max="6530" width="45.5" style="1270" bestFit="1" customWidth="1"/>
    <col min="6531" max="6531" width="27.625" style="1270" bestFit="1" customWidth="1"/>
    <col min="6532" max="6532" width="11" style="1270" bestFit="1" customWidth="1"/>
    <col min="6533" max="6536" width="13" style="1270" bestFit="1" customWidth="1"/>
    <col min="6537" max="6537" width="14.375" style="1270" bestFit="1" customWidth="1"/>
    <col min="6538" max="6538" width="13" style="1270" bestFit="1" customWidth="1"/>
    <col min="6539" max="6540" width="18.125" style="1270" bestFit="1" customWidth="1"/>
    <col min="6541" max="6541" width="20.25" style="1270" bestFit="1" customWidth="1"/>
    <col min="6542" max="6542" width="17.625" style="1270" bestFit="1" customWidth="1"/>
    <col min="6543" max="6543" width="15.125" style="1270" bestFit="1" customWidth="1"/>
    <col min="6544" max="6544" width="21.375" style="1270" bestFit="1" customWidth="1"/>
    <col min="6545" max="6545" width="12.875" style="1270" bestFit="1" customWidth="1"/>
    <col min="6546" max="6546" width="13" style="1270" bestFit="1" customWidth="1"/>
    <col min="6547" max="6547" width="21.5" style="1270" bestFit="1" customWidth="1"/>
    <col min="6548" max="6549" width="13.125" style="1270" bestFit="1" customWidth="1"/>
    <col min="6550" max="6550" width="21.25" style="1270" bestFit="1" customWidth="1"/>
    <col min="6551" max="6551" width="17.375" style="1270" bestFit="1" customWidth="1"/>
    <col min="6552" max="6552" width="13.125" style="1270" bestFit="1" customWidth="1"/>
    <col min="6553" max="6553" width="15.125" style="1270" bestFit="1" customWidth="1"/>
    <col min="6554" max="6554" width="25.25" style="1270" bestFit="1" customWidth="1"/>
    <col min="6555" max="6555" width="18.875" style="1270" bestFit="1" customWidth="1"/>
    <col min="6556" max="6556" width="28" style="1270" bestFit="1" customWidth="1"/>
    <col min="6557" max="6557" width="26.75" style="1270" bestFit="1" customWidth="1"/>
    <col min="6558" max="6558" width="28" style="1270" bestFit="1" customWidth="1"/>
    <col min="6559" max="6559" width="25.25" style="1270" bestFit="1" customWidth="1"/>
    <col min="6560" max="6560" width="29.625" style="1270" bestFit="1" customWidth="1"/>
    <col min="6561" max="6561" width="25.25" style="1270" bestFit="1" customWidth="1"/>
    <col min="6562" max="6562" width="29.625" style="1270" bestFit="1" customWidth="1"/>
    <col min="6563" max="6563" width="25.25" style="1270" bestFit="1" customWidth="1"/>
    <col min="6564" max="6565" width="18.875" style="1270" bestFit="1" customWidth="1"/>
    <col min="6566" max="6566" width="21" style="1270" bestFit="1" customWidth="1"/>
    <col min="6567" max="6567" width="20.875" style="1270" bestFit="1" customWidth="1"/>
    <col min="6568" max="6568" width="12.625" style="1270" bestFit="1" customWidth="1"/>
    <col min="6569" max="6569" width="15.125" style="1270" bestFit="1" customWidth="1"/>
    <col min="6570" max="6570" width="7.125" style="1270" bestFit="1" customWidth="1"/>
    <col min="6571" max="6571" width="19.25" style="1270" bestFit="1" customWidth="1"/>
    <col min="6572" max="6574" width="15.125" style="1270" bestFit="1" customWidth="1"/>
    <col min="6575" max="6575" width="17.25" style="1270" bestFit="1" customWidth="1"/>
    <col min="6576" max="6578" width="15.125" style="1270" bestFit="1" customWidth="1"/>
    <col min="6579" max="6580" width="17.25" style="1270" bestFit="1" customWidth="1"/>
    <col min="6581" max="6581" width="15.125" style="1270" bestFit="1" customWidth="1"/>
    <col min="6582" max="6583" width="17.25" style="1270" bestFit="1" customWidth="1"/>
    <col min="6584" max="6584" width="15.125" style="1270" bestFit="1" customWidth="1"/>
    <col min="6585" max="6586" width="17.25" style="1270" bestFit="1" customWidth="1"/>
    <col min="6587" max="6587" width="19.25" style="1270" bestFit="1" customWidth="1"/>
    <col min="6588" max="6589" width="21.375" style="1270" bestFit="1" customWidth="1"/>
    <col min="6590" max="6590" width="23.5" style="1270" bestFit="1" customWidth="1"/>
    <col min="6591" max="6591" width="21.375" style="1270" bestFit="1" customWidth="1"/>
    <col min="6592" max="6592" width="19.25" style="1270" bestFit="1" customWidth="1"/>
    <col min="6593" max="6594" width="21.375" style="1270" bestFit="1" customWidth="1"/>
    <col min="6595" max="6595" width="23.5" style="1270" bestFit="1" customWidth="1"/>
    <col min="6596" max="6596" width="21.375" style="1270" bestFit="1" customWidth="1"/>
    <col min="6597" max="6597" width="17.25" style="1270" bestFit="1" customWidth="1"/>
    <col min="6598" max="6600" width="19.25" style="1270" bestFit="1" customWidth="1"/>
    <col min="6601" max="6601" width="18.375" style="1270" bestFit="1" customWidth="1"/>
    <col min="6602" max="6603" width="20.375" style="1270" bestFit="1" customWidth="1"/>
    <col min="6604" max="6604" width="13" style="1270" bestFit="1" customWidth="1"/>
    <col min="6605" max="6606" width="19.25" style="1270" bestFit="1" customWidth="1"/>
    <col min="6607" max="6608" width="17.25" style="1270" bestFit="1" customWidth="1"/>
    <col min="6609" max="6611" width="19.25" style="1270" bestFit="1" customWidth="1"/>
    <col min="6612" max="6613" width="21.375" style="1270" bestFit="1" customWidth="1"/>
    <col min="6614" max="6614" width="19.25" style="1270" bestFit="1" customWidth="1"/>
    <col min="6615" max="6616" width="21.375" style="1270" bestFit="1" customWidth="1"/>
    <col min="6617" max="6617" width="23.5" style="1270" bestFit="1" customWidth="1"/>
    <col min="6618" max="6619" width="21.375" style="1270" bestFit="1" customWidth="1"/>
    <col min="6620" max="6622" width="23.5" style="1270" bestFit="1" customWidth="1"/>
    <col min="6623" max="6624" width="25.5" style="1270" bestFit="1" customWidth="1"/>
    <col min="6625" max="6625" width="23.5" style="1270" bestFit="1" customWidth="1"/>
    <col min="6626" max="6627" width="25.5" style="1270" bestFit="1" customWidth="1"/>
    <col min="6628" max="6628" width="27.625" style="1270" bestFit="1" customWidth="1"/>
    <col min="6629" max="6629" width="25.5" style="1270" bestFit="1" customWidth="1"/>
    <col min="6630" max="6630" width="22.75" style="1270" bestFit="1" customWidth="1"/>
    <col min="6631" max="6631" width="26.875" style="1270" bestFit="1" customWidth="1"/>
    <col min="6632" max="6633" width="19.25" style="1270" bestFit="1" customWidth="1"/>
    <col min="6634" max="6634" width="25.5" style="1270" bestFit="1" customWidth="1"/>
    <col min="6635" max="6636" width="21.375" style="1270" bestFit="1" customWidth="1"/>
    <col min="6637" max="6637" width="27.625" style="1270" bestFit="1" customWidth="1"/>
    <col min="6638" max="6638" width="8.375" style="1270" bestFit="1" customWidth="1"/>
    <col min="6639" max="6641" width="16.75" style="1270" bestFit="1" customWidth="1"/>
    <col min="6642" max="6642" width="18.875" style="1270" bestFit="1" customWidth="1"/>
    <col min="6643" max="6643" width="23.5" style="1270" bestFit="1" customWidth="1"/>
    <col min="6644" max="6644" width="25.5" style="1270" bestFit="1" customWidth="1"/>
    <col min="6645" max="6646" width="8.375" style="1270" bestFit="1" customWidth="1"/>
    <col min="6647" max="6647" width="10.25" style="1270" bestFit="1" customWidth="1"/>
    <col min="6648" max="6648" width="13.75" style="1270" bestFit="1" customWidth="1"/>
    <col min="6649" max="6649" width="15.125" style="1270" bestFit="1" customWidth="1"/>
    <col min="6650" max="6652" width="21.5" style="1270" bestFit="1" customWidth="1"/>
    <col min="6653" max="6654" width="19.25" style="1270" bestFit="1" customWidth="1"/>
    <col min="6655" max="6655" width="6.625" style="1270" bestFit="1" customWidth="1"/>
    <col min="6656" max="6656" width="9" style="1270"/>
    <col min="6657" max="6657" width="15.125" style="1270" bestFit="1" customWidth="1"/>
    <col min="6658" max="6658" width="13" style="1270" bestFit="1" customWidth="1"/>
    <col min="6659" max="6661" width="9" style="1270"/>
    <col min="6662" max="6662" width="13" style="1270" bestFit="1" customWidth="1"/>
    <col min="6663" max="6663" width="15" style="1270" customWidth="1"/>
    <col min="6664" max="6664" width="13" style="1270" bestFit="1" customWidth="1"/>
    <col min="6665" max="6665" width="9" style="1270"/>
    <col min="6666" max="6668" width="12.375" style="1270" bestFit="1" customWidth="1"/>
    <col min="6669" max="6669" width="11" style="1270" bestFit="1" customWidth="1"/>
    <col min="6670" max="6670" width="20.375" style="1270" bestFit="1" customWidth="1"/>
    <col min="6671" max="6672" width="27.75" style="1270" bestFit="1" customWidth="1"/>
    <col min="6673" max="6674" width="19.375" style="1270" bestFit="1" customWidth="1"/>
    <col min="6675" max="6675" width="17.25" style="1270" bestFit="1" customWidth="1"/>
    <col min="6676" max="6676" width="19.375" style="1270" bestFit="1" customWidth="1"/>
    <col min="6677" max="6678" width="9" style="1270"/>
    <col min="6679" max="6679" width="17.375" style="1270" bestFit="1" customWidth="1"/>
    <col min="6680" max="6680" width="9" style="1270"/>
    <col min="6681" max="6681" width="17.375" style="1270" bestFit="1" customWidth="1"/>
    <col min="6682" max="6683" width="9" style="1270"/>
    <col min="6684" max="6685" width="11.125" style="1270" bestFit="1" customWidth="1"/>
    <col min="6686" max="6686" width="5.25" style="1270" bestFit="1" customWidth="1"/>
    <col min="6687" max="6687" width="9" style="1270"/>
    <col min="6688" max="6688" width="14.25" style="1270" bestFit="1" customWidth="1"/>
    <col min="6689" max="6689" width="17.875" style="1270" bestFit="1" customWidth="1"/>
    <col min="6690" max="6690" width="5.25" style="1270" bestFit="1" customWidth="1"/>
    <col min="6691" max="6691" width="9" style="1270"/>
    <col min="6692" max="6692" width="11" style="1270" bestFit="1" customWidth="1"/>
    <col min="6693" max="6693" width="8.375" style="1270" bestFit="1" customWidth="1"/>
    <col min="6694" max="6694" width="9.625" style="1270" bestFit="1" customWidth="1"/>
    <col min="6695" max="6695" width="15.125" style="1270" bestFit="1" customWidth="1"/>
    <col min="6696" max="6696" width="11.125" style="1270" bestFit="1" customWidth="1"/>
    <col min="6697" max="6697" width="9.5" style="1270" bestFit="1" customWidth="1"/>
    <col min="6698" max="6698" width="11" style="1270" bestFit="1" customWidth="1"/>
    <col min="6699" max="6707" width="15.125" style="1270" bestFit="1" customWidth="1"/>
    <col min="6708" max="6708" width="7.125" style="1270" bestFit="1" customWidth="1"/>
    <col min="6709" max="6709" width="11" style="1270" bestFit="1" customWidth="1"/>
    <col min="6710" max="6710" width="15.125" style="1270" bestFit="1" customWidth="1"/>
    <col min="6711" max="6711" width="19.25" style="1270" bestFit="1" customWidth="1"/>
    <col min="6712" max="6712" width="15.125" style="1270" bestFit="1" customWidth="1"/>
    <col min="6713" max="6713" width="19.25" style="1270" bestFit="1" customWidth="1"/>
    <col min="6714" max="6714" width="15.125" style="1270" bestFit="1" customWidth="1"/>
    <col min="6715" max="6715" width="19.25" style="1270" bestFit="1" customWidth="1"/>
    <col min="6716" max="6716" width="15.125" style="1270" bestFit="1" customWidth="1"/>
    <col min="6717" max="6717" width="19.25" style="1270" bestFit="1" customWidth="1"/>
    <col min="6718" max="6718" width="15.125" style="1270" bestFit="1" customWidth="1"/>
    <col min="6719" max="6719" width="19.25" style="1270" bestFit="1" customWidth="1"/>
    <col min="6720" max="6720" width="13" style="1270" bestFit="1" customWidth="1"/>
    <col min="6721" max="6721" width="17.25" style="1270" bestFit="1" customWidth="1"/>
    <col min="6722" max="6722" width="15.125" style="1270" bestFit="1" customWidth="1"/>
    <col min="6723" max="6723" width="19.25" style="1270" bestFit="1" customWidth="1"/>
    <col min="6724" max="6724" width="15.125" style="1270" bestFit="1" customWidth="1"/>
    <col min="6725" max="6725" width="19.25" style="1270" bestFit="1" customWidth="1"/>
    <col min="6726" max="6731" width="21.375" style="1270" bestFit="1" customWidth="1"/>
    <col min="6732" max="6733" width="17.25" style="1270" bestFit="1" customWidth="1"/>
    <col min="6734" max="6734" width="7.125" style="1270" bestFit="1" customWidth="1"/>
    <col min="6735" max="6735" width="11" style="1270" bestFit="1" customWidth="1"/>
    <col min="6736" max="6736" width="7.125" style="1270" bestFit="1" customWidth="1"/>
    <col min="6737" max="6738" width="11" style="1270" bestFit="1" customWidth="1"/>
    <col min="6739" max="6739" width="15.125" style="1270" bestFit="1" customWidth="1"/>
    <col min="6740" max="6740" width="16.5" style="1270" bestFit="1" customWidth="1"/>
    <col min="6741" max="6741" width="20.625" style="1270" bestFit="1" customWidth="1"/>
    <col min="6742" max="6742" width="7.125" style="1270" bestFit="1" customWidth="1"/>
    <col min="6743" max="6745" width="11" style="1270" bestFit="1" customWidth="1"/>
    <col min="6746" max="6746" width="15.125" style="1270" bestFit="1" customWidth="1"/>
    <col min="6747" max="6749" width="11" style="1270" bestFit="1" customWidth="1"/>
    <col min="6750" max="6750" width="13" style="1270" bestFit="1" customWidth="1"/>
    <col min="6751" max="6751" width="11" style="1270" bestFit="1" customWidth="1"/>
    <col min="6752" max="6752" width="15.125" style="1270" bestFit="1" customWidth="1"/>
    <col min="6753" max="6753" width="17.25" style="1270" bestFit="1" customWidth="1"/>
    <col min="6754" max="6754" width="7.125" style="1270" bestFit="1" customWidth="1"/>
    <col min="6755" max="6755" width="13" style="1270" bestFit="1" customWidth="1"/>
    <col min="6756" max="6757" width="12.375" style="1270" bestFit="1" customWidth="1"/>
    <col min="6758" max="6759" width="15.125" style="1270" bestFit="1" customWidth="1"/>
    <col min="6760" max="6761" width="18.625" style="1270" bestFit="1" customWidth="1"/>
    <col min="6762" max="6763" width="21.375" style="1270" bestFit="1" customWidth="1"/>
    <col min="6764" max="6764" width="17.25" style="1270" bestFit="1" customWidth="1"/>
    <col min="6765" max="6765" width="11" style="1270" bestFit="1" customWidth="1"/>
    <col min="6766" max="6767" width="15.125" style="1270" bestFit="1" customWidth="1"/>
    <col min="6768" max="6768" width="11" style="1270" bestFit="1" customWidth="1"/>
    <col min="6769" max="6770" width="15.125" style="1270" bestFit="1" customWidth="1"/>
    <col min="6771" max="6771" width="11.875" style="1270" bestFit="1" customWidth="1"/>
    <col min="6772" max="6772" width="16.375" style="1270" bestFit="1" customWidth="1"/>
    <col min="6773" max="6773" width="15.125" style="1270" bestFit="1" customWidth="1"/>
    <col min="6774" max="6774" width="11" style="1270" bestFit="1" customWidth="1"/>
    <col min="6775" max="6776" width="15.125" style="1270" bestFit="1" customWidth="1"/>
    <col min="6777" max="6777" width="11" style="1270" bestFit="1" customWidth="1"/>
    <col min="6778" max="6779" width="15.125" style="1270" bestFit="1" customWidth="1"/>
    <col min="6780" max="6780" width="5.25" style="1270" bestFit="1" customWidth="1"/>
    <col min="6781" max="6782" width="9" style="1270"/>
    <col min="6783" max="6783" width="7.125" style="1270" bestFit="1" customWidth="1"/>
    <col min="6784" max="6784" width="9" style="1270"/>
    <col min="6785" max="6785" width="59.375" style="1270" bestFit="1" customWidth="1"/>
    <col min="6786" max="6786" width="45.5" style="1270" bestFit="1" customWidth="1"/>
    <col min="6787" max="6787" width="27.625" style="1270" bestFit="1" customWidth="1"/>
    <col min="6788" max="6788" width="11" style="1270" bestFit="1" customWidth="1"/>
    <col min="6789" max="6792" width="13" style="1270" bestFit="1" customWidth="1"/>
    <col min="6793" max="6793" width="14.375" style="1270" bestFit="1" customWidth="1"/>
    <col min="6794" max="6794" width="13" style="1270" bestFit="1" customWidth="1"/>
    <col min="6795" max="6796" width="18.125" style="1270" bestFit="1" customWidth="1"/>
    <col min="6797" max="6797" width="20.25" style="1270" bestFit="1" customWidth="1"/>
    <col min="6798" max="6798" width="17.625" style="1270" bestFit="1" customWidth="1"/>
    <col min="6799" max="6799" width="15.125" style="1270" bestFit="1" customWidth="1"/>
    <col min="6800" max="6800" width="21.375" style="1270" bestFit="1" customWidth="1"/>
    <col min="6801" max="6801" width="12.875" style="1270" bestFit="1" customWidth="1"/>
    <col min="6802" max="6802" width="13" style="1270" bestFit="1" customWidth="1"/>
    <col min="6803" max="6803" width="21.5" style="1270" bestFit="1" customWidth="1"/>
    <col min="6804" max="6805" width="13.125" style="1270" bestFit="1" customWidth="1"/>
    <col min="6806" max="6806" width="21.25" style="1270" bestFit="1" customWidth="1"/>
    <col min="6807" max="6807" width="17.375" style="1270" bestFit="1" customWidth="1"/>
    <col min="6808" max="6808" width="13.125" style="1270" bestFit="1" customWidth="1"/>
    <col min="6809" max="6809" width="15.125" style="1270" bestFit="1" customWidth="1"/>
    <col min="6810" max="6810" width="25.25" style="1270" bestFit="1" customWidth="1"/>
    <col min="6811" max="6811" width="18.875" style="1270" bestFit="1" customWidth="1"/>
    <col min="6812" max="6812" width="28" style="1270" bestFit="1" customWidth="1"/>
    <col min="6813" max="6813" width="26.75" style="1270" bestFit="1" customWidth="1"/>
    <col min="6814" max="6814" width="28" style="1270" bestFit="1" customWidth="1"/>
    <col min="6815" max="6815" width="25.25" style="1270" bestFit="1" customWidth="1"/>
    <col min="6816" max="6816" width="29.625" style="1270" bestFit="1" customWidth="1"/>
    <col min="6817" max="6817" width="25.25" style="1270" bestFit="1" customWidth="1"/>
    <col min="6818" max="6818" width="29.625" style="1270" bestFit="1" customWidth="1"/>
    <col min="6819" max="6819" width="25.25" style="1270" bestFit="1" customWidth="1"/>
    <col min="6820" max="6821" width="18.875" style="1270" bestFit="1" customWidth="1"/>
    <col min="6822" max="6822" width="21" style="1270" bestFit="1" customWidth="1"/>
    <col min="6823" max="6823" width="20.875" style="1270" bestFit="1" customWidth="1"/>
    <col min="6824" max="6824" width="12.625" style="1270" bestFit="1" customWidth="1"/>
    <col min="6825" max="6825" width="15.125" style="1270" bestFit="1" customWidth="1"/>
    <col min="6826" max="6826" width="7.125" style="1270" bestFit="1" customWidth="1"/>
    <col min="6827" max="6827" width="19.25" style="1270" bestFit="1" customWidth="1"/>
    <col min="6828" max="6830" width="15.125" style="1270" bestFit="1" customWidth="1"/>
    <col min="6831" max="6831" width="17.25" style="1270" bestFit="1" customWidth="1"/>
    <col min="6832" max="6834" width="15.125" style="1270" bestFit="1" customWidth="1"/>
    <col min="6835" max="6836" width="17.25" style="1270" bestFit="1" customWidth="1"/>
    <col min="6837" max="6837" width="15.125" style="1270" bestFit="1" customWidth="1"/>
    <col min="6838" max="6839" width="17.25" style="1270" bestFit="1" customWidth="1"/>
    <col min="6840" max="6840" width="15.125" style="1270" bestFit="1" customWidth="1"/>
    <col min="6841" max="6842" width="17.25" style="1270" bestFit="1" customWidth="1"/>
    <col min="6843" max="6843" width="19.25" style="1270" bestFit="1" customWidth="1"/>
    <col min="6844" max="6845" width="21.375" style="1270" bestFit="1" customWidth="1"/>
    <col min="6846" max="6846" width="23.5" style="1270" bestFit="1" customWidth="1"/>
    <col min="6847" max="6847" width="21.375" style="1270" bestFit="1" customWidth="1"/>
    <col min="6848" max="6848" width="19.25" style="1270" bestFit="1" customWidth="1"/>
    <col min="6849" max="6850" width="21.375" style="1270" bestFit="1" customWidth="1"/>
    <col min="6851" max="6851" width="23.5" style="1270" bestFit="1" customWidth="1"/>
    <col min="6852" max="6852" width="21.375" style="1270" bestFit="1" customWidth="1"/>
    <col min="6853" max="6853" width="17.25" style="1270" bestFit="1" customWidth="1"/>
    <col min="6854" max="6856" width="19.25" style="1270" bestFit="1" customWidth="1"/>
    <col min="6857" max="6857" width="18.375" style="1270" bestFit="1" customWidth="1"/>
    <col min="6858" max="6859" width="20.375" style="1270" bestFit="1" customWidth="1"/>
    <col min="6860" max="6860" width="13" style="1270" bestFit="1" customWidth="1"/>
    <col min="6861" max="6862" width="19.25" style="1270" bestFit="1" customWidth="1"/>
    <col min="6863" max="6864" width="17.25" style="1270" bestFit="1" customWidth="1"/>
    <col min="6865" max="6867" width="19.25" style="1270" bestFit="1" customWidth="1"/>
    <col min="6868" max="6869" width="21.375" style="1270" bestFit="1" customWidth="1"/>
    <col min="6870" max="6870" width="19.25" style="1270" bestFit="1" customWidth="1"/>
    <col min="6871" max="6872" width="21.375" style="1270" bestFit="1" customWidth="1"/>
    <col min="6873" max="6873" width="23.5" style="1270" bestFit="1" customWidth="1"/>
    <col min="6874" max="6875" width="21.375" style="1270" bestFit="1" customWidth="1"/>
    <col min="6876" max="6878" width="23.5" style="1270" bestFit="1" customWidth="1"/>
    <col min="6879" max="6880" width="25.5" style="1270" bestFit="1" customWidth="1"/>
    <col min="6881" max="6881" width="23.5" style="1270" bestFit="1" customWidth="1"/>
    <col min="6882" max="6883" width="25.5" style="1270" bestFit="1" customWidth="1"/>
    <col min="6884" max="6884" width="27.625" style="1270" bestFit="1" customWidth="1"/>
    <col min="6885" max="6885" width="25.5" style="1270" bestFit="1" customWidth="1"/>
    <col min="6886" max="6886" width="22.75" style="1270" bestFit="1" customWidth="1"/>
    <col min="6887" max="6887" width="26.875" style="1270" bestFit="1" customWidth="1"/>
    <col min="6888" max="6889" width="19.25" style="1270" bestFit="1" customWidth="1"/>
    <col min="6890" max="6890" width="25.5" style="1270" bestFit="1" customWidth="1"/>
    <col min="6891" max="6892" width="21.375" style="1270" bestFit="1" customWidth="1"/>
    <col min="6893" max="6893" width="27.625" style="1270" bestFit="1" customWidth="1"/>
    <col min="6894" max="6894" width="8.375" style="1270" bestFit="1" customWidth="1"/>
    <col min="6895" max="6897" width="16.75" style="1270" bestFit="1" customWidth="1"/>
    <col min="6898" max="6898" width="18.875" style="1270" bestFit="1" customWidth="1"/>
    <col min="6899" max="6899" width="23.5" style="1270" bestFit="1" customWidth="1"/>
    <col min="6900" max="6900" width="25.5" style="1270" bestFit="1" customWidth="1"/>
    <col min="6901" max="6902" width="8.375" style="1270" bestFit="1" customWidth="1"/>
    <col min="6903" max="6903" width="10.25" style="1270" bestFit="1" customWidth="1"/>
    <col min="6904" max="6904" width="13.75" style="1270" bestFit="1" customWidth="1"/>
    <col min="6905" max="6905" width="15.125" style="1270" bestFit="1" customWidth="1"/>
    <col min="6906" max="6908" width="21.5" style="1270" bestFit="1" customWidth="1"/>
    <col min="6909" max="6910" width="19.25" style="1270" bestFit="1" customWidth="1"/>
    <col min="6911" max="6911" width="6.625" style="1270" bestFit="1" customWidth="1"/>
    <col min="6912" max="6912" width="9" style="1270"/>
    <col min="6913" max="6913" width="15.125" style="1270" bestFit="1" customWidth="1"/>
    <col min="6914" max="6914" width="13" style="1270" bestFit="1" customWidth="1"/>
    <col min="6915" max="6917" width="9" style="1270"/>
    <col min="6918" max="6918" width="13" style="1270" bestFit="1" customWidth="1"/>
    <col min="6919" max="6919" width="15" style="1270" customWidth="1"/>
    <col min="6920" max="6920" width="13" style="1270" bestFit="1" customWidth="1"/>
    <col min="6921" max="6921" width="9" style="1270"/>
    <col min="6922" max="6924" width="12.375" style="1270" bestFit="1" customWidth="1"/>
    <col min="6925" max="6925" width="11" style="1270" bestFit="1" customWidth="1"/>
    <col min="6926" max="6926" width="20.375" style="1270" bestFit="1" customWidth="1"/>
    <col min="6927" max="6928" width="27.75" style="1270" bestFit="1" customWidth="1"/>
    <col min="6929" max="6930" width="19.375" style="1270" bestFit="1" customWidth="1"/>
    <col min="6931" max="6931" width="17.25" style="1270" bestFit="1" customWidth="1"/>
    <col min="6932" max="6932" width="19.375" style="1270" bestFit="1" customWidth="1"/>
    <col min="6933" max="6934" width="9" style="1270"/>
    <col min="6935" max="6935" width="17.375" style="1270" bestFit="1" customWidth="1"/>
    <col min="6936" max="6936" width="9" style="1270"/>
    <col min="6937" max="6937" width="17.375" style="1270" bestFit="1" customWidth="1"/>
    <col min="6938" max="6939" width="9" style="1270"/>
    <col min="6940" max="6941" width="11.125" style="1270" bestFit="1" customWidth="1"/>
    <col min="6942" max="6942" width="5.25" style="1270" bestFit="1" customWidth="1"/>
    <col min="6943" max="6943" width="9" style="1270"/>
    <col min="6944" max="6944" width="14.25" style="1270" bestFit="1" customWidth="1"/>
    <col min="6945" max="6945" width="17.875" style="1270" bestFit="1" customWidth="1"/>
    <col min="6946" max="6946" width="5.25" style="1270" bestFit="1" customWidth="1"/>
    <col min="6947" max="6947" width="9" style="1270"/>
    <col min="6948" max="6948" width="11" style="1270" bestFit="1" customWidth="1"/>
    <col min="6949" max="6949" width="8.375" style="1270" bestFit="1" customWidth="1"/>
    <col min="6950" max="6950" width="9.625" style="1270" bestFit="1" customWidth="1"/>
    <col min="6951" max="6951" width="15.125" style="1270" bestFit="1" customWidth="1"/>
    <col min="6952" max="6952" width="11.125" style="1270" bestFit="1" customWidth="1"/>
    <col min="6953" max="6953" width="9.5" style="1270" bestFit="1" customWidth="1"/>
    <col min="6954" max="6954" width="11" style="1270" bestFit="1" customWidth="1"/>
    <col min="6955" max="6963" width="15.125" style="1270" bestFit="1" customWidth="1"/>
    <col min="6964" max="6964" width="7.125" style="1270" bestFit="1" customWidth="1"/>
    <col min="6965" max="6965" width="11" style="1270" bestFit="1" customWidth="1"/>
    <col min="6966" max="6966" width="15.125" style="1270" bestFit="1" customWidth="1"/>
    <col min="6967" max="6967" width="19.25" style="1270" bestFit="1" customWidth="1"/>
    <col min="6968" max="6968" width="15.125" style="1270" bestFit="1" customWidth="1"/>
    <col min="6969" max="6969" width="19.25" style="1270" bestFit="1" customWidth="1"/>
    <col min="6970" max="6970" width="15.125" style="1270" bestFit="1" customWidth="1"/>
    <col min="6971" max="6971" width="19.25" style="1270" bestFit="1" customWidth="1"/>
    <col min="6972" max="6972" width="15.125" style="1270" bestFit="1" customWidth="1"/>
    <col min="6973" max="6973" width="19.25" style="1270" bestFit="1" customWidth="1"/>
    <col min="6974" max="6974" width="15.125" style="1270" bestFit="1" customWidth="1"/>
    <col min="6975" max="6975" width="19.25" style="1270" bestFit="1" customWidth="1"/>
    <col min="6976" max="6976" width="13" style="1270" bestFit="1" customWidth="1"/>
    <col min="6977" max="6977" width="17.25" style="1270" bestFit="1" customWidth="1"/>
    <col min="6978" max="6978" width="15.125" style="1270" bestFit="1" customWidth="1"/>
    <col min="6979" max="6979" width="19.25" style="1270" bestFit="1" customWidth="1"/>
    <col min="6980" max="6980" width="15.125" style="1270" bestFit="1" customWidth="1"/>
    <col min="6981" max="6981" width="19.25" style="1270" bestFit="1" customWidth="1"/>
    <col min="6982" max="6987" width="21.375" style="1270" bestFit="1" customWidth="1"/>
    <col min="6988" max="6989" width="17.25" style="1270" bestFit="1" customWidth="1"/>
    <col min="6990" max="6990" width="7.125" style="1270" bestFit="1" customWidth="1"/>
    <col min="6991" max="6991" width="11" style="1270" bestFit="1" customWidth="1"/>
    <col min="6992" max="6992" width="7.125" style="1270" bestFit="1" customWidth="1"/>
    <col min="6993" max="6994" width="11" style="1270" bestFit="1" customWidth="1"/>
    <col min="6995" max="6995" width="15.125" style="1270" bestFit="1" customWidth="1"/>
    <col min="6996" max="6996" width="16.5" style="1270" bestFit="1" customWidth="1"/>
    <col min="6997" max="6997" width="20.625" style="1270" bestFit="1" customWidth="1"/>
    <col min="6998" max="6998" width="7.125" style="1270" bestFit="1" customWidth="1"/>
    <col min="6999" max="7001" width="11" style="1270" bestFit="1" customWidth="1"/>
    <col min="7002" max="7002" width="15.125" style="1270" bestFit="1" customWidth="1"/>
    <col min="7003" max="7005" width="11" style="1270" bestFit="1" customWidth="1"/>
    <col min="7006" max="7006" width="13" style="1270" bestFit="1" customWidth="1"/>
    <col min="7007" max="7007" width="11" style="1270" bestFit="1" customWidth="1"/>
    <col min="7008" max="7008" width="15.125" style="1270" bestFit="1" customWidth="1"/>
    <col min="7009" max="7009" width="17.25" style="1270" bestFit="1" customWidth="1"/>
    <col min="7010" max="7010" width="7.125" style="1270" bestFit="1" customWidth="1"/>
    <col min="7011" max="7011" width="13" style="1270" bestFit="1" customWidth="1"/>
    <col min="7012" max="7013" width="12.375" style="1270" bestFit="1" customWidth="1"/>
    <col min="7014" max="7015" width="15.125" style="1270" bestFit="1" customWidth="1"/>
    <col min="7016" max="7017" width="18.625" style="1270" bestFit="1" customWidth="1"/>
    <col min="7018" max="7019" width="21.375" style="1270" bestFit="1" customWidth="1"/>
    <col min="7020" max="7020" width="17.25" style="1270" bestFit="1" customWidth="1"/>
    <col min="7021" max="7021" width="11" style="1270" bestFit="1" customWidth="1"/>
    <col min="7022" max="7023" width="15.125" style="1270" bestFit="1" customWidth="1"/>
    <col min="7024" max="7024" width="11" style="1270" bestFit="1" customWidth="1"/>
    <col min="7025" max="7026" width="15.125" style="1270" bestFit="1" customWidth="1"/>
    <col min="7027" max="7027" width="11.875" style="1270" bestFit="1" customWidth="1"/>
    <col min="7028" max="7028" width="16.375" style="1270" bestFit="1" customWidth="1"/>
    <col min="7029" max="7029" width="15.125" style="1270" bestFit="1" customWidth="1"/>
    <col min="7030" max="7030" width="11" style="1270" bestFit="1" customWidth="1"/>
    <col min="7031" max="7032" width="15.125" style="1270" bestFit="1" customWidth="1"/>
    <col min="7033" max="7033" width="11" style="1270" bestFit="1" customWidth="1"/>
    <col min="7034" max="7035" width="15.125" style="1270" bestFit="1" customWidth="1"/>
    <col min="7036" max="7036" width="5.25" style="1270" bestFit="1" customWidth="1"/>
    <col min="7037" max="7038" width="9" style="1270"/>
    <col min="7039" max="7039" width="7.125" style="1270" bestFit="1" customWidth="1"/>
    <col min="7040" max="7040" width="9" style="1270"/>
    <col min="7041" max="7041" width="59.375" style="1270" bestFit="1" customWidth="1"/>
    <col min="7042" max="7042" width="45.5" style="1270" bestFit="1" customWidth="1"/>
    <col min="7043" max="7043" width="27.625" style="1270" bestFit="1" customWidth="1"/>
    <col min="7044" max="7044" width="11" style="1270" bestFit="1" customWidth="1"/>
    <col min="7045" max="7048" width="13" style="1270" bestFit="1" customWidth="1"/>
    <col min="7049" max="7049" width="14.375" style="1270" bestFit="1" customWidth="1"/>
    <col min="7050" max="7050" width="13" style="1270" bestFit="1" customWidth="1"/>
    <col min="7051" max="7052" width="18.125" style="1270" bestFit="1" customWidth="1"/>
    <col min="7053" max="7053" width="20.25" style="1270" bestFit="1" customWidth="1"/>
    <col min="7054" max="7054" width="17.625" style="1270" bestFit="1" customWidth="1"/>
    <col min="7055" max="7055" width="15.125" style="1270" bestFit="1" customWidth="1"/>
    <col min="7056" max="7056" width="21.375" style="1270" bestFit="1" customWidth="1"/>
    <col min="7057" max="7057" width="12.875" style="1270" bestFit="1" customWidth="1"/>
    <col min="7058" max="7058" width="13" style="1270" bestFit="1" customWidth="1"/>
    <col min="7059" max="7059" width="21.5" style="1270" bestFit="1" customWidth="1"/>
    <col min="7060" max="7061" width="13.125" style="1270" bestFit="1" customWidth="1"/>
    <col min="7062" max="7062" width="21.25" style="1270" bestFit="1" customWidth="1"/>
    <col min="7063" max="7063" width="17.375" style="1270" bestFit="1" customWidth="1"/>
    <col min="7064" max="7064" width="13.125" style="1270" bestFit="1" customWidth="1"/>
    <col min="7065" max="7065" width="15.125" style="1270" bestFit="1" customWidth="1"/>
    <col min="7066" max="7066" width="25.25" style="1270" bestFit="1" customWidth="1"/>
    <col min="7067" max="7067" width="18.875" style="1270" bestFit="1" customWidth="1"/>
    <col min="7068" max="7068" width="28" style="1270" bestFit="1" customWidth="1"/>
    <col min="7069" max="7069" width="26.75" style="1270" bestFit="1" customWidth="1"/>
    <col min="7070" max="7070" width="28" style="1270" bestFit="1" customWidth="1"/>
    <col min="7071" max="7071" width="25.25" style="1270" bestFit="1" customWidth="1"/>
    <col min="7072" max="7072" width="29.625" style="1270" bestFit="1" customWidth="1"/>
    <col min="7073" max="7073" width="25.25" style="1270" bestFit="1" customWidth="1"/>
    <col min="7074" max="7074" width="29.625" style="1270" bestFit="1" customWidth="1"/>
    <col min="7075" max="7075" width="25.25" style="1270" bestFit="1" customWidth="1"/>
    <col min="7076" max="7077" width="18.875" style="1270" bestFit="1" customWidth="1"/>
    <col min="7078" max="7078" width="21" style="1270" bestFit="1" customWidth="1"/>
    <col min="7079" max="7079" width="20.875" style="1270" bestFit="1" customWidth="1"/>
    <col min="7080" max="7080" width="12.625" style="1270" bestFit="1" customWidth="1"/>
    <col min="7081" max="7081" width="15.125" style="1270" bestFit="1" customWidth="1"/>
    <col min="7082" max="7082" width="7.125" style="1270" bestFit="1" customWidth="1"/>
    <col min="7083" max="7083" width="19.25" style="1270" bestFit="1" customWidth="1"/>
    <col min="7084" max="7086" width="15.125" style="1270" bestFit="1" customWidth="1"/>
    <col min="7087" max="7087" width="17.25" style="1270" bestFit="1" customWidth="1"/>
    <col min="7088" max="7090" width="15.125" style="1270" bestFit="1" customWidth="1"/>
    <col min="7091" max="7092" width="17.25" style="1270" bestFit="1" customWidth="1"/>
    <col min="7093" max="7093" width="15.125" style="1270" bestFit="1" customWidth="1"/>
    <col min="7094" max="7095" width="17.25" style="1270" bestFit="1" customWidth="1"/>
    <col min="7096" max="7096" width="15.125" style="1270" bestFit="1" customWidth="1"/>
    <col min="7097" max="7098" width="17.25" style="1270" bestFit="1" customWidth="1"/>
    <col min="7099" max="7099" width="19.25" style="1270" bestFit="1" customWidth="1"/>
    <col min="7100" max="7101" width="21.375" style="1270" bestFit="1" customWidth="1"/>
    <col min="7102" max="7102" width="23.5" style="1270" bestFit="1" customWidth="1"/>
    <col min="7103" max="7103" width="21.375" style="1270" bestFit="1" customWidth="1"/>
    <col min="7104" max="7104" width="19.25" style="1270" bestFit="1" customWidth="1"/>
    <col min="7105" max="7106" width="21.375" style="1270" bestFit="1" customWidth="1"/>
    <col min="7107" max="7107" width="23.5" style="1270" bestFit="1" customWidth="1"/>
    <col min="7108" max="7108" width="21.375" style="1270" bestFit="1" customWidth="1"/>
    <col min="7109" max="7109" width="17.25" style="1270" bestFit="1" customWidth="1"/>
    <col min="7110" max="7112" width="19.25" style="1270" bestFit="1" customWidth="1"/>
    <col min="7113" max="7113" width="18.375" style="1270" bestFit="1" customWidth="1"/>
    <col min="7114" max="7115" width="20.375" style="1270" bestFit="1" customWidth="1"/>
    <col min="7116" max="7116" width="13" style="1270" bestFit="1" customWidth="1"/>
    <col min="7117" max="7118" width="19.25" style="1270" bestFit="1" customWidth="1"/>
    <col min="7119" max="7120" width="17.25" style="1270" bestFit="1" customWidth="1"/>
    <col min="7121" max="7123" width="19.25" style="1270" bestFit="1" customWidth="1"/>
    <col min="7124" max="7125" width="21.375" style="1270" bestFit="1" customWidth="1"/>
    <col min="7126" max="7126" width="19.25" style="1270" bestFit="1" customWidth="1"/>
    <col min="7127" max="7128" width="21.375" style="1270" bestFit="1" customWidth="1"/>
    <col min="7129" max="7129" width="23.5" style="1270" bestFit="1" customWidth="1"/>
    <col min="7130" max="7131" width="21.375" style="1270" bestFit="1" customWidth="1"/>
    <col min="7132" max="7134" width="23.5" style="1270" bestFit="1" customWidth="1"/>
    <col min="7135" max="7136" width="25.5" style="1270" bestFit="1" customWidth="1"/>
    <col min="7137" max="7137" width="23.5" style="1270" bestFit="1" customWidth="1"/>
    <col min="7138" max="7139" width="25.5" style="1270" bestFit="1" customWidth="1"/>
    <col min="7140" max="7140" width="27.625" style="1270" bestFit="1" customWidth="1"/>
    <col min="7141" max="7141" width="25.5" style="1270" bestFit="1" customWidth="1"/>
    <col min="7142" max="7142" width="22.75" style="1270" bestFit="1" customWidth="1"/>
    <col min="7143" max="7143" width="26.875" style="1270" bestFit="1" customWidth="1"/>
    <col min="7144" max="7145" width="19.25" style="1270" bestFit="1" customWidth="1"/>
    <col min="7146" max="7146" width="25.5" style="1270" bestFit="1" customWidth="1"/>
    <col min="7147" max="7148" width="21.375" style="1270" bestFit="1" customWidth="1"/>
    <col min="7149" max="7149" width="27.625" style="1270" bestFit="1" customWidth="1"/>
    <col min="7150" max="7150" width="8.375" style="1270" bestFit="1" customWidth="1"/>
    <col min="7151" max="7153" width="16.75" style="1270" bestFit="1" customWidth="1"/>
    <col min="7154" max="7154" width="18.875" style="1270" bestFit="1" customWidth="1"/>
    <col min="7155" max="7155" width="23.5" style="1270" bestFit="1" customWidth="1"/>
    <col min="7156" max="7156" width="25.5" style="1270" bestFit="1" customWidth="1"/>
    <col min="7157" max="7158" width="8.375" style="1270" bestFit="1" customWidth="1"/>
    <col min="7159" max="7159" width="10.25" style="1270" bestFit="1" customWidth="1"/>
    <col min="7160" max="7160" width="13.75" style="1270" bestFit="1" customWidth="1"/>
    <col min="7161" max="7161" width="15.125" style="1270" bestFit="1" customWidth="1"/>
    <col min="7162" max="7164" width="21.5" style="1270" bestFit="1" customWidth="1"/>
    <col min="7165" max="7166" width="19.25" style="1270" bestFit="1" customWidth="1"/>
    <col min="7167" max="7167" width="6.625" style="1270" bestFit="1" customWidth="1"/>
    <col min="7168" max="7168" width="9" style="1270"/>
    <col min="7169" max="7169" width="15.125" style="1270" bestFit="1" customWidth="1"/>
    <col min="7170" max="7170" width="13" style="1270" bestFit="1" customWidth="1"/>
    <col min="7171" max="7173" width="9" style="1270"/>
    <col min="7174" max="7174" width="13" style="1270" bestFit="1" customWidth="1"/>
    <col min="7175" max="7175" width="15" style="1270" customWidth="1"/>
    <col min="7176" max="7176" width="13" style="1270" bestFit="1" customWidth="1"/>
    <col min="7177" max="7177" width="9" style="1270"/>
    <col min="7178" max="7180" width="12.375" style="1270" bestFit="1" customWidth="1"/>
    <col min="7181" max="7181" width="11" style="1270" bestFit="1" customWidth="1"/>
    <col min="7182" max="7182" width="20.375" style="1270" bestFit="1" customWidth="1"/>
    <col min="7183" max="7184" width="27.75" style="1270" bestFit="1" customWidth="1"/>
    <col min="7185" max="7186" width="19.375" style="1270" bestFit="1" customWidth="1"/>
    <col min="7187" max="7187" width="17.25" style="1270" bestFit="1" customWidth="1"/>
    <col min="7188" max="7188" width="19.375" style="1270" bestFit="1" customWidth="1"/>
    <col min="7189" max="7190" width="9" style="1270"/>
    <col min="7191" max="7191" width="17.375" style="1270" bestFit="1" customWidth="1"/>
    <col min="7192" max="7192" width="9" style="1270"/>
    <col min="7193" max="7193" width="17.375" style="1270" bestFit="1" customWidth="1"/>
    <col min="7194" max="7195" width="9" style="1270"/>
    <col min="7196" max="7197" width="11.125" style="1270" bestFit="1" customWidth="1"/>
    <col min="7198" max="7198" width="5.25" style="1270" bestFit="1" customWidth="1"/>
    <col min="7199" max="7199" width="9" style="1270"/>
    <col min="7200" max="7200" width="14.25" style="1270" bestFit="1" customWidth="1"/>
    <col min="7201" max="7201" width="17.875" style="1270" bestFit="1" customWidth="1"/>
    <col min="7202" max="7202" width="5.25" style="1270" bestFit="1" customWidth="1"/>
    <col min="7203" max="7203" width="9" style="1270"/>
    <col min="7204" max="7204" width="11" style="1270" bestFit="1" customWidth="1"/>
    <col min="7205" max="7205" width="8.375" style="1270" bestFit="1" customWidth="1"/>
    <col min="7206" max="7206" width="9.625" style="1270" bestFit="1" customWidth="1"/>
    <col min="7207" max="7207" width="15.125" style="1270" bestFit="1" customWidth="1"/>
    <col min="7208" max="7208" width="11.125" style="1270" bestFit="1" customWidth="1"/>
    <col min="7209" max="7209" width="9.5" style="1270" bestFit="1" customWidth="1"/>
    <col min="7210" max="7210" width="11" style="1270" bestFit="1" customWidth="1"/>
    <col min="7211" max="7219" width="15.125" style="1270" bestFit="1" customWidth="1"/>
    <col min="7220" max="7220" width="7.125" style="1270" bestFit="1" customWidth="1"/>
    <col min="7221" max="7221" width="11" style="1270" bestFit="1" customWidth="1"/>
    <col min="7222" max="7222" width="15.125" style="1270" bestFit="1" customWidth="1"/>
    <col min="7223" max="7223" width="19.25" style="1270" bestFit="1" customWidth="1"/>
    <col min="7224" max="7224" width="15.125" style="1270" bestFit="1" customWidth="1"/>
    <col min="7225" max="7225" width="19.25" style="1270" bestFit="1" customWidth="1"/>
    <col min="7226" max="7226" width="15.125" style="1270" bestFit="1" customWidth="1"/>
    <col min="7227" max="7227" width="19.25" style="1270" bestFit="1" customWidth="1"/>
    <col min="7228" max="7228" width="15.125" style="1270" bestFit="1" customWidth="1"/>
    <col min="7229" max="7229" width="19.25" style="1270" bestFit="1" customWidth="1"/>
    <col min="7230" max="7230" width="15.125" style="1270" bestFit="1" customWidth="1"/>
    <col min="7231" max="7231" width="19.25" style="1270" bestFit="1" customWidth="1"/>
    <col min="7232" max="7232" width="13" style="1270" bestFit="1" customWidth="1"/>
    <col min="7233" max="7233" width="17.25" style="1270" bestFit="1" customWidth="1"/>
    <col min="7234" max="7234" width="15.125" style="1270" bestFit="1" customWidth="1"/>
    <col min="7235" max="7235" width="19.25" style="1270" bestFit="1" customWidth="1"/>
    <col min="7236" max="7236" width="15.125" style="1270" bestFit="1" customWidth="1"/>
    <col min="7237" max="7237" width="19.25" style="1270" bestFit="1" customWidth="1"/>
    <col min="7238" max="7243" width="21.375" style="1270" bestFit="1" customWidth="1"/>
    <col min="7244" max="7245" width="17.25" style="1270" bestFit="1" customWidth="1"/>
    <col min="7246" max="7246" width="7.125" style="1270" bestFit="1" customWidth="1"/>
    <col min="7247" max="7247" width="11" style="1270" bestFit="1" customWidth="1"/>
    <col min="7248" max="7248" width="7.125" style="1270" bestFit="1" customWidth="1"/>
    <col min="7249" max="7250" width="11" style="1270" bestFit="1" customWidth="1"/>
    <col min="7251" max="7251" width="15.125" style="1270" bestFit="1" customWidth="1"/>
    <col min="7252" max="7252" width="16.5" style="1270" bestFit="1" customWidth="1"/>
    <col min="7253" max="7253" width="20.625" style="1270" bestFit="1" customWidth="1"/>
    <col min="7254" max="7254" width="7.125" style="1270" bestFit="1" customWidth="1"/>
    <col min="7255" max="7257" width="11" style="1270" bestFit="1" customWidth="1"/>
    <col min="7258" max="7258" width="15.125" style="1270" bestFit="1" customWidth="1"/>
    <col min="7259" max="7261" width="11" style="1270" bestFit="1" customWidth="1"/>
    <col min="7262" max="7262" width="13" style="1270" bestFit="1" customWidth="1"/>
    <col min="7263" max="7263" width="11" style="1270" bestFit="1" customWidth="1"/>
    <col min="7264" max="7264" width="15.125" style="1270" bestFit="1" customWidth="1"/>
    <col min="7265" max="7265" width="17.25" style="1270" bestFit="1" customWidth="1"/>
    <col min="7266" max="7266" width="7.125" style="1270" bestFit="1" customWidth="1"/>
    <col min="7267" max="7267" width="13" style="1270" bestFit="1" customWidth="1"/>
    <col min="7268" max="7269" width="12.375" style="1270" bestFit="1" customWidth="1"/>
    <col min="7270" max="7271" width="15.125" style="1270" bestFit="1" customWidth="1"/>
    <col min="7272" max="7273" width="18.625" style="1270" bestFit="1" customWidth="1"/>
    <col min="7274" max="7275" width="21.375" style="1270" bestFit="1" customWidth="1"/>
    <col min="7276" max="7276" width="17.25" style="1270" bestFit="1" customWidth="1"/>
    <col min="7277" max="7277" width="11" style="1270" bestFit="1" customWidth="1"/>
    <col min="7278" max="7279" width="15.125" style="1270" bestFit="1" customWidth="1"/>
    <col min="7280" max="7280" width="11" style="1270" bestFit="1" customWidth="1"/>
    <col min="7281" max="7282" width="15.125" style="1270" bestFit="1" customWidth="1"/>
    <col min="7283" max="7283" width="11.875" style="1270" bestFit="1" customWidth="1"/>
    <col min="7284" max="7284" width="16.375" style="1270" bestFit="1" customWidth="1"/>
    <col min="7285" max="7285" width="15.125" style="1270" bestFit="1" customWidth="1"/>
    <col min="7286" max="7286" width="11" style="1270" bestFit="1" customWidth="1"/>
    <col min="7287" max="7288" width="15.125" style="1270" bestFit="1" customWidth="1"/>
    <col min="7289" max="7289" width="11" style="1270" bestFit="1" customWidth="1"/>
    <col min="7290" max="7291" width="15.125" style="1270" bestFit="1" customWidth="1"/>
    <col min="7292" max="7292" width="5.25" style="1270" bestFit="1" customWidth="1"/>
    <col min="7293" max="7294" width="9" style="1270"/>
    <col min="7295" max="7295" width="7.125" style="1270" bestFit="1" customWidth="1"/>
    <col min="7296" max="7296" width="9" style="1270"/>
    <col min="7297" max="7297" width="59.375" style="1270" bestFit="1" customWidth="1"/>
    <col min="7298" max="7298" width="45.5" style="1270" bestFit="1" customWidth="1"/>
    <col min="7299" max="7299" width="27.625" style="1270" bestFit="1" customWidth="1"/>
    <col min="7300" max="7300" width="11" style="1270" bestFit="1" customWidth="1"/>
    <col min="7301" max="7304" width="13" style="1270" bestFit="1" customWidth="1"/>
    <col min="7305" max="7305" width="14.375" style="1270" bestFit="1" customWidth="1"/>
    <col min="7306" max="7306" width="13" style="1270" bestFit="1" customWidth="1"/>
    <col min="7307" max="7308" width="18.125" style="1270" bestFit="1" customWidth="1"/>
    <col min="7309" max="7309" width="20.25" style="1270" bestFit="1" customWidth="1"/>
    <col min="7310" max="7310" width="17.625" style="1270" bestFit="1" customWidth="1"/>
    <col min="7311" max="7311" width="15.125" style="1270" bestFit="1" customWidth="1"/>
    <col min="7312" max="7312" width="21.375" style="1270" bestFit="1" customWidth="1"/>
    <col min="7313" max="7313" width="12.875" style="1270" bestFit="1" customWidth="1"/>
    <col min="7314" max="7314" width="13" style="1270" bestFit="1" customWidth="1"/>
    <col min="7315" max="7315" width="21.5" style="1270" bestFit="1" customWidth="1"/>
    <col min="7316" max="7317" width="13.125" style="1270" bestFit="1" customWidth="1"/>
    <col min="7318" max="7318" width="21.25" style="1270" bestFit="1" customWidth="1"/>
    <col min="7319" max="7319" width="17.375" style="1270" bestFit="1" customWidth="1"/>
    <col min="7320" max="7320" width="13.125" style="1270" bestFit="1" customWidth="1"/>
    <col min="7321" max="7321" width="15.125" style="1270" bestFit="1" customWidth="1"/>
    <col min="7322" max="7322" width="25.25" style="1270" bestFit="1" customWidth="1"/>
    <col min="7323" max="7323" width="18.875" style="1270" bestFit="1" customWidth="1"/>
    <col min="7324" max="7324" width="28" style="1270" bestFit="1" customWidth="1"/>
    <col min="7325" max="7325" width="26.75" style="1270" bestFit="1" customWidth="1"/>
    <col min="7326" max="7326" width="28" style="1270" bestFit="1" customWidth="1"/>
    <col min="7327" max="7327" width="25.25" style="1270" bestFit="1" customWidth="1"/>
    <col min="7328" max="7328" width="29.625" style="1270" bestFit="1" customWidth="1"/>
    <col min="7329" max="7329" width="25.25" style="1270" bestFit="1" customWidth="1"/>
    <col min="7330" max="7330" width="29.625" style="1270" bestFit="1" customWidth="1"/>
    <col min="7331" max="7331" width="25.25" style="1270" bestFit="1" customWidth="1"/>
    <col min="7332" max="7333" width="18.875" style="1270" bestFit="1" customWidth="1"/>
    <col min="7334" max="7334" width="21" style="1270" bestFit="1" customWidth="1"/>
    <col min="7335" max="7335" width="20.875" style="1270" bestFit="1" customWidth="1"/>
    <col min="7336" max="7336" width="12.625" style="1270" bestFit="1" customWidth="1"/>
    <col min="7337" max="7337" width="15.125" style="1270" bestFit="1" customWidth="1"/>
    <col min="7338" max="7338" width="7.125" style="1270" bestFit="1" customWidth="1"/>
    <col min="7339" max="7339" width="19.25" style="1270" bestFit="1" customWidth="1"/>
    <col min="7340" max="7342" width="15.125" style="1270" bestFit="1" customWidth="1"/>
    <col min="7343" max="7343" width="17.25" style="1270" bestFit="1" customWidth="1"/>
    <col min="7344" max="7346" width="15.125" style="1270" bestFit="1" customWidth="1"/>
    <col min="7347" max="7348" width="17.25" style="1270" bestFit="1" customWidth="1"/>
    <col min="7349" max="7349" width="15.125" style="1270" bestFit="1" customWidth="1"/>
    <col min="7350" max="7351" width="17.25" style="1270" bestFit="1" customWidth="1"/>
    <col min="7352" max="7352" width="15.125" style="1270" bestFit="1" customWidth="1"/>
    <col min="7353" max="7354" width="17.25" style="1270" bestFit="1" customWidth="1"/>
    <col min="7355" max="7355" width="19.25" style="1270" bestFit="1" customWidth="1"/>
    <col min="7356" max="7357" width="21.375" style="1270" bestFit="1" customWidth="1"/>
    <col min="7358" max="7358" width="23.5" style="1270" bestFit="1" customWidth="1"/>
    <col min="7359" max="7359" width="21.375" style="1270" bestFit="1" customWidth="1"/>
    <col min="7360" max="7360" width="19.25" style="1270" bestFit="1" customWidth="1"/>
    <col min="7361" max="7362" width="21.375" style="1270" bestFit="1" customWidth="1"/>
    <col min="7363" max="7363" width="23.5" style="1270" bestFit="1" customWidth="1"/>
    <col min="7364" max="7364" width="21.375" style="1270" bestFit="1" customWidth="1"/>
    <col min="7365" max="7365" width="17.25" style="1270" bestFit="1" customWidth="1"/>
    <col min="7366" max="7368" width="19.25" style="1270" bestFit="1" customWidth="1"/>
    <col min="7369" max="7369" width="18.375" style="1270" bestFit="1" customWidth="1"/>
    <col min="7370" max="7371" width="20.375" style="1270" bestFit="1" customWidth="1"/>
    <col min="7372" max="7372" width="13" style="1270" bestFit="1" customWidth="1"/>
    <col min="7373" max="7374" width="19.25" style="1270" bestFit="1" customWidth="1"/>
    <col min="7375" max="7376" width="17.25" style="1270" bestFit="1" customWidth="1"/>
    <col min="7377" max="7379" width="19.25" style="1270" bestFit="1" customWidth="1"/>
    <col min="7380" max="7381" width="21.375" style="1270" bestFit="1" customWidth="1"/>
    <col min="7382" max="7382" width="19.25" style="1270" bestFit="1" customWidth="1"/>
    <col min="7383" max="7384" width="21.375" style="1270" bestFit="1" customWidth="1"/>
    <col min="7385" max="7385" width="23.5" style="1270" bestFit="1" customWidth="1"/>
    <col min="7386" max="7387" width="21.375" style="1270" bestFit="1" customWidth="1"/>
    <col min="7388" max="7390" width="23.5" style="1270" bestFit="1" customWidth="1"/>
    <col min="7391" max="7392" width="25.5" style="1270" bestFit="1" customWidth="1"/>
    <col min="7393" max="7393" width="23.5" style="1270" bestFit="1" customWidth="1"/>
    <col min="7394" max="7395" width="25.5" style="1270" bestFit="1" customWidth="1"/>
    <col min="7396" max="7396" width="27.625" style="1270" bestFit="1" customWidth="1"/>
    <col min="7397" max="7397" width="25.5" style="1270" bestFit="1" customWidth="1"/>
    <col min="7398" max="7398" width="22.75" style="1270" bestFit="1" customWidth="1"/>
    <col min="7399" max="7399" width="26.875" style="1270" bestFit="1" customWidth="1"/>
    <col min="7400" max="7401" width="19.25" style="1270" bestFit="1" customWidth="1"/>
    <col min="7402" max="7402" width="25.5" style="1270" bestFit="1" customWidth="1"/>
    <col min="7403" max="7404" width="21.375" style="1270" bestFit="1" customWidth="1"/>
    <col min="7405" max="7405" width="27.625" style="1270" bestFit="1" customWidth="1"/>
    <col min="7406" max="7406" width="8.375" style="1270" bestFit="1" customWidth="1"/>
    <col min="7407" max="7409" width="16.75" style="1270" bestFit="1" customWidth="1"/>
    <col min="7410" max="7410" width="18.875" style="1270" bestFit="1" customWidth="1"/>
    <col min="7411" max="7411" width="23.5" style="1270" bestFit="1" customWidth="1"/>
    <col min="7412" max="7412" width="25.5" style="1270" bestFit="1" customWidth="1"/>
    <col min="7413" max="7414" width="8.375" style="1270" bestFit="1" customWidth="1"/>
    <col min="7415" max="7415" width="10.25" style="1270" bestFit="1" customWidth="1"/>
    <col min="7416" max="7416" width="13.75" style="1270" bestFit="1" customWidth="1"/>
    <col min="7417" max="7417" width="15.125" style="1270" bestFit="1" customWidth="1"/>
    <col min="7418" max="7420" width="21.5" style="1270" bestFit="1" customWidth="1"/>
    <col min="7421" max="7422" width="19.25" style="1270" bestFit="1" customWidth="1"/>
    <col min="7423" max="7423" width="6.625" style="1270" bestFit="1" customWidth="1"/>
    <col min="7424" max="7424" width="9" style="1270"/>
    <col min="7425" max="7425" width="15.125" style="1270" bestFit="1" customWidth="1"/>
    <col min="7426" max="7426" width="13" style="1270" bestFit="1" customWidth="1"/>
    <col min="7427" max="7429" width="9" style="1270"/>
    <col min="7430" max="7430" width="13" style="1270" bestFit="1" customWidth="1"/>
    <col min="7431" max="7431" width="15" style="1270" customWidth="1"/>
    <col min="7432" max="7432" width="13" style="1270" bestFit="1" customWidth="1"/>
    <col min="7433" max="7433" width="9" style="1270"/>
    <col min="7434" max="7436" width="12.375" style="1270" bestFit="1" customWidth="1"/>
    <col min="7437" max="7437" width="11" style="1270" bestFit="1" customWidth="1"/>
    <col min="7438" max="7438" width="20.375" style="1270" bestFit="1" customWidth="1"/>
    <col min="7439" max="7440" width="27.75" style="1270" bestFit="1" customWidth="1"/>
    <col min="7441" max="7442" width="19.375" style="1270" bestFit="1" customWidth="1"/>
    <col min="7443" max="7443" width="17.25" style="1270" bestFit="1" customWidth="1"/>
    <col min="7444" max="7444" width="19.375" style="1270" bestFit="1" customWidth="1"/>
    <col min="7445" max="7446" width="9" style="1270"/>
    <col min="7447" max="7447" width="17.375" style="1270" bestFit="1" customWidth="1"/>
    <col min="7448" max="7448" width="9" style="1270"/>
    <col min="7449" max="7449" width="17.375" style="1270" bestFit="1" customWidth="1"/>
    <col min="7450" max="7451" width="9" style="1270"/>
    <col min="7452" max="7453" width="11.125" style="1270" bestFit="1" customWidth="1"/>
    <col min="7454" max="7454" width="5.25" style="1270" bestFit="1" customWidth="1"/>
    <col min="7455" max="7455" width="9" style="1270"/>
    <col min="7456" max="7456" width="14.25" style="1270" bestFit="1" customWidth="1"/>
    <col min="7457" max="7457" width="17.875" style="1270" bestFit="1" customWidth="1"/>
    <col min="7458" max="7458" width="5.25" style="1270" bestFit="1" customWidth="1"/>
    <col min="7459" max="7459" width="9" style="1270"/>
    <col min="7460" max="7460" width="11" style="1270" bestFit="1" customWidth="1"/>
    <col min="7461" max="7461" width="8.375" style="1270" bestFit="1" customWidth="1"/>
    <col min="7462" max="7462" width="9.625" style="1270" bestFit="1" customWidth="1"/>
    <col min="7463" max="7463" width="15.125" style="1270" bestFit="1" customWidth="1"/>
    <col min="7464" max="7464" width="11.125" style="1270" bestFit="1" customWidth="1"/>
    <col min="7465" max="7465" width="9.5" style="1270" bestFit="1" customWidth="1"/>
    <col min="7466" max="7466" width="11" style="1270" bestFit="1" customWidth="1"/>
    <col min="7467" max="7475" width="15.125" style="1270" bestFit="1" customWidth="1"/>
    <col min="7476" max="7476" width="7.125" style="1270" bestFit="1" customWidth="1"/>
    <col min="7477" max="7477" width="11" style="1270" bestFit="1" customWidth="1"/>
    <col min="7478" max="7478" width="15.125" style="1270" bestFit="1" customWidth="1"/>
    <col min="7479" max="7479" width="19.25" style="1270" bestFit="1" customWidth="1"/>
    <col min="7480" max="7480" width="15.125" style="1270" bestFit="1" customWidth="1"/>
    <col min="7481" max="7481" width="19.25" style="1270" bestFit="1" customWidth="1"/>
    <col min="7482" max="7482" width="15.125" style="1270" bestFit="1" customWidth="1"/>
    <col min="7483" max="7483" width="19.25" style="1270" bestFit="1" customWidth="1"/>
    <col min="7484" max="7484" width="15.125" style="1270" bestFit="1" customWidth="1"/>
    <col min="7485" max="7485" width="19.25" style="1270" bestFit="1" customWidth="1"/>
    <col min="7486" max="7486" width="15.125" style="1270" bestFit="1" customWidth="1"/>
    <col min="7487" max="7487" width="19.25" style="1270" bestFit="1" customWidth="1"/>
    <col min="7488" max="7488" width="13" style="1270" bestFit="1" customWidth="1"/>
    <col min="7489" max="7489" width="17.25" style="1270" bestFit="1" customWidth="1"/>
    <col min="7490" max="7490" width="15.125" style="1270" bestFit="1" customWidth="1"/>
    <col min="7491" max="7491" width="19.25" style="1270" bestFit="1" customWidth="1"/>
    <col min="7492" max="7492" width="15.125" style="1270" bestFit="1" customWidth="1"/>
    <col min="7493" max="7493" width="19.25" style="1270" bestFit="1" customWidth="1"/>
    <col min="7494" max="7499" width="21.375" style="1270" bestFit="1" customWidth="1"/>
    <col min="7500" max="7501" width="17.25" style="1270" bestFit="1" customWidth="1"/>
    <col min="7502" max="7502" width="7.125" style="1270" bestFit="1" customWidth="1"/>
    <col min="7503" max="7503" width="11" style="1270" bestFit="1" customWidth="1"/>
    <col min="7504" max="7504" width="7.125" style="1270" bestFit="1" customWidth="1"/>
    <col min="7505" max="7506" width="11" style="1270" bestFit="1" customWidth="1"/>
    <col min="7507" max="7507" width="15.125" style="1270" bestFit="1" customWidth="1"/>
    <col min="7508" max="7508" width="16.5" style="1270" bestFit="1" customWidth="1"/>
    <col min="7509" max="7509" width="20.625" style="1270" bestFit="1" customWidth="1"/>
    <col min="7510" max="7510" width="7.125" style="1270" bestFit="1" customWidth="1"/>
    <col min="7511" max="7513" width="11" style="1270" bestFit="1" customWidth="1"/>
    <col min="7514" max="7514" width="15.125" style="1270" bestFit="1" customWidth="1"/>
    <col min="7515" max="7517" width="11" style="1270" bestFit="1" customWidth="1"/>
    <col min="7518" max="7518" width="13" style="1270" bestFit="1" customWidth="1"/>
    <col min="7519" max="7519" width="11" style="1270" bestFit="1" customWidth="1"/>
    <col min="7520" max="7520" width="15.125" style="1270" bestFit="1" customWidth="1"/>
    <col min="7521" max="7521" width="17.25" style="1270" bestFit="1" customWidth="1"/>
    <col min="7522" max="7522" width="7.125" style="1270" bestFit="1" customWidth="1"/>
    <col min="7523" max="7523" width="13" style="1270" bestFit="1" customWidth="1"/>
    <col min="7524" max="7525" width="12.375" style="1270" bestFit="1" customWidth="1"/>
    <col min="7526" max="7527" width="15.125" style="1270" bestFit="1" customWidth="1"/>
    <col min="7528" max="7529" width="18.625" style="1270" bestFit="1" customWidth="1"/>
    <col min="7530" max="7531" width="21.375" style="1270" bestFit="1" customWidth="1"/>
    <col min="7532" max="7532" width="17.25" style="1270" bestFit="1" customWidth="1"/>
    <col min="7533" max="7533" width="11" style="1270" bestFit="1" customWidth="1"/>
    <col min="7534" max="7535" width="15.125" style="1270" bestFit="1" customWidth="1"/>
    <col min="7536" max="7536" width="11" style="1270" bestFit="1" customWidth="1"/>
    <col min="7537" max="7538" width="15.125" style="1270" bestFit="1" customWidth="1"/>
    <col min="7539" max="7539" width="11.875" style="1270" bestFit="1" customWidth="1"/>
    <col min="7540" max="7540" width="16.375" style="1270" bestFit="1" customWidth="1"/>
    <col min="7541" max="7541" width="15.125" style="1270" bestFit="1" customWidth="1"/>
    <col min="7542" max="7542" width="11" style="1270" bestFit="1" customWidth="1"/>
    <col min="7543" max="7544" width="15.125" style="1270" bestFit="1" customWidth="1"/>
    <col min="7545" max="7545" width="11" style="1270" bestFit="1" customWidth="1"/>
    <col min="7546" max="7547" width="15.125" style="1270" bestFit="1" customWidth="1"/>
    <col min="7548" max="7548" width="5.25" style="1270" bestFit="1" customWidth="1"/>
    <col min="7549" max="7550" width="9" style="1270"/>
    <col min="7551" max="7551" width="7.125" style="1270" bestFit="1" customWidth="1"/>
    <col min="7552" max="7552" width="9" style="1270"/>
    <col min="7553" max="7553" width="59.375" style="1270" bestFit="1" customWidth="1"/>
    <col min="7554" max="7554" width="45.5" style="1270" bestFit="1" customWidth="1"/>
    <col min="7555" max="7555" width="27.625" style="1270" bestFit="1" customWidth="1"/>
    <col min="7556" max="7556" width="11" style="1270" bestFit="1" customWidth="1"/>
    <col min="7557" max="7560" width="13" style="1270" bestFit="1" customWidth="1"/>
    <col min="7561" max="7561" width="14.375" style="1270" bestFit="1" customWidth="1"/>
    <col min="7562" max="7562" width="13" style="1270" bestFit="1" customWidth="1"/>
    <col min="7563" max="7564" width="18.125" style="1270" bestFit="1" customWidth="1"/>
    <col min="7565" max="7565" width="20.25" style="1270" bestFit="1" customWidth="1"/>
    <col min="7566" max="7566" width="17.625" style="1270" bestFit="1" customWidth="1"/>
    <col min="7567" max="7567" width="15.125" style="1270" bestFit="1" customWidth="1"/>
    <col min="7568" max="7568" width="21.375" style="1270" bestFit="1" customWidth="1"/>
    <col min="7569" max="7569" width="12.875" style="1270" bestFit="1" customWidth="1"/>
    <col min="7570" max="7570" width="13" style="1270" bestFit="1" customWidth="1"/>
    <col min="7571" max="7571" width="21.5" style="1270" bestFit="1" customWidth="1"/>
    <col min="7572" max="7573" width="13.125" style="1270" bestFit="1" customWidth="1"/>
    <col min="7574" max="7574" width="21.25" style="1270" bestFit="1" customWidth="1"/>
    <col min="7575" max="7575" width="17.375" style="1270" bestFit="1" customWidth="1"/>
    <col min="7576" max="7576" width="13.125" style="1270" bestFit="1" customWidth="1"/>
    <col min="7577" max="7577" width="15.125" style="1270" bestFit="1" customWidth="1"/>
    <col min="7578" max="7578" width="25.25" style="1270" bestFit="1" customWidth="1"/>
    <col min="7579" max="7579" width="18.875" style="1270" bestFit="1" customWidth="1"/>
    <col min="7580" max="7580" width="28" style="1270" bestFit="1" customWidth="1"/>
    <col min="7581" max="7581" width="26.75" style="1270" bestFit="1" customWidth="1"/>
    <col min="7582" max="7582" width="28" style="1270" bestFit="1" customWidth="1"/>
    <col min="7583" max="7583" width="25.25" style="1270" bestFit="1" customWidth="1"/>
    <col min="7584" max="7584" width="29.625" style="1270" bestFit="1" customWidth="1"/>
    <col min="7585" max="7585" width="25.25" style="1270" bestFit="1" customWidth="1"/>
    <col min="7586" max="7586" width="29.625" style="1270" bestFit="1" customWidth="1"/>
    <col min="7587" max="7587" width="25.25" style="1270" bestFit="1" customWidth="1"/>
    <col min="7588" max="7589" width="18.875" style="1270" bestFit="1" customWidth="1"/>
    <col min="7590" max="7590" width="21" style="1270" bestFit="1" customWidth="1"/>
    <col min="7591" max="7591" width="20.875" style="1270" bestFit="1" customWidth="1"/>
    <col min="7592" max="7592" width="12.625" style="1270" bestFit="1" customWidth="1"/>
    <col min="7593" max="7593" width="15.125" style="1270" bestFit="1" customWidth="1"/>
    <col min="7594" max="7594" width="7.125" style="1270" bestFit="1" customWidth="1"/>
    <col min="7595" max="7595" width="19.25" style="1270" bestFit="1" customWidth="1"/>
    <col min="7596" max="7598" width="15.125" style="1270" bestFit="1" customWidth="1"/>
    <col min="7599" max="7599" width="17.25" style="1270" bestFit="1" customWidth="1"/>
    <col min="7600" max="7602" width="15.125" style="1270" bestFit="1" customWidth="1"/>
    <col min="7603" max="7604" width="17.25" style="1270" bestFit="1" customWidth="1"/>
    <col min="7605" max="7605" width="15.125" style="1270" bestFit="1" customWidth="1"/>
    <col min="7606" max="7607" width="17.25" style="1270" bestFit="1" customWidth="1"/>
    <col min="7608" max="7608" width="15.125" style="1270" bestFit="1" customWidth="1"/>
    <col min="7609" max="7610" width="17.25" style="1270" bestFit="1" customWidth="1"/>
    <col min="7611" max="7611" width="19.25" style="1270" bestFit="1" customWidth="1"/>
    <col min="7612" max="7613" width="21.375" style="1270" bestFit="1" customWidth="1"/>
    <col min="7614" max="7614" width="23.5" style="1270" bestFit="1" customWidth="1"/>
    <col min="7615" max="7615" width="21.375" style="1270" bestFit="1" customWidth="1"/>
    <col min="7616" max="7616" width="19.25" style="1270" bestFit="1" customWidth="1"/>
    <col min="7617" max="7618" width="21.375" style="1270" bestFit="1" customWidth="1"/>
    <col min="7619" max="7619" width="23.5" style="1270" bestFit="1" customWidth="1"/>
    <col min="7620" max="7620" width="21.375" style="1270" bestFit="1" customWidth="1"/>
    <col min="7621" max="7621" width="17.25" style="1270" bestFit="1" customWidth="1"/>
    <col min="7622" max="7624" width="19.25" style="1270" bestFit="1" customWidth="1"/>
    <col min="7625" max="7625" width="18.375" style="1270" bestFit="1" customWidth="1"/>
    <col min="7626" max="7627" width="20.375" style="1270" bestFit="1" customWidth="1"/>
    <col min="7628" max="7628" width="13" style="1270" bestFit="1" customWidth="1"/>
    <col min="7629" max="7630" width="19.25" style="1270" bestFit="1" customWidth="1"/>
    <col min="7631" max="7632" width="17.25" style="1270" bestFit="1" customWidth="1"/>
    <col min="7633" max="7635" width="19.25" style="1270" bestFit="1" customWidth="1"/>
    <col min="7636" max="7637" width="21.375" style="1270" bestFit="1" customWidth="1"/>
    <col min="7638" max="7638" width="19.25" style="1270" bestFit="1" customWidth="1"/>
    <col min="7639" max="7640" width="21.375" style="1270" bestFit="1" customWidth="1"/>
    <col min="7641" max="7641" width="23.5" style="1270" bestFit="1" customWidth="1"/>
    <col min="7642" max="7643" width="21.375" style="1270" bestFit="1" customWidth="1"/>
    <col min="7644" max="7646" width="23.5" style="1270" bestFit="1" customWidth="1"/>
    <col min="7647" max="7648" width="25.5" style="1270" bestFit="1" customWidth="1"/>
    <col min="7649" max="7649" width="23.5" style="1270" bestFit="1" customWidth="1"/>
    <col min="7650" max="7651" width="25.5" style="1270" bestFit="1" customWidth="1"/>
    <col min="7652" max="7652" width="27.625" style="1270" bestFit="1" customWidth="1"/>
    <col min="7653" max="7653" width="25.5" style="1270" bestFit="1" customWidth="1"/>
    <col min="7654" max="7654" width="22.75" style="1270" bestFit="1" customWidth="1"/>
    <col min="7655" max="7655" width="26.875" style="1270" bestFit="1" customWidth="1"/>
    <col min="7656" max="7657" width="19.25" style="1270" bestFit="1" customWidth="1"/>
    <col min="7658" max="7658" width="25.5" style="1270" bestFit="1" customWidth="1"/>
    <col min="7659" max="7660" width="21.375" style="1270" bestFit="1" customWidth="1"/>
    <col min="7661" max="7661" width="27.625" style="1270" bestFit="1" customWidth="1"/>
    <col min="7662" max="7662" width="8.375" style="1270" bestFit="1" customWidth="1"/>
    <col min="7663" max="7665" width="16.75" style="1270" bestFit="1" customWidth="1"/>
    <col min="7666" max="7666" width="18.875" style="1270" bestFit="1" customWidth="1"/>
    <col min="7667" max="7667" width="23.5" style="1270" bestFit="1" customWidth="1"/>
    <col min="7668" max="7668" width="25.5" style="1270" bestFit="1" customWidth="1"/>
    <col min="7669" max="7670" width="8.375" style="1270" bestFit="1" customWidth="1"/>
    <col min="7671" max="7671" width="10.25" style="1270" bestFit="1" customWidth="1"/>
    <col min="7672" max="7672" width="13.75" style="1270" bestFit="1" customWidth="1"/>
    <col min="7673" max="7673" width="15.125" style="1270" bestFit="1" customWidth="1"/>
    <col min="7674" max="7676" width="21.5" style="1270" bestFit="1" customWidth="1"/>
    <col min="7677" max="7678" width="19.25" style="1270" bestFit="1" customWidth="1"/>
    <col min="7679" max="7679" width="6.625" style="1270" bestFit="1" customWidth="1"/>
    <col min="7680" max="7680" width="9" style="1270"/>
    <col min="7681" max="7681" width="15.125" style="1270" bestFit="1" customWidth="1"/>
    <col min="7682" max="7682" width="13" style="1270" bestFit="1" customWidth="1"/>
    <col min="7683" max="7685" width="9" style="1270"/>
    <col min="7686" max="7686" width="13" style="1270" bestFit="1" customWidth="1"/>
    <col min="7687" max="7687" width="15" style="1270" customWidth="1"/>
    <col min="7688" max="7688" width="13" style="1270" bestFit="1" customWidth="1"/>
    <col min="7689" max="7689" width="9" style="1270"/>
    <col min="7690" max="7692" width="12.375" style="1270" bestFit="1" customWidth="1"/>
    <col min="7693" max="7693" width="11" style="1270" bestFit="1" customWidth="1"/>
    <col min="7694" max="7694" width="20.375" style="1270" bestFit="1" customWidth="1"/>
    <col min="7695" max="7696" width="27.75" style="1270" bestFit="1" customWidth="1"/>
    <col min="7697" max="7698" width="19.375" style="1270" bestFit="1" customWidth="1"/>
    <col min="7699" max="7699" width="17.25" style="1270" bestFit="1" customWidth="1"/>
    <col min="7700" max="7700" width="19.375" style="1270" bestFit="1" customWidth="1"/>
    <col min="7701" max="7702" width="9" style="1270"/>
    <col min="7703" max="7703" width="17.375" style="1270" bestFit="1" customWidth="1"/>
    <col min="7704" max="7704" width="9" style="1270"/>
    <col min="7705" max="7705" width="17.375" style="1270" bestFit="1" customWidth="1"/>
    <col min="7706" max="7707" width="9" style="1270"/>
    <col min="7708" max="7709" width="11.125" style="1270" bestFit="1" customWidth="1"/>
    <col min="7710" max="7710" width="5.25" style="1270" bestFit="1" customWidth="1"/>
    <col min="7711" max="7711" width="9" style="1270"/>
    <col min="7712" max="7712" width="14.25" style="1270" bestFit="1" customWidth="1"/>
    <col min="7713" max="7713" width="17.875" style="1270" bestFit="1" customWidth="1"/>
    <col min="7714" max="7714" width="5.25" style="1270" bestFit="1" customWidth="1"/>
    <col min="7715" max="7715" width="9" style="1270"/>
    <col min="7716" max="7716" width="11" style="1270" bestFit="1" customWidth="1"/>
    <col min="7717" max="7717" width="8.375" style="1270" bestFit="1" customWidth="1"/>
    <col min="7718" max="7718" width="9.625" style="1270" bestFit="1" customWidth="1"/>
    <col min="7719" max="7719" width="15.125" style="1270" bestFit="1" customWidth="1"/>
    <col min="7720" max="7720" width="11.125" style="1270" bestFit="1" customWidth="1"/>
    <col min="7721" max="7721" width="9.5" style="1270" bestFit="1" customWidth="1"/>
    <col min="7722" max="7722" width="11" style="1270" bestFit="1" customWidth="1"/>
    <col min="7723" max="7731" width="15.125" style="1270" bestFit="1" customWidth="1"/>
    <col min="7732" max="7732" width="7.125" style="1270" bestFit="1" customWidth="1"/>
    <col min="7733" max="7733" width="11" style="1270" bestFit="1" customWidth="1"/>
    <col min="7734" max="7734" width="15.125" style="1270" bestFit="1" customWidth="1"/>
    <col min="7735" max="7735" width="19.25" style="1270" bestFit="1" customWidth="1"/>
    <col min="7736" max="7736" width="15.125" style="1270" bestFit="1" customWidth="1"/>
    <col min="7737" max="7737" width="19.25" style="1270" bestFit="1" customWidth="1"/>
    <col min="7738" max="7738" width="15.125" style="1270" bestFit="1" customWidth="1"/>
    <col min="7739" max="7739" width="19.25" style="1270" bestFit="1" customWidth="1"/>
    <col min="7740" max="7740" width="15.125" style="1270" bestFit="1" customWidth="1"/>
    <col min="7741" max="7741" width="19.25" style="1270" bestFit="1" customWidth="1"/>
    <col min="7742" max="7742" width="15.125" style="1270" bestFit="1" customWidth="1"/>
    <col min="7743" max="7743" width="19.25" style="1270" bestFit="1" customWidth="1"/>
    <col min="7744" max="7744" width="13" style="1270" bestFit="1" customWidth="1"/>
    <col min="7745" max="7745" width="17.25" style="1270" bestFit="1" customWidth="1"/>
    <col min="7746" max="7746" width="15.125" style="1270" bestFit="1" customWidth="1"/>
    <col min="7747" max="7747" width="19.25" style="1270" bestFit="1" customWidth="1"/>
    <col min="7748" max="7748" width="15.125" style="1270" bestFit="1" customWidth="1"/>
    <col min="7749" max="7749" width="19.25" style="1270" bestFit="1" customWidth="1"/>
    <col min="7750" max="7755" width="21.375" style="1270" bestFit="1" customWidth="1"/>
    <col min="7756" max="7757" width="17.25" style="1270" bestFit="1" customWidth="1"/>
    <col min="7758" max="7758" width="7.125" style="1270" bestFit="1" customWidth="1"/>
    <col min="7759" max="7759" width="11" style="1270" bestFit="1" customWidth="1"/>
    <col min="7760" max="7760" width="7.125" style="1270" bestFit="1" customWidth="1"/>
    <col min="7761" max="7762" width="11" style="1270" bestFit="1" customWidth="1"/>
    <col min="7763" max="7763" width="15.125" style="1270" bestFit="1" customWidth="1"/>
    <col min="7764" max="7764" width="16.5" style="1270" bestFit="1" customWidth="1"/>
    <col min="7765" max="7765" width="20.625" style="1270" bestFit="1" customWidth="1"/>
    <col min="7766" max="7766" width="7.125" style="1270" bestFit="1" customWidth="1"/>
    <col min="7767" max="7769" width="11" style="1270" bestFit="1" customWidth="1"/>
    <col min="7770" max="7770" width="15.125" style="1270" bestFit="1" customWidth="1"/>
    <col min="7771" max="7773" width="11" style="1270" bestFit="1" customWidth="1"/>
    <col min="7774" max="7774" width="13" style="1270" bestFit="1" customWidth="1"/>
    <col min="7775" max="7775" width="11" style="1270" bestFit="1" customWidth="1"/>
    <col min="7776" max="7776" width="15.125" style="1270" bestFit="1" customWidth="1"/>
    <col min="7777" max="7777" width="17.25" style="1270" bestFit="1" customWidth="1"/>
    <col min="7778" max="7778" width="7.125" style="1270" bestFit="1" customWidth="1"/>
    <col min="7779" max="7779" width="13" style="1270" bestFit="1" customWidth="1"/>
    <col min="7780" max="7781" width="12.375" style="1270" bestFit="1" customWidth="1"/>
    <col min="7782" max="7783" width="15.125" style="1270" bestFit="1" customWidth="1"/>
    <col min="7784" max="7785" width="18.625" style="1270" bestFit="1" customWidth="1"/>
    <col min="7786" max="7787" width="21.375" style="1270" bestFit="1" customWidth="1"/>
    <col min="7788" max="7788" width="17.25" style="1270" bestFit="1" customWidth="1"/>
    <col min="7789" max="7789" width="11" style="1270" bestFit="1" customWidth="1"/>
    <col min="7790" max="7791" width="15.125" style="1270" bestFit="1" customWidth="1"/>
    <col min="7792" max="7792" width="11" style="1270" bestFit="1" customWidth="1"/>
    <col min="7793" max="7794" width="15.125" style="1270" bestFit="1" customWidth="1"/>
    <col min="7795" max="7795" width="11.875" style="1270" bestFit="1" customWidth="1"/>
    <col min="7796" max="7796" width="16.375" style="1270" bestFit="1" customWidth="1"/>
    <col min="7797" max="7797" width="15.125" style="1270" bestFit="1" customWidth="1"/>
    <col min="7798" max="7798" width="11" style="1270" bestFit="1" customWidth="1"/>
    <col min="7799" max="7800" width="15.125" style="1270" bestFit="1" customWidth="1"/>
    <col min="7801" max="7801" width="11" style="1270" bestFit="1" customWidth="1"/>
    <col min="7802" max="7803" width="15.125" style="1270" bestFit="1" customWidth="1"/>
    <col min="7804" max="7804" width="5.25" style="1270" bestFit="1" customWidth="1"/>
    <col min="7805" max="7806" width="9" style="1270"/>
    <col min="7807" max="7807" width="7.125" style="1270" bestFit="1" customWidth="1"/>
    <col min="7808" max="7808" width="9" style="1270"/>
    <col min="7809" max="7809" width="59.375" style="1270" bestFit="1" customWidth="1"/>
    <col min="7810" max="7810" width="45.5" style="1270" bestFit="1" customWidth="1"/>
    <col min="7811" max="7811" width="27.625" style="1270" bestFit="1" customWidth="1"/>
    <col min="7812" max="7812" width="11" style="1270" bestFit="1" customWidth="1"/>
    <col min="7813" max="7816" width="13" style="1270" bestFit="1" customWidth="1"/>
    <col min="7817" max="7817" width="14.375" style="1270" bestFit="1" customWidth="1"/>
    <col min="7818" max="7818" width="13" style="1270" bestFit="1" customWidth="1"/>
    <col min="7819" max="7820" width="18.125" style="1270" bestFit="1" customWidth="1"/>
    <col min="7821" max="7821" width="20.25" style="1270" bestFit="1" customWidth="1"/>
    <col min="7822" max="7822" width="17.625" style="1270" bestFit="1" customWidth="1"/>
    <col min="7823" max="7823" width="15.125" style="1270" bestFit="1" customWidth="1"/>
    <col min="7824" max="7824" width="21.375" style="1270" bestFit="1" customWidth="1"/>
    <col min="7825" max="7825" width="12.875" style="1270" bestFit="1" customWidth="1"/>
    <col min="7826" max="7826" width="13" style="1270" bestFit="1" customWidth="1"/>
    <col min="7827" max="7827" width="21.5" style="1270" bestFit="1" customWidth="1"/>
    <col min="7828" max="7829" width="13.125" style="1270" bestFit="1" customWidth="1"/>
    <col min="7830" max="7830" width="21.25" style="1270" bestFit="1" customWidth="1"/>
    <col min="7831" max="7831" width="17.375" style="1270" bestFit="1" customWidth="1"/>
    <col min="7832" max="7832" width="13.125" style="1270" bestFit="1" customWidth="1"/>
    <col min="7833" max="7833" width="15.125" style="1270" bestFit="1" customWidth="1"/>
    <col min="7834" max="7834" width="25.25" style="1270" bestFit="1" customWidth="1"/>
    <col min="7835" max="7835" width="18.875" style="1270" bestFit="1" customWidth="1"/>
    <col min="7836" max="7836" width="28" style="1270" bestFit="1" customWidth="1"/>
    <col min="7837" max="7837" width="26.75" style="1270" bestFit="1" customWidth="1"/>
    <col min="7838" max="7838" width="28" style="1270" bestFit="1" customWidth="1"/>
    <col min="7839" max="7839" width="25.25" style="1270" bestFit="1" customWidth="1"/>
    <col min="7840" max="7840" width="29.625" style="1270" bestFit="1" customWidth="1"/>
    <col min="7841" max="7841" width="25.25" style="1270" bestFit="1" customWidth="1"/>
    <col min="7842" max="7842" width="29.625" style="1270" bestFit="1" customWidth="1"/>
    <col min="7843" max="7843" width="25.25" style="1270" bestFit="1" customWidth="1"/>
    <col min="7844" max="7845" width="18.875" style="1270" bestFit="1" customWidth="1"/>
    <col min="7846" max="7846" width="21" style="1270" bestFit="1" customWidth="1"/>
    <col min="7847" max="7847" width="20.875" style="1270" bestFit="1" customWidth="1"/>
    <col min="7848" max="7848" width="12.625" style="1270" bestFit="1" customWidth="1"/>
    <col min="7849" max="7849" width="15.125" style="1270" bestFit="1" customWidth="1"/>
    <col min="7850" max="7850" width="7.125" style="1270" bestFit="1" customWidth="1"/>
    <col min="7851" max="7851" width="19.25" style="1270" bestFit="1" customWidth="1"/>
    <col min="7852" max="7854" width="15.125" style="1270" bestFit="1" customWidth="1"/>
    <col min="7855" max="7855" width="17.25" style="1270" bestFit="1" customWidth="1"/>
    <col min="7856" max="7858" width="15.125" style="1270" bestFit="1" customWidth="1"/>
    <col min="7859" max="7860" width="17.25" style="1270" bestFit="1" customWidth="1"/>
    <col min="7861" max="7861" width="15.125" style="1270" bestFit="1" customWidth="1"/>
    <col min="7862" max="7863" width="17.25" style="1270" bestFit="1" customWidth="1"/>
    <col min="7864" max="7864" width="15.125" style="1270" bestFit="1" customWidth="1"/>
    <col min="7865" max="7866" width="17.25" style="1270" bestFit="1" customWidth="1"/>
    <col min="7867" max="7867" width="19.25" style="1270" bestFit="1" customWidth="1"/>
    <col min="7868" max="7869" width="21.375" style="1270" bestFit="1" customWidth="1"/>
    <col min="7870" max="7870" width="23.5" style="1270" bestFit="1" customWidth="1"/>
    <col min="7871" max="7871" width="21.375" style="1270" bestFit="1" customWidth="1"/>
    <col min="7872" max="7872" width="19.25" style="1270" bestFit="1" customWidth="1"/>
    <col min="7873" max="7874" width="21.375" style="1270" bestFit="1" customWidth="1"/>
    <col min="7875" max="7875" width="23.5" style="1270" bestFit="1" customWidth="1"/>
    <col min="7876" max="7876" width="21.375" style="1270" bestFit="1" customWidth="1"/>
    <col min="7877" max="7877" width="17.25" style="1270" bestFit="1" customWidth="1"/>
    <col min="7878" max="7880" width="19.25" style="1270" bestFit="1" customWidth="1"/>
    <col min="7881" max="7881" width="18.375" style="1270" bestFit="1" customWidth="1"/>
    <col min="7882" max="7883" width="20.375" style="1270" bestFit="1" customWidth="1"/>
    <col min="7884" max="7884" width="13" style="1270" bestFit="1" customWidth="1"/>
    <col min="7885" max="7886" width="19.25" style="1270" bestFit="1" customWidth="1"/>
    <col min="7887" max="7888" width="17.25" style="1270" bestFit="1" customWidth="1"/>
    <col min="7889" max="7891" width="19.25" style="1270" bestFit="1" customWidth="1"/>
    <col min="7892" max="7893" width="21.375" style="1270" bestFit="1" customWidth="1"/>
    <col min="7894" max="7894" width="19.25" style="1270" bestFit="1" customWidth="1"/>
    <col min="7895" max="7896" width="21.375" style="1270" bestFit="1" customWidth="1"/>
    <col min="7897" max="7897" width="23.5" style="1270" bestFit="1" customWidth="1"/>
    <col min="7898" max="7899" width="21.375" style="1270" bestFit="1" customWidth="1"/>
    <col min="7900" max="7902" width="23.5" style="1270" bestFit="1" customWidth="1"/>
    <col min="7903" max="7904" width="25.5" style="1270" bestFit="1" customWidth="1"/>
    <col min="7905" max="7905" width="23.5" style="1270" bestFit="1" customWidth="1"/>
    <col min="7906" max="7907" width="25.5" style="1270" bestFit="1" customWidth="1"/>
    <col min="7908" max="7908" width="27.625" style="1270" bestFit="1" customWidth="1"/>
    <col min="7909" max="7909" width="25.5" style="1270" bestFit="1" customWidth="1"/>
    <col min="7910" max="7910" width="22.75" style="1270" bestFit="1" customWidth="1"/>
    <col min="7911" max="7911" width="26.875" style="1270" bestFit="1" customWidth="1"/>
    <col min="7912" max="7913" width="19.25" style="1270" bestFit="1" customWidth="1"/>
    <col min="7914" max="7914" width="25.5" style="1270" bestFit="1" customWidth="1"/>
    <col min="7915" max="7916" width="21.375" style="1270" bestFit="1" customWidth="1"/>
    <col min="7917" max="7917" width="27.625" style="1270" bestFit="1" customWidth="1"/>
    <col min="7918" max="7918" width="8.375" style="1270" bestFit="1" customWidth="1"/>
    <col min="7919" max="7921" width="16.75" style="1270" bestFit="1" customWidth="1"/>
    <col min="7922" max="7922" width="18.875" style="1270" bestFit="1" customWidth="1"/>
    <col min="7923" max="7923" width="23.5" style="1270" bestFit="1" customWidth="1"/>
    <col min="7924" max="7924" width="25.5" style="1270" bestFit="1" customWidth="1"/>
    <col min="7925" max="7926" width="8.375" style="1270" bestFit="1" customWidth="1"/>
    <col min="7927" max="7927" width="10.25" style="1270" bestFit="1" customWidth="1"/>
    <col min="7928" max="7928" width="13.75" style="1270" bestFit="1" customWidth="1"/>
    <col min="7929" max="7929" width="15.125" style="1270" bestFit="1" customWidth="1"/>
    <col min="7930" max="7932" width="21.5" style="1270" bestFit="1" customWidth="1"/>
    <col min="7933" max="7934" width="19.25" style="1270" bestFit="1" customWidth="1"/>
    <col min="7935" max="7935" width="6.625" style="1270" bestFit="1" customWidth="1"/>
    <col min="7936" max="7936" width="9" style="1270"/>
    <col min="7937" max="7937" width="15.125" style="1270" bestFit="1" customWidth="1"/>
    <col min="7938" max="7938" width="13" style="1270" bestFit="1" customWidth="1"/>
    <col min="7939" max="7941" width="9" style="1270"/>
    <col min="7942" max="7942" width="13" style="1270" bestFit="1" customWidth="1"/>
    <col min="7943" max="7943" width="15" style="1270" customWidth="1"/>
    <col min="7944" max="7944" width="13" style="1270" bestFit="1" customWidth="1"/>
    <col min="7945" max="7945" width="9" style="1270"/>
    <col min="7946" max="7948" width="12.375" style="1270" bestFit="1" customWidth="1"/>
    <col min="7949" max="7949" width="11" style="1270" bestFit="1" customWidth="1"/>
    <col min="7950" max="7950" width="20.375" style="1270" bestFit="1" customWidth="1"/>
    <col min="7951" max="7952" width="27.75" style="1270" bestFit="1" customWidth="1"/>
    <col min="7953" max="7954" width="19.375" style="1270" bestFit="1" customWidth="1"/>
    <col min="7955" max="7955" width="17.25" style="1270" bestFit="1" customWidth="1"/>
    <col min="7956" max="7956" width="19.375" style="1270" bestFit="1" customWidth="1"/>
    <col min="7957" max="7958" width="9" style="1270"/>
    <col min="7959" max="7959" width="17.375" style="1270" bestFit="1" customWidth="1"/>
    <col min="7960" max="7960" width="9" style="1270"/>
    <col min="7961" max="7961" width="17.375" style="1270" bestFit="1" customWidth="1"/>
    <col min="7962" max="7963" width="9" style="1270"/>
    <col min="7964" max="7965" width="11.125" style="1270" bestFit="1" customWidth="1"/>
    <col min="7966" max="7966" width="5.25" style="1270" bestFit="1" customWidth="1"/>
    <col min="7967" max="7967" width="9" style="1270"/>
    <col min="7968" max="7968" width="14.25" style="1270" bestFit="1" customWidth="1"/>
    <col min="7969" max="7969" width="17.875" style="1270" bestFit="1" customWidth="1"/>
    <col min="7970" max="7970" width="5.25" style="1270" bestFit="1" customWidth="1"/>
    <col min="7971" max="7971" width="9" style="1270"/>
    <col min="7972" max="7972" width="11" style="1270" bestFit="1" customWidth="1"/>
    <col min="7973" max="7973" width="8.375" style="1270" bestFit="1" customWidth="1"/>
    <col min="7974" max="7974" width="9.625" style="1270" bestFit="1" customWidth="1"/>
    <col min="7975" max="7975" width="15.125" style="1270" bestFit="1" customWidth="1"/>
    <col min="7976" max="7976" width="11.125" style="1270" bestFit="1" customWidth="1"/>
    <col min="7977" max="7977" width="9.5" style="1270" bestFit="1" customWidth="1"/>
    <col min="7978" max="7978" width="11" style="1270" bestFit="1" customWidth="1"/>
    <col min="7979" max="7987" width="15.125" style="1270" bestFit="1" customWidth="1"/>
    <col min="7988" max="7988" width="7.125" style="1270" bestFit="1" customWidth="1"/>
    <col min="7989" max="7989" width="11" style="1270" bestFit="1" customWidth="1"/>
    <col min="7990" max="7990" width="15.125" style="1270" bestFit="1" customWidth="1"/>
    <col min="7991" max="7991" width="19.25" style="1270" bestFit="1" customWidth="1"/>
    <col min="7992" max="7992" width="15.125" style="1270" bestFit="1" customWidth="1"/>
    <col min="7993" max="7993" width="19.25" style="1270" bestFit="1" customWidth="1"/>
    <col min="7994" max="7994" width="15.125" style="1270" bestFit="1" customWidth="1"/>
    <col min="7995" max="7995" width="19.25" style="1270" bestFit="1" customWidth="1"/>
    <col min="7996" max="7996" width="15.125" style="1270" bestFit="1" customWidth="1"/>
    <col min="7997" max="7997" width="19.25" style="1270" bestFit="1" customWidth="1"/>
    <col min="7998" max="7998" width="15.125" style="1270" bestFit="1" customWidth="1"/>
    <col min="7999" max="7999" width="19.25" style="1270" bestFit="1" customWidth="1"/>
    <col min="8000" max="8000" width="13" style="1270" bestFit="1" customWidth="1"/>
    <col min="8001" max="8001" width="17.25" style="1270" bestFit="1" customWidth="1"/>
    <col min="8002" max="8002" width="15.125" style="1270" bestFit="1" customWidth="1"/>
    <col min="8003" max="8003" width="19.25" style="1270" bestFit="1" customWidth="1"/>
    <col min="8004" max="8004" width="15.125" style="1270" bestFit="1" customWidth="1"/>
    <col min="8005" max="8005" width="19.25" style="1270" bestFit="1" customWidth="1"/>
    <col min="8006" max="8011" width="21.375" style="1270" bestFit="1" customWidth="1"/>
    <col min="8012" max="8013" width="17.25" style="1270" bestFit="1" customWidth="1"/>
    <col min="8014" max="8014" width="7.125" style="1270" bestFit="1" customWidth="1"/>
    <col min="8015" max="8015" width="11" style="1270" bestFit="1" customWidth="1"/>
    <col min="8016" max="8016" width="7.125" style="1270" bestFit="1" customWidth="1"/>
    <col min="8017" max="8018" width="11" style="1270" bestFit="1" customWidth="1"/>
    <col min="8019" max="8019" width="15.125" style="1270" bestFit="1" customWidth="1"/>
    <col min="8020" max="8020" width="16.5" style="1270" bestFit="1" customWidth="1"/>
    <col min="8021" max="8021" width="20.625" style="1270" bestFit="1" customWidth="1"/>
    <col min="8022" max="8022" width="7.125" style="1270" bestFit="1" customWidth="1"/>
    <col min="8023" max="8025" width="11" style="1270" bestFit="1" customWidth="1"/>
    <col min="8026" max="8026" width="15.125" style="1270" bestFit="1" customWidth="1"/>
    <col min="8027" max="8029" width="11" style="1270" bestFit="1" customWidth="1"/>
    <col min="8030" max="8030" width="13" style="1270" bestFit="1" customWidth="1"/>
    <col min="8031" max="8031" width="11" style="1270" bestFit="1" customWidth="1"/>
    <col min="8032" max="8032" width="15.125" style="1270" bestFit="1" customWidth="1"/>
    <col min="8033" max="8033" width="17.25" style="1270" bestFit="1" customWidth="1"/>
    <col min="8034" max="8034" width="7.125" style="1270" bestFit="1" customWidth="1"/>
    <col min="8035" max="8035" width="13" style="1270" bestFit="1" customWidth="1"/>
    <col min="8036" max="8037" width="12.375" style="1270" bestFit="1" customWidth="1"/>
    <col min="8038" max="8039" width="15.125" style="1270" bestFit="1" customWidth="1"/>
    <col min="8040" max="8041" width="18.625" style="1270" bestFit="1" customWidth="1"/>
    <col min="8042" max="8043" width="21.375" style="1270" bestFit="1" customWidth="1"/>
    <col min="8044" max="8044" width="17.25" style="1270" bestFit="1" customWidth="1"/>
    <col min="8045" max="8045" width="11" style="1270" bestFit="1" customWidth="1"/>
    <col min="8046" max="8047" width="15.125" style="1270" bestFit="1" customWidth="1"/>
    <col min="8048" max="8048" width="11" style="1270" bestFit="1" customWidth="1"/>
    <col min="8049" max="8050" width="15.125" style="1270" bestFit="1" customWidth="1"/>
    <col min="8051" max="8051" width="11.875" style="1270" bestFit="1" customWidth="1"/>
    <col min="8052" max="8052" width="16.375" style="1270" bestFit="1" customWidth="1"/>
    <col min="8053" max="8053" width="15.125" style="1270" bestFit="1" customWidth="1"/>
    <col min="8054" max="8054" width="11" style="1270" bestFit="1" customWidth="1"/>
    <col min="8055" max="8056" width="15.125" style="1270" bestFit="1" customWidth="1"/>
    <col min="8057" max="8057" width="11" style="1270" bestFit="1" customWidth="1"/>
    <col min="8058" max="8059" width="15.125" style="1270" bestFit="1" customWidth="1"/>
    <col min="8060" max="8060" width="5.25" style="1270" bestFit="1" customWidth="1"/>
    <col min="8061" max="8062" width="9" style="1270"/>
    <col min="8063" max="8063" width="7.125" style="1270" bestFit="1" customWidth="1"/>
    <col min="8064" max="8064" width="9" style="1270"/>
    <col min="8065" max="8065" width="59.375" style="1270" bestFit="1" customWidth="1"/>
    <col min="8066" max="8066" width="45.5" style="1270" bestFit="1" customWidth="1"/>
    <col min="8067" max="8067" width="27.625" style="1270" bestFit="1" customWidth="1"/>
    <col min="8068" max="8068" width="11" style="1270" bestFit="1" customWidth="1"/>
    <col min="8069" max="8072" width="13" style="1270" bestFit="1" customWidth="1"/>
    <col min="8073" max="8073" width="14.375" style="1270" bestFit="1" customWidth="1"/>
    <col min="8074" max="8074" width="13" style="1270" bestFit="1" customWidth="1"/>
    <col min="8075" max="8076" width="18.125" style="1270" bestFit="1" customWidth="1"/>
    <col min="8077" max="8077" width="20.25" style="1270" bestFit="1" customWidth="1"/>
    <col min="8078" max="8078" width="17.625" style="1270" bestFit="1" customWidth="1"/>
    <col min="8079" max="8079" width="15.125" style="1270" bestFit="1" customWidth="1"/>
    <col min="8080" max="8080" width="21.375" style="1270" bestFit="1" customWidth="1"/>
    <col min="8081" max="8081" width="12.875" style="1270" bestFit="1" customWidth="1"/>
    <col min="8082" max="8082" width="13" style="1270" bestFit="1" customWidth="1"/>
    <col min="8083" max="8083" width="21.5" style="1270" bestFit="1" customWidth="1"/>
    <col min="8084" max="8085" width="13.125" style="1270" bestFit="1" customWidth="1"/>
    <col min="8086" max="8086" width="21.25" style="1270" bestFit="1" customWidth="1"/>
    <col min="8087" max="8087" width="17.375" style="1270" bestFit="1" customWidth="1"/>
    <col min="8088" max="8088" width="13.125" style="1270" bestFit="1" customWidth="1"/>
    <col min="8089" max="8089" width="15.125" style="1270" bestFit="1" customWidth="1"/>
    <col min="8090" max="8090" width="25.25" style="1270" bestFit="1" customWidth="1"/>
    <col min="8091" max="8091" width="18.875" style="1270" bestFit="1" customWidth="1"/>
    <col min="8092" max="8092" width="28" style="1270" bestFit="1" customWidth="1"/>
    <col min="8093" max="8093" width="26.75" style="1270" bestFit="1" customWidth="1"/>
    <col min="8094" max="8094" width="28" style="1270" bestFit="1" customWidth="1"/>
    <col min="8095" max="8095" width="25.25" style="1270" bestFit="1" customWidth="1"/>
    <col min="8096" max="8096" width="29.625" style="1270" bestFit="1" customWidth="1"/>
    <col min="8097" max="8097" width="25.25" style="1270" bestFit="1" customWidth="1"/>
    <col min="8098" max="8098" width="29.625" style="1270" bestFit="1" customWidth="1"/>
    <col min="8099" max="8099" width="25.25" style="1270" bestFit="1" customWidth="1"/>
    <col min="8100" max="8101" width="18.875" style="1270" bestFit="1" customWidth="1"/>
    <col min="8102" max="8102" width="21" style="1270" bestFit="1" customWidth="1"/>
    <col min="8103" max="8103" width="20.875" style="1270" bestFit="1" customWidth="1"/>
    <col min="8104" max="8104" width="12.625" style="1270" bestFit="1" customWidth="1"/>
    <col min="8105" max="8105" width="15.125" style="1270" bestFit="1" customWidth="1"/>
    <col min="8106" max="8106" width="7.125" style="1270" bestFit="1" customWidth="1"/>
    <col min="8107" max="8107" width="19.25" style="1270" bestFit="1" customWidth="1"/>
    <col min="8108" max="8110" width="15.125" style="1270" bestFit="1" customWidth="1"/>
    <col min="8111" max="8111" width="17.25" style="1270" bestFit="1" customWidth="1"/>
    <col min="8112" max="8114" width="15.125" style="1270" bestFit="1" customWidth="1"/>
    <col min="8115" max="8116" width="17.25" style="1270" bestFit="1" customWidth="1"/>
    <col min="8117" max="8117" width="15.125" style="1270" bestFit="1" customWidth="1"/>
    <col min="8118" max="8119" width="17.25" style="1270" bestFit="1" customWidth="1"/>
    <col min="8120" max="8120" width="15.125" style="1270" bestFit="1" customWidth="1"/>
    <col min="8121" max="8122" width="17.25" style="1270" bestFit="1" customWidth="1"/>
    <col min="8123" max="8123" width="19.25" style="1270" bestFit="1" customWidth="1"/>
    <col min="8124" max="8125" width="21.375" style="1270" bestFit="1" customWidth="1"/>
    <col min="8126" max="8126" width="23.5" style="1270" bestFit="1" customWidth="1"/>
    <col min="8127" max="8127" width="21.375" style="1270" bestFit="1" customWidth="1"/>
    <col min="8128" max="8128" width="19.25" style="1270" bestFit="1" customWidth="1"/>
    <col min="8129" max="8130" width="21.375" style="1270" bestFit="1" customWidth="1"/>
    <col min="8131" max="8131" width="23.5" style="1270" bestFit="1" customWidth="1"/>
    <col min="8132" max="8132" width="21.375" style="1270" bestFit="1" customWidth="1"/>
    <col min="8133" max="8133" width="17.25" style="1270" bestFit="1" customWidth="1"/>
    <col min="8134" max="8136" width="19.25" style="1270" bestFit="1" customWidth="1"/>
    <col min="8137" max="8137" width="18.375" style="1270" bestFit="1" customWidth="1"/>
    <col min="8138" max="8139" width="20.375" style="1270" bestFit="1" customWidth="1"/>
    <col min="8140" max="8140" width="13" style="1270" bestFit="1" customWidth="1"/>
    <col min="8141" max="8142" width="19.25" style="1270" bestFit="1" customWidth="1"/>
    <col min="8143" max="8144" width="17.25" style="1270" bestFit="1" customWidth="1"/>
    <col min="8145" max="8147" width="19.25" style="1270" bestFit="1" customWidth="1"/>
    <col min="8148" max="8149" width="21.375" style="1270" bestFit="1" customWidth="1"/>
    <col min="8150" max="8150" width="19.25" style="1270" bestFit="1" customWidth="1"/>
    <col min="8151" max="8152" width="21.375" style="1270" bestFit="1" customWidth="1"/>
    <col min="8153" max="8153" width="23.5" style="1270" bestFit="1" customWidth="1"/>
    <col min="8154" max="8155" width="21.375" style="1270" bestFit="1" customWidth="1"/>
    <col min="8156" max="8158" width="23.5" style="1270" bestFit="1" customWidth="1"/>
    <col min="8159" max="8160" width="25.5" style="1270" bestFit="1" customWidth="1"/>
    <col min="8161" max="8161" width="23.5" style="1270" bestFit="1" customWidth="1"/>
    <col min="8162" max="8163" width="25.5" style="1270" bestFit="1" customWidth="1"/>
    <col min="8164" max="8164" width="27.625" style="1270" bestFit="1" customWidth="1"/>
    <col min="8165" max="8165" width="25.5" style="1270" bestFit="1" customWidth="1"/>
    <col min="8166" max="8166" width="22.75" style="1270" bestFit="1" customWidth="1"/>
    <col min="8167" max="8167" width="26.875" style="1270" bestFit="1" customWidth="1"/>
    <col min="8168" max="8169" width="19.25" style="1270" bestFit="1" customWidth="1"/>
    <col min="8170" max="8170" width="25.5" style="1270" bestFit="1" customWidth="1"/>
    <col min="8171" max="8172" width="21.375" style="1270" bestFit="1" customWidth="1"/>
    <col min="8173" max="8173" width="27.625" style="1270" bestFit="1" customWidth="1"/>
    <col min="8174" max="8174" width="8.375" style="1270" bestFit="1" customWidth="1"/>
    <col min="8175" max="8177" width="16.75" style="1270" bestFit="1" customWidth="1"/>
    <col min="8178" max="8178" width="18.875" style="1270" bestFit="1" customWidth="1"/>
    <col min="8179" max="8179" width="23.5" style="1270" bestFit="1" customWidth="1"/>
    <col min="8180" max="8180" width="25.5" style="1270" bestFit="1" customWidth="1"/>
    <col min="8181" max="8182" width="8.375" style="1270" bestFit="1" customWidth="1"/>
    <col min="8183" max="8183" width="10.25" style="1270" bestFit="1" customWidth="1"/>
    <col min="8184" max="8184" width="13.75" style="1270" bestFit="1" customWidth="1"/>
    <col min="8185" max="8185" width="15.125" style="1270" bestFit="1" customWidth="1"/>
    <col min="8186" max="8188" width="21.5" style="1270" bestFit="1" customWidth="1"/>
    <col min="8189" max="8190" width="19.25" style="1270" bestFit="1" customWidth="1"/>
    <col min="8191" max="8191" width="6.625" style="1270" bestFit="1" customWidth="1"/>
    <col min="8192" max="8192" width="9" style="1270"/>
    <col min="8193" max="8193" width="15.125" style="1270" bestFit="1" customWidth="1"/>
    <col min="8194" max="8194" width="13" style="1270" bestFit="1" customWidth="1"/>
    <col min="8195" max="8197" width="9" style="1270"/>
    <col min="8198" max="8198" width="13" style="1270" bestFit="1" customWidth="1"/>
    <col min="8199" max="8199" width="15" style="1270" customWidth="1"/>
    <col min="8200" max="8200" width="13" style="1270" bestFit="1" customWidth="1"/>
    <col min="8201" max="8201" width="9" style="1270"/>
    <col min="8202" max="8204" width="12.375" style="1270" bestFit="1" customWidth="1"/>
    <col min="8205" max="8205" width="11" style="1270" bestFit="1" customWidth="1"/>
    <col min="8206" max="8206" width="20.375" style="1270" bestFit="1" customWidth="1"/>
    <col min="8207" max="8208" width="27.75" style="1270" bestFit="1" customWidth="1"/>
    <col min="8209" max="8210" width="19.375" style="1270" bestFit="1" customWidth="1"/>
    <col min="8211" max="8211" width="17.25" style="1270" bestFit="1" customWidth="1"/>
    <col min="8212" max="8212" width="19.375" style="1270" bestFit="1" customWidth="1"/>
    <col min="8213" max="8214" width="9" style="1270"/>
    <col min="8215" max="8215" width="17.375" style="1270" bestFit="1" customWidth="1"/>
    <col min="8216" max="8216" width="9" style="1270"/>
    <col min="8217" max="8217" width="17.375" style="1270" bestFit="1" customWidth="1"/>
    <col min="8218" max="8219" width="9" style="1270"/>
    <col min="8220" max="8221" width="11.125" style="1270" bestFit="1" customWidth="1"/>
    <col min="8222" max="8222" width="5.25" style="1270" bestFit="1" customWidth="1"/>
    <col min="8223" max="8223" width="9" style="1270"/>
    <col min="8224" max="8224" width="14.25" style="1270" bestFit="1" customWidth="1"/>
    <col min="8225" max="8225" width="17.875" style="1270" bestFit="1" customWidth="1"/>
    <col min="8226" max="8226" width="5.25" style="1270" bestFit="1" customWidth="1"/>
    <col min="8227" max="8227" width="9" style="1270"/>
    <col min="8228" max="8228" width="11" style="1270" bestFit="1" customWidth="1"/>
    <col min="8229" max="8229" width="8.375" style="1270" bestFit="1" customWidth="1"/>
    <col min="8230" max="8230" width="9.625" style="1270" bestFit="1" customWidth="1"/>
    <col min="8231" max="8231" width="15.125" style="1270" bestFit="1" customWidth="1"/>
    <col min="8232" max="8232" width="11.125" style="1270" bestFit="1" customWidth="1"/>
    <col min="8233" max="8233" width="9.5" style="1270" bestFit="1" customWidth="1"/>
    <col min="8234" max="8234" width="11" style="1270" bestFit="1" customWidth="1"/>
    <col min="8235" max="8243" width="15.125" style="1270" bestFit="1" customWidth="1"/>
    <col min="8244" max="8244" width="7.125" style="1270" bestFit="1" customWidth="1"/>
    <col min="8245" max="8245" width="11" style="1270" bestFit="1" customWidth="1"/>
    <col min="8246" max="8246" width="15.125" style="1270" bestFit="1" customWidth="1"/>
    <col min="8247" max="8247" width="19.25" style="1270" bestFit="1" customWidth="1"/>
    <col min="8248" max="8248" width="15.125" style="1270" bestFit="1" customWidth="1"/>
    <col min="8249" max="8249" width="19.25" style="1270" bestFit="1" customWidth="1"/>
    <col min="8250" max="8250" width="15.125" style="1270" bestFit="1" customWidth="1"/>
    <col min="8251" max="8251" width="19.25" style="1270" bestFit="1" customWidth="1"/>
    <col min="8252" max="8252" width="15.125" style="1270" bestFit="1" customWidth="1"/>
    <col min="8253" max="8253" width="19.25" style="1270" bestFit="1" customWidth="1"/>
    <col min="8254" max="8254" width="15.125" style="1270" bestFit="1" customWidth="1"/>
    <col min="8255" max="8255" width="19.25" style="1270" bestFit="1" customWidth="1"/>
    <col min="8256" max="8256" width="13" style="1270" bestFit="1" customWidth="1"/>
    <col min="8257" max="8257" width="17.25" style="1270" bestFit="1" customWidth="1"/>
    <col min="8258" max="8258" width="15.125" style="1270" bestFit="1" customWidth="1"/>
    <col min="8259" max="8259" width="19.25" style="1270" bestFit="1" customWidth="1"/>
    <col min="8260" max="8260" width="15.125" style="1270" bestFit="1" customWidth="1"/>
    <col min="8261" max="8261" width="19.25" style="1270" bestFit="1" customWidth="1"/>
    <col min="8262" max="8267" width="21.375" style="1270" bestFit="1" customWidth="1"/>
    <col min="8268" max="8269" width="17.25" style="1270" bestFit="1" customWidth="1"/>
    <col min="8270" max="8270" width="7.125" style="1270" bestFit="1" customWidth="1"/>
    <col min="8271" max="8271" width="11" style="1270" bestFit="1" customWidth="1"/>
    <col min="8272" max="8272" width="7.125" style="1270" bestFit="1" customWidth="1"/>
    <col min="8273" max="8274" width="11" style="1270" bestFit="1" customWidth="1"/>
    <col min="8275" max="8275" width="15.125" style="1270" bestFit="1" customWidth="1"/>
    <col min="8276" max="8276" width="16.5" style="1270" bestFit="1" customWidth="1"/>
    <col min="8277" max="8277" width="20.625" style="1270" bestFit="1" customWidth="1"/>
    <col min="8278" max="8278" width="7.125" style="1270" bestFit="1" customWidth="1"/>
    <col min="8279" max="8281" width="11" style="1270" bestFit="1" customWidth="1"/>
    <col min="8282" max="8282" width="15.125" style="1270" bestFit="1" customWidth="1"/>
    <col min="8283" max="8285" width="11" style="1270" bestFit="1" customWidth="1"/>
    <col min="8286" max="8286" width="13" style="1270" bestFit="1" customWidth="1"/>
    <col min="8287" max="8287" width="11" style="1270" bestFit="1" customWidth="1"/>
    <col min="8288" max="8288" width="15.125" style="1270" bestFit="1" customWidth="1"/>
    <col min="8289" max="8289" width="17.25" style="1270" bestFit="1" customWidth="1"/>
    <col min="8290" max="8290" width="7.125" style="1270" bestFit="1" customWidth="1"/>
    <col min="8291" max="8291" width="13" style="1270" bestFit="1" customWidth="1"/>
    <col min="8292" max="8293" width="12.375" style="1270" bestFit="1" customWidth="1"/>
    <col min="8294" max="8295" width="15.125" style="1270" bestFit="1" customWidth="1"/>
    <col min="8296" max="8297" width="18.625" style="1270" bestFit="1" customWidth="1"/>
    <col min="8298" max="8299" width="21.375" style="1270" bestFit="1" customWidth="1"/>
    <col min="8300" max="8300" width="17.25" style="1270" bestFit="1" customWidth="1"/>
    <col min="8301" max="8301" width="11" style="1270" bestFit="1" customWidth="1"/>
    <col min="8302" max="8303" width="15.125" style="1270" bestFit="1" customWidth="1"/>
    <col min="8304" max="8304" width="11" style="1270" bestFit="1" customWidth="1"/>
    <col min="8305" max="8306" width="15.125" style="1270" bestFit="1" customWidth="1"/>
    <col min="8307" max="8307" width="11.875" style="1270" bestFit="1" customWidth="1"/>
    <col min="8308" max="8308" width="16.375" style="1270" bestFit="1" customWidth="1"/>
    <col min="8309" max="8309" width="15.125" style="1270" bestFit="1" customWidth="1"/>
    <col min="8310" max="8310" width="11" style="1270" bestFit="1" customWidth="1"/>
    <col min="8311" max="8312" width="15.125" style="1270" bestFit="1" customWidth="1"/>
    <col min="8313" max="8313" width="11" style="1270" bestFit="1" customWidth="1"/>
    <col min="8314" max="8315" width="15.125" style="1270" bestFit="1" customWidth="1"/>
    <col min="8316" max="8316" width="5.25" style="1270" bestFit="1" customWidth="1"/>
    <col min="8317" max="8318" width="9" style="1270"/>
    <col min="8319" max="8319" width="7.125" style="1270" bestFit="1" customWidth="1"/>
    <col min="8320" max="8320" width="9" style="1270"/>
    <col min="8321" max="8321" width="59.375" style="1270" bestFit="1" customWidth="1"/>
    <col min="8322" max="8322" width="45.5" style="1270" bestFit="1" customWidth="1"/>
    <col min="8323" max="8323" width="27.625" style="1270" bestFit="1" customWidth="1"/>
    <col min="8324" max="8324" width="11" style="1270" bestFit="1" customWidth="1"/>
    <col min="8325" max="8328" width="13" style="1270" bestFit="1" customWidth="1"/>
    <col min="8329" max="8329" width="14.375" style="1270" bestFit="1" customWidth="1"/>
    <col min="8330" max="8330" width="13" style="1270" bestFit="1" customWidth="1"/>
    <col min="8331" max="8332" width="18.125" style="1270" bestFit="1" customWidth="1"/>
    <col min="8333" max="8333" width="20.25" style="1270" bestFit="1" customWidth="1"/>
    <col min="8334" max="8334" width="17.625" style="1270" bestFit="1" customWidth="1"/>
    <col min="8335" max="8335" width="15.125" style="1270" bestFit="1" customWidth="1"/>
    <col min="8336" max="8336" width="21.375" style="1270" bestFit="1" customWidth="1"/>
    <col min="8337" max="8337" width="12.875" style="1270" bestFit="1" customWidth="1"/>
    <col min="8338" max="8338" width="13" style="1270" bestFit="1" customWidth="1"/>
    <col min="8339" max="8339" width="21.5" style="1270" bestFit="1" customWidth="1"/>
    <col min="8340" max="8341" width="13.125" style="1270" bestFit="1" customWidth="1"/>
    <col min="8342" max="8342" width="21.25" style="1270" bestFit="1" customWidth="1"/>
    <col min="8343" max="8343" width="17.375" style="1270" bestFit="1" customWidth="1"/>
    <col min="8344" max="8344" width="13.125" style="1270" bestFit="1" customWidth="1"/>
    <col min="8345" max="8345" width="15.125" style="1270" bestFit="1" customWidth="1"/>
    <col min="8346" max="8346" width="25.25" style="1270" bestFit="1" customWidth="1"/>
    <col min="8347" max="8347" width="18.875" style="1270" bestFit="1" customWidth="1"/>
    <col min="8348" max="8348" width="28" style="1270" bestFit="1" customWidth="1"/>
    <col min="8349" max="8349" width="26.75" style="1270" bestFit="1" customWidth="1"/>
    <col min="8350" max="8350" width="28" style="1270" bestFit="1" customWidth="1"/>
    <col min="8351" max="8351" width="25.25" style="1270" bestFit="1" customWidth="1"/>
    <col min="8352" max="8352" width="29.625" style="1270" bestFit="1" customWidth="1"/>
    <col min="8353" max="8353" width="25.25" style="1270" bestFit="1" customWidth="1"/>
    <col min="8354" max="8354" width="29.625" style="1270" bestFit="1" customWidth="1"/>
    <col min="8355" max="8355" width="25.25" style="1270" bestFit="1" customWidth="1"/>
    <col min="8356" max="8357" width="18.875" style="1270" bestFit="1" customWidth="1"/>
    <col min="8358" max="8358" width="21" style="1270" bestFit="1" customWidth="1"/>
    <col min="8359" max="8359" width="20.875" style="1270" bestFit="1" customWidth="1"/>
    <col min="8360" max="8360" width="12.625" style="1270" bestFit="1" customWidth="1"/>
    <col min="8361" max="8361" width="15.125" style="1270" bestFit="1" customWidth="1"/>
    <col min="8362" max="8362" width="7.125" style="1270" bestFit="1" customWidth="1"/>
    <col min="8363" max="8363" width="19.25" style="1270" bestFit="1" customWidth="1"/>
    <col min="8364" max="8366" width="15.125" style="1270" bestFit="1" customWidth="1"/>
    <col min="8367" max="8367" width="17.25" style="1270" bestFit="1" customWidth="1"/>
    <col min="8368" max="8370" width="15.125" style="1270" bestFit="1" customWidth="1"/>
    <col min="8371" max="8372" width="17.25" style="1270" bestFit="1" customWidth="1"/>
    <col min="8373" max="8373" width="15.125" style="1270" bestFit="1" customWidth="1"/>
    <col min="8374" max="8375" width="17.25" style="1270" bestFit="1" customWidth="1"/>
    <col min="8376" max="8376" width="15.125" style="1270" bestFit="1" customWidth="1"/>
    <col min="8377" max="8378" width="17.25" style="1270" bestFit="1" customWidth="1"/>
    <col min="8379" max="8379" width="19.25" style="1270" bestFit="1" customWidth="1"/>
    <col min="8380" max="8381" width="21.375" style="1270" bestFit="1" customWidth="1"/>
    <col min="8382" max="8382" width="23.5" style="1270" bestFit="1" customWidth="1"/>
    <col min="8383" max="8383" width="21.375" style="1270" bestFit="1" customWidth="1"/>
    <col min="8384" max="8384" width="19.25" style="1270" bestFit="1" customWidth="1"/>
    <col min="8385" max="8386" width="21.375" style="1270" bestFit="1" customWidth="1"/>
    <col min="8387" max="8387" width="23.5" style="1270" bestFit="1" customWidth="1"/>
    <col min="8388" max="8388" width="21.375" style="1270" bestFit="1" customWidth="1"/>
    <col min="8389" max="8389" width="17.25" style="1270" bestFit="1" customWidth="1"/>
    <col min="8390" max="8392" width="19.25" style="1270" bestFit="1" customWidth="1"/>
    <col min="8393" max="8393" width="18.375" style="1270" bestFit="1" customWidth="1"/>
    <col min="8394" max="8395" width="20.375" style="1270" bestFit="1" customWidth="1"/>
    <col min="8396" max="8396" width="13" style="1270" bestFit="1" customWidth="1"/>
    <col min="8397" max="8398" width="19.25" style="1270" bestFit="1" customWidth="1"/>
    <col min="8399" max="8400" width="17.25" style="1270" bestFit="1" customWidth="1"/>
    <col min="8401" max="8403" width="19.25" style="1270" bestFit="1" customWidth="1"/>
    <col min="8404" max="8405" width="21.375" style="1270" bestFit="1" customWidth="1"/>
    <col min="8406" max="8406" width="19.25" style="1270" bestFit="1" customWidth="1"/>
    <col min="8407" max="8408" width="21.375" style="1270" bestFit="1" customWidth="1"/>
    <col min="8409" max="8409" width="23.5" style="1270" bestFit="1" customWidth="1"/>
    <col min="8410" max="8411" width="21.375" style="1270" bestFit="1" customWidth="1"/>
    <col min="8412" max="8414" width="23.5" style="1270" bestFit="1" customWidth="1"/>
    <col min="8415" max="8416" width="25.5" style="1270" bestFit="1" customWidth="1"/>
    <col min="8417" max="8417" width="23.5" style="1270" bestFit="1" customWidth="1"/>
    <col min="8418" max="8419" width="25.5" style="1270" bestFit="1" customWidth="1"/>
    <col min="8420" max="8420" width="27.625" style="1270" bestFit="1" customWidth="1"/>
    <col min="8421" max="8421" width="25.5" style="1270" bestFit="1" customWidth="1"/>
    <col min="8422" max="8422" width="22.75" style="1270" bestFit="1" customWidth="1"/>
    <col min="8423" max="8423" width="26.875" style="1270" bestFit="1" customWidth="1"/>
    <col min="8424" max="8425" width="19.25" style="1270" bestFit="1" customWidth="1"/>
    <col min="8426" max="8426" width="25.5" style="1270" bestFit="1" customWidth="1"/>
    <col min="8427" max="8428" width="21.375" style="1270" bestFit="1" customWidth="1"/>
    <col min="8429" max="8429" width="27.625" style="1270" bestFit="1" customWidth="1"/>
    <col min="8430" max="8430" width="8.375" style="1270" bestFit="1" customWidth="1"/>
    <col min="8431" max="8433" width="16.75" style="1270" bestFit="1" customWidth="1"/>
    <col min="8434" max="8434" width="18.875" style="1270" bestFit="1" customWidth="1"/>
    <col min="8435" max="8435" width="23.5" style="1270" bestFit="1" customWidth="1"/>
    <col min="8436" max="8436" width="25.5" style="1270" bestFit="1" customWidth="1"/>
    <col min="8437" max="8438" width="8.375" style="1270" bestFit="1" customWidth="1"/>
    <col min="8439" max="8439" width="10.25" style="1270" bestFit="1" customWidth="1"/>
    <col min="8440" max="8440" width="13.75" style="1270" bestFit="1" customWidth="1"/>
    <col min="8441" max="8441" width="15.125" style="1270" bestFit="1" customWidth="1"/>
    <col min="8442" max="8444" width="21.5" style="1270" bestFit="1" customWidth="1"/>
    <col min="8445" max="8446" width="19.25" style="1270" bestFit="1" customWidth="1"/>
    <col min="8447" max="8447" width="6.625" style="1270" bestFit="1" customWidth="1"/>
    <col min="8448" max="8448" width="9" style="1270"/>
    <col min="8449" max="8449" width="15.125" style="1270" bestFit="1" customWidth="1"/>
    <col min="8450" max="8450" width="13" style="1270" bestFit="1" customWidth="1"/>
    <col min="8451" max="8453" width="9" style="1270"/>
    <col min="8454" max="8454" width="13" style="1270" bestFit="1" customWidth="1"/>
    <col min="8455" max="8455" width="15" style="1270" customWidth="1"/>
    <col min="8456" max="8456" width="13" style="1270" bestFit="1" customWidth="1"/>
    <col min="8457" max="8457" width="9" style="1270"/>
    <col min="8458" max="8460" width="12.375" style="1270" bestFit="1" customWidth="1"/>
    <col min="8461" max="8461" width="11" style="1270" bestFit="1" customWidth="1"/>
    <col min="8462" max="8462" width="20.375" style="1270" bestFit="1" customWidth="1"/>
    <col min="8463" max="8464" width="27.75" style="1270" bestFit="1" customWidth="1"/>
    <col min="8465" max="8466" width="19.375" style="1270" bestFit="1" customWidth="1"/>
    <col min="8467" max="8467" width="17.25" style="1270" bestFit="1" customWidth="1"/>
    <col min="8468" max="8468" width="19.375" style="1270" bestFit="1" customWidth="1"/>
    <col min="8469" max="8470" width="9" style="1270"/>
    <col min="8471" max="8471" width="17.375" style="1270" bestFit="1" customWidth="1"/>
    <col min="8472" max="8472" width="9" style="1270"/>
    <col min="8473" max="8473" width="17.375" style="1270" bestFit="1" customWidth="1"/>
    <col min="8474" max="8475" width="9" style="1270"/>
    <col min="8476" max="8477" width="11.125" style="1270" bestFit="1" customWidth="1"/>
    <col min="8478" max="8478" width="5.25" style="1270" bestFit="1" customWidth="1"/>
    <col min="8479" max="8479" width="9" style="1270"/>
    <col min="8480" max="8480" width="14.25" style="1270" bestFit="1" customWidth="1"/>
    <col min="8481" max="8481" width="17.875" style="1270" bestFit="1" customWidth="1"/>
    <col min="8482" max="8482" width="5.25" style="1270" bestFit="1" customWidth="1"/>
    <col min="8483" max="8483" width="9" style="1270"/>
    <col min="8484" max="8484" width="11" style="1270" bestFit="1" customWidth="1"/>
    <col min="8485" max="8485" width="8.375" style="1270" bestFit="1" customWidth="1"/>
    <col min="8486" max="8486" width="9.625" style="1270" bestFit="1" customWidth="1"/>
    <col min="8487" max="8487" width="15.125" style="1270" bestFit="1" customWidth="1"/>
    <col min="8488" max="8488" width="11.125" style="1270" bestFit="1" customWidth="1"/>
    <col min="8489" max="8489" width="9.5" style="1270" bestFit="1" customWidth="1"/>
    <col min="8490" max="8490" width="11" style="1270" bestFit="1" customWidth="1"/>
    <col min="8491" max="8499" width="15.125" style="1270" bestFit="1" customWidth="1"/>
    <col min="8500" max="8500" width="7.125" style="1270" bestFit="1" customWidth="1"/>
    <col min="8501" max="8501" width="11" style="1270" bestFit="1" customWidth="1"/>
    <col min="8502" max="8502" width="15.125" style="1270" bestFit="1" customWidth="1"/>
    <col min="8503" max="8503" width="19.25" style="1270" bestFit="1" customWidth="1"/>
    <col min="8504" max="8504" width="15.125" style="1270" bestFit="1" customWidth="1"/>
    <col min="8505" max="8505" width="19.25" style="1270" bestFit="1" customWidth="1"/>
    <col min="8506" max="8506" width="15.125" style="1270" bestFit="1" customWidth="1"/>
    <col min="8507" max="8507" width="19.25" style="1270" bestFit="1" customWidth="1"/>
    <col min="8508" max="8508" width="15.125" style="1270" bestFit="1" customWidth="1"/>
    <col min="8509" max="8509" width="19.25" style="1270" bestFit="1" customWidth="1"/>
    <col min="8510" max="8510" width="15.125" style="1270" bestFit="1" customWidth="1"/>
    <col min="8511" max="8511" width="19.25" style="1270" bestFit="1" customWidth="1"/>
    <col min="8512" max="8512" width="13" style="1270" bestFit="1" customWidth="1"/>
    <col min="8513" max="8513" width="17.25" style="1270" bestFit="1" customWidth="1"/>
    <col min="8514" max="8514" width="15.125" style="1270" bestFit="1" customWidth="1"/>
    <col min="8515" max="8515" width="19.25" style="1270" bestFit="1" customWidth="1"/>
    <col min="8516" max="8516" width="15.125" style="1270" bestFit="1" customWidth="1"/>
    <col min="8517" max="8517" width="19.25" style="1270" bestFit="1" customWidth="1"/>
    <col min="8518" max="8523" width="21.375" style="1270" bestFit="1" customWidth="1"/>
    <col min="8524" max="8525" width="17.25" style="1270" bestFit="1" customWidth="1"/>
    <col min="8526" max="8526" width="7.125" style="1270" bestFit="1" customWidth="1"/>
    <col min="8527" max="8527" width="11" style="1270" bestFit="1" customWidth="1"/>
    <col min="8528" max="8528" width="7.125" style="1270" bestFit="1" customWidth="1"/>
    <col min="8529" max="8530" width="11" style="1270" bestFit="1" customWidth="1"/>
    <col min="8531" max="8531" width="15.125" style="1270" bestFit="1" customWidth="1"/>
    <col min="8532" max="8532" width="16.5" style="1270" bestFit="1" customWidth="1"/>
    <col min="8533" max="8533" width="20.625" style="1270" bestFit="1" customWidth="1"/>
    <col min="8534" max="8534" width="7.125" style="1270" bestFit="1" customWidth="1"/>
    <col min="8535" max="8537" width="11" style="1270" bestFit="1" customWidth="1"/>
    <col min="8538" max="8538" width="15.125" style="1270" bestFit="1" customWidth="1"/>
    <col min="8539" max="8541" width="11" style="1270" bestFit="1" customWidth="1"/>
    <col min="8542" max="8542" width="13" style="1270" bestFit="1" customWidth="1"/>
    <col min="8543" max="8543" width="11" style="1270" bestFit="1" customWidth="1"/>
    <col min="8544" max="8544" width="15.125" style="1270" bestFit="1" customWidth="1"/>
    <col min="8545" max="8545" width="17.25" style="1270" bestFit="1" customWidth="1"/>
    <col min="8546" max="8546" width="7.125" style="1270" bestFit="1" customWidth="1"/>
    <col min="8547" max="8547" width="13" style="1270" bestFit="1" customWidth="1"/>
    <col min="8548" max="8549" width="12.375" style="1270" bestFit="1" customWidth="1"/>
    <col min="8550" max="8551" width="15.125" style="1270" bestFit="1" customWidth="1"/>
    <col min="8552" max="8553" width="18.625" style="1270" bestFit="1" customWidth="1"/>
    <col min="8554" max="8555" width="21.375" style="1270" bestFit="1" customWidth="1"/>
    <col min="8556" max="8556" width="17.25" style="1270" bestFit="1" customWidth="1"/>
    <col min="8557" max="8557" width="11" style="1270" bestFit="1" customWidth="1"/>
    <col min="8558" max="8559" width="15.125" style="1270" bestFit="1" customWidth="1"/>
    <col min="8560" max="8560" width="11" style="1270" bestFit="1" customWidth="1"/>
    <col min="8561" max="8562" width="15.125" style="1270" bestFit="1" customWidth="1"/>
    <col min="8563" max="8563" width="11.875" style="1270" bestFit="1" customWidth="1"/>
    <col min="8564" max="8564" width="16.375" style="1270" bestFit="1" customWidth="1"/>
    <col min="8565" max="8565" width="15.125" style="1270" bestFit="1" customWidth="1"/>
    <col min="8566" max="8566" width="11" style="1270" bestFit="1" customWidth="1"/>
    <col min="8567" max="8568" width="15.125" style="1270" bestFit="1" customWidth="1"/>
    <col min="8569" max="8569" width="11" style="1270" bestFit="1" customWidth="1"/>
    <col min="8570" max="8571" width="15.125" style="1270" bestFit="1" customWidth="1"/>
    <col min="8572" max="8572" width="5.25" style="1270" bestFit="1" customWidth="1"/>
    <col min="8573" max="8574" width="9" style="1270"/>
    <col min="8575" max="8575" width="7.125" style="1270" bestFit="1" customWidth="1"/>
    <col min="8576" max="8576" width="9" style="1270"/>
    <col min="8577" max="8577" width="59.375" style="1270" bestFit="1" customWidth="1"/>
    <col min="8578" max="8578" width="45.5" style="1270" bestFit="1" customWidth="1"/>
    <col min="8579" max="8579" width="27.625" style="1270" bestFit="1" customWidth="1"/>
    <col min="8580" max="8580" width="11" style="1270" bestFit="1" customWidth="1"/>
    <col min="8581" max="8584" width="13" style="1270" bestFit="1" customWidth="1"/>
    <col min="8585" max="8585" width="14.375" style="1270" bestFit="1" customWidth="1"/>
    <col min="8586" max="8586" width="13" style="1270" bestFit="1" customWidth="1"/>
    <col min="8587" max="8588" width="18.125" style="1270" bestFit="1" customWidth="1"/>
    <col min="8589" max="8589" width="20.25" style="1270" bestFit="1" customWidth="1"/>
    <col min="8590" max="8590" width="17.625" style="1270" bestFit="1" customWidth="1"/>
    <col min="8591" max="8591" width="15.125" style="1270" bestFit="1" customWidth="1"/>
    <col min="8592" max="8592" width="21.375" style="1270" bestFit="1" customWidth="1"/>
    <col min="8593" max="8593" width="12.875" style="1270" bestFit="1" customWidth="1"/>
    <col min="8594" max="8594" width="13" style="1270" bestFit="1" customWidth="1"/>
    <col min="8595" max="8595" width="21.5" style="1270" bestFit="1" customWidth="1"/>
    <col min="8596" max="8597" width="13.125" style="1270" bestFit="1" customWidth="1"/>
    <col min="8598" max="8598" width="21.25" style="1270" bestFit="1" customWidth="1"/>
    <col min="8599" max="8599" width="17.375" style="1270" bestFit="1" customWidth="1"/>
    <col min="8600" max="8600" width="13.125" style="1270" bestFit="1" customWidth="1"/>
    <col min="8601" max="8601" width="15.125" style="1270" bestFit="1" customWidth="1"/>
    <col min="8602" max="8602" width="25.25" style="1270" bestFit="1" customWidth="1"/>
    <col min="8603" max="8603" width="18.875" style="1270" bestFit="1" customWidth="1"/>
    <col min="8604" max="8604" width="28" style="1270" bestFit="1" customWidth="1"/>
    <col min="8605" max="8605" width="26.75" style="1270" bestFit="1" customWidth="1"/>
    <col min="8606" max="8606" width="28" style="1270" bestFit="1" customWidth="1"/>
    <col min="8607" max="8607" width="25.25" style="1270" bestFit="1" customWidth="1"/>
    <col min="8608" max="8608" width="29.625" style="1270" bestFit="1" customWidth="1"/>
    <col min="8609" max="8609" width="25.25" style="1270" bestFit="1" customWidth="1"/>
    <col min="8610" max="8610" width="29.625" style="1270" bestFit="1" customWidth="1"/>
    <col min="8611" max="8611" width="25.25" style="1270" bestFit="1" customWidth="1"/>
    <col min="8612" max="8613" width="18.875" style="1270" bestFit="1" customWidth="1"/>
    <col min="8614" max="8614" width="21" style="1270" bestFit="1" customWidth="1"/>
    <col min="8615" max="8615" width="20.875" style="1270" bestFit="1" customWidth="1"/>
    <col min="8616" max="8616" width="12.625" style="1270" bestFit="1" customWidth="1"/>
    <col min="8617" max="8617" width="15.125" style="1270" bestFit="1" customWidth="1"/>
    <col min="8618" max="8618" width="7.125" style="1270" bestFit="1" customWidth="1"/>
    <col min="8619" max="8619" width="19.25" style="1270" bestFit="1" customWidth="1"/>
    <col min="8620" max="8622" width="15.125" style="1270" bestFit="1" customWidth="1"/>
    <col min="8623" max="8623" width="17.25" style="1270" bestFit="1" customWidth="1"/>
    <col min="8624" max="8626" width="15.125" style="1270" bestFit="1" customWidth="1"/>
    <col min="8627" max="8628" width="17.25" style="1270" bestFit="1" customWidth="1"/>
    <col min="8629" max="8629" width="15.125" style="1270" bestFit="1" customWidth="1"/>
    <col min="8630" max="8631" width="17.25" style="1270" bestFit="1" customWidth="1"/>
    <col min="8632" max="8632" width="15.125" style="1270" bestFit="1" customWidth="1"/>
    <col min="8633" max="8634" width="17.25" style="1270" bestFit="1" customWidth="1"/>
    <col min="8635" max="8635" width="19.25" style="1270" bestFit="1" customWidth="1"/>
    <col min="8636" max="8637" width="21.375" style="1270" bestFit="1" customWidth="1"/>
    <col min="8638" max="8638" width="23.5" style="1270" bestFit="1" customWidth="1"/>
    <col min="8639" max="8639" width="21.375" style="1270" bestFit="1" customWidth="1"/>
    <col min="8640" max="8640" width="19.25" style="1270" bestFit="1" customWidth="1"/>
    <col min="8641" max="8642" width="21.375" style="1270" bestFit="1" customWidth="1"/>
    <col min="8643" max="8643" width="23.5" style="1270" bestFit="1" customWidth="1"/>
    <col min="8644" max="8644" width="21.375" style="1270" bestFit="1" customWidth="1"/>
    <col min="8645" max="8645" width="17.25" style="1270" bestFit="1" customWidth="1"/>
    <col min="8646" max="8648" width="19.25" style="1270" bestFit="1" customWidth="1"/>
    <col min="8649" max="8649" width="18.375" style="1270" bestFit="1" customWidth="1"/>
    <col min="8650" max="8651" width="20.375" style="1270" bestFit="1" customWidth="1"/>
    <col min="8652" max="8652" width="13" style="1270" bestFit="1" customWidth="1"/>
    <col min="8653" max="8654" width="19.25" style="1270" bestFit="1" customWidth="1"/>
    <col min="8655" max="8656" width="17.25" style="1270" bestFit="1" customWidth="1"/>
    <col min="8657" max="8659" width="19.25" style="1270" bestFit="1" customWidth="1"/>
    <col min="8660" max="8661" width="21.375" style="1270" bestFit="1" customWidth="1"/>
    <col min="8662" max="8662" width="19.25" style="1270" bestFit="1" customWidth="1"/>
    <col min="8663" max="8664" width="21.375" style="1270" bestFit="1" customWidth="1"/>
    <col min="8665" max="8665" width="23.5" style="1270" bestFit="1" customWidth="1"/>
    <col min="8666" max="8667" width="21.375" style="1270" bestFit="1" customWidth="1"/>
    <col min="8668" max="8670" width="23.5" style="1270" bestFit="1" customWidth="1"/>
    <col min="8671" max="8672" width="25.5" style="1270" bestFit="1" customWidth="1"/>
    <col min="8673" max="8673" width="23.5" style="1270" bestFit="1" customWidth="1"/>
    <col min="8674" max="8675" width="25.5" style="1270" bestFit="1" customWidth="1"/>
    <col min="8676" max="8676" width="27.625" style="1270" bestFit="1" customWidth="1"/>
    <col min="8677" max="8677" width="25.5" style="1270" bestFit="1" customWidth="1"/>
    <col min="8678" max="8678" width="22.75" style="1270" bestFit="1" customWidth="1"/>
    <col min="8679" max="8679" width="26.875" style="1270" bestFit="1" customWidth="1"/>
    <col min="8680" max="8681" width="19.25" style="1270" bestFit="1" customWidth="1"/>
    <col min="8682" max="8682" width="25.5" style="1270" bestFit="1" customWidth="1"/>
    <col min="8683" max="8684" width="21.375" style="1270" bestFit="1" customWidth="1"/>
    <col min="8685" max="8685" width="27.625" style="1270" bestFit="1" customWidth="1"/>
    <col min="8686" max="8686" width="8.375" style="1270" bestFit="1" customWidth="1"/>
    <col min="8687" max="8689" width="16.75" style="1270" bestFit="1" customWidth="1"/>
    <col min="8690" max="8690" width="18.875" style="1270" bestFit="1" customWidth="1"/>
    <col min="8691" max="8691" width="23.5" style="1270" bestFit="1" customWidth="1"/>
    <col min="8692" max="8692" width="25.5" style="1270" bestFit="1" customWidth="1"/>
    <col min="8693" max="8694" width="8.375" style="1270" bestFit="1" customWidth="1"/>
    <col min="8695" max="8695" width="10.25" style="1270" bestFit="1" customWidth="1"/>
    <col min="8696" max="8696" width="13.75" style="1270" bestFit="1" customWidth="1"/>
    <col min="8697" max="8697" width="15.125" style="1270" bestFit="1" customWidth="1"/>
    <col min="8698" max="8700" width="21.5" style="1270" bestFit="1" customWidth="1"/>
    <col min="8701" max="8702" width="19.25" style="1270" bestFit="1" customWidth="1"/>
    <col min="8703" max="8703" width="6.625" style="1270" bestFit="1" customWidth="1"/>
    <col min="8704" max="8704" width="9" style="1270"/>
    <col min="8705" max="8705" width="15.125" style="1270" bestFit="1" customWidth="1"/>
    <col min="8706" max="8706" width="13" style="1270" bestFit="1" customWidth="1"/>
    <col min="8707" max="8709" width="9" style="1270"/>
    <col min="8710" max="8710" width="13" style="1270" bestFit="1" customWidth="1"/>
    <col min="8711" max="8711" width="15" style="1270" customWidth="1"/>
    <col min="8712" max="8712" width="13" style="1270" bestFit="1" customWidth="1"/>
    <col min="8713" max="8713" width="9" style="1270"/>
    <col min="8714" max="8716" width="12.375" style="1270" bestFit="1" customWidth="1"/>
    <col min="8717" max="8717" width="11" style="1270" bestFit="1" customWidth="1"/>
    <col min="8718" max="8718" width="20.375" style="1270" bestFit="1" customWidth="1"/>
    <col min="8719" max="8720" width="27.75" style="1270" bestFit="1" customWidth="1"/>
    <col min="8721" max="8722" width="19.375" style="1270" bestFit="1" customWidth="1"/>
    <col min="8723" max="8723" width="17.25" style="1270" bestFit="1" customWidth="1"/>
    <col min="8724" max="8724" width="19.375" style="1270" bestFit="1" customWidth="1"/>
    <col min="8725" max="8726" width="9" style="1270"/>
    <col min="8727" max="8727" width="17.375" style="1270" bestFit="1" customWidth="1"/>
    <col min="8728" max="8728" width="9" style="1270"/>
    <col min="8729" max="8729" width="17.375" style="1270" bestFit="1" customWidth="1"/>
    <col min="8730" max="8731" width="9" style="1270"/>
    <col min="8732" max="8733" width="11.125" style="1270" bestFit="1" customWidth="1"/>
    <col min="8734" max="8734" width="5.25" style="1270" bestFit="1" customWidth="1"/>
    <col min="8735" max="8735" width="9" style="1270"/>
    <col min="8736" max="8736" width="14.25" style="1270" bestFit="1" customWidth="1"/>
    <col min="8737" max="8737" width="17.875" style="1270" bestFit="1" customWidth="1"/>
    <col min="8738" max="8738" width="5.25" style="1270" bestFit="1" customWidth="1"/>
    <col min="8739" max="8739" width="9" style="1270"/>
    <col min="8740" max="8740" width="11" style="1270" bestFit="1" customWidth="1"/>
    <col min="8741" max="8741" width="8.375" style="1270" bestFit="1" customWidth="1"/>
    <col min="8742" max="8742" width="9.625" style="1270" bestFit="1" customWidth="1"/>
    <col min="8743" max="8743" width="15.125" style="1270" bestFit="1" customWidth="1"/>
    <col min="8744" max="8744" width="11.125" style="1270" bestFit="1" customWidth="1"/>
    <col min="8745" max="8745" width="9.5" style="1270" bestFit="1" customWidth="1"/>
    <col min="8746" max="8746" width="11" style="1270" bestFit="1" customWidth="1"/>
    <col min="8747" max="8755" width="15.125" style="1270" bestFit="1" customWidth="1"/>
    <col min="8756" max="8756" width="7.125" style="1270" bestFit="1" customWidth="1"/>
    <col min="8757" max="8757" width="11" style="1270" bestFit="1" customWidth="1"/>
    <col min="8758" max="8758" width="15.125" style="1270" bestFit="1" customWidth="1"/>
    <col min="8759" max="8759" width="19.25" style="1270" bestFit="1" customWidth="1"/>
    <col min="8760" max="8760" width="15.125" style="1270" bestFit="1" customWidth="1"/>
    <col min="8761" max="8761" width="19.25" style="1270" bestFit="1" customWidth="1"/>
    <col min="8762" max="8762" width="15.125" style="1270" bestFit="1" customWidth="1"/>
    <col min="8763" max="8763" width="19.25" style="1270" bestFit="1" customWidth="1"/>
    <col min="8764" max="8764" width="15.125" style="1270" bestFit="1" customWidth="1"/>
    <col min="8765" max="8765" width="19.25" style="1270" bestFit="1" customWidth="1"/>
    <col min="8766" max="8766" width="15.125" style="1270" bestFit="1" customWidth="1"/>
    <col min="8767" max="8767" width="19.25" style="1270" bestFit="1" customWidth="1"/>
    <col min="8768" max="8768" width="13" style="1270" bestFit="1" customWidth="1"/>
    <col min="8769" max="8769" width="17.25" style="1270" bestFit="1" customWidth="1"/>
    <col min="8770" max="8770" width="15.125" style="1270" bestFit="1" customWidth="1"/>
    <col min="8771" max="8771" width="19.25" style="1270" bestFit="1" customWidth="1"/>
    <col min="8772" max="8772" width="15.125" style="1270" bestFit="1" customWidth="1"/>
    <col min="8773" max="8773" width="19.25" style="1270" bestFit="1" customWidth="1"/>
    <col min="8774" max="8779" width="21.375" style="1270" bestFit="1" customWidth="1"/>
    <col min="8780" max="8781" width="17.25" style="1270" bestFit="1" customWidth="1"/>
    <col min="8782" max="8782" width="7.125" style="1270" bestFit="1" customWidth="1"/>
    <col min="8783" max="8783" width="11" style="1270" bestFit="1" customWidth="1"/>
    <col min="8784" max="8784" width="7.125" style="1270" bestFit="1" customWidth="1"/>
    <col min="8785" max="8786" width="11" style="1270" bestFit="1" customWidth="1"/>
    <col min="8787" max="8787" width="15.125" style="1270" bestFit="1" customWidth="1"/>
    <col min="8788" max="8788" width="16.5" style="1270" bestFit="1" customWidth="1"/>
    <col min="8789" max="8789" width="20.625" style="1270" bestFit="1" customWidth="1"/>
    <col min="8790" max="8790" width="7.125" style="1270" bestFit="1" customWidth="1"/>
    <col min="8791" max="8793" width="11" style="1270" bestFit="1" customWidth="1"/>
    <col min="8794" max="8794" width="15.125" style="1270" bestFit="1" customWidth="1"/>
    <col min="8795" max="8797" width="11" style="1270" bestFit="1" customWidth="1"/>
    <col min="8798" max="8798" width="13" style="1270" bestFit="1" customWidth="1"/>
    <col min="8799" max="8799" width="11" style="1270" bestFit="1" customWidth="1"/>
    <col min="8800" max="8800" width="15.125" style="1270" bestFit="1" customWidth="1"/>
    <col min="8801" max="8801" width="17.25" style="1270" bestFit="1" customWidth="1"/>
    <col min="8802" max="8802" width="7.125" style="1270" bestFit="1" customWidth="1"/>
    <col min="8803" max="8803" width="13" style="1270" bestFit="1" customWidth="1"/>
    <col min="8804" max="8805" width="12.375" style="1270" bestFit="1" customWidth="1"/>
    <col min="8806" max="8807" width="15.125" style="1270" bestFit="1" customWidth="1"/>
    <col min="8808" max="8809" width="18.625" style="1270" bestFit="1" customWidth="1"/>
    <col min="8810" max="8811" width="21.375" style="1270" bestFit="1" customWidth="1"/>
    <col min="8812" max="8812" width="17.25" style="1270" bestFit="1" customWidth="1"/>
    <col min="8813" max="8813" width="11" style="1270" bestFit="1" customWidth="1"/>
    <col min="8814" max="8815" width="15.125" style="1270" bestFit="1" customWidth="1"/>
    <col min="8816" max="8816" width="11" style="1270" bestFit="1" customWidth="1"/>
    <col min="8817" max="8818" width="15.125" style="1270" bestFit="1" customWidth="1"/>
    <col min="8819" max="8819" width="11.875" style="1270" bestFit="1" customWidth="1"/>
    <col min="8820" max="8820" width="16.375" style="1270" bestFit="1" customWidth="1"/>
    <col min="8821" max="8821" width="15.125" style="1270" bestFit="1" customWidth="1"/>
    <col min="8822" max="8822" width="11" style="1270" bestFit="1" customWidth="1"/>
    <col min="8823" max="8824" width="15.125" style="1270" bestFit="1" customWidth="1"/>
    <col min="8825" max="8825" width="11" style="1270" bestFit="1" customWidth="1"/>
    <col min="8826" max="8827" width="15.125" style="1270" bestFit="1" customWidth="1"/>
    <col min="8828" max="8828" width="5.25" style="1270" bestFit="1" customWidth="1"/>
    <col min="8829" max="8830" width="9" style="1270"/>
    <col min="8831" max="8831" width="7.125" style="1270" bestFit="1" customWidth="1"/>
    <col min="8832" max="8832" width="9" style="1270"/>
    <col min="8833" max="8833" width="59.375" style="1270" bestFit="1" customWidth="1"/>
    <col min="8834" max="8834" width="45.5" style="1270" bestFit="1" customWidth="1"/>
    <col min="8835" max="8835" width="27.625" style="1270" bestFit="1" customWidth="1"/>
    <col min="8836" max="8836" width="11" style="1270" bestFit="1" customWidth="1"/>
    <col min="8837" max="8840" width="13" style="1270" bestFit="1" customWidth="1"/>
    <col min="8841" max="8841" width="14.375" style="1270" bestFit="1" customWidth="1"/>
    <col min="8842" max="8842" width="13" style="1270" bestFit="1" customWidth="1"/>
    <col min="8843" max="8844" width="18.125" style="1270" bestFit="1" customWidth="1"/>
    <col min="8845" max="8845" width="20.25" style="1270" bestFit="1" customWidth="1"/>
    <col min="8846" max="8846" width="17.625" style="1270" bestFit="1" customWidth="1"/>
    <col min="8847" max="8847" width="15.125" style="1270" bestFit="1" customWidth="1"/>
    <col min="8848" max="8848" width="21.375" style="1270" bestFit="1" customWidth="1"/>
    <col min="8849" max="8849" width="12.875" style="1270" bestFit="1" customWidth="1"/>
    <col min="8850" max="8850" width="13" style="1270" bestFit="1" customWidth="1"/>
    <col min="8851" max="8851" width="21.5" style="1270" bestFit="1" customWidth="1"/>
    <col min="8852" max="8853" width="13.125" style="1270" bestFit="1" customWidth="1"/>
    <col min="8854" max="8854" width="21.25" style="1270" bestFit="1" customWidth="1"/>
    <col min="8855" max="8855" width="17.375" style="1270" bestFit="1" customWidth="1"/>
    <col min="8856" max="8856" width="13.125" style="1270" bestFit="1" customWidth="1"/>
    <col min="8857" max="8857" width="15.125" style="1270" bestFit="1" customWidth="1"/>
    <col min="8858" max="8858" width="25.25" style="1270" bestFit="1" customWidth="1"/>
    <col min="8859" max="8859" width="18.875" style="1270" bestFit="1" customWidth="1"/>
    <col min="8860" max="8860" width="28" style="1270" bestFit="1" customWidth="1"/>
    <col min="8861" max="8861" width="26.75" style="1270" bestFit="1" customWidth="1"/>
    <col min="8862" max="8862" width="28" style="1270" bestFit="1" customWidth="1"/>
    <col min="8863" max="8863" width="25.25" style="1270" bestFit="1" customWidth="1"/>
    <col min="8864" max="8864" width="29.625" style="1270" bestFit="1" customWidth="1"/>
    <col min="8865" max="8865" width="25.25" style="1270" bestFit="1" customWidth="1"/>
    <col min="8866" max="8866" width="29.625" style="1270" bestFit="1" customWidth="1"/>
    <col min="8867" max="8867" width="25.25" style="1270" bestFit="1" customWidth="1"/>
    <col min="8868" max="8869" width="18.875" style="1270" bestFit="1" customWidth="1"/>
    <col min="8870" max="8870" width="21" style="1270" bestFit="1" customWidth="1"/>
    <col min="8871" max="8871" width="20.875" style="1270" bestFit="1" customWidth="1"/>
    <col min="8872" max="8872" width="12.625" style="1270" bestFit="1" customWidth="1"/>
    <col min="8873" max="8873" width="15.125" style="1270" bestFit="1" customWidth="1"/>
    <col min="8874" max="8874" width="7.125" style="1270" bestFit="1" customWidth="1"/>
    <col min="8875" max="8875" width="19.25" style="1270" bestFit="1" customWidth="1"/>
    <col min="8876" max="8878" width="15.125" style="1270" bestFit="1" customWidth="1"/>
    <col min="8879" max="8879" width="17.25" style="1270" bestFit="1" customWidth="1"/>
    <col min="8880" max="8882" width="15.125" style="1270" bestFit="1" customWidth="1"/>
    <col min="8883" max="8884" width="17.25" style="1270" bestFit="1" customWidth="1"/>
    <col min="8885" max="8885" width="15.125" style="1270" bestFit="1" customWidth="1"/>
    <col min="8886" max="8887" width="17.25" style="1270" bestFit="1" customWidth="1"/>
    <col min="8888" max="8888" width="15.125" style="1270" bestFit="1" customWidth="1"/>
    <col min="8889" max="8890" width="17.25" style="1270" bestFit="1" customWidth="1"/>
    <col min="8891" max="8891" width="19.25" style="1270" bestFit="1" customWidth="1"/>
    <col min="8892" max="8893" width="21.375" style="1270" bestFit="1" customWidth="1"/>
    <col min="8894" max="8894" width="23.5" style="1270" bestFit="1" customWidth="1"/>
    <col min="8895" max="8895" width="21.375" style="1270" bestFit="1" customWidth="1"/>
    <col min="8896" max="8896" width="19.25" style="1270" bestFit="1" customWidth="1"/>
    <col min="8897" max="8898" width="21.375" style="1270" bestFit="1" customWidth="1"/>
    <col min="8899" max="8899" width="23.5" style="1270" bestFit="1" customWidth="1"/>
    <col min="8900" max="8900" width="21.375" style="1270" bestFit="1" customWidth="1"/>
    <col min="8901" max="8901" width="17.25" style="1270" bestFit="1" customWidth="1"/>
    <col min="8902" max="8904" width="19.25" style="1270" bestFit="1" customWidth="1"/>
    <col min="8905" max="8905" width="18.375" style="1270" bestFit="1" customWidth="1"/>
    <col min="8906" max="8907" width="20.375" style="1270" bestFit="1" customWidth="1"/>
    <col min="8908" max="8908" width="13" style="1270" bestFit="1" customWidth="1"/>
    <col min="8909" max="8910" width="19.25" style="1270" bestFit="1" customWidth="1"/>
    <col min="8911" max="8912" width="17.25" style="1270" bestFit="1" customWidth="1"/>
    <col min="8913" max="8915" width="19.25" style="1270" bestFit="1" customWidth="1"/>
    <col min="8916" max="8917" width="21.375" style="1270" bestFit="1" customWidth="1"/>
    <col min="8918" max="8918" width="19.25" style="1270" bestFit="1" customWidth="1"/>
    <col min="8919" max="8920" width="21.375" style="1270" bestFit="1" customWidth="1"/>
    <col min="8921" max="8921" width="23.5" style="1270" bestFit="1" customWidth="1"/>
    <col min="8922" max="8923" width="21.375" style="1270" bestFit="1" customWidth="1"/>
    <col min="8924" max="8926" width="23.5" style="1270" bestFit="1" customWidth="1"/>
    <col min="8927" max="8928" width="25.5" style="1270" bestFit="1" customWidth="1"/>
    <col min="8929" max="8929" width="23.5" style="1270" bestFit="1" customWidth="1"/>
    <col min="8930" max="8931" width="25.5" style="1270" bestFit="1" customWidth="1"/>
    <col min="8932" max="8932" width="27.625" style="1270" bestFit="1" customWidth="1"/>
    <col min="8933" max="8933" width="25.5" style="1270" bestFit="1" customWidth="1"/>
    <col min="8934" max="8934" width="22.75" style="1270" bestFit="1" customWidth="1"/>
    <col min="8935" max="8935" width="26.875" style="1270" bestFit="1" customWidth="1"/>
    <col min="8936" max="8937" width="19.25" style="1270" bestFit="1" customWidth="1"/>
    <col min="8938" max="8938" width="25.5" style="1270" bestFit="1" customWidth="1"/>
    <col min="8939" max="8940" width="21.375" style="1270" bestFit="1" customWidth="1"/>
    <col min="8941" max="8941" width="27.625" style="1270" bestFit="1" customWidth="1"/>
    <col min="8942" max="8942" width="8.375" style="1270" bestFit="1" customWidth="1"/>
    <col min="8943" max="8945" width="16.75" style="1270" bestFit="1" customWidth="1"/>
    <col min="8946" max="8946" width="18.875" style="1270" bestFit="1" customWidth="1"/>
    <col min="8947" max="8947" width="23.5" style="1270" bestFit="1" customWidth="1"/>
    <col min="8948" max="8948" width="25.5" style="1270" bestFit="1" customWidth="1"/>
    <col min="8949" max="8950" width="8.375" style="1270" bestFit="1" customWidth="1"/>
    <col min="8951" max="8951" width="10.25" style="1270" bestFit="1" customWidth="1"/>
    <col min="8952" max="8952" width="13.75" style="1270" bestFit="1" customWidth="1"/>
    <col min="8953" max="8953" width="15.125" style="1270" bestFit="1" customWidth="1"/>
    <col min="8954" max="8956" width="21.5" style="1270" bestFit="1" customWidth="1"/>
    <col min="8957" max="8958" width="19.25" style="1270" bestFit="1" customWidth="1"/>
    <col min="8959" max="8959" width="6.625" style="1270" bestFit="1" customWidth="1"/>
    <col min="8960" max="8960" width="9" style="1270"/>
    <col min="8961" max="8961" width="15.125" style="1270" bestFit="1" customWidth="1"/>
    <col min="8962" max="8962" width="13" style="1270" bestFit="1" customWidth="1"/>
    <col min="8963" max="8965" width="9" style="1270"/>
    <col min="8966" max="8966" width="13" style="1270" bestFit="1" customWidth="1"/>
    <col min="8967" max="8967" width="15" style="1270" customWidth="1"/>
    <col min="8968" max="8968" width="13" style="1270" bestFit="1" customWidth="1"/>
    <col min="8969" max="8969" width="9" style="1270"/>
    <col min="8970" max="8972" width="12.375" style="1270" bestFit="1" customWidth="1"/>
    <col min="8973" max="8973" width="11" style="1270" bestFit="1" customWidth="1"/>
    <col min="8974" max="8974" width="20.375" style="1270" bestFit="1" customWidth="1"/>
    <col min="8975" max="8976" width="27.75" style="1270" bestFit="1" customWidth="1"/>
    <col min="8977" max="8978" width="19.375" style="1270" bestFit="1" customWidth="1"/>
    <col min="8979" max="8979" width="17.25" style="1270" bestFit="1" customWidth="1"/>
    <col min="8980" max="8980" width="19.375" style="1270" bestFit="1" customWidth="1"/>
    <col min="8981" max="8982" width="9" style="1270"/>
    <col min="8983" max="8983" width="17.375" style="1270" bestFit="1" customWidth="1"/>
    <col min="8984" max="8984" width="9" style="1270"/>
    <col min="8985" max="8985" width="17.375" style="1270" bestFit="1" customWidth="1"/>
    <col min="8986" max="8987" width="9" style="1270"/>
    <col min="8988" max="8989" width="11.125" style="1270" bestFit="1" customWidth="1"/>
    <col min="8990" max="8990" width="5.25" style="1270" bestFit="1" customWidth="1"/>
    <col min="8991" max="8991" width="9" style="1270"/>
    <col min="8992" max="8992" width="14.25" style="1270" bestFit="1" customWidth="1"/>
    <col min="8993" max="8993" width="17.875" style="1270" bestFit="1" customWidth="1"/>
    <col min="8994" max="8994" width="5.25" style="1270" bestFit="1" customWidth="1"/>
    <col min="8995" max="8995" width="9" style="1270"/>
    <col min="8996" max="8996" width="11" style="1270" bestFit="1" customWidth="1"/>
    <col min="8997" max="8997" width="8.375" style="1270" bestFit="1" customWidth="1"/>
    <col min="8998" max="8998" width="9.625" style="1270" bestFit="1" customWidth="1"/>
    <col min="8999" max="8999" width="15.125" style="1270" bestFit="1" customWidth="1"/>
    <col min="9000" max="9000" width="11.125" style="1270" bestFit="1" customWidth="1"/>
    <col min="9001" max="9001" width="9.5" style="1270" bestFit="1" customWidth="1"/>
    <col min="9002" max="9002" width="11" style="1270" bestFit="1" customWidth="1"/>
    <col min="9003" max="9011" width="15.125" style="1270" bestFit="1" customWidth="1"/>
    <col min="9012" max="9012" width="7.125" style="1270" bestFit="1" customWidth="1"/>
    <col min="9013" max="9013" width="11" style="1270" bestFit="1" customWidth="1"/>
    <col min="9014" max="9014" width="15.125" style="1270" bestFit="1" customWidth="1"/>
    <col min="9015" max="9015" width="19.25" style="1270" bestFit="1" customWidth="1"/>
    <col min="9016" max="9016" width="15.125" style="1270" bestFit="1" customWidth="1"/>
    <col min="9017" max="9017" width="19.25" style="1270" bestFit="1" customWidth="1"/>
    <col min="9018" max="9018" width="15.125" style="1270" bestFit="1" customWidth="1"/>
    <col min="9019" max="9019" width="19.25" style="1270" bestFit="1" customWidth="1"/>
    <col min="9020" max="9020" width="15.125" style="1270" bestFit="1" customWidth="1"/>
    <col min="9021" max="9021" width="19.25" style="1270" bestFit="1" customWidth="1"/>
    <col min="9022" max="9022" width="15.125" style="1270" bestFit="1" customWidth="1"/>
    <col min="9023" max="9023" width="19.25" style="1270" bestFit="1" customWidth="1"/>
    <col min="9024" max="9024" width="13" style="1270" bestFit="1" customWidth="1"/>
    <col min="9025" max="9025" width="17.25" style="1270" bestFit="1" customWidth="1"/>
    <col min="9026" max="9026" width="15.125" style="1270" bestFit="1" customWidth="1"/>
    <col min="9027" max="9027" width="19.25" style="1270" bestFit="1" customWidth="1"/>
    <col min="9028" max="9028" width="15.125" style="1270" bestFit="1" customWidth="1"/>
    <col min="9029" max="9029" width="19.25" style="1270" bestFit="1" customWidth="1"/>
    <col min="9030" max="9035" width="21.375" style="1270" bestFit="1" customWidth="1"/>
    <col min="9036" max="9037" width="17.25" style="1270" bestFit="1" customWidth="1"/>
    <col min="9038" max="9038" width="7.125" style="1270" bestFit="1" customWidth="1"/>
    <col min="9039" max="9039" width="11" style="1270" bestFit="1" customWidth="1"/>
    <col min="9040" max="9040" width="7.125" style="1270" bestFit="1" customWidth="1"/>
    <col min="9041" max="9042" width="11" style="1270" bestFit="1" customWidth="1"/>
    <col min="9043" max="9043" width="15.125" style="1270" bestFit="1" customWidth="1"/>
    <col min="9044" max="9044" width="16.5" style="1270" bestFit="1" customWidth="1"/>
    <col min="9045" max="9045" width="20.625" style="1270" bestFit="1" customWidth="1"/>
    <col min="9046" max="9046" width="7.125" style="1270" bestFit="1" customWidth="1"/>
    <col min="9047" max="9049" width="11" style="1270" bestFit="1" customWidth="1"/>
    <col min="9050" max="9050" width="15.125" style="1270" bestFit="1" customWidth="1"/>
    <col min="9051" max="9053" width="11" style="1270" bestFit="1" customWidth="1"/>
    <col min="9054" max="9054" width="13" style="1270" bestFit="1" customWidth="1"/>
    <col min="9055" max="9055" width="11" style="1270" bestFit="1" customWidth="1"/>
    <col min="9056" max="9056" width="15.125" style="1270" bestFit="1" customWidth="1"/>
    <col min="9057" max="9057" width="17.25" style="1270" bestFit="1" customWidth="1"/>
    <col min="9058" max="9058" width="7.125" style="1270" bestFit="1" customWidth="1"/>
    <col min="9059" max="9059" width="13" style="1270" bestFit="1" customWidth="1"/>
    <col min="9060" max="9061" width="12.375" style="1270" bestFit="1" customWidth="1"/>
    <col min="9062" max="9063" width="15.125" style="1270" bestFit="1" customWidth="1"/>
    <col min="9064" max="9065" width="18.625" style="1270" bestFit="1" customWidth="1"/>
    <col min="9066" max="9067" width="21.375" style="1270" bestFit="1" customWidth="1"/>
    <col min="9068" max="9068" width="17.25" style="1270" bestFit="1" customWidth="1"/>
    <col min="9069" max="9069" width="11" style="1270" bestFit="1" customWidth="1"/>
    <col min="9070" max="9071" width="15.125" style="1270" bestFit="1" customWidth="1"/>
    <col min="9072" max="9072" width="11" style="1270" bestFit="1" customWidth="1"/>
    <col min="9073" max="9074" width="15.125" style="1270" bestFit="1" customWidth="1"/>
    <col min="9075" max="9075" width="11.875" style="1270" bestFit="1" customWidth="1"/>
    <col min="9076" max="9076" width="16.375" style="1270" bestFit="1" customWidth="1"/>
    <col min="9077" max="9077" width="15.125" style="1270" bestFit="1" customWidth="1"/>
    <col min="9078" max="9078" width="11" style="1270" bestFit="1" customWidth="1"/>
    <col min="9079" max="9080" width="15.125" style="1270" bestFit="1" customWidth="1"/>
    <col min="9081" max="9081" width="11" style="1270" bestFit="1" customWidth="1"/>
    <col min="9082" max="9083" width="15.125" style="1270" bestFit="1" customWidth="1"/>
    <col min="9084" max="9084" width="5.25" style="1270" bestFit="1" customWidth="1"/>
    <col min="9085" max="9086" width="9" style="1270"/>
    <col min="9087" max="9087" width="7.125" style="1270" bestFit="1" customWidth="1"/>
    <col min="9088" max="9088" width="9" style="1270"/>
    <col min="9089" max="9089" width="59.375" style="1270" bestFit="1" customWidth="1"/>
    <col min="9090" max="9090" width="45.5" style="1270" bestFit="1" customWidth="1"/>
    <col min="9091" max="9091" width="27.625" style="1270" bestFit="1" customWidth="1"/>
    <col min="9092" max="9092" width="11" style="1270" bestFit="1" customWidth="1"/>
    <col min="9093" max="9096" width="13" style="1270" bestFit="1" customWidth="1"/>
    <col min="9097" max="9097" width="14.375" style="1270" bestFit="1" customWidth="1"/>
    <col min="9098" max="9098" width="13" style="1270" bestFit="1" customWidth="1"/>
    <col min="9099" max="9100" width="18.125" style="1270" bestFit="1" customWidth="1"/>
    <col min="9101" max="9101" width="20.25" style="1270" bestFit="1" customWidth="1"/>
    <col min="9102" max="9102" width="17.625" style="1270" bestFit="1" customWidth="1"/>
    <col min="9103" max="9103" width="15.125" style="1270" bestFit="1" customWidth="1"/>
    <col min="9104" max="9104" width="21.375" style="1270" bestFit="1" customWidth="1"/>
    <col min="9105" max="9105" width="12.875" style="1270" bestFit="1" customWidth="1"/>
    <col min="9106" max="9106" width="13" style="1270" bestFit="1" customWidth="1"/>
    <col min="9107" max="9107" width="21.5" style="1270" bestFit="1" customWidth="1"/>
    <col min="9108" max="9109" width="13.125" style="1270" bestFit="1" customWidth="1"/>
    <col min="9110" max="9110" width="21.25" style="1270" bestFit="1" customWidth="1"/>
    <col min="9111" max="9111" width="17.375" style="1270" bestFit="1" customWidth="1"/>
    <col min="9112" max="9112" width="13.125" style="1270" bestFit="1" customWidth="1"/>
    <col min="9113" max="9113" width="15.125" style="1270" bestFit="1" customWidth="1"/>
    <col min="9114" max="9114" width="25.25" style="1270" bestFit="1" customWidth="1"/>
    <col min="9115" max="9115" width="18.875" style="1270" bestFit="1" customWidth="1"/>
    <col min="9116" max="9116" width="28" style="1270" bestFit="1" customWidth="1"/>
    <col min="9117" max="9117" width="26.75" style="1270" bestFit="1" customWidth="1"/>
    <col min="9118" max="9118" width="28" style="1270" bestFit="1" customWidth="1"/>
    <col min="9119" max="9119" width="25.25" style="1270" bestFit="1" customWidth="1"/>
    <col min="9120" max="9120" width="29.625" style="1270" bestFit="1" customWidth="1"/>
    <col min="9121" max="9121" width="25.25" style="1270" bestFit="1" customWidth="1"/>
    <col min="9122" max="9122" width="29.625" style="1270" bestFit="1" customWidth="1"/>
    <col min="9123" max="9123" width="25.25" style="1270" bestFit="1" customWidth="1"/>
    <col min="9124" max="9125" width="18.875" style="1270" bestFit="1" customWidth="1"/>
    <col min="9126" max="9126" width="21" style="1270" bestFit="1" customWidth="1"/>
    <col min="9127" max="9127" width="20.875" style="1270" bestFit="1" customWidth="1"/>
    <col min="9128" max="9128" width="12.625" style="1270" bestFit="1" customWidth="1"/>
    <col min="9129" max="9129" width="15.125" style="1270" bestFit="1" customWidth="1"/>
    <col min="9130" max="9130" width="7.125" style="1270" bestFit="1" customWidth="1"/>
    <col min="9131" max="9131" width="19.25" style="1270" bestFit="1" customWidth="1"/>
    <col min="9132" max="9134" width="15.125" style="1270" bestFit="1" customWidth="1"/>
    <col min="9135" max="9135" width="17.25" style="1270" bestFit="1" customWidth="1"/>
    <col min="9136" max="9138" width="15.125" style="1270" bestFit="1" customWidth="1"/>
    <col min="9139" max="9140" width="17.25" style="1270" bestFit="1" customWidth="1"/>
    <col min="9141" max="9141" width="15.125" style="1270" bestFit="1" customWidth="1"/>
    <col min="9142" max="9143" width="17.25" style="1270" bestFit="1" customWidth="1"/>
    <col min="9144" max="9144" width="15.125" style="1270" bestFit="1" customWidth="1"/>
    <col min="9145" max="9146" width="17.25" style="1270" bestFit="1" customWidth="1"/>
    <col min="9147" max="9147" width="19.25" style="1270" bestFit="1" customWidth="1"/>
    <col min="9148" max="9149" width="21.375" style="1270" bestFit="1" customWidth="1"/>
    <col min="9150" max="9150" width="23.5" style="1270" bestFit="1" customWidth="1"/>
    <col min="9151" max="9151" width="21.375" style="1270" bestFit="1" customWidth="1"/>
    <col min="9152" max="9152" width="19.25" style="1270" bestFit="1" customWidth="1"/>
    <col min="9153" max="9154" width="21.375" style="1270" bestFit="1" customWidth="1"/>
    <col min="9155" max="9155" width="23.5" style="1270" bestFit="1" customWidth="1"/>
    <col min="9156" max="9156" width="21.375" style="1270" bestFit="1" customWidth="1"/>
    <col min="9157" max="9157" width="17.25" style="1270" bestFit="1" customWidth="1"/>
    <col min="9158" max="9160" width="19.25" style="1270" bestFit="1" customWidth="1"/>
    <col min="9161" max="9161" width="18.375" style="1270" bestFit="1" customWidth="1"/>
    <col min="9162" max="9163" width="20.375" style="1270" bestFit="1" customWidth="1"/>
    <col min="9164" max="9164" width="13" style="1270" bestFit="1" customWidth="1"/>
    <col min="9165" max="9166" width="19.25" style="1270" bestFit="1" customWidth="1"/>
    <col min="9167" max="9168" width="17.25" style="1270" bestFit="1" customWidth="1"/>
    <col min="9169" max="9171" width="19.25" style="1270" bestFit="1" customWidth="1"/>
    <col min="9172" max="9173" width="21.375" style="1270" bestFit="1" customWidth="1"/>
    <col min="9174" max="9174" width="19.25" style="1270" bestFit="1" customWidth="1"/>
    <col min="9175" max="9176" width="21.375" style="1270" bestFit="1" customWidth="1"/>
    <col min="9177" max="9177" width="23.5" style="1270" bestFit="1" customWidth="1"/>
    <col min="9178" max="9179" width="21.375" style="1270" bestFit="1" customWidth="1"/>
    <col min="9180" max="9182" width="23.5" style="1270" bestFit="1" customWidth="1"/>
    <col min="9183" max="9184" width="25.5" style="1270" bestFit="1" customWidth="1"/>
    <col min="9185" max="9185" width="23.5" style="1270" bestFit="1" customWidth="1"/>
    <col min="9186" max="9187" width="25.5" style="1270" bestFit="1" customWidth="1"/>
    <col min="9188" max="9188" width="27.625" style="1270" bestFit="1" customWidth="1"/>
    <col min="9189" max="9189" width="25.5" style="1270" bestFit="1" customWidth="1"/>
    <col min="9190" max="9190" width="22.75" style="1270" bestFit="1" customWidth="1"/>
    <col min="9191" max="9191" width="26.875" style="1270" bestFit="1" customWidth="1"/>
    <col min="9192" max="9193" width="19.25" style="1270" bestFit="1" customWidth="1"/>
    <col min="9194" max="9194" width="25.5" style="1270" bestFit="1" customWidth="1"/>
    <col min="9195" max="9196" width="21.375" style="1270" bestFit="1" customWidth="1"/>
    <col min="9197" max="9197" width="27.625" style="1270" bestFit="1" customWidth="1"/>
    <col min="9198" max="9198" width="8.375" style="1270" bestFit="1" customWidth="1"/>
    <col min="9199" max="9201" width="16.75" style="1270" bestFit="1" customWidth="1"/>
    <col min="9202" max="9202" width="18.875" style="1270" bestFit="1" customWidth="1"/>
    <col min="9203" max="9203" width="23.5" style="1270" bestFit="1" customWidth="1"/>
    <col min="9204" max="9204" width="25.5" style="1270" bestFit="1" customWidth="1"/>
    <col min="9205" max="9206" width="8.375" style="1270" bestFit="1" customWidth="1"/>
    <col min="9207" max="9207" width="10.25" style="1270" bestFit="1" customWidth="1"/>
    <col min="9208" max="9208" width="13.75" style="1270" bestFit="1" customWidth="1"/>
    <col min="9209" max="9209" width="15.125" style="1270" bestFit="1" customWidth="1"/>
    <col min="9210" max="9212" width="21.5" style="1270" bestFit="1" customWidth="1"/>
    <col min="9213" max="9214" width="19.25" style="1270" bestFit="1" customWidth="1"/>
    <col min="9215" max="9215" width="6.625" style="1270" bestFit="1" customWidth="1"/>
    <col min="9216" max="9216" width="9" style="1270"/>
    <col min="9217" max="9217" width="15.125" style="1270" bestFit="1" customWidth="1"/>
    <col min="9218" max="9218" width="13" style="1270" bestFit="1" customWidth="1"/>
    <col min="9219" max="9221" width="9" style="1270"/>
    <col min="9222" max="9222" width="13" style="1270" bestFit="1" customWidth="1"/>
    <col min="9223" max="9223" width="15" style="1270" customWidth="1"/>
    <col min="9224" max="9224" width="13" style="1270" bestFit="1" customWidth="1"/>
    <col min="9225" max="9225" width="9" style="1270"/>
    <col min="9226" max="9228" width="12.375" style="1270" bestFit="1" customWidth="1"/>
    <col min="9229" max="9229" width="11" style="1270" bestFit="1" customWidth="1"/>
    <col min="9230" max="9230" width="20.375" style="1270" bestFit="1" customWidth="1"/>
    <col min="9231" max="9232" width="27.75" style="1270" bestFit="1" customWidth="1"/>
    <col min="9233" max="9234" width="19.375" style="1270" bestFit="1" customWidth="1"/>
    <col min="9235" max="9235" width="17.25" style="1270" bestFit="1" customWidth="1"/>
    <col min="9236" max="9236" width="19.375" style="1270" bestFit="1" customWidth="1"/>
    <col min="9237" max="9238" width="9" style="1270"/>
    <col min="9239" max="9239" width="17.375" style="1270" bestFit="1" customWidth="1"/>
    <col min="9240" max="9240" width="9" style="1270"/>
    <col min="9241" max="9241" width="17.375" style="1270" bestFit="1" customWidth="1"/>
    <col min="9242" max="9243" width="9" style="1270"/>
    <col min="9244" max="9245" width="11.125" style="1270" bestFit="1" customWidth="1"/>
    <col min="9246" max="9246" width="5.25" style="1270" bestFit="1" customWidth="1"/>
    <col min="9247" max="9247" width="9" style="1270"/>
    <col min="9248" max="9248" width="14.25" style="1270" bestFit="1" customWidth="1"/>
    <col min="9249" max="9249" width="17.875" style="1270" bestFit="1" customWidth="1"/>
    <col min="9250" max="9250" width="5.25" style="1270" bestFit="1" customWidth="1"/>
    <col min="9251" max="9251" width="9" style="1270"/>
    <col min="9252" max="9252" width="11" style="1270" bestFit="1" customWidth="1"/>
    <col min="9253" max="9253" width="8.375" style="1270" bestFit="1" customWidth="1"/>
    <col min="9254" max="9254" width="9.625" style="1270" bestFit="1" customWidth="1"/>
    <col min="9255" max="9255" width="15.125" style="1270" bestFit="1" customWidth="1"/>
    <col min="9256" max="9256" width="11.125" style="1270" bestFit="1" customWidth="1"/>
    <col min="9257" max="9257" width="9.5" style="1270" bestFit="1" customWidth="1"/>
    <col min="9258" max="9258" width="11" style="1270" bestFit="1" customWidth="1"/>
    <col min="9259" max="9267" width="15.125" style="1270" bestFit="1" customWidth="1"/>
    <col min="9268" max="9268" width="7.125" style="1270" bestFit="1" customWidth="1"/>
    <col min="9269" max="9269" width="11" style="1270" bestFit="1" customWidth="1"/>
    <col min="9270" max="9270" width="15.125" style="1270" bestFit="1" customWidth="1"/>
    <col min="9271" max="9271" width="19.25" style="1270" bestFit="1" customWidth="1"/>
    <col min="9272" max="9272" width="15.125" style="1270" bestFit="1" customWidth="1"/>
    <col min="9273" max="9273" width="19.25" style="1270" bestFit="1" customWidth="1"/>
    <col min="9274" max="9274" width="15.125" style="1270" bestFit="1" customWidth="1"/>
    <col min="9275" max="9275" width="19.25" style="1270" bestFit="1" customWidth="1"/>
    <col min="9276" max="9276" width="15.125" style="1270" bestFit="1" customWidth="1"/>
    <col min="9277" max="9277" width="19.25" style="1270" bestFit="1" customWidth="1"/>
    <col min="9278" max="9278" width="15.125" style="1270" bestFit="1" customWidth="1"/>
    <col min="9279" max="9279" width="19.25" style="1270" bestFit="1" customWidth="1"/>
    <col min="9280" max="9280" width="13" style="1270" bestFit="1" customWidth="1"/>
    <col min="9281" max="9281" width="17.25" style="1270" bestFit="1" customWidth="1"/>
    <col min="9282" max="9282" width="15.125" style="1270" bestFit="1" customWidth="1"/>
    <col min="9283" max="9283" width="19.25" style="1270" bestFit="1" customWidth="1"/>
    <col min="9284" max="9284" width="15.125" style="1270" bestFit="1" customWidth="1"/>
    <col min="9285" max="9285" width="19.25" style="1270" bestFit="1" customWidth="1"/>
    <col min="9286" max="9291" width="21.375" style="1270" bestFit="1" customWidth="1"/>
    <col min="9292" max="9293" width="17.25" style="1270" bestFit="1" customWidth="1"/>
    <col min="9294" max="9294" width="7.125" style="1270" bestFit="1" customWidth="1"/>
    <col min="9295" max="9295" width="11" style="1270" bestFit="1" customWidth="1"/>
    <col min="9296" max="9296" width="7.125" style="1270" bestFit="1" customWidth="1"/>
    <col min="9297" max="9298" width="11" style="1270" bestFit="1" customWidth="1"/>
    <col min="9299" max="9299" width="15.125" style="1270" bestFit="1" customWidth="1"/>
    <col min="9300" max="9300" width="16.5" style="1270" bestFit="1" customWidth="1"/>
    <col min="9301" max="9301" width="20.625" style="1270" bestFit="1" customWidth="1"/>
    <col min="9302" max="9302" width="7.125" style="1270" bestFit="1" customWidth="1"/>
    <col min="9303" max="9305" width="11" style="1270" bestFit="1" customWidth="1"/>
    <col min="9306" max="9306" width="15.125" style="1270" bestFit="1" customWidth="1"/>
    <col min="9307" max="9309" width="11" style="1270" bestFit="1" customWidth="1"/>
    <col min="9310" max="9310" width="13" style="1270" bestFit="1" customWidth="1"/>
    <col min="9311" max="9311" width="11" style="1270" bestFit="1" customWidth="1"/>
    <col min="9312" max="9312" width="15.125" style="1270" bestFit="1" customWidth="1"/>
    <col min="9313" max="9313" width="17.25" style="1270" bestFit="1" customWidth="1"/>
    <col min="9314" max="9314" width="7.125" style="1270" bestFit="1" customWidth="1"/>
    <col min="9315" max="9315" width="13" style="1270" bestFit="1" customWidth="1"/>
    <col min="9316" max="9317" width="12.375" style="1270" bestFit="1" customWidth="1"/>
    <col min="9318" max="9319" width="15.125" style="1270" bestFit="1" customWidth="1"/>
    <col min="9320" max="9321" width="18.625" style="1270" bestFit="1" customWidth="1"/>
    <col min="9322" max="9323" width="21.375" style="1270" bestFit="1" customWidth="1"/>
    <col min="9324" max="9324" width="17.25" style="1270" bestFit="1" customWidth="1"/>
    <col min="9325" max="9325" width="11" style="1270" bestFit="1" customWidth="1"/>
    <col min="9326" max="9327" width="15.125" style="1270" bestFit="1" customWidth="1"/>
    <col min="9328" max="9328" width="11" style="1270" bestFit="1" customWidth="1"/>
    <col min="9329" max="9330" width="15.125" style="1270" bestFit="1" customWidth="1"/>
    <col min="9331" max="9331" width="11.875" style="1270" bestFit="1" customWidth="1"/>
    <col min="9332" max="9332" width="16.375" style="1270" bestFit="1" customWidth="1"/>
    <col min="9333" max="9333" width="15.125" style="1270" bestFit="1" customWidth="1"/>
    <col min="9334" max="9334" width="11" style="1270" bestFit="1" customWidth="1"/>
    <col min="9335" max="9336" width="15.125" style="1270" bestFit="1" customWidth="1"/>
    <col min="9337" max="9337" width="11" style="1270" bestFit="1" customWidth="1"/>
    <col min="9338" max="9339" width="15.125" style="1270" bestFit="1" customWidth="1"/>
    <col min="9340" max="9340" width="5.25" style="1270" bestFit="1" customWidth="1"/>
    <col min="9341" max="9342" width="9" style="1270"/>
    <col min="9343" max="9343" width="7.125" style="1270" bestFit="1" customWidth="1"/>
    <col min="9344" max="9344" width="9" style="1270"/>
    <col min="9345" max="9345" width="59.375" style="1270" bestFit="1" customWidth="1"/>
    <col min="9346" max="9346" width="45.5" style="1270" bestFit="1" customWidth="1"/>
    <col min="9347" max="9347" width="27.625" style="1270" bestFit="1" customWidth="1"/>
    <col min="9348" max="9348" width="11" style="1270" bestFit="1" customWidth="1"/>
    <col min="9349" max="9352" width="13" style="1270" bestFit="1" customWidth="1"/>
    <col min="9353" max="9353" width="14.375" style="1270" bestFit="1" customWidth="1"/>
    <col min="9354" max="9354" width="13" style="1270" bestFit="1" customWidth="1"/>
    <col min="9355" max="9356" width="18.125" style="1270" bestFit="1" customWidth="1"/>
    <col min="9357" max="9357" width="20.25" style="1270" bestFit="1" customWidth="1"/>
    <col min="9358" max="9358" width="17.625" style="1270" bestFit="1" customWidth="1"/>
    <col min="9359" max="9359" width="15.125" style="1270" bestFit="1" customWidth="1"/>
    <col min="9360" max="9360" width="21.375" style="1270" bestFit="1" customWidth="1"/>
    <col min="9361" max="9361" width="12.875" style="1270" bestFit="1" customWidth="1"/>
    <col min="9362" max="9362" width="13" style="1270" bestFit="1" customWidth="1"/>
    <col min="9363" max="9363" width="21.5" style="1270" bestFit="1" customWidth="1"/>
    <col min="9364" max="9365" width="13.125" style="1270" bestFit="1" customWidth="1"/>
    <col min="9366" max="9366" width="21.25" style="1270" bestFit="1" customWidth="1"/>
    <col min="9367" max="9367" width="17.375" style="1270" bestFit="1" customWidth="1"/>
    <col min="9368" max="9368" width="13.125" style="1270" bestFit="1" customWidth="1"/>
    <col min="9369" max="9369" width="15.125" style="1270" bestFit="1" customWidth="1"/>
    <col min="9370" max="9370" width="25.25" style="1270" bestFit="1" customWidth="1"/>
    <col min="9371" max="9371" width="18.875" style="1270" bestFit="1" customWidth="1"/>
    <col min="9372" max="9372" width="28" style="1270" bestFit="1" customWidth="1"/>
    <col min="9373" max="9373" width="26.75" style="1270" bestFit="1" customWidth="1"/>
    <col min="9374" max="9374" width="28" style="1270" bestFit="1" customWidth="1"/>
    <col min="9375" max="9375" width="25.25" style="1270" bestFit="1" customWidth="1"/>
    <col min="9376" max="9376" width="29.625" style="1270" bestFit="1" customWidth="1"/>
    <col min="9377" max="9377" width="25.25" style="1270" bestFit="1" customWidth="1"/>
    <col min="9378" max="9378" width="29.625" style="1270" bestFit="1" customWidth="1"/>
    <col min="9379" max="9379" width="25.25" style="1270" bestFit="1" customWidth="1"/>
    <col min="9380" max="9381" width="18.875" style="1270" bestFit="1" customWidth="1"/>
    <col min="9382" max="9382" width="21" style="1270" bestFit="1" customWidth="1"/>
    <col min="9383" max="9383" width="20.875" style="1270" bestFit="1" customWidth="1"/>
    <col min="9384" max="9384" width="12.625" style="1270" bestFit="1" customWidth="1"/>
    <col min="9385" max="9385" width="15.125" style="1270" bestFit="1" customWidth="1"/>
    <col min="9386" max="9386" width="7.125" style="1270" bestFit="1" customWidth="1"/>
    <col min="9387" max="9387" width="19.25" style="1270" bestFit="1" customWidth="1"/>
    <col min="9388" max="9390" width="15.125" style="1270" bestFit="1" customWidth="1"/>
    <col min="9391" max="9391" width="17.25" style="1270" bestFit="1" customWidth="1"/>
    <col min="9392" max="9394" width="15.125" style="1270" bestFit="1" customWidth="1"/>
    <col min="9395" max="9396" width="17.25" style="1270" bestFit="1" customWidth="1"/>
    <col min="9397" max="9397" width="15.125" style="1270" bestFit="1" customWidth="1"/>
    <col min="9398" max="9399" width="17.25" style="1270" bestFit="1" customWidth="1"/>
    <col min="9400" max="9400" width="15.125" style="1270" bestFit="1" customWidth="1"/>
    <col min="9401" max="9402" width="17.25" style="1270" bestFit="1" customWidth="1"/>
    <col min="9403" max="9403" width="19.25" style="1270" bestFit="1" customWidth="1"/>
    <col min="9404" max="9405" width="21.375" style="1270" bestFit="1" customWidth="1"/>
    <col min="9406" max="9406" width="23.5" style="1270" bestFit="1" customWidth="1"/>
    <col min="9407" max="9407" width="21.375" style="1270" bestFit="1" customWidth="1"/>
    <col min="9408" max="9408" width="19.25" style="1270" bestFit="1" customWidth="1"/>
    <col min="9409" max="9410" width="21.375" style="1270" bestFit="1" customWidth="1"/>
    <col min="9411" max="9411" width="23.5" style="1270" bestFit="1" customWidth="1"/>
    <col min="9412" max="9412" width="21.375" style="1270" bestFit="1" customWidth="1"/>
    <col min="9413" max="9413" width="17.25" style="1270" bestFit="1" customWidth="1"/>
    <col min="9414" max="9416" width="19.25" style="1270" bestFit="1" customWidth="1"/>
    <col min="9417" max="9417" width="18.375" style="1270" bestFit="1" customWidth="1"/>
    <col min="9418" max="9419" width="20.375" style="1270" bestFit="1" customWidth="1"/>
    <col min="9420" max="9420" width="13" style="1270" bestFit="1" customWidth="1"/>
    <col min="9421" max="9422" width="19.25" style="1270" bestFit="1" customWidth="1"/>
    <col min="9423" max="9424" width="17.25" style="1270" bestFit="1" customWidth="1"/>
    <col min="9425" max="9427" width="19.25" style="1270" bestFit="1" customWidth="1"/>
    <col min="9428" max="9429" width="21.375" style="1270" bestFit="1" customWidth="1"/>
    <col min="9430" max="9430" width="19.25" style="1270" bestFit="1" customWidth="1"/>
    <col min="9431" max="9432" width="21.375" style="1270" bestFit="1" customWidth="1"/>
    <col min="9433" max="9433" width="23.5" style="1270" bestFit="1" customWidth="1"/>
    <col min="9434" max="9435" width="21.375" style="1270" bestFit="1" customWidth="1"/>
    <col min="9436" max="9438" width="23.5" style="1270" bestFit="1" customWidth="1"/>
    <col min="9439" max="9440" width="25.5" style="1270" bestFit="1" customWidth="1"/>
    <col min="9441" max="9441" width="23.5" style="1270" bestFit="1" customWidth="1"/>
    <col min="9442" max="9443" width="25.5" style="1270" bestFit="1" customWidth="1"/>
    <col min="9444" max="9444" width="27.625" style="1270" bestFit="1" customWidth="1"/>
    <col min="9445" max="9445" width="25.5" style="1270" bestFit="1" customWidth="1"/>
    <col min="9446" max="9446" width="22.75" style="1270" bestFit="1" customWidth="1"/>
    <col min="9447" max="9447" width="26.875" style="1270" bestFit="1" customWidth="1"/>
    <col min="9448" max="9449" width="19.25" style="1270" bestFit="1" customWidth="1"/>
    <col min="9450" max="9450" width="25.5" style="1270" bestFit="1" customWidth="1"/>
    <col min="9451" max="9452" width="21.375" style="1270" bestFit="1" customWidth="1"/>
    <col min="9453" max="9453" width="27.625" style="1270" bestFit="1" customWidth="1"/>
    <col min="9454" max="9454" width="8.375" style="1270" bestFit="1" customWidth="1"/>
    <col min="9455" max="9457" width="16.75" style="1270" bestFit="1" customWidth="1"/>
    <col min="9458" max="9458" width="18.875" style="1270" bestFit="1" customWidth="1"/>
    <col min="9459" max="9459" width="23.5" style="1270" bestFit="1" customWidth="1"/>
    <col min="9460" max="9460" width="25.5" style="1270" bestFit="1" customWidth="1"/>
    <col min="9461" max="9462" width="8.375" style="1270" bestFit="1" customWidth="1"/>
    <col min="9463" max="9463" width="10.25" style="1270" bestFit="1" customWidth="1"/>
    <col min="9464" max="9464" width="13.75" style="1270" bestFit="1" customWidth="1"/>
    <col min="9465" max="9465" width="15.125" style="1270" bestFit="1" customWidth="1"/>
    <col min="9466" max="9468" width="21.5" style="1270" bestFit="1" customWidth="1"/>
    <col min="9469" max="9470" width="19.25" style="1270" bestFit="1" customWidth="1"/>
    <col min="9471" max="9471" width="6.625" style="1270" bestFit="1" customWidth="1"/>
    <col min="9472" max="9472" width="9" style="1270"/>
    <col min="9473" max="9473" width="15.125" style="1270" bestFit="1" customWidth="1"/>
    <col min="9474" max="9474" width="13" style="1270" bestFit="1" customWidth="1"/>
    <col min="9475" max="9477" width="9" style="1270"/>
    <col min="9478" max="9478" width="13" style="1270" bestFit="1" customWidth="1"/>
    <col min="9479" max="9479" width="15" style="1270" customWidth="1"/>
    <col min="9480" max="9480" width="13" style="1270" bestFit="1" customWidth="1"/>
    <col min="9481" max="9481" width="9" style="1270"/>
    <col min="9482" max="9484" width="12.375" style="1270" bestFit="1" customWidth="1"/>
    <col min="9485" max="9485" width="11" style="1270" bestFit="1" customWidth="1"/>
    <col min="9486" max="9486" width="20.375" style="1270" bestFit="1" customWidth="1"/>
    <col min="9487" max="9488" width="27.75" style="1270" bestFit="1" customWidth="1"/>
    <col min="9489" max="9490" width="19.375" style="1270" bestFit="1" customWidth="1"/>
    <col min="9491" max="9491" width="17.25" style="1270" bestFit="1" customWidth="1"/>
    <col min="9492" max="9492" width="19.375" style="1270" bestFit="1" customWidth="1"/>
    <col min="9493" max="9494" width="9" style="1270"/>
    <col min="9495" max="9495" width="17.375" style="1270" bestFit="1" customWidth="1"/>
    <col min="9496" max="9496" width="9" style="1270"/>
    <col min="9497" max="9497" width="17.375" style="1270" bestFit="1" customWidth="1"/>
    <col min="9498" max="9499" width="9" style="1270"/>
    <col min="9500" max="9501" width="11.125" style="1270" bestFit="1" customWidth="1"/>
    <col min="9502" max="9502" width="5.25" style="1270" bestFit="1" customWidth="1"/>
    <col min="9503" max="9503" width="9" style="1270"/>
    <col min="9504" max="9504" width="14.25" style="1270" bestFit="1" customWidth="1"/>
    <col min="9505" max="9505" width="17.875" style="1270" bestFit="1" customWidth="1"/>
    <col min="9506" max="9506" width="5.25" style="1270" bestFit="1" customWidth="1"/>
    <col min="9507" max="9507" width="9" style="1270"/>
    <col min="9508" max="9508" width="11" style="1270" bestFit="1" customWidth="1"/>
    <col min="9509" max="9509" width="8.375" style="1270" bestFit="1" customWidth="1"/>
    <col min="9510" max="9510" width="9.625" style="1270" bestFit="1" customWidth="1"/>
    <col min="9511" max="9511" width="15.125" style="1270" bestFit="1" customWidth="1"/>
    <col min="9512" max="9512" width="11.125" style="1270" bestFit="1" customWidth="1"/>
    <col min="9513" max="9513" width="9.5" style="1270" bestFit="1" customWidth="1"/>
    <col min="9514" max="9514" width="11" style="1270" bestFit="1" customWidth="1"/>
    <col min="9515" max="9523" width="15.125" style="1270" bestFit="1" customWidth="1"/>
    <col min="9524" max="9524" width="7.125" style="1270" bestFit="1" customWidth="1"/>
    <col min="9525" max="9525" width="11" style="1270" bestFit="1" customWidth="1"/>
    <col min="9526" max="9526" width="15.125" style="1270" bestFit="1" customWidth="1"/>
    <col min="9527" max="9527" width="19.25" style="1270" bestFit="1" customWidth="1"/>
    <col min="9528" max="9528" width="15.125" style="1270" bestFit="1" customWidth="1"/>
    <col min="9529" max="9529" width="19.25" style="1270" bestFit="1" customWidth="1"/>
    <col min="9530" max="9530" width="15.125" style="1270" bestFit="1" customWidth="1"/>
    <col min="9531" max="9531" width="19.25" style="1270" bestFit="1" customWidth="1"/>
    <col min="9532" max="9532" width="15.125" style="1270" bestFit="1" customWidth="1"/>
    <col min="9533" max="9533" width="19.25" style="1270" bestFit="1" customWidth="1"/>
    <col min="9534" max="9534" width="15.125" style="1270" bestFit="1" customWidth="1"/>
    <col min="9535" max="9535" width="19.25" style="1270" bestFit="1" customWidth="1"/>
    <col min="9536" max="9536" width="13" style="1270" bestFit="1" customWidth="1"/>
    <col min="9537" max="9537" width="17.25" style="1270" bestFit="1" customWidth="1"/>
    <col min="9538" max="9538" width="15.125" style="1270" bestFit="1" customWidth="1"/>
    <col min="9539" max="9539" width="19.25" style="1270" bestFit="1" customWidth="1"/>
    <col min="9540" max="9540" width="15.125" style="1270" bestFit="1" customWidth="1"/>
    <col min="9541" max="9541" width="19.25" style="1270" bestFit="1" customWidth="1"/>
    <col min="9542" max="9547" width="21.375" style="1270" bestFit="1" customWidth="1"/>
    <col min="9548" max="9549" width="17.25" style="1270" bestFit="1" customWidth="1"/>
    <col min="9550" max="9550" width="7.125" style="1270" bestFit="1" customWidth="1"/>
    <col min="9551" max="9551" width="11" style="1270" bestFit="1" customWidth="1"/>
    <col min="9552" max="9552" width="7.125" style="1270" bestFit="1" customWidth="1"/>
    <col min="9553" max="9554" width="11" style="1270" bestFit="1" customWidth="1"/>
    <col min="9555" max="9555" width="15.125" style="1270" bestFit="1" customWidth="1"/>
    <col min="9556" max="9556" width="16.5" style="1270" bestFit="1" customWidth="1"/>
    <col min="9557" max="9557" width="20.625" style="1270" bestFit="1" customWidth="1"/>
    <col min="9558" max="9558" width="7.125" style="1270" bestFit="1" customWidth="1"/>
    <col min="9559" max="9561" width="11" style="1270" bestFit="1" customWidth="1"/>
    <col min="9562" max="9562" width="15.125" style="1270" bestFit="1" customWidth="1"/>
    <col min="9563" max="9565" width="11" style="1270" bestFit="1" customWidth="1"/>
    <col min="9566" max="9566" width="13" style="1270" bestFit="1" customWidth="1"/>
    <col min="9567" max="9567" width="11" style="1270" bestFit="1" customWidth="1"/>
    <col min="9568" max="9568" width="15.125" style="1270" bestFit="1" customWidth="1"/>
    <col min="9569" max="9569" width="17.25" style="1270" bestFit="1" customWidth="1"/>
    <col min="9570" max="9570" width="7.125" style="1270" bestFit="1" customWidth="1"/>
    <col min="9571" max="9571" width="13" style="1270" bestFit="1" customWidth="1"/>
    <col min="9572" max="9573" width="12.375" style="1270" bestFit="1" customWidth="1"/>
    <col min="9574" max="9575" width="15.125" style="1270" bestFit="1" customWidth="1"/>
    <col min="9576" max="9577" width="18.625" style="1270" bestFit="1" customWidth="1"/>
    <col min="9578" max="9579" width="21.375" style="1270" bestFit="1" customWidth="1"/>
    <col min="9580" max="9580" width="17.25" style="1270" bestFit="1" customWidth="1"/>
    <col min="9581" max="9581" width="11" style="1270" bestFit="1" customWidth="1"/>
    <col min="9582" max="9583" width="15.125" style="1270" bestFit="1" customWidth="1"/>
    <col min="9584" max="9584" width="11" style="1270" bestFit="1" customWidth="1"/>
    <col min="9585" max="9586" width="15.125" style="1270" bestFit="1" customWidth="1"/>
    <col min="9587" max="9587" width="11.875" style="1270" bestFit="1" customWidth="1"/>
    <col min="9588" max="9588" width="16.375" style="1270" bestFit="1" customWidth="1"/>
    <col min="9589" max="9589" width="15.125" style="1270" bestFit="1" customWidth="1"/>
    <col min="9590" max="9590" width="11" style="1270" bestFit="1" customWidth="1"/>
    <col min="9591" max="9592" width="15.125" style="1270" bestFit="1" customWidth="1"/>
    <col min="9593" max="9593" width="11" style="1270" bestFit="1" customWidth="1"/>
    <col min="9594" max="9595" width="15.125" style="1270" bestFit="1" customWidth="1"/>
    <col min="9596" max="9596" width="5.25" style="1270" bestFit="1" customWidth="1"/>
    <col min="9597" max="9598" width="9" style="1270"/>
    <col min="9599" max="9599" width="7.125" style="1270" bestFit="1" customWidth="1"/>
    <col min="9600" max="9600" width="9" style="1270"/>
    <col min="9601" max="9601" width="59.375" style="1270" bestFit="1" customWidth="1"/>
    <col min="9602" max="9602" width="45.5" style="1270" bestFit="1" customWidth="1"/>
    <col min="9603" max="9603" width="27.625" style="1270" bestFit="1" customWidth="1"/>
    <col min="9604" max="9604" width="11" style="1270" bestFit="1" customWidth="1"/>
    <col min="9605" max="9608" width="13" style="1270" bestFit="1" customWidth="1"/>
    <col min="9609" max="9609" width="14.375" style="1270" bestFit="1" customWidth="1"/>
    <col min="9610" max="9610" width="13" style="1270" bestFit="1" customWidth="1"/>
    <col min="9611" max="9612" width="18.125" style="1270" bestFit="1" customWidth="1"/>
    <col min="9613" max="9613" width="20.25" style="1270" bestFit="1" customWidth="1"/>
    <col min="9614" max="9614" width="17.625" style="1270" bestFit="1" customWidth="1"/>
    <col min="9615" max="9615" width="15.125" style="1270" bestFit="1" customWidth="1"/>
    <col min="9616" max="9616" width="21.375" style="1270" bestFit="1" customWidth="1"/>
    <col min="9617" max="9617" width="12.875" style="1270" bestFit="1" customWidth="1"/>
    <col min="9618" max="9618" width="13" style="1270" bestFit="1" customWidth="1"/>
    <col min="9619" max="9619" width="21.5" style="1270" bestFit="1" customWidth="1"/>
    <col min="9620" max="9621" width="13.125" style="1270" bestFit="1" customWidth="1"/>
    <col min="9622" max="9622" width="21.25" style="1270" bestFit="1" customWidth="1"/>
    <col min="9623" max="9623" width="17.375" style="1270" bestFit="1" customWidth="1"/>
    <col min="9624" max="9624" width="13.125" style="1270" bestFit="1" customWidth="1"/>
    <col min="9625" max="9625" width="15.125" style="1270" bestFit="1" customWidth="1"/>
    <col min="9626" max="9626" width="25.25" style="1270" bestFit="1" customWidth="1"/>
    <col min="9627" max="9627" width="18.875" style="1270" bestFit="1" customWidth="1"/>
    <col min="9628" max="9628" width="28" style="1270" bestFit="1" customWidth="1"/>
    <col min="9629" max="9629" width="26.75" style="1270" bestFit="1" customWidth="1"/>
    <col min="9630" max="9630" width="28" style="1270" bestFit="1" customWidth="1"/>
    <col min="9631" max="9631" width="25.25" style="1270" bestFit="1" customWidth="1"/>
    <col min="9632" max="9632" width="29.625" style="1270" bestFit="1" customWidth="1"/>
    <col min="9633" max="9633" width="25.25" style="1270" bestFit="1" customWidth="1"/>
    <col min="9634" max="9634" width="29.625" style="1270" bestFit="1" customWidth="1"/>
    <col min="9635" max="9635" width="25.25" style="1270" bestFit="1" customWidth="1"/>
    <col min="9636" max="9637" width="18.875" style="1270" bestFit="1" customWidth="1"/>
    <col min="9638" max="9638" width="21" style="1270" bestFit="1" customWidth="1"/>
    <col min="9639" max="9639" width="20.875" style="1270" bestFit="1" customWidth="1"/>
    <col min="9640" max="9640" width="12.625" style="1270" bestFit="1" customWidth="1"/>
    <col min="9641" max="9641" width="15.125" style="1270" bestFit="1" customWidth="1"/>
    <col min="9642" max="9642" width="7.125" style="1270" bestFit="1" customWidth="1"/>
    <col min="9643" max="9643" width="19.25" style="1270" bestFit="1" customWidth="1"/>
    <col min="9644" max="9646" width="15.125" style="1270" bestFit="1" customWidth="1"/>
    <col min="9647" max="9647" width="17.25" style="1270" bestFit="1" customWidth="1"/>
    <col min="9648" max="9650" width="15.125" style="1270" bestFit="1" customWidth="1"/>
    <col min="9651" max="9652" width="17.25" style="1270" bestFit="1" customWidth="1"/>
    <col min="9653" max="9653" width="15.125" style="1270" bestFit="1" customWidth="1"/>
    <col min="9654" max="9655" width="17.25" style="1270" bestFit="1" customWidth="1"/>
    <col min="9656" max="9656" width="15.125" style="1270" bestFit="1" customWidth="1"/>
    <col min="9657" max="9658" width="17.25" style="1270" bestFit="1" customWidth="1"/>
    <col min="9659" max="9659" width="19.25" style="1270" bestFit="1" customWidth="1"/>
    <col min="9660" max="9661" width="21.375" style="1270" bestFit="1" customWidth="1"/>
    <col min="9662" max="9662" width="23.5" style="1270" bestFit="1" customWidth="1"/>
    <col min="9663" max="9663" width="21.375" style="1270" bestFit="1" customWidth="1"/>
    <col min="9664" max="9664" width="19.25" style="1270" bestFit="1" customWidth="1"/>
    <col min="9665" max="9666" width="21.375" style="1270" bestFit="1" customWidth="1"/>
    <col min="9667" max="9667" width="23.5" style="1270" bestFit="1" customWidth="1"/>
    <col min="9668" max="9668" width="21.375" style="1270" bestFit="1" customWidth="1"/>
    <col min="9669" max="9669" width="17.25" style="1270" bestFit="1" customWidth="1"/>
    <col min="9670" max="9672" width="19.25" style="1270" bestFit="1" customWidth="1"/>
    <col min="9673" max="9673" width="18.375" style="1270" bestFit="1" customWidth="1"/>
    <col min="9674" max="9675" width="20.375" style="1270" bestFit="1" customWidth="1"/>
    <col min="9676" max="9676" width="13" style="1270" bestFit="1" customWidth="1"/>
    <col min="9677" max="9678" width="19.25" style="1270" bestFit="1" customWidth="1"/>
    <col min="9679" max="9680" width="17.25" style="1270" bestFit="1" customWidth="1"/>
    <col min="9681" max="9683" width="19.25" style="1270" bestFit="1" customWidth="1"/>
    <col min="9684" max="9685" width="21.375" style="1270" bestFit="1" customWidth="1"/>
    <col min="9686" max="9686" width="19.25" style="1270" bestFit="1" customWidth="1"/>
    <col min="9687" max="9688" width="21.375" style="1270" bestFit="1" customWidth="1"/>
    <col min="9689" max="9689" width="23.5" style="1270" bestFit="1" customWidth="1"/>
    <col min="9690" max="9691" width="21.375" style="1270" bestFit="1" customWidth="1"/>
    <col min="9692" max="9694" width="23.5" style="1270" bestFit="1" customWidth="1"/>
    <col min="9695" max="9696" width="25.5" style="1270" bestFit="1" customWidth="1"/>
    <col min="9697" max="9697" width="23.5" style="1270" bestFit="1" customWidth="1"/>
    <col min="9698" max="9699" width="25.5" style="1270" bestFit="1" customWidth="1"/>
    <col min="9700" max="9700" width="27.625" style="1270" bestFit="1" customWidth="1"/>
    <col min="9701" max="9701" width="25.5" style="1270" bestFit="1" customWidth="1"/>
    <col min="9702" max="9702" width="22.75" style="1270" bestFit="1" customWidth="1"/>
    <col min="9703" max="9703" width="26.875" style="1270" bestFit="1" customWidth="1"/>
    <col min="9704" max="9705" width="19.25" style="1270" bestFit="1" customWidth="1"/>
    <col min="9706" max="9706" width="25.5" style="1270" bestFit="1" customWidth="1"/>
    <col min="9707" max="9708" width="21.375" style="1270" bestFit="1" customWidth="1"/>
    <col min="9709" max="9709" width="27.625" style="1270" bestFit="1" customWidth="1"/>
    <col min="9710" max="9710" width="8.375" style="1270" bestFit="1" customWidth="1"/>
    <col min="9711" max="9713" width="16.75" style="1270" bestFit="1" customWidth="1"/>
    <col min="9714" max="9714" width="18.875" style="1270" bestFit="1" customWidth="1"/>
    <col min="9715" max="9715" width="23.5" style="1270" bestFit="1" customWidth="1"/>
    <col min="9716" max="9716" width="25.5" style="1270" bestFit="1" customWidth="1"/>
    <col min="9717" max="9718" width="8.375" style="1270" bestFit="1" customWidth="1"/>
    <col min="9719" max="9719" width="10.25" style="1270" bestFit="1" customWidth="1"/>
    <col min="9720" max="9720" width="13.75" style="1270" bestFit="1" customWidth="1"/>
    <col min="9721" max="9721" width="15.125" style="1270" bestFit="1" customWidth="1"/>
    <col min="9722" max="9724" width="21.5" style="1270" bestFit="1" customWidth="1"/>
    <col min="9725" max="9726" width="19.25" style="1270" bestFit="1" customWidth="1"/>
    <col min="9727" max="9727" width="6.625" style="1270" bestFit="1" customWidth="1"/>
    <col min="9728" max="9728" width="9" style="1270"/>
    <col min="9729" max="9729" width="15.125" style="1270" bestFit="1" customWidth="1"/>
    <col min="9730" max="9730" width="13" style="1270" bestFit="1" customWidth="1"/>
    <col min="9731" max="9733" width="9" style="1270"/>
    <col min="9734" max="9734" width="13" style="1270" bestFit="1" customWidth="1"/>
    <col min="9735" max="9735" width="15" style="1270" customWidth="1"/>
    <col min="9736" max="9736" width="13" style="1270" bestFit="1" customWidth="1"/>
    <col min="9737" max="9737" width="9" style="1270"/>
    <col min="9738" max="9740" width="12.375" style="1270" bestFit="1" customWidth="1"/>
    <col min="9741" max="9741" width="11" style="1270" bestFit="1" customWidth="1"/>
    <col min="9742" max="9742" width="20.375" style="1270" bestFit="1" customWidth="1"/>
    <col min="9743" max="9744" width="27.75" style="1270" bestFit="1" customWidth="1"/>
    <col min="9745" max="9746" width="19.375" style="1270" bestFit="1" customWidth="1"/>
    <col min="9747" max="9747" width="17.25" style="1270" bestFit="1" customWidth="1"/>
    <col min="9748" max="9748" width="19.375" style="1270" bestFit="1" customWidth="1"/>
    <col min="9749" max="9750" width="9" style="1270"/>
    <col min="9751" max="9751" width="17.375" style="1270" bestFit="1" customWidth="1"/>
    <col min="9752" max="9752" width="9" style="1270"/>
    <col min="9753" max="9753" width="17.375" style="1270" bestFit="1" customWidth="1"/>
    <col min="9754" max="9755" width="9" style="1270"/>
    <col min="9756" max="9757" width="11.125" style="1270" bestFit="1" customWidth="1"/>
    <col min="9758" max="9758" width="5.25" style="1270" bestFit="1" customWidth="1"/>
    <col min="9759" max="9759" width="9" style="1270"/>
    <col min="9760" max="9760" width="14.25" style="1270" bestFit="1" customWidth="1"/>
    <col min="9761" max="9761" width="17.875" style="1270" bestFit="1" customWidth="1"/>
    <col min="9762" max="9762" width="5.25" style="1270" bestFit="1" customWidth="1"/>
    <col min="9763" max="9763" width="9" style="1270"/>
    <col min="9764" max="9764" width="11" style="1270" bestFit="1" customWidth="1"/>
    <col min="9765" max="9765" width="8.375" style="1270" bestFit="1" customWidth="1"/>
    <col min="9766" max="9766" width="9.625" style="1270" bestFit="1" customWidth="1"/>
    <col min="9767" max="9767" width="15.125" style="1270" bestFit="1" customWidth="1"/>
    <col min="9768" max="9768" width="11.125" style="1270" bestFit="1" customWidth="1"/>
    <col min="9769" max="9769" width="9.5" style="1270" bestFit="1" customWidth="1"/>
    <col min="9770" max="9770" width="11" style="1270" bestFit="1" customWidth="1"/>
    <col min="9771" max="9779" width="15.125" style="1270" bestFit="1" customWidth="1"/>
    <col min="9780" max="9780" width="7.125" style="1270" bestFit="1" customWidth="1"/>
    <col min="9781" max="9781" width="11" style="1270" bestFit="1" customWidth="1"/>
    <col min="9782" max="9782" width="15.125" style="1270" bestFit="1" customWidth="1"/>
    <col min="9783" max="9783" width="19.25" style="1270" bestFit="1" customWidth="1"/>
    <col min="9784" max="9784" width="15.125" style="1270" bestFit="1" customWidth="1"/>
    <col min="9785" max="9785" width="19.25" style="1270" bestFit="1" customWidth="1"/>
    <col min="9786" max="9786" width="15.125" style="1270" bestFit="1" customWidth="1"/>
    <col min="9787" max="9787" width="19.25" style="1270" bestFit="1" customWidth="1"/>
    <col min="9788" max="9788" width="15.125" style="1270" bestFit="1" customWidth="1"/>
    <col min="9789" max="9789" width="19.25" style="1270" bestFit="1" customWidth="1"/>
    <col min="9790" max="9790" width="15.125" style="1270" bestFit="1" customWidth="1"/>
    <col min="9791" max="9791" width="19.25" style="1270" bestFit="1" customWidth="1"/>
    <col min="9792" max="9792" width="13" style="1270" bestFit="1" customWidth="1"/>
    <col min="9793" max="9793" width="17.25" style="1270" bestFit="1" customWidth="1"/>
    <col min="9794" max="9794" width="15.125" style="1270" bestFit="1" customWidth="1"/>
    <col min="9795" max="9795" width="19.25" style="1270" bestFit="1" customWidth="1"/>
    <col min="9796" max="9796" width="15.125" style="1270" bestFit="1" customWidth="1"/>
    <col min="9797" max="9797" width="19.25" style="1270" bestFit="1" customWidth="1"/>
    <col min="9798" max="9803" width="21.375" style="1270" bestFit="1" customWidth="1"/>
    <col min="9804" max="9805" width="17.25" style="1270" bestFit="1" customWidth="1"/>
    <col min="9806" max="9806" width="7.125" style="1270" bestFit="1" customWidth="1"/>
    <col min="9807" max="9807" width="11" style="1270" bestFit="1" customWidth="1"/>
    <col min="9808" max="9808" width="7.125" style="1270" bestFit="1" customWidth="1"/>
    <col min="9809" max="9810" width="11" style="1270" bestFit="1" customWidth="1"/>
    <col min="9811" max="9811" width="15.125" style="1270" bestFit="1" customWidth="1"/>
    <col min="9812" max="9812" width="16.5" style="1270" bestFit="1" customWidth="1"/>
    <col min="9813" max="9813" width="20.625" style="1270" bestFit="1" customWidth="1"/>
    <col min="9814" max="9814" width="7.125" style="1270" bestFit="1" customWidth="1"/>
    <col min="9815" max="9817" width="11" style="1270" bestFit="1" customWidth="1"/>
    <col min="9818" max="9818" width="15.125" style="1270" bestFit="1" customWidth="1"/>
    <col min="9819" max="9821" width="11" style="1270" bestFit="1" customWidth="1"/>
    <col min="9822" max="9822" width="13" style="1270" bestFit="1" customWidth="1"/>
    <col min="9823" max="9823" width="11" style="1270" bestFit="1" customWidth="1"/>
    <col min="9824" max="9824" width="15.125" style="1270" bestFit="1" customWidth="1"/>
    <col min="9825" max="9825" width="17.25" style="1270" bestFit="1" customWidth="1"/>
    <col min="9826" max="9826" width="7.125" style="1270" bestFit="1" customWidth="1"/>
    <col min="9827" max="9827" width="13" style="1270" bestFit="1" customWidth="1"/>
    <col min="9828" max="9829" width="12.375" style="1270" bestFit="1" customWidth="1"/>
    <col min="9830" max="9831" width="15.125" style="1270" bestFit="1" customWidth="1"/>
    <col min="9832" max="9833" width="18.625" style="1270" bestFit="1" customWidth="1"/>
    <col min="9834" max="9835" width="21.375" style="1270" bestFit="1" customWidth="1"/>
    <col min="9836" max="9836" width="17.25" style="1270" bestFit="1" customWidth="1"/>
    <col min="9837" max="9837" width="11" style="1270" bestFit="1" customWidth="1"/>
    <col min="9838" max="9839" width="15.125" style="1270" bestFit="1" customWidth="1"/>
    <col min="9840" max="9840" width="11" style="1270" bestFit="1" customWidth="1"/>
    <col min="9841" max="9842" width="15.125" style="1270" bestFit="1" customWidth="1"/>
    <col min="9843" max="9843" width="11.875" style="1270" bestFit="1" customWidth="1"/>
    <col min="9844" max="9844" width="16.375" style="1270" bestFit="1" customWidth="1"/>
    <col min="9845" max="9845" width="15.125" style="1270" bestFit="1" customWidth="1"/>
    <col min="9846" max="9846" width="11" style="1270" bestFit="1" customWidth="1"/>
    <col min="9847" max="9848" width="15.125" style="1270" bestFit="1" customWidth="1"/>
    <col min="9849" max="9849" width="11" style="1270" bestFit="1" customWidth="1"/>
    <col min="9850" max="9851" width="15.125" style="1270" bestFit="1" customWidth="1"/>
    <col min="9852" max="9852" width="5.25" style="1270" bestFit="1" customWidth="1"/>
    <col min="9853" max="9854" width="9" style="1270"/>
    <col min="9855" max="9855" width="7.125" style="1270" bestFit="1" customWidth="1"/>
    <col min="9856" max="9856" width="9" style="1270"/>
    <col min="9857" max="9857" width="59.375" style="1270" bestFit="1" customWidth="1"/>
    <col min="9858" max="9858" width="45.5" style="1270" bestFit="1" customWidth="1"/>
    <col min="9859" max="9859" width="27.625" style="1270" bestFit="1" customWidth="1"/>
    <col min="9860" max="9860" width="11" style="1270" bestFit="1" customWidth="1"/>
    <col min="9861" max="9864" width="13" style="1270" bestFit="1" customWidth="1"/>
    <col min="9865" max="9865" width="14.375" style="1270" bestFit="1" customWidth="1"/>
    <col min="9866" max="9866" width="13" style="1270" bestFit="1" customWidth="1"/>
    <col min="9867" max="9868" width="18.125" style="1270" bestFit="1" customWidth="1"/>
    <col min="9869" max="9869" width="20.25" style="1270" bestFit="1" customWidth="1"/>
    <col min="9870" max="9870" width="17.625" style="1270" bestFit="1" customWidth="1"/>
    <col min="9871" max="9871" width="15.125" style="1270" bestFit="1" customWidth="1"/>
    <col min="9872" max="9872" width="21.375" style="1270" bestFit="1" customWidth="1"/>
    <col min="9873" max="9873" width="12.875" style="1270" bestFit="1" customWidth="1"/>
    <col min="9874" max="9874" width="13" style="1270" bestFit="1" customWidth="1"/>
    <col min="9875" max="9875" width="21.5" style="1270" bestFit="1" customWidth="1"/>
    <col min="9876" max="9877" width="13.125" style="1270" bestFit="1" customWidth="1"/>
    <col min="9878" max="9878" width="21.25" style="1270" bestFit="1" customWidth="1"/>
    <col min="9879" max="9879" width="17.375" style="1270" bestFit="1" customWidth="1"/>
    <col min="9880" max="9880" width="13.125" style="1270" bestFit="1" customWidth="1"/>
    <col min="9881" max="9881" width="15.125" style="1270" bestFit="1" customWidth="1"/>
    <col min="9882" max="9882" width="25.25" style="1270" bestFit="1" customWidth="1"/>
    <col min="9883" max="9883" width="18.875" style="1270" bestFit="1" customWidth="1"/>
    <col min="9884" max="9884" width="28" style="1270" bestFit="1" customWidth="1"/>
    <col min="9885" max="9885" width="26.75" style="1270" bestFit="1" customWidth="1"/>
    <col min="9886" max="9886" width="28" style="1270" bestFit="1" customWidth="1"/>
    <col min="9887" max="9887" width="25.25" style="1270" bestFit="1" customWidth="1"/>
    <col min="9888" max="9888" width="29.625" style="1270" bestFit="1" customWidth="1"/>
    <col min="9889" max="9889" width="25.25" style="1270" bestFit="1" customWidth="1"/>
    <col min="9890" max="9890" width="29.625" style="1270" bestFit="1" customWidth="1"/>
    <col min="9891" max="9891" width="25.25" style="1270" bestFit="1" customWidth="1"/>
    <col min="9892" max="9893" width="18.875" style="1270" bestFit="1" customWidth="1"/>
    <col min="9894" max="9894" width="21" style="1270" bestFit="1" customWidth="1"/>
    <col min="9895" max="9895" width="20.875" style="1270" bestFit="1" customWidth="1"/>
    <col min="9896" max="9896" width="12.625" style="1270" bestFit="1" customWidth="1"/>
    <col min="9897" max="9897" width="15.125" style="1270" bestFit="1" customWidth="1"/>
    <col min="9898" max="9898" width="7.125" style="1270" bestFit="1" customWidth="1"/>
    <col min="9899" max="9899" width="19.25" style="1270" bestFit="1" customWidth="1"/>
    <col min="9900" max="9902" width="15.125" style="1270" bestFit="1" customWidth="1"/>
    <col min="9903" max="9903" width="17.25" style="1270" bestFit="1" customWidth="1"/>
    <col min="9904" max="9906" width="15.125" style="1270" bestFit="1" customWidth="1"/>
    <col min="9907" max="9908" width="17.25" style="1270" bestFit="1" customWidth="1"/>
    <col min="9909" max="9909" width="15.125" style="1270" bestFit="1" customWidth="1"/>
    <col min="9910" max="9911" width="17.25" style="1270" bestFit="1" customWidth="1"/>
    <col min="9912" max="9912" width="15.125" style="1270" bestFit="1" customWidth="1"/>
    <col min="9913" max="9914" width="17.25" style="1270" bestFit="1" customWidth="1"/>
    <col min="9915" max="9915" width="19.25" style="1270" bestFit="1" customWidth="1"/>
    <col min="9916" max="9917" width="21.375" style="1270" bestFit="1" customWidth="1"/>
    <col min="9918" max="9918" width="23.5" style="1270" bestFit="1" customWidth="1"/>
    <col min="9919" max="9919" width="21.375" style="1270" bestFit="1" customWidth="1"/>
    <col min="9920" max="9920" width="19.25" style="1270" bestFit="1" customWidth="1"/>
    <col min="9921" max="9922" width="21.375" style="1270" bestFit="1" customWidth="1"/>
    <col min="9923" max="9923" width="23.5" style="1270" bestFit="1" customWidth="1"/>
    <col min="9924" max="9924" width="21.375" style="1270" bestFit="1" customWidth="1"/>
    <col min="9925" max="9925" width="17.25" style="1270" bestFit="1" customWidth="1"/>
    <col min="9926" max="9928" width="19.25" style="1270" bestFit="1" customWidth="1"/>
    <col min="9929" max="9929" width="18.375" style="1270" bestFit="1" customWidth="1"/>
    <col min="9930" max="9931" width="20.375" style="1270" bestFit="1" customWidth="1"/>
    <col min="9932" max="9932" width="13" style="1270" bestFit="1" customWidth="1"/>
    <col min="9933" max="9934" width="19.25" style="1270" bestFit="1" customWidth="1"/>
    <col min="9935" max="9936" width="17.25" style="1270" bestFit="1" customWidth="1"/>
    <col min="9937" max="9939" width="19.25" style="1270" bestFit="1" customWidth="1"/>
    <col min="9940" max="9941" width="21.375" style="1270" bestFit="1" customWidth="1"/>
    <col min="9942" max="9942" width="19.25" style="1270" bestFit="1" customWidth="1"/>
    <col min="9943" max="9944" width="21.375" style="1270" bestFit="1" customWidth="1"/>
    <col min="9945" max="9945" width="23.5" style="1270" bestFit="1" customWidth="1"/>
    <col min="9946" max="9947" width="21.375" style="1270" bestFit="1" customWidth="1"/>
    <col min="9948" max="9950" width="23.5" style="1270" bestFit="1" customWidth="1"/>
    <col min="9951" max="9952" width="25.5" style="1270" bestFit="1" customWidth="1"/>
    <col min="9953" max="9953" width="23.5" style="1270" bestFit="1" customWidth="1"/>
    <col min="9954" max="9955" width="25.5" style="1270" bestFit="1" customWidth="1"/>
    <col min="9956" max="9956" width="27.625" style="1270" bestFit="1" customWidth="1"/>
    <col min="9957" max="9957" width="25.5" style="1270" bestFit="1" customWidth="1"/>
    <col min="9958" max="9958" width="22.75" style="1270" bestFit="1" customWidth="1"/>
    <col min="9959" max="9959" width="26.875" style="1270" bestFit="1" customWidth="1"/>
    <col min="9960" max="9961" width="19.25" style="1270" bestFit="1" customWidth="1"/>
    <col min="9962" max="9962" width="25.5" style="1270" bestFit="1" customWidth="1"/>
    <col min="9963" max="9964" width="21.375" style="1270" bestFit="1" customWidth="1"/>
    <col min="9965" max="9965" width="27.625" style="1270" bestFit="1" customWidth="1"/>
    <col min="9966" max="9966" width="8.375" style="1270" bestFit="1" customWidth="1"/>
    <col min="9967" max="9969" width="16.75" style="1270" bestFit="1" customWidth="1"/>
    <col min="9970" max="9970" width="18.875" style="1270" bestFit="1" customWidth="1"/>
    <col min="9971" max="9971" width="23.5" style="1270" bestFit="1" customWidth="1"/>
    <col min="9972" max="9972" width="25.5" style="1270" bestFit="1" customWidth="1"/>
    <col min="9973" max="9974" width="8.375" style="1270" bestFit="1" customWidth="1"/>
    <col min="9975" max="9975" width="10.25" style="1270" bestFit="1" customWidth="1"/>
    <col min="9976" max="9976" width="13.75" style="1270" bestFit="1" customWidth="1"/>
    <col min="9977" max="9977" width="15.125" style="1270" bestFit="1" customWidth="1"/>
    <col min="9978" max="9980" width="21.5" style="1270" bestFit="1" customWidth="1"/>
    <col min="9981" max="9982" width="19.25" style="1270" bestFit="1" customWidth="1"/>
    <col min="9983" max="9983" width="6.625" style="1270" bestFit="1" customWidth="1"/>
    <col min="9984" max="9984" width="9" style="1270"/>
    <col min="9985" max="9985" width="15.125" style="1270" bestFit="1" customWidth="1"/>
    <col min="9986" max="9986" width="13" style="1270" bestFit="1" customWidth="1"/>
    <col min="9987" max="9989" width="9" style="1270"/>
    <col min="9990" max="9990" width="13" style="1270" bestFit="1" customWidth="1"/>
    <col min="9991" max="9991" width="15" style="1270" customWidth="1"/>
    <col min="9992" max="9992" width="13" style="1270" bestFit="1" customWidth="1"/>
    <col min="9993" max="9993" width="9" style="1270"/>
    <col min="9994" max="9996" width="12.375" style="1270" bestFit="1" customWidth="1"/>
    <col min="9997" max="9997" width="11" style="1270" bestFit="1" customWidth="1"/>
    <col min="9998" max="9998" width="20.375" style="1270" bestFit="1" customWidth="1"/>
    <col min="9999" max="10000" width="27.75" style="1270" bestFit="1" customWidth="1"/>
    <col min="10001" max="10002" width="19.375" style="1270" bestFit="1" customWidth="1"/>
    <col min="10003" max="10003" width="17.25" style="1270" bestFit="1" customWidth="1"/>
    <col min="10004" max="10004" width="19.375" style="1270" bestFit="1" customWidth="1"/>
    <col min="10005" max="10006" width="9" style="1270"/>
    <col min="10007" max="10007" width="17.375" style="1270" bestFit="1" customWidth="1"/>
    <col min="10008" max="10008" width="9" style="1270"/>
    <col min="10009" max="10009" width="17.375" style="1270" bestFit="1" customWidth="1"/>
    <col min="10010" max="10011" width="9" style="1270"/>
    <col min="10012" max="10013" width="11.125" style="1270" bestFit="1" customWidth="1"/>
    <col min="10014" max="10014" width="5.25" style="1270" bestFit="1" customWidth="1"/>
    <col min="10015" max="10015" width="9" style="1270"/>
    <col min="10016" max="10016" width="14.25" style="1270" bestFit="1" customWidth="1"/>
    <col min="10017" max="10017" width="17.875" style="1270" bestFit="1" customWidth="1"/>
    <col min="10018" max="10018" width="5.25" style="1270" bestFit="1" customWidth="1"/>
    <col min="10019" max="10019" width="9" style="1270"/>
    <col min="10020" max="10020" width="11" style="1270" bestFit="1" customWidth="1"/>
    <col min="10021" max="10021" width="8.375" style="1270" bestFit="1" customWidth="1"/>
    <col min="10022" max="10022" width="9.625" style="1270" bestFit="1" customWidth="1"/>
    <col min="10023" max="10023" width="15.125" style="1270" bestFit="1" customWidth="1"/>
    <col min="10024" max="10024" width="11.125" style="1270" bestFit="1" customWidth="1"/>
    <col min="10025" max="10025" width="9.5" style="1270" bestFit="1" customWidth="1"/>
    <col min="10026" max="10026" width="11" style="1270" bestFit="1" customWidth="1"/>
    <col min="10027" max="10035" width="15.125" style="1270" bestFit="1" customWidth="1"/>
    <col min="10036" max="10036" width="7.125" style="1270" bestFit="1" customWidth="1"/>
    <col min="10037" max="10037" width="11" style="1270" bestFit="1" customWidth="1"/>
    <col min="10038" max="10038" width="15.125" style="1270" bestFit="1" customWidth="1"/>
    <col min="10039" max="10039" width="19.25" style="1270" bestFit="1" customWidth="1"/>
    <col min="10040" max="10040" width="15.125" style="1270" bestFit="1" customWidth="1"/>
    <col min="10041" max="10041" width="19.25" style="1270" bestFit="1" customWidth="1"/>
    <col min="10042" max="10042" width="15.125" style="1270" bestFit="1" customWidth="1"/>
    <col min="10043" max="10043" width="19.25" style="1270" bestFit="1" customWidth="1"/>
    <col min="10044" max="10044" width="15.125" style="1270" bestFit="1" customWidth="1"/>
    <col min="10045" max="10045" width="19.25" style="1270" bestFit="1" customWidth="1"/>
    <col min="10046" max="10046" width="15.125" style="1270" bestFit="1" customWidth="1"/>
    <col min="10047" max="10047" width="19.25" style="1270" bestFit="1" customWidth="1"/>
    <col min="10048" max="10048" width="13" style="1270" bestFit="1" customWidth="1"/>
    <col min="10049" max="10049" width="17.25" style="1270" bestFit="1" customWidth="1"/>
    <col min="10050" max="10050" width="15.125" style="1270" bestFit="1" customWidth="1"/>
    <col min="10051" max="10051" width="19.25" style="1270" bestFit="1" customWidth="1"/>
    <col min="10052" max="10052" width="15.125" style="1270" bestFit="1" customWidth="1"/>
    <col min="10053" max="10053" width="19.25" style="1270" bestFit="1" customWidth="1"/>
    <col min="10054" max="10059" width="21.375" style="1270" bestFit="1" customWidth="1"/>
    <col min="10060" max="10061" width="17.25" style="1270" bestFit="1" customWidth="1"/>
    <col min="10062" max="10062" width="7.125" style="1270" bestFit="1" customWidth="1"/>
    <col min="10063" max="10063" width="11" style="1270" bestFit="1" customWidth="1"/>
    <col min="10064" max="10064" width="7.125" style="1270" bestFit="1" customWidth="1"/>
    <col min="10065" max="10066" width="11" style="1270" bestFit="1" customWidth="1"/>
    <col min="10067" max="10067" width="15.125" style="1270" bestFit="1" customWidth="1"/>
    <col min="10068" max="10068" width="16.5" style="1270" bestFit="1" customWidth="1"/>
    <col min="10069" max="10069" width="20.625" style="1270" bestFit="1" customWidth="1"/>
    <col min="10070" max="10070" width="7.125" style="1270" bestFit="1" customWidth="1"/>
    <col min="10071" max="10073" width="11" style="1270" bestFit="1" customWidth="1"/>
    <col min="10074" max="10074" width="15.125" style="1270" bestFit="1" customWidth="1"/>
    <col min="10075" max="10077" width="11" style="1270" bestFit="1" customWidth="1"/>
    <col min="10078" max="10078" width="13" style="1270" bestFit="1" customWidth="1"/>
    <col min="10079" max="10079" width="11" style="1270" bestFit="1" customWidth="1"/>
    <col min="10080" max="10080" width="15.125" style="1270" bestFit="1" customWidth="1"/>
    <col min="10081" max="10081" width="17.25" style="1270" bestFit="1" customWidth="1"/>
    <col min="10082" max="10082" width="7.125" style="1270" bestFit="1" customWidth="1"/>
    <col min="10083" max="10083" width="13" style="1270" bestFit="1" customWidth="1"/>
    <col min="10084" max="10085" width="12.375" style="1270" bestFit="1" customWidth="1"/>
    <col min="10086" max="10087" width="15.125" style="1270" bestFit="1" customWidth="1"/>
    <col min="10088" max="10089" width="18.625" style="1270" bestFit="1" customWidth="1"/>
    <col min="10090" max="10091" width="21.375" style="1270" bestFit="1" customWidth="1"/>
    <col min="10092" max="10092" width="17.25" style="1270" bestFit="1" customWidth="1"/>
    <col min="10093" max="10093" width="11" style="1270" bestFit="1" customWidth="1"/>
    <col min="10094" max="10095" width="15.125" style="1270" bestFit="1" customWidth="1"/>
    <col min="10096" max="10096" width="11" style="1270" bestFit="1" customWidth="1"/>
    <col min="10097" max="10098" width="15.125" style="1270" bestFit="1" customWidth="1"/>
    <col min="10099" max="10099" width="11.875" style="1270" bestFit="1" customWidth="1"/>
    <col min="10100" max="10100" width="16.375" style="1270" bestFit="1" customWidth="1"/>
    <col min="10101" max="10101" width="15.125" style="1270" bestFit="1" customWidth="1"/>
    <col min="10102" max="10102" width="11" style="1270" bestFit="1" customWidth="1"/>
    <col min="10103" max="10104" width="15.125" style="1270" bestFit="1" customWidth="1"/>
    <col min="10105" max="10105" width="11" style="1270" bestFit="1" customWidth="1"/>
    <col min="10106" max="10107" width="15.125" style="1270" bestFit="1" customWidth="1"/>
    <col min="10108" max="10108" width="5.25" style="1270" bestFit="1" customWidth="1"/>
    <col min="10109" max="10110" width="9" style="1270"/>
    <col min="10111" max="10111" width="7.125" style="1270" bestFit="1" customWidth="1"/>
    <col min="10112" max="10112" width="9" style="1270"/>
    <col min="10113" max="10113" width="59.375" style="1270" bestFit="1" customWidth="1"/>
    <col min="10114" max="10114" width="45.5" style="1270" bestFit="1" customWidth="1"/>
    <col min="10115" max="10115" width="27.625" style="1270" bestFit="1" customWidth="1"/>
    <col min="10116" max="10116" width="11" style="1270" bestFit="1" customWidth="1"/>
    <col min="10117" max="10120" width="13" style="1270" bestFit="1" customWidth="1"/>
    <col min="10121" max="10121" width="14.375" style="1270" bestFit="1" customWidth="1"/>
    <col min="10122" max="10122" width="13" style="1270" bestFit="1" customWidth="1"/>
    <col min="10123" max="10124" width="18.125" style="1270" bestFit="1" customWidth="1"/>
    <col min="10125" max="10125" width="20.25" style="1270" bestFit="1" customWidth="1"/>
    <col min="10126" max="10126" width="17.625" style="1270" bestFit="1" customWidth="1"/>
    <col min="10127" max="10127" width="15.125" style="1270" bestFit="1" customWidth="1"/>
    <col min="10128" max="10128" width="21.375" style="1270" bestFit="1" customWidth="1"/>
    <col min="10129" max="10129" width="12.875" style="1270" bestFit="1" customWidth="1"/>
    <col min="10130" max="10130" width="13" style="1270" bestFit="1" customWidth="1"/>
    <col min="10131" max="10131" width="21.5" style="1270" bestFit="1" customWidth="1"/>
    <col min="10132" max="10133" width="13.125" style="1270" bestFit="1" customWidth="1"/>
    <col min="10134" max="10134" width="21.25" style="1270" bestFit="1" customWidth="1"/>
    <col min="10135" max="10135" width="17.375" style="1270" bestFit="1" customWidth="1"/>
    <col min="10136" max="10136" width="13.125" style="1270" bestFit="1" customWidth="1"/>
    <col min="10137" max="10137" width="15.125" style="1270" bestFit="1" customWidth="1"/>
    <col min="10138" max="10138" width="25.25" style="1270" bestFit="1" customWidth="1"/>
    <col min="10139" max="10139" width="18.875" style="1270" bestFit="1" customWidth="1"/>
    <col min="10140" max="10140" width="28" style="1270" bestFit="1" customWidth="1"/>
    <col min="10141" max="10141" width="26.75" style="1270" bestFit="1" customWidth="1"/>
    <col min="10142" max="10142" width="28" style="1270" bestFit="1" customWidth="1"/>
    <col min="10143" max="10143" width="25.25" style="1270" bestFit="1" customWidth="1"/>
    <col min="10144" max="10144" width="29.625" style="1270" bestFit="1" customWidth="1"/>
    <col min="10145" max="10145" width="25.25" style="1270" bestFit="1" customWidth="1"/>
    <col min="10146" max="10146" width="29.625" style="1270" bestFit="1" customWidth="1"/>
    <col min="10147" max="10147" width="25.25" style="1270" bestFit="1" customWidth="1"/>
    <col min="10148" max="10149" width="18.875" style="1270" bestFit="1" customWidth="1"/>
    <col min="10150" max="10150" width="21" style="1270" bestFit="1" customWidth="1"/>
    <col min="10151" max="10151" width="20.875" style="1270" bestFit="1" customWidth="1"/>
    <col min="10152" max="10152" width="12.625" style="1270" bestFit="1" customWidth="1"/>
    <col min="10153" max="10153" width="15.125" style="1270" bestFit="1" customWidth="1"/>
    <col min="10154" max="10154" width="7.125" style="1270" bestFit="1" customWidth="1"/>
    <col min="10155" max="10155" width="19.25" style="1270" bestFit="1" customWidth="1"/>
    <col min="10156" max="10158" width="15.125" style="1270" bestFit="1" customWidth="1"/>
    <col min="10159" max="10159" width="17.25" style="1270" bestFit="1" customWidth="1"/>
    <col min="10160" max="10162" width="15.125" style="1270" bestFit="1" customWidth="1"/>
    <col min="10163" max="10164" width="17.25" style="1270" bestFit="1" customWidth="1"/>
    <col min="10165" max="10165" width="15.125" style="1270" bestFit="1" customWidth="1"/>
    <col min="10166" max="10167" width="17.25" style="1270" bestFit="1" customWidth="1"/>
    <col min="10168" max="10168" width="15.125" style="1270" bestFit="1" customWidth="1"/>
    <col min="10169" max="10170" width="17.25" style="1270" bestFit="1" customWidth="1"/>
    <col min="10171" max="10171" width="19.25" style="1270" bestFit="1" customWidth="1"/>
    <col min="10172" max="10173" width="21.375" style="1270" bestFit="1" customWidth="1"/>
    <col min="10174" max="10174" width="23.5" style="1270" bestFit="1" customWidth="1"/>
    <col min="10175" max="10175" width="21.375" style="1270" bestFit="1" customWidth="1"/>
    <col min="10176" max="10176" width="19.25" style="1270" bestFit="1" customWidth="1"/>
    <col min="10177" max="10178" width="21.375" style="1270" bestFit="1" customWidth="1"/>
    <col min="10179" max="10179" width="23.5" style="1270" bestFit="1" customWidth="1"/>
    <col min="10180" max="10180" width="21.375" style="1270" bestFit="1" customWidth="1"/>
    <col min="10181" max="10181" width="17.25" style="1270" bestFit="1" customWidth="1"/>
    <col min="10182" max="10184" width="19.25" style="1270" bestFit="1" customWidth="1"/>
    <col min="10185" max="10185" width="18.375" style="1270" bestFit="1" customWidth="1"/>
    <col min="10186" max="10187" width="20.375" style="1270" bestFit="1" customWidth="1"/>
    <col min="10188" max="10188" width="13" style="1270" bestFit="1" customWidth="1"/>
    <col min="10189" max="10190" width="19.25" style="1270" bestFit="1" customWidth="1"/>
    <col min="10191" max="10192" width="17.25" style="1270" bestFit="1" customWidth="1"/>
    <col min="10193" max="10195" width="19.25" style="1270" bestFit="1" customWidth="1"/>
    <col min="10196" max="10197" width="21.375" style="1270" bestFit="1" customWidth="1"/>
    <col min="10198" max="10198" width="19.25" style="1270" bestFit="1" customWidth="1"/>
    <col min="10199" max="10200" width="21.375" style="1270" bestFit="1" customWidth="1"/>
    <col min="10201" max="10201" width="23.5" style="1270" bestFit="1" customWidth="1"/>
    <col min="10202" max="10203" width="21.375" style="1270" bestFit="1" customWidth="1"/>
    <col min="10204" max="10206" width="23.5" style="1270" bestFit="1" customWidth="1"/>
    <col min="10207" max="10208" width="25.5" style="1270" bestFit="1" customWidth="1"/>
    <col min="10209" max="10209" width="23.5" style="1270" bestFit="1" customWidth="1"/>
    <col min="10210" max="10211" width="25.5" style="1270" bestFit="1" customWidth="1"/>
    <col min="10212" max="10212" width="27.625" style="1270" bestFit="1" customWidth="1"/>
    <col min="10213" max="10213" width="25.5" style="1270" bestFit="1" customWidth="1"/>
    <col min="10214" max="10214" width="22.75" style="1270" bestFit="1" customWidth="1"/>
    <col min="10215" max="10215" width="26.875" style="1270" bestFit="1" customWidth="1"/>
    <col min="10216" max="10217" width="19.25" style="1270" bestFit="1" customWidth="1"/>
    <col min="10218" max="10218" width="25.5" style="1270" bestFit="1" customWidth="1"/>
    <col min="10219" max="10220" width="21.375" style="1270" bestFit="1" customWidth="1"/>
    <col min="10221" max="10221" width="27.625" style="1270" bestFit="1" customWidth="1"/>
    <col min="10222" max="10222" width="8.375" style="1270" bestFit="1" customWidth="1"/>
    <col min="10223" max="10225" width="16.75" style="1270" bestFit="1" customWidth="1"/>
    <col min="10226" max="10226" width="18.875" style="1270" bestFit="1" customWidth="1"/>
    <col min="10227" max="10227" width="23.5" style="1270" bestFit="1" customWidth="1"/>
    <col min="10228" max="10228" width="25.5" style="1270" bestFit="1" customWidth="1"/>
    <col min="10229" max="10230" width="8.375" style="1270" bestFit="1" customWidth="1"/>
    <col min="10231" max="10231" width="10.25" style="1270" bestFit="1" customWidth="1"/>
    <col min="10232" max="10232" width="13.75" style="1270" bestFit="1" customWidth="1"/>
    <col min="10233" max="10233" width="15.125" style="1270" bestFit="1" customWidth="1"/>
    <col min="10234" max="10236" width="21.5" style="1270" bestFit="1" customWidth="1"/>
    <col min="10237" max="10238" width="19.25" style="1270" bestFit="1" customWidth="1"/>
    <col min="10239" max="10239" width="6.625" style="1270" bestFit="1" customWidth="1"/>
    <col min="10240" max="10240" width="9" style="1270"/>
    <col min="10241" max="10241" width="15.125" style="1270" bestFit="1" customWidth="1"/>
    <col min="10242" max="10242" width="13" style="1270" bestFit="1" customWidth="1"/>
    <col min="10243" max="10245" width="9" style="1270"/>
    <col min="10246" max="10246" width="13" style="1270" bestFit="1" customWidth="1"/>
    <col min="10247" max="10247" width="15" style="1270" customWidth="1"/>
    <col min="10248" max="10248" width="13" style="1270" bestFit="1" customWidth="1"/>
    <col min="10249" max="10249" width="9" style="1270"/>
    <col min="10250" max="10252" width="12.375" style="1270" bestFit="1" customWidth="1"/>
    <col min="10253" max="10253" width="11" style="1270" bestFit="1" customWidth="1"/>
    <col min="10254" max="10254" width="20.375" style="1270" bestFit="1" customWidth="1"/>
    <col min="10255" max="10256" width="27.75" style="1270" bestFit="1" customWidth="1"/>
    <col min="10257" max="10258" width="19.375" style="1270" bestFit="1" customWidth="1"/>
    <col min="10259" max="10259" width="17.25" style="1270" bestFit="1" customWidth="1"/>
    <col min="10260" max="10260" width="19.375" style="1270" bestFit="1" customWidth="1"/>
    <col min="10261" max="10262" width="9" style="1270"/>
    <col min="10263" max="10263" width="17.375" style="1270" bestFit="1" customWidth="1"/>
    <col min="10264" max="10264" width="9" style="1270"/>
    <col min="10265" max="10265" width="17.375" style="1270" bestFit="1" customWidth="1"/>
    <col min="10266" max="10267" width="9" style="1270"/>
    <col min="10268" max="10269" width="11.125" style="1270" bestFit="1" customWidth="1"/>
    <col min="10270" max="10270" width="5.25" style="1270" bestFit="1" customWidth="1"/>
    <col min="10271" max="10271" width="9" style="1270"/>
    <col min="10272" max="10272" width="14.25" style="1270" bestFit="1" customWidth="1"/>
    <col min="10273" max="10273" width="17.875" style="1270" bestFit="1" customWidth="1"/>
    <col min="10274" max="10274" width="5.25" style="1270" bestFit="1" customWidth="1"/>
    <col min="10275" max="10275" width="9" style="1270"/>
    <col min="10276" max="10276" width="11" style="1270" bestFit="1" customWidth="1"/>
    <col min="10277" max="10277" width="8.375" style="1270" bestFit="1" customWidth="1"/>
    <col min="10278" max="10278" width="9.625" style="1270" bestFit="1" customWidth="1"/>
    <col min="10279" max="10279" width="15.125" style="1270" bestFit="1" customWidth="1"/>
    <col min="10280" max="10280" width="11.125" style="1270" bestFit="1" customWidth="1"/>
    <col min="10281" max="10281" width="9.5" style="1270" bestFit="1" customWidth="1"/>
    <col min="10282" max="10282" width="11" style="1270" bestFit="1" customWidth="1"/>
    <col min="10283" max="10291" width="15.125" style="1270" bestFit="1" customWidth="1"/>
    <col min="10292" max="10292" width="7.125" style="1270" bestFit="1" customWidth="1"/>
    <col min="10293" max="10293" width="11" style="1270" bestFit="1" customWidth="1"/>
    <col min="10294" max="10294" width="15.125" style="1270" bestFit="1" customWidth="1"/>
    <col min="10295" max="10295" width="19.25" style="1270" bestFit="1" customWidth="1"/>
    <col min="10296" max="10296" width="15.125" style="1270" bestFit="1" customWidth="1"/>
    <col min="10297" max="10297" width="19.25" style="1270" bestFit="1" customWidth="1"/>
    <col min="10298" max="10298" width="15.125" style="1270" bestFit="1" customWidth="1"/>
    <col min="10299" max="10299" width="19.25" style="1270" bestFit="1" customWidth="1"/>
    <col min="10300" max="10300" width="15.125" style="1270" bestFit="1" customWidth="1"/>
    <col min="10301" max="10301" width="19.25" style="1270" bestFit="1" customWidth="1"/>
    <col min="10302" max="10302" width="15.125" style="1270" bestFit="1" customWidth="1"/>
    <col min="10303" max="10303" width="19.25" style="1270" bestFit="1" customWidth="1"/>
    <col min="10304" max="10304" width="13" style="1270" bestFit="1" customWidth="1"/>
    <col min="10305" max="10305" width="17.25" style="1270" bestFit="1" customWidth="1"/>
    <col min="10306" max="10306" width="15.125" style="1270" bestFit="1" customWidth="1"/>
    <col min="10307" max="10307" width="19.25" style="1270" bestFit="1" customWidth="1"/>
    <col min="10308" max="10308" width="15.125" style="1270" bestFit="1" customWidth="1"/>
    <col min="10309" max="10309" width="19.25" style="1270" bestFit="1" customWidth="1"/>
    <col min="10310" max="10315" width="21.375" style="1270" bestFit="1" customWidth="1"/>
    <col min="10316" max="10317" width="17.25" style="1270" bestFit="1" customWidth="1"/>
    <col min="10318" max="10318" width="7.125" style="1270" bestFit="1" customWidth="1"/>
    <col min="10319" max="10319" width="11" style="1270" bestFit="1" customWidth="1"/>
    <col min="10320" max="10320" width="7.125" style="1270" bestFit="1" customWidth="1"/>
    <col min="10321" max="10322" width="11" style="1270" bestFit="1" customWidth="1"/>
    <col min="10323" max="10323" width="15.125" style="1270" bestFit="1" customWidth="1"/>
    <col min="10324" max="10324" width="16.5" style="1270" bestFit="1" customWidth="1"/>
    <col min="10325" max="10325" width="20.625" style="1270" bestFit="1" customWidth="1"/>
    <col min="10326" max="10326" width="7.125" style="1270" bestFit="1" customWidth="1"/>
    <col min="10327" max="10329" width="11" style="1270" bestFit="1" customWidth="1"/>
    <col min="10330" max="10330" width="15.125" style="1270" bestFit="1" customWidth="1"/>
    <col min="10331" max="10333" width="11" style="1270" bestFit="1" customWidth="1"/>
    <col min="10334" max="10334" width="13" style="1270" bestFit="1" customWidth="1"/>
    <col min="10335" max="10335" width="11" style="1270" bestFit="1" customWidth="1"/>
    <col min="10336" max="10336" width="15.125" style="1270" bestFit="1" customWidth="1"/>
    <col min="10337" max="10337" width="17.25" style="1270" bestFit="1" customWidth="1"/>
    <col min="10338" max="10338" width="7.125" style="1270" bestFit="1" customWidth="1"/>
    <col min="10339" max="10339" width="13" style="1270" bestFit="1" customWidth="1"/>
    <col min="10340" max="10341" width="12.375" style="1270" bestFit="1" customWidth="1"/>
    <col min="10342" max="10343" width="15.125" style="1270" bestFit="1" customWidth="1"/>
    <col min="10344" max="10345" width="18.625" style="1270" bestFit="1" customWidth="1"/>
    <col min="10346" max="10347" width="21.375" style="1270" bestFit="1" customWidth="1"/>
    <col min="10348" max="10348" width="17.25" style="1270" bestFit="1" customWidth="1"/>
    <col min="10349" max="10349" width="11" style="1270" bestFit="1" customWidth="1"/>
    <col min="10350" max="10351" width="15.125" style="1270" bestFit="1" customWidth="1"/>
    <col min="10352" max="10352" width="11" style="1270" bestFit="1" customWidth="1"/>
    <col min="10353" max="10354" width="15.125" style="1270" bestFit="1" customWidth="1"/>
    <col min="10355" max="10355" width="11.875" style="1270" bestFit="1" customWidth="1"/>
    <col min="10356" max="10356" width="16.375" style="1270" bestFit="1" customWidth="1"/>
    <col min="10357" max="10357" width="15.125" style="1270" bestFit="1" customWidth="1"/>
    <col min="10358" max="10358" width="11" style="1270" bestFit="1" customWidth="1"/>
    <col min="10359" max="10360" width="15.125" style="1270" bestFit="1" customWidth="1"/>
    <col min="10361" max="10361" width="11" style="1270" bestFit="1" customWidth="1"/>
    <col min="10362" max="10363" width="15.125" style="1270" bestFit="1" customWidth="1"/>
    <col min="10364" max="10364" width="5.25" style="1270" bestFit="1" customWidth="1"/>
    <col min="10365" max="10366" width="9" style="1270"/>
    <col min="10367" max="10367" width="7.125" style="1270" bestFit="1" customWidth="1"/>
    <col min="10368" max="10368" width="9" style="1270"/>
    <col min="10369" max="10369" width="59.375" style="1270" bestFit="1" customWidth="1"/>
    <col min="10370" max="10370" width="45.5" style="1270" bestFit="1" customWidth="1"/>
    <col min="10371" max="10371" width="27.625" style="1270" bestFit="1" customWidth="1"/>
    <col min="10372" max="10372" width="11" style="1270" bestFit="1" customWidth="1"/>
    <col min="10373" max="10376" width="13" style="1270" bestFit="1" customWidth="1"/>
    <col min="10377" max="10377" width="14.375" style="1270" bestFit="1" customWidth="1"/>
    <col min="10378" max="10378" width="13" style="1270" bestFit="1" customWidth="1"/>
    <col min="10379" max="10380" width="18.125" style="1270" bestFit="1" customWidth="1"/>
    <col min="10381" max="10381" width="20.25" style="1270" bestFit="1" customWidth="1"/>
    <col min="10382" max="10382" width="17.625" style="1270" bestFit="1" customWidth="1"/>
    <col min="10383" max="10383" width="15.125" style="1270" bestFit="1" customWidth="1"/>
    <col min="10384" max="10384" width="21.375" style="1270" bestFit="1" customWidth="1"/>
    <col min="10385" max="10385" width="12.875" style="1270" bestFit="1" customWidth="1"/>
    <col min="10386" max="10386" width="13" style="1270" bestFit="1" customWidth="1"/>
    <col min="10387" max="10387" width="21.5" style="1270" bestFit="1" customWidth="1"/>
    <col min="10388" max="10389" width="13.125" style="1270" bestFit="1" customWidth="1"/>
    <col min="10390" max="10390" width="21.25" style="1270" bestFit="1" customWidth="1"/>
    <col min="10391" max="10391" width="17.375" style="1270" bestFit="1" customWidth="1"/>
    <col min="10392" max="10392" width="13.125" style="1270" bestFit="1" customWidth="1"/>
    <col min="10393" max="10393" width="15.125" style="1270" bestFit="1" customWidth="1"/>
    <col min="10394" max="10394" width="25.25" style="1270" bestFit="1" customWidth="1"/>
    <col min="10395" max="10395" width="18.875" style="1270" bestFit="1" customWidth="1"/>
    <col min="10396" max="10396" width="28" style="1270" bestFit="1" customWidth="1"/>
    <col min="10397" max="10397" width="26.75" style="1270" bestFit="1" customWidth="1"/>
    <col min="10398" max="10398" width="28" style="1270" bestFit="1" customWidth="1"/>
    <col min="10399" max="10399" width="25.25" style="1270" bestFit="1" customWidth="1"/>
    <col min="10400" max="10400" width="29.625" style="1270" bestFit="1" customWidth="1"/>
    <col min="10401" max="10401" width="25.25" style="1270" bestFit="1" customWidth="1"/>
    <col min="10402" max="10402" width="29.625" style="1270" bestFit="1" customWidth="1"/>
    <col min="10403" max="10403" width="25.25" style="1270" bestFit="1" customWidth="1"/>
    <col min="10404" max="10405" width="18.875" style="1270" bestFit="1" customWidth="1"/>
    <col min="10406" max="10406" width="21" style="1270" bestFit="1" customWidth="1"/>
    <col min="10407" max="10407" width="20.875" style="1270" bestFit="1" customWidth="1"/>
    <col min="10408" max="10408" width="12.625" style="1270" bestFit="1" customWidth="1"/>
    <col min="10409" max="10409" width="15.125" style="1270" bestFit="1" customWidth="1"/>
    <col min="10410" max="10410" width="7.125" style="1270" bestFit="1" customWidth="1"/>
    <col min="10411" max="10411" width="19.25" style="1270" bestFit="1" customWidth="1"/>
    <col min="10412" max="10414" width="15.125" style="1270" bestFit="1" customWidth="1"/>
    <col min="10415" max="10415" width="17.25" style="1270" bestFit="1" customWidth="1"/>
    <col min="10416" max="10418" width="15.125" style="1270" bestFit="1" customWidth="1"/>
    <col min="10419" max="10420" width="17.25" style="1270" bestFit="1" customWidth="1"/>
    <col min="10421" max="10421" width="15.125" style="1270" bestFit="1" customWidth="1"/>
    <col min="10422" max="10423" width="17.25" style="1270" bestFit="1" customWidth="1"/>
    <col min="10424" max="10424" width="15.125" style="1270" bestFit="1" customWidth="1"/>
    <col min="10425" max="10426" width="17.25" style="1270" bestFit="1" customWidth="1"/>
    <col min="10427" max="10427" width="19.25" style="1270" bestFit="1" customWidth="1"/>
    <col min="10428" max="10429" width="21.375" style="1270" bestFit="1" customWidth="1"/>
    <col min="10430" max="10430" width="23.5" style="1270" bestFit="1" customWidth="1"/>
    <col min="10431" max="10431" width="21.375" style="1270" bestFit="1" customWidth="1"/>
    <col min="10432" max="10432" width="19.25" style="1270" bestFit="1" customWidth="1"/>
    <col min="10433" max="10434" width="21.375" style="1270" bestFit="1" customWidth="1"/>
    <col min="10435" max="10435" width="23.5" style="1270" bestFit="1" customWidth="1"/>
    <col min="10436" max="10436" width="21.375" style="1270" bestFit="1" customWidth="1"/>
    <col min="10437" max="10437" width="17.25" style="1270" bestFit="1" customWidth="1"/>
    <col min="10438" max="10440" width="19.25" style="1270" bestFit="1" customWidth="1"/>
    <col min="10441" max="10441" width="18.375" style="1270" bestFit="1" customWidth="1"/>
    <col min="10442" max="10443" width="20.375" style="1270" bestFit="1" customWidth="1"/>
    <col min="10444" max="10444" width="13" style="1270" bestFit="1" customWidth="1"/>
    <col min="10445" max="10446" width="19.25" style="1270" bestFit="1" customWidth="1"/>
    <col min="10447" max="10448" width="17.25" style="1270" bestFit="1" customWidth="1"/>
    <col min="10449" max="10451" width="19.25" style="1270" bestFit="1" customWidth="1"/>
    <col min="10452" max="10453" width="21.375" style="1270" bestFit="1" customWidth="1"/>
    <col min="10454" max="10454" width="19.25" style="1270" bestFit="1" customWidth="1"/>
    <col min="10455" max="10456" width="21.375" style="1270" bestFit="1" customWidth="1"/>
    <col min="10457" max="10457" width="23.5" style="1270" bestFit="1" customWidth="1"/>
    <col min="10458" max="10459" width="21.375" style="1270" bestFit="1" customWidth="1"/>
    <col min="10460" max="10462" width="23.5" style="1270" bestFit="1" customWidth="1"/>
    <col min="10463" max="10464" width="25.5" style="1270" bestFit="1" customWidth="1"/>
    <col min="10465" max="10465" width="23.5" style="1270" bestFit="1" customWidth="1"/>
    <col min="10466" max="10467" width="25.5" style="1270" bestFit="1" customWidth="1"/>
    <col min="10468" max="10468" width="27.625" style="1270" bestFit="1" customWidth="1"/>
    <col min="10469" max="10469" width="25.5" style="1270" bestFit="1" customWidth="1"/>
    <col min="10470" max="10470" width="22.75" style="1270" bestFit="1" customWidth="1"/>
    <col min="10471" max="10471" width="26.875" style="1270" bestFit="1" customWidth="1"/>
    <col min="10472" max="10473" width="19.25" style="1270" bestFit="1" customWidth="1"/>
    <col min="10474" max="10474" width="25.5" style="1270" bestFit="1" customWidth="1"/>
    <col min="10475" max="10476" width="21.375" style="1270" bestFit="1" customWidth="1"/>
    <col min="10477" max="10477" width="27.625" style="1270" bestFit="1" customWidth="1"/>
    <col min="10478" max="10478" width="8.375" style="1270" bestFit="1" customWidth="1"/>
    <col min="10479" max="10481" width="16.75" style="1270" bestFit="1" customWidth="1"/>
    <col min="10482" max="10482" width="18.875" style="1270" bestFit="1" customWidth="1"/>
    <col min="10483" max="10483" width="23.5" style="1270" bestFit="1" customWidth="1"/>
    <col min="10484" max="10484" width="25.5" style="1270" bestFit="1" customWidth="1"/>
    <col min="10485" max="10486" width="8.375" style="1270" bestFit="1" customWidth="1"/>
    <col min="10487" max="10487" width="10.25" style="1270" bestFit="1" customWidth="1"/>
    <col min="10488" max="10488" width="13.75" style="1270" bestFit="1" customWidth="1"/>
    <col min="10489" max="10489" width="15.125" style="1270" bestFit="1" customWidth="1"/>
    <col min="10490" max="10492" width="21.5" style="1270" bestFit="1" customWidth="1"/>
    <col min="10493" max="10494" width="19.25" style="1270" bestFit="1" customWidth="1"/>
    <col min="10495" max="10495" width="6.625" style="1270" bestFit="1" customWidth="1"/>
    <col min="10496" max="10496" width="9" style="1270"/>
    <col min="10497" max="10497" width="15.125" style="1270" bestFit="1" customWidth="1"/>
    <col min="10498" max="10498" width="13" style="1270" bestFit="1" customWidth="1"/>
    <col min="10499" max="10501" width="9" style="1270"/>
    <col min="10502" max="10502" width="13" style="1270" bestFit="1" customWidth="1"/>
    <col min="10503" max="10503" width="15" style="1270" customWidth="1"/>
    <col min="10504" max="10504" width="13" style="1270" bestFit="1" customWidth="1"/>
    <col min="10505" max="10505" width="9" style="1270"/>
    <col min="10506" max="10508" width="12.375" style="1270" bestFit="1" customWidth="1"/>
    <col min="10509" max="10509" width="11" style="1270" bestFit="1" customWidth="1"/>
    <col min="10510" max="10510" width="20.375" style="1270" bestFit="1" customWidth="1"/>
    <col min="10511" max="10512" width="27.75" style="1270" bestFit="1" customWidth="1"/>
    <col min="10513" max="10514" width="19.375" style="1270" bestFit="1" customWidth="1"/>
    <col min="10515" max="10515" width="17.25" style="1270" bestFit="1" customWidth="1"/>
    <col min="10516" max="10516" width="19.375" style="1270" bestFit="1" customWidth="1"/>
    <col min="10517" max="10518" width="9" style="1270"/>
    <col min="10519" max="10519" width="17.375" style="1270" bestFit="1" customWidth="1"/>
    <col min="10520" max="10520" width="9" style="1270"/>
    <col min="10521" max="10521" width="17.375" style="1270" bestFit="1" customWidth="1"/>
    <col min="10522" max="10523" width="9" style="1270"/>
    <col min="10524" max="10525" width="11.125" style="1270" bestFit="1" customWidth="1"/>
    <col min="10526" max="10526" width="5.25" style="1270" bestFit="1" customWidth="1"/>
    <col min="10527" max="10527" width="9" style="1270"/>
    <col min="10528" max="10528" width="14.25" style="1270" bestFit="1" customWidth="1"/>
    <col min="10529" max="10529" width="17.875" style="1270" bestFit="1" customWidth="1"/>
    <col min="10530" max="10530" width="5.25" style="1270" bestFit="1" customWidth="1"/>
    <col min="10531" max="10531" width="9" style="1270"/>
    <col min="10532" max="10532" width="11" style="1270" bestFit="1" customWidth="1"/>
    <col min="10533" max="10533" width="8.375" style="1270" bestFit="1" customWidth="1"/>
    <col min="10534" max="10534" width="9.625" style="1270" bestFit="1" customWidth="1"/>
    <col min="10535" max="10535" width="15.125" style="1270" bestFit="1" customWidth="1"/>
    <col min="10536" max="10536" width="11.125" style="1270" bestFit="1" customWidth="1"/>
    <col min="10537" max="10537" width="9.5" style="1270" bestFit="1" customWidth="1"/>
    <col min="10538" max="10538" width="11" style="1270" bestFit="1" customWidth="1"/>
    <col min="10539" max="10547" width="15.125" style="1270" bestFit="1" customWidth="1"/>
    <col min="10548" max="10548" width="7.125" style="1270" bestFit="1" customWidth="1"/>
    <col min="10549" max="10549" width="11" style="1270" bestFit="1" customWidth="1"/>
    <col min="10550" max="10550" width="15.125" style="1270" bestFit="1" customWidth="1"/>
    <col min="10551" max="10551" width="19.25" style="1270" bestFit="1" customWidth="1"/>
    <col min="10552" max="10552" width="15.125" style="1270" bestFit="1" customWidth="1"/>
    <col min="10553" max="10553" width="19.25" style="1270" bestFit="1" customWidth="1"/>
    <col min="10554" max="10554" width="15.125" style="1270" bestFit="1" customWidth="1"/>
    <col min="10555" max="10555" width="19.25" style="1270" bestFit="1" customWidth="1"/>
    <col min="10556" max="10556" width="15.125" style="1270" bestFit="1" customWidth="1"/>
    <col min="10557" max="10557" width="19.25" style="1270" bestFit="1" customWidth="1"/>
    <col min="10558" max="10558" width="15.125" style="1270" bestFit="1" customWidth="1"/>
    <col min="10559" max="10559" width="19.25" style="1270" bestFit="1" customWidth="1"/>
    <col min="10560" max="10560" width="13" style="1270" bestFit="1" customWidth="1"/>
    <col min="10561" max="10561" width="17.25" style="1270" bestFit="1" customWidth="1"/>
    <col min="10562" max="10562" width="15.125" style="1270" bestFit="1" customWidth="1"/>
    <col min="10563" max="10563" width="19.25" style="1270" bestFit="1" customWidth="1"/>
    <col min="10564" max="10564" width="15.125" style="1270" bestFit="1" customWidth="1"/>
    <col min="10565" max="10565" width="19.25" style="1270" bestFit="1" customWidth="1"/>
    <col min="10566" max="10571" width="21.375" style="1270" bestFit="1" customWidth="1"/>
    <col min="10572" max="10573" width="17.25" style="1270" bestFit="1" customWidth="1"/>
    <col min="10574" max="10574" width="7.125" style="1270" bestFit="1" customWidth="1"/>
    <col min="10575" max="10575" width="11" style="1270" bestFit="1" customWidth="1"/>
    <col min="10576" max="10576" width="7.125" style="1270" bestFit="1" customWidth="1"/>
    <col min="10577" max="10578" width="11" style="1270" bestFit="1" customWidth="1"/>
    <col min="10579" max="10579" width="15.125" style="1270" bestFit="1" customWidth="1"/>
    <col min="10580" max="10580" width="16.5" style="1270" bestFit="1" customWidth="1"/>
    <col min="10581" max="10581" width="20.625" style="1270" bestFit="1" customWidth="1"/>
    <col min="10582" max="10582" width="7.125" style="1270" bestFit="1" customWidth="1"/>
    <col min="10583" max="10585" width="11" style="1270" bestFit="1" customWidth="1"/>
    <col min="10586" max="10586" width="15.125" style="1270" bestFit="1" customWidth="1"/>
    <col min="10587" max="10589" width="11" style="1270" bestFit="1" customWidth="1"/>
    <col min="10590" max="10590" width="13" style="1270" bestFit="1" customWidth="1"/>
    <col min="10591" max="10591" width="11" style="1270" bestFit="1" customWidth="1"/>
    <col min="10592" max="10592" width="15.125" style="1270" bestFit="1" customWidth="1"/>
    <col min="10593" max="10593" width="17.25" style="1270" bestFit="1" customWidth="1"/>
    <col min="10594" max="10594" width="7.125" style="1270" bestFit="1" customWidth="1"/>
    <col min="10595" max="10595" width="13" style="1270" bestFit="1" customWidth="1"/>
    <col min="10596" max="10597" width="12.375" style="1270" bestFit="1" customWidth="1"/>
    <col min="10598" max="10599" width="15.125" style="1270" bestFit="1" customWidth="1"/>
    <col min="10600" max="10601" width="18.625" style="1270" bestFit="1" customWidth="1"/>
    <col min="10602" max="10603" width="21.375" style="1270" bestFit="1" customWidth="1"/>
    <col min="10604" max="10604" width="17.25" style="1270" bestFit="1" customWidth="1"/>
    <col min="10605" max="10605" width="11" style="1270" bestFit="1" customWidth="1"/>
    <col min="10606" max="10607" width="15.125" style="1270" bestFit="1" customWidth="1"/>
    <col min="10608" max="10608" width="11" style="1270" bestFit="1" customWidth="1"/>
    <col min="10609" max="10610" width="15.125" style="1270" bestFit="1" customWidth="1"/>
    <col min="10611" max="10611" width="11.875" style="1270" bestFit="1" customWidth="1"/>
    <col min="10612" max="10612" width="16.375" style="1270" bestFit="1" customWidth="1"/>
    <col min="10613" max="10613" width="15.125" style="1270" bestFit="1" customWidth="1"/>
    <col min="10614" max="10614" width="11" style="1270" bestFit="1" customWidth="1"/>
    <col min="10615" max="10616" width="15.125" style="1270" bestFit="1" customWidth="1"/>
    <col min="10617" max="10617" width="11" style="1270" bestFit="1" customWidth="1"/>
    <col min="10618" max="10619" width="15.125" style="1270" bestFit="1" customWidth="1"/>
    <col min="10620" max="10620" width="5.25" style="1270" bestFit="1" customWidth="1"/>
    <col min="10621" max="10622" width="9" style="1270"/>
    <col min="10623" max="10623" width="7.125" style="1270" bestFit="1" customWidth="1"/>
    <col min="10624" max="10624" width="9" style="1270"/>
    <col min="10625" max="10625" width="59.375" style="1270" bestFit="1" customWidth="1"/>
    <col min="10626" max="10626" width="45.5" style="1270" bestFit="1" customWidth="1"/>
    <col min="10627" max="10627" width="27.625" style="1270" bestFit="1" customWidth="1"/>
    <col min="10628" max="10628" width="11" style="1270" bestFit="1" customWidth="1"/>
    <col min="10629" max="10632" width="13" style="1270" bestFit="1" customWidth="1"/>
    <col min="10633" max="10633" width="14.375" style="1270" bestFit="1" customWidth="1"/>
    <col min="10634" max="10634" width="13" style="1270" bestFit="1" customWidth="1"/>
    <col min="10635" max="10636" width="18.125" style="1270" bestFit="1" customWidth="1"/>
    <col min="10637" max="10637" width="20.25" style="1270" bestFit="1" customWidth="1"/>
    <col min="10638" max="10638" width="17.625" style="1270" bestFit="1" customWidth="1"/>
    <col min="10639" max="10639" width="15.125" style="1270" bestFit="1" customWidth="1"/>
    <col min="10640" max="10640" width="21.375" style="1270" bestFit="1" customWidth="1"/>
    <col min="10641" max="10641" width="12.875" style="1270" bestFit="1" customWidth="1"/>
    <col min="10642" max="10642" width="13" style="1270" bestFit="1" customWidth="1"/>
    <col min="10643" max="10643" width="21.5" style="1270" bestFit="1" customWidth="1"/>
    <col min="10644" max="10645" width="13.125" style="1270" bestFit="1" customWidth="1"/>
    <col min="10646" max="10646" width="21.25" style="1270" bestFit="1" customWidth="1"/>
    <col min="10647" max="10647" width="17.375" style="1270" bestFit="1" customWidth="1"/>
    <col min="10648" max="10648" width="13.125" style="1270" bestFit="1" customWidth="1"/>
    <col min="10649" max="10649" width="15.125" style="1270" bestFit="1" customWidth="1"/>
    <col min="10650" max="10650" width="25.25" style="1270" bestFit="1" customWidth="1"/>
    <col min="10651" max="10651" width="18.875" style="1270" bestFit="1" customWidth="1"/>
    <col min="10652" max="10652" width="28" style="1270" bestFit="1" customWidth="1"/>
    <col min="10653" max="10653" width="26.75" style="1270" bestFit="1" customWidth="1"/>
    <col min="10654" max="10654" width="28" style="1270" bestFit="1" customWidth="1"/>
    <col min="10655" max="10655" width="25.25" style="1270" bestFit="1" customWidth="1"/>
    <col min="10656" max="10656" width="29.625" style="1270" bestFit="1" customWidth="1"/>
    <col min="10657" max="10657" width="25.25" style="1270" bestFit="1" customWidth="1"/>
    <col min="10658" max="10658" width="29.625" style="1270" bestFit="1" customWidth="1"/>
    <col min="10659" max="10659" width="25.25" style="1270" bestFit="1" customWidth="1"/>
    <col min="10660" max="10661" width="18.875" style="1270" bestFit="1" customWidth="1"/>
    <col min="10662" max="10662" width="21" style="1270" bestFit="1" customWidth="1"/>
    <col min="10663" max="10663" width="20.875" style="1270" bestFit="1" customWidth="1"/>
    <col min="10664" max="10664" width="12.625" style="1270" bestFit="1" customWidth="1"/>
    <col min="10665" max="10665" width="15.125" style="1270" bestFit="1" customWidth="1"/>
    <col min="10666" max="10666" width="7.125" style="1270" bestFit="1" customWidth="1"/>
    <col min="10667" max="10667" width="19.25" style="1270" bestFit="1" customWidth="1"/>
    <col min="10668" max="10670" width="15.125" style="1270" bestFit="1" customWidth="1"/>
    <col min="10671" max="10671" width="17.25" style="1270" bestFit="1" customWidth="1"/>
    <col min="10672" max="10674" width="15.125" style="1270" bestFit="1" customWidth="1"/>
    <col min="10675" max="10676" width="17.25" style="1270" bestFit="1" customWidth="1"/>
    <col min="10677" max="10677" width="15.125" style="1270" bestFit="1" customWidth="1"/>
    <col min="10678" max="10679" width="17.25" style="1270" bestFit="1" customWidth="1"/>
    <col min="10680" max="10680" width="15.125" style="1270" bestFit="1" customWidth="1"/>
    <col min="10681" max="10682" width="17.25" style="1270" bestFit="1" customWidth="1"/>
    <col min="10683" max="10683" width="19.25" style="1270" bestFit="1" customWidth="1"/>
    <col min="10684" max="10685" width="21.375" style="1270" bestFit="1" customWidth="1"/>
    <col min="10686" max="10686" width="23.5" style="1270" bestFit="1" customWidth="1"/>
    <col min="10687" max="10687" width="21.375" style="1270" bestFit="1" customWidth="1"/>
    <col min="10688" max="10688" width="19.25" style="1270" bestFit="1" customWidth="1"/>
    <col min="10689" max="10690" width="21.375" style="1270" bestFit="1" customWidth="1"/>
    <col min="10691" max="10691" width="23.5" style="1270" bestFit="1" customWidth="1"/>
    <col min="10692" max="10692" width="21.375" style="1270" bestFit="1" customWidth="1"/>
    <col min="10693" max="10693" width="17.25" style="1270" bestFit="1" customWidth="1"/>
    <col min="10694" max="10696" width="19.25" style="1270" bestFit="1" customWidth="1"/>
    <col min="10697" max="10697" width="18.375" style="1270" bestFit="1" customWidth="1"/>
    <col min="10698" max="10699" width="20.375" style="1270" bestFit="1" customWidth="1"/>
    <col min="10700" max="10700" width="13" style="1270" bestFit="1" customWidth="1"/>
    <col min="10701" max="10702" width="19.25" style="1270" bestFit="1" customWidth="1"/>
    <col min="10703" max="10704" width="17.25" style="1270" bestFit="1" customWidth="1"/>
    <col min="10705" max="10707" width="19.25" style="1270" bestFit="1" customWidth="1"/>
    <col min="10708" max="10709" width="21.375" style="1270" bestFit="1" customWidth="1"/>
    <col min="10710" max="10710" width="19.25" style="1270" bestFit="1" customWidth="1"/>
    <col min="10711" max="10712" width="21.375" style="1270" bestFit="1" customWidth="1"/>
    <col min="10713" max="10713" width="23.5" style="1270" bestFit="1" customWidth="1"/>
    <col min="10714" max="10715" width="21.375" style="1270" bestFit="1" customWidth="1"/>
    <col min="10716" max="10718" width="23.5" style="1270" bestFit="1" customWidth="1"/>
    <col min="10719" max="10720" width="25.5" style="1270" bestFit="1" customWidth="1"/>
    <col min="10721" max="10721" width="23.5" style="1270" bestFit="1" customWidth="1"/>
    <col min="10722" max="10723" width="25.5" style="1270" bestFit="1" customWidth="1"/>
    <col min="10724" max="10724" width="27.625" style="1270" bestFit="1" customWidth="1"/>
    <col min="10725" max="10725" width="25.5" style="1270" bestFit="1" customWidth="1"/>
    <col min="10726" max="10726" width="22.75" style="1270" bestFit="1" customWidth="1"/>
    <col min="10727" max="10727" width="26.875" style="1270" bestFit="1" customWidth="1"/>
    <col min="10728" max="10729" width="19.25" style="1270" bestFit="1" customWidth="1"/>
    <col min="10730" max="10730" width="25.5" style="1270" bestFit="1" customWidth="1"/>
    <col min="10731" max="10732" width="21.375" style="1270" bestFit="1" customWidth="1"/>
    <col min="10733" max="10733" width="27.625" style="1270" bestFit="1" customWidth="1"/>
    <col min="10734" max="10734" width="8.375" style="1270" bestFit="1" customWidth="1"/>
    <col min="10735" max="10737" width="16.75" style="1270" bestFit="1" customWidth="1"/>
    <col min="10738" max="10738" width="18.875" style="1270" bestFit="1" customWidth="1"/>
    <col min="10739" max="10739" width="23.5" style="1270" bestFit="1" customWidth="1"/>
    <col min="10740" max="10740" width="25.5" style="1270" bestFit="1" customWidth="1"/>
    <col min="10741" max="10742" width="8.375" style="1270" bestFit="1" customWidth="1"/>
    <col min="10743" max="10743" width="10.25" style="1270" bestFit="1" customWidth="1"/>
    <col min="10744" max="10744" width="13.75" style="1270" bestFit="1" customWidth="1"/>
    <col min="10745" max="10745" width="15.125" style="1270" bestFit="1" customWidth="1"/>
    <col min="10746" max="10748" width="21.5" style="1270" bestFit="1" customWidth="1"/>
    <col min="10749" max="10750" width="19.25" style="1270" bestFit="1" customWidth="1"/>
    <col min="10751" max="10751" width="6.625" style="1270" bestFit="1" customWidth="1"/>
    <col min="10752" max="10752" width="9" style="1270"/>
    <col min="10753" max="10753" width="15.125" style="1270" bestFit="1" customWidth="1"/>
    <col min="10754" max="10754" width="13" style="1270" bestFit="1" customWidth="1"/>
    <col min="10755" max="10757" width="9" style="1270"/>
    <col min="10758" max="10758" width="13" style="1270" bestFit="1" customWidth="1"/>
    <col min="10759" max="10759" width="15" style="1270" customWidth="1"/>
    <col min="10760" max="10760" width="13" style="1270" bestFit="1" customWidth="1"/>
    <col min="10761" max="10761" width="9" style="1270"/>
    <col min="10762" max="10764" width="12.375" style="1270" bestFit="1" customWidth="1"/>
    <col min="10765" max="10765" width="11" style="1270" bestFit="1" customWidth="1"/>
    <col min="10766" max="10766" width="20.375" style="1270" bestFit="1" customWidth="1"/>
    <col min="10767" max="10768" width="27.75" style="1270" bestFit="1" customWidth="1"/>
    <col min="10769" max="10770" width="19.375" style="1270" bestFit="1" customWidth="1"/>
    <col min="10771" max="10771" width="17.25" style="1270" bestFit="1" customWidth="1"/>
    <col min="10772" max="10772" width="19.375" style="1270" bestFit="1" customWidth="1"/>
    <col min="10773" max="10774" width="9" style="1270"/>
    <col min="10775" max="10775" width="17.375" style="1270" bestFit="1" customWidth="1"/>
    <col min="10776" max="10776" width="9" style="1270"/>
    <col min="10777" max="10777" width="17.375" style="1270" bestFit="1" customWidth="1"/>
    <col min="10778" max="10779" width="9" style="1270"/>
    <col min="10780" max="10781" width="11.125" style="1270" bestFit="1" customWidth="1"/>
    <col min="10782" max="10782" width="5.25" style="1270" bestFit="1" customWidth="1"/>
    <col min="10783" max="10783" width="9" style="1270"/>
    <col min="10784" max="10784" width="14.25" style="1270" bestFit="1" customWidth="1"/>
    <col min="10785" max="10785" width="17.875" style="1270" bestFit="1" customWidth="1"/>
    <col min="10786" max="10786" width="5.25" style="1270" bestFit="1" customWidth="1"/>
    <col min="10787" max="10787" width="9" style="1270"/>
    <col min="10788" max="10788" width="11" style="1270" bestFit="1" customWidth="1"/>
    <col min="10789" max="10789" width="8.375" style="1270" bestFit="1" customWidth="1"/>
    <col min="10790" max="10790" width="9.625" style="1270" bestFit="1" customWidth="1"/>
    <col min="10791" max="10791" width="15.125" style="1270" bestFit="1" customWidth="1"/>
    <col min="10792" max="10792" width="11.125" style="1270" bestFit="1" customWidth="1"/>
    <col min="10793" max="10793" width="9.5" style="1270" bestFit="1" customWidth="1"/>
    <col min="10794" max="10794" width="11" style="1270" bestFit="1" customWidth="1"/>
    <col min="10795" max="10803" width="15.125" style="1270" bestFit="1" customWidth="1"/>
    <col min="10804" max="10804" width="7.125" style="1270" bestFit="1" customWidth="1"/>
    <col min="10805" max="10805" width="11" style="1270" bestFit="1" customWidth="1"/>
    <col min="10806" max="10806" width="15.125" style="1270" bestFit="1" customWidth="1"/>
    <col min="10807" max="10807" width="19.25" style="1270" bestFit="1" customWidth="1"/>
    <col min="10808" max="10808" width="15.125" style="1270" bestFit="1" customWidth="1"/>
    <col min="10809" max="10809" width="19.25" style="1270" bestFit="1" customWidth="1"/>
    <col min="10810" max="10810" width="15.125" style="1270" bestFit="1" customWidth="1"/>
    <col min="10811" max="10811" width="19.25" style="1270" bestFit="1" customWidth="1"/>
    <col min="10812" max="10812" width="15.125" style="1270" bestFit="1" customWidth="1"/>
    <col min="10813" max="10813" width="19.25" style="1270" bestFit="1" customWidth="1"/>
    <col min="10814" max="10814" width="15.125" style="1270" bestFit="1" customWidth="1"/>
    <col min="10815" max="10815" width="19.25" style="1270" bestFit="1" customWidth="1"/>
    <col min="10816" max="10816" width="13" style="1270" bestFit="1" customWidth="1"/>
    <col min="10817" max="10817" width="17.25" style="1270" bestFit="1" customWidth="1"/>
    <col min="10818" max="10818" width="15.125" style="1270" bestFit="1" customWidth="1"/>
    <col min="10819" max="10819" width="19.25" style="1270" bestFit="1" customWidth="1"/>
    <col min="10820" max="10820" width="15.125" style="1270" bestFit="1" customWidth="1"/>
    <col min="10821" max="10821" width="19.25" style="1270" bestFit="1" customWidth="1"/>
    <col min="10822" max="10827" width="21.375" style="1270" bestFit="1" customWidth="1"/>
    <col min="10828" max="10829" width="17.25" style="1270" bestFit="1" customWidth="1"/>
    <col min="10830" max="10830" width="7.125" style="1270" bestFit="1" customWidth="1"/>
    <col min="10831" max="10831" width="11" style="1270" bestFit="1" customWidth="1"/>
    <col min="10832" max="10832" width="7.125" style="1270" bestFit="1" customWidth="1"/>
    <col min="10833" max="10834" width="11" style="1270" bestFit="1" customWidth="1"/>
    <col min="10835" max="10835" width="15.125" style="1270" bestFit="1" customWidth="1"/>
    <col min="10836" max="10836" width="16.5" style="1270" bestFit="1" customWidth="1"/>
    <col min="10837" max="10837" width="20.625" style="1270" bestFit="1" customWidth="1"/>
    <col min="10838" max="10838" width="7.125" style="1270" bestFit="1" customWidth="1"/>
    <col min="10839" max="10841" width="11" style="1270" bestFit="1" customWidth="1"/>
    <col min="10842" max="10842" width="15.125" style="1270" bestFit="1" customWidth="1"/>
    <col min="10843" max="10845" width="11" style="1270" bestFit="1" customWidth="1"/>
    <col min="10846" max="10846" width="13" style="1270" bestFit="1" customWidth="1"/>
    <col min="10847" max="10847" width="11" style="1270" bestFit="1" customWidth="1"/>
    <col min="10848" max="10848" width="15.125" style="1270" bestFit="1" customWidth="1"/>
    <col min="10849" max="10849" width="17.25" style="1270" bestFit="1" customWidth="1"/>
    <col min="10850" max="10850" width="7.125" style="1270" bestFit="1" customWidth="1"/>
    <col min="10851" max="10851" width="13" style="1270" bestFit="1" customWidth="1"/>
    <col min="10852" max="10853" width="12.375" style="1270" bestFit="1" customWidth="1"/>
    <col min="10854" max="10855" width="15.125" style="1270" bestFit="1" customWidth="1"/>
    <col min="10856" max="10857" width="18.625" style="1270" bestFit="1" customWidth="1"/>
    <col min="10858" max="10859" width="21.375" style="1270" bestFit="1" customWidth="1"/>
    <col min="10860" max="10860" width="17.25" style="1270" bestFit="1" customWidth="1"/>
    <col min="10861" max="10861" width="11" style="1270" bestFit="1" customWidth="1"/>
    <col min="10862" max="10863" width="15.125" style="1270" bestFit="1" customWidth="1"/>
    <col min="10864" max="10864" width="11" style="1270" bestFit="1" customWidth="1"/>
    <col min="10865" max="10866" width="15.125" style="1270" bestFit="1" customWidth="1"/>
    <col min="10867" max="10867" width="11.875" style="1270" bestFit="1" customWidth="1"/>
    <col min="10868" max="10868" width="16.375" style="1270" bestFit="1" customWidth="1"/>
    <col min="10869" max="10869" width="15.125" style="1270" bestFit="1" customWidth="1"/>
    <col min="10870" max="10870" width="11" style="1270" bestFit="1" customWidth="1"/>
    <col min="10871" max="10872" width="15.125" style="1270" bestFit="1" customWidth="1"/>
    <col min="10873" max="10873" width="11" style="1270" bestFit="1" customWidth="1"/>
    <col min="10874" max="10875" width="15.125" style="1270" bestFit="1" customWidth="1"/>
    <col min="10876" max="10876" width="5.25" style="1270" bestFit="1" customWidth="1"/>
    <col min="10877" max="10878" width="9" style="1270"/>
    <col min="10879" max="10879" width="7.125" style="1270" bestFit="1" customWidth="1"/>
    <col min="10880" max="10880" width="9" style="1270"/>
    <col min="10881" max="10881" width="59.375" style="1270" bestFit="1" customWidth="1"/>
    <col min="10882" max="10882" width="45.5" style="1270" bestFit="1" customWidth="1"/>
    <col min="10883" max="10883" width="27.625" style="1270" bestFit="1" customWidth="1"/>
    <col min="10884" max="10884" width="11" style="1270" bestFit="1" customWidth="1"/>
    <col min="10885" max="10888" width="13" style="1270" bestFit="1" customWidth="1"/>
    <col min="10889" max="10889" width="14.375" style="1270" bestFit="1" customWidth="1"/>
    <col min="10890" max="10890" width="13" style="1270" bestFit="1" customWidth="1"/>
    <col min="10891" max="10892" width="18.125" style="1270" bestFit="1" customWidth="1"/>
    <col min="10893" max="10893" width="20.25" style="1270" bestFit="1" customWidth="1"/>
    <col min="10894" max="10894" width="17.625" style="1270" bestFit="1" customWidth="1"/>
    <col min="10895" max="10895" width="15.125" style="1270" bestFit="1" customWidth="1"/>
    <col min="10896" max="10896" width="21.375" style="1270" bestFit="1" customWidth="1"/>
    <col min="10897" max="10897" width="12.875" style="1270" bestFit="1" customWidth="1"/>
    <col min="10898" max="10898" width="13" style="1270" bestFit="1" customWidth="1"/>
    <col min="10899" max="10899" width="21.5" style="1270" bestFit="1" customWidth="1"/>
    <col min="10900" max="10901" width="13.125" style="1270" bestFit="1" customWidth="1"/>
    <col min="10902" max="10902" width="21.25" style="1270" bestFit="1" customWidth="1"/>
    <col min="10903" max="10903" width="17.375" style="1270" bestFit="1" customWidth="1"/>
    <col min="10904" max="10904" width="13.125" style="1270" bestFit="1" customWidth="1"/>
    <col min="10905" max="10905" width="15.125" style="1270" bestFit="1" customWidth="1"/>
    <col min="10906" max="10906" width="25.25" style="1270" bestFit="1" customWidth="1"/>
    <col min="10907" max="10907" width="18.875" style="1270" bestFit="1" customWidth="1"/>
    <col min="10908" max="10908" width="28" style="1270" bestFit="1" customWidth="1"/>
    <col min="10909" max="10909" width="26.75" style="1270" bestFit="1" customWidth="1"/>
    <col min="10910" max="10910" width="28" style="1270" bestFit="1" customWidth="1"/>
    <col min="10911" max="10911" width="25.25" style="1270" bestFit="1" customWidth="1"/>
    <col min="10912" max="10912" width="29.625" style="1270" bestFit="1" customWidth="1"/>
    <col min="10913" max="10913" width="25.25" style="1270" bestFit="1" customWidth="1"/>
    <col min="10914" max="10914" width="29.625" style="1270" bestFit="1" customWidth="1"/>
    <col min="10915" max="10915" width="25.25" style="1270" bestFit="1" customWidth="1"/>
    <col min="10916" max="10917" width="18.875" style="1270" bestFit="1" customWidth="1"/>
    <col min="10918" max="10918" width="21" style="1270" bestFit="1" customWidth="1"/>
    <col min="10919" max="10919" width="20.875" style="1270" bestFit="1" customWidth="1"/>
    <col min="10920" max="10920" width="12.625" style="1270" bestFit="1" customWidth="1"/>
    <col min="10921" max="10921" width="15.125" style="1270" bestFit="1" customWidth="1"/>
    <col min="10922" max="10922" width="7.125" style="1270" bestFit="1" customWidth="1"/>
    <col min="10923" max="10923" width="19.25" style="1270" bestFit="1" customWidth="1"/>
    <col min="10924" max="10926" width="15.125" style="1270" bestFit="1" customWidth="1"/>
    <col min="10927" max="10927" width="17.25" style="1270" bestFit="1" customWidth="1"/>
    <col min="10928" max="10930" width="15.125" style="1270" bestFit="1" customWidth="1"/>
    <col min="10931" max="10932" width="17.25" style="1270" bestFit="1" customWidth="1"/>
    <col min="10933" max="10933" width="15.125" style="1270" bestFit="1" customWidth="1"/>
    <col min="10934" max="10935" width="17.25" style="1270" bestFit="1" customWidth="1"/>
    <col min="10936" max="10936" width="15.125" style="1270" bestFit="1" customWidth="1"/>
    <col min="10937" max="10938" width="17.25" style="1270" bestFit="1" customWidth="1"/>
    <col min="10939" max="10939" width="19.25" style="1270" bestFit="1" customWidth="1"/>
    <col min="10940" max="10941" width="21.375" style="1270" bestFit="1" customWidth="1"/>
    <col min="10942" max="10942" width="23.5" style="1270" bestFit="1" customWidth="1"/>
    <col min="10943" max="10943" width="21.375" style="1270" bestFit="1" customWidth="1"/>
    <col min="10944" max="10944" width="19.25" style="1270" bestFit="1" customWidth="1"/>
    <col min="10945" max="10946" width="21.375" style="1270" bestFit="1" customWidth="1"/>
    <col min="10947" max="10947" width="23.5" style="1270" bestFit="1" customWidth="1"/>
    <col min="10948" max="10948" width="21.375" style="1270" bestFit="1" customWidth="1"/>
    <col min="10949" max="10949" width="17.25" style="1270" bestFit="1" customWidth="1"/>
    <col min="10950" max="10952" width="19.25" style="1270" bestFit="1" customWidth="1"/>
    <col min="10953" max="10953" width="18.375" style="1270" bestFit="1" customWidth="1"/>
    <col min="10954" max="10955" width="20.375" style="1270" bestFit="1" customWidth="1"/>
    <col min="10956" max="10956" width="13" style="1270" bestFit="1" customWidth="1"/>
    <col min="10957" max="10958" width="19.25" style="1270" bestFit="1" customWidth="1"/>
    <col min="10959" max="10960" width="17.25" style="1270" bestFit="1" customWidth="1"/>
    <col min="10961" max="10963" width="19.25" style="1270" bestFit="1" customWidth="1"/>
    <col min="10964" max="10965" width="21.375" style="1270" bestFit="1" customWidth="1"/>
    <col min="10966" max="10966" width="19.25" style="1270" bestFit="1" customWidth="1"/>
    <col min="10967" max="10968" width="21.375" style="1270" bestFit="1" customWidth="1"/>
    <col min="10969" max="10969" width="23.5" style="1270" bestFit="1" customWidth="1"/>
    <col min="10970" max="10971" width="21.375" style="1270" bestFit="1" customWidth="1"/>
    <col min="10972" max="10974" width="23.5" style="1270" bestFit="1" customWidth="1"/>
    <col min="10975" max="10976" width="25.5" style="1270" bestFit="1" customWidth="1"/>
    <col min="10977" max="10977" width="23.5" style="1270" bestFit="1" customWidth="1"/>
    <col min="10978" max="10979" width="25.5" style="1270" bestFit="1" customWidth="1"/>
    <col min="10980" max="10980" width="27.625" style="1270" bestFit="1" customWidth="1"/>
    <col min="10981" max="10981" width="25.5" style="1270" bestFit="1" customWidth="1"/>
    <col min="10982" max="10982" width="22.75" style="1270" bestFit="1" customWidth="1"/>
    <col min="10983" max="10983" width="26.875" style="1270" bestFit="1" customWidth="1"/>
    <col min="10984" max="10985" width="19.25" style="1270" bestFit="1" customWidth="1"/>
    <col min="10986" max="10986" width="25.5" style="1270" bestFit="1" customWidth="1"/>
    <col min="10987" max="10988" width="21.375" style="1270" bestFit="1" customWidth="1"/>
    <col min="10989" max="10989" width="27.625" style="1270" bestFit="1" customWidth="1"/>
    <col min="10990" max="10990" width="8.375" style="1270" bestFit="1" customWidth="1"/>
    <col min="10991" max="10993" width="16.75" style="1270" bestFit="1" customWidth="1"/>
    <col min="10994" max="10994" width="18.875" style="1270" bestFit="1" customWidth="1"/>
    <col min="10995" max="10995" width="23.5" style="1270" bestFit="1" customWidth="1"/>
    <col min="10996" max="10996" width="25.5" style="1270" bestFit="1" customWidth="1"/>
    <col min="10997" max="10998" width="8.375" style="1270" bestFit="1" customWidth="1"/>
    <col min="10999" max="10999" width="10.25" style="1270" bestFit="1" customWidth="1"/>
    <col min="11000" max="11000" width="13.75" style="1270" bestFit="1" customWidth="1"/>
    <col min="11001" max="11001" width="15.125" style="1270" bestFit="1" customWidth="1"/>
    <col min="11002" max="11004" width="21.5" style="1270" bestFit="1" customWidth="1"/>
    <col min="11005" max="11006" width="19.25" style="1270" bestFit="1" customWidth="1"/>
    <col min="11007" max="11007" width="6.625" style="1270" bestFit="1" customWidth="1"/>
    <col min="11008" max="11008" width="9" style="1270"/>
    <col min="11009" max="11009" width="15.125" style="1270" bestFit="1" customWidth="1"/>
    <col min="11010" max="11010" width="13" style="1270" bestFit="1" customWidth="1"/>
    <col min="11011" max="11013" width="9" style="1270"/>
    <col min="11014" max="11014" width="13" style="1270" bestFit="1" customWidth="1"/>
    <col min="11015" max="11015" width="15" style="1270" customWidth="1"/>
    <col min="11016" max="11016" width="13" style="1270" bestFit="1" customWidth="1"/>
    <col min="11017" max="11017" width="9" style="1270"/>
    <col min="11018" max="11020" width="12.375" style="1270" bestFit="1" customWidth="1"/>
    <col min="11021" max="11021" width="11" style="1270" bestFit="1" customWidth="1"/>
    <col min="11022" max="11022" width="20.375" style="1270" bestFit="1" customWidth="1"/>
    <col min="11023" max="11024" width="27.75" style="1270" bestFit="1" customWidth="1"/>
    <col min="11025" max="11026" width="19.375" style="1270" bestFit="1" customWidth="1"/>
    <col min="11027" max="11027" width="17.25" style="1270" bestFit="1" customWidth="1"/>
    <col min="11028" max="11028" width="19.375" style="1270" bestFit="1" customWidth="1"/>
    <col min="11029" max="11030" width="9" style="1270"/>
    <col min="11031" max="11031" width="17.375" style="1270" bestFit="1" customWidth="1"/>
    <col min="11032" max="11032" width="9" style="1270"/>
    <col min="11033" max="11033" width="17.375" style="1270" bestFit="1" customWidth="1"/>
    <col min="11034" max="11035" width="9" style="1270"/>
    <col min="11036" max="11037" width="11.125" style="1270" bestFit="1" customWidth="1"/>
    <col min="11038" max="11038" width="5.25" style="1270" bestFit="1" customWidth="1"/>
    <col min="11039" max="11039" width="9" style="1270"/>
    <col min="11040" max="11040" width="14.25" style="1270" bestFit="1" customWidth="1"/>
    <col min="11041" max="11041" width="17.875" style="1270" bestFit="1" customWidth="1"/>
    <col min="11042" max="11042" width="5.25" style="1270" bestFit="1" customWidth="1"/>
    <col min="11043" max="11043" width="9" style="1270"/>
    <col min="11044" max="11044" width="11" style="1270" bestFit="1" customWidth="1"/>
    <col min="11045" max="11045" width="8.375" style="1270" bestFit="1" customWidth="1"/>
    <col min="11046" max="11046" width="9.625" style="1270" bestFit="1" customWidth="1"/>
    <col min="11047" max="11047" width="15.125" style="1270" bestFit="1" customWidth="1"/>
    <col min="11048" max="11048" width="11.125" style="1270" bestFit="1" customWidth="1"/>
    <col min="11049" max="11049" width="9.5" style="1270" bestFit="1" customWidth="1"/>
    <col min="11050" max="11050" width="11" style="1270" bestFit="1" customWidth="1"/>
    <col min="11051" max="11059" width="15.125" style="1270" bestFit="1" customWidth="1"/>
    <col min="11060" max="11060" width="7.125" style="1270" bestFit="1" customWidth="1"/>
    <col min="11061" max="11061" width="11" style="1270" bestFit="1" customWidth="1"/>
    <col min="11062" max="11062" width="15.125" style="1270" bestFit="1" customWidth="1"/>
    <col min="11063" max="11063" width="19.25" style="1270" bestFit="1" customWidth="1"/>
    <col min="11064" max="11064" width="15.125" style="1270" bestFit="1" customWidth="1"/>
    <col min="11065" max="11065" width="19.25" style="1270" bestFit="1" customWidth="1"/>
    <col min="11066" max="11066" width="15.125" style="1270" bestFit="1" customWidth="1"/>
    <col min="11067" max="11067" width="19.25" style="1270" bestFit="1" customWidth="1"/>
    <col min="11068" max="11068" width="15.125" style="1270" bestFit="1" customWidth="1"/>
    <col min="11069" max="11069" width="19.25" style="1270" bestFit="1" customWidth="1"/>
    <col min="11070" max="11070" width="15.125" style="1270" bestFit="1" customWidth="1"/>
    <col min="11071" max="11071" width="19.25" style="1270" bestFit="1" customWidth="1"/>
    <col min="11072" max="11072" width="13" style="1270" bestFit="1" customWidth="1"/>
    <col min="11073" max="11073" width="17.25" style="1270" bestFit="1" customWidth="1"/>
    <col min="11074" max="11074" width="15.125" style="1270" bestFit="1" customWidth="1"/>
    <col min="11075" max="11075" width="19.25" style="1270" bestFit="1" customWidth="1"/>
    <col min="11076" max="11076" width="15.125" style="1270" bestFit="1" customWidth="1"/>
    <col min="11077" max="11077" width="19.25" style="1270" bestFit="1" customWidth="1"/>
    <col min="11078" max="11083" width="21.375" style="1270" bestFit="1" customWidth="1"/>
    <col min="11084" max="11085" width="17.25" style="1270" bestFit="1" customWidth="1"/>
    <col min="11086" max="11086" width="7.125" style="1270" bestFit="1" customWidth="1"/>
    <col min="11087" max="11087" width="11" style="1270" bestFit="1" customWidth="1"/>
    <col min="11088" max="11088" width="7.125" style="1270" bestFit="1" customWidth="1"/>
    <col min="11089" max="11090" width="11" style="1270" bestFit="1" customWidth="1"/>
    <col min="11091" max="11091" width="15.125" style="1270" bestFit="1" customWidth="1"/>
    <col min="11092" max="11092" width="16.5" style="1270" bestFit="1" customWidth="1"/>
    <col min="11093" max="11093" width="20.625" style="1270" bestFit="1" customWidth="1"/>
    <col min="11094" max="11094" width="7.125" style="1270" bestFit="1" customWidth="1"/>
    <col min="11095" max="11097" width="11" style="1270" bestFit="1" customWidth="1"/>
    <col min="11098" max="11098" width="15.125" style="1270" bestFit="1" customWidth="1"/>
    <col min="11099" max="11101" width="11" style="1270" bestFit="1" customWidth="1"/>
    <col min="11102" max="11102" width="13" style="1270" bestFit="1" customWidth="1"/>
    <col min="11103" max="11103" width="11" style="1270" bestFit="1" customWidth="1"/>
    <col min="11104" max="11104" width="15.125" style="1270" bestFit="1" customWidth="1"/>
    <col min="11105" max="11105" width="17.25" style="1270" bestFit="1" customWidth="1"/>
    <col min="11106" max="11106" width="7.125" style="1270" bestFit="1" customWidth="1"/>
    <col min="11107" max="11107" width="13" style="1270" bestFit="1" customWidth="1"/>
    <col min="11108" max="11109" width="12.375" style="1270" bestFit="1" customWidth="1"/>
    <col min="11110" max="11111" width="15.125" style="1270" bestFit="1" customWidth="1"/>
    <col min="11112" max="11113" width="18.625" style="1270" bestFit="1" customWidth="1"/>
    <col min="11114" max="11115" width="21.375" style="1270" bestFit="1" customWidth="1"/>
    <col min="11116" max="11116" width="17.25" style="1270" bestFit="1" customWidth="1"/>
    <col min="11117" max="11117" width="11" style="1270" bestFit="1" customWidth="1"/>
    <col min="11118" max="11119" width="15.125" style="1270" bestFit="1" customWidth="1"/>
    <col min="11120" max="11120" width="11" style="1270" bestFit="1" customWidth="1"/>
    <col min="11121" max="11122" width="15.125" style="1270" bestFit="1" customWidth="1"/>
    <col min="11123" max="11123" width="11.875" style="1270" bestFit="1" customWidth="1"/>
    <col min="11124" max="11124" width="16.375" style="1270" bestFit="1" customWidth="1"/>
    <col min="11125" max="11125" width="15.125" style="1270" bestFit="1" customWidth="1"/>
    <col min="11126" max="11126" width="11" style="1270" bestFit="1" customWidth="1"/>
    <col min="11127" max="11128" width="15.125" style="1270" bestFit="1" customWidth="1"/>
    <col min="11129" max="11129" width="11" style="1270" bestFit="1" customWidth="1"/>
    <col min="11130" max="11131" width="15.125" style="1270" bestFit="1" customWidth="1"/>
    <col min="11132" max="11132" width="5.25" style="1270" bestFit="1" customWidth="1"/>
    <col min="11133" max="11134" width="9" style="1270"/>
    <col min="11135" max="11135" width="7.125" style="1270" bestFit="1" customWidth="1"/>
    <col min="11136" max="11136" width="9" style="1270"/>
    <col min="11137" max="11137" width="59.375" style="1270" bestFit="1" customWidth="1"/>
    <col min="11138" max="11138" width="45.5" style="1270" bestFit="1" customWidth="1"/>
    <col min="11139" max="11139" width="27.625" style="1270" bestFit="1" customWidth="1"/>
    <col min="11140" max="11140" width="11" style="1270" bestFit="1" customWidth="1"/>
    <col min="11141" max="11144" width="13" style="1270" bestFit="1" customWidth="1"/>
    <col min="11145" max="11145" width="14.375" style="1270" bestFit="1" customWidth="1"/>
    <col min="11146" max="11146" width="13" style="1270" bestFit="1" customWidth="1"/>
    <col min="11147" max="11148" width="18.125" style="1270" bestFit="1" customWidth="1"/>
    <col min="11149" max="11149" width="20.25" style="1270" bestFit="1" customWidth="1"/>
    <col min="11150" max="11150" width="17.625" style="1270" bestFit="1" customWidth="1"/>
    <col min="11151" max="11151" width="15.125" style="1270" bestFit="1" customWidth="1"/>
    <col min="11152" max="11152" width="21.375" style="1270" bestFit="1" customWidth="1"/>
    <col min="11153" max="11153" width="12.875" style="1270" bestFit="1" customWidth="1"/>
    <col min="11154" max="11154" width="13" style="1270" bestFit="1" customWidth="1"/>
    <col min="11155" max="11155" width="21.5" style="1270" bestFit="1" customWidth="1"/>
    <col min="11156" max="11157" width="13.125" style="1270" bestFit="1" customWidth="1"/>
    <col min="11158" max="11158" width="21.25" style="1270" bestFit="1" customWidth="1"/>
    <col min="11159" max="11159" width="17.375" style="1270" bestFit="1" customWidth="1"/>
    <col min="11160" max="11160" width="13.125" style="1270" bestFit="1" customWidth="1"/>
    <col min="11161" max="11161" width="15.125" style="1270" bestFit="1" customWidth="1"/>
    <col min="11162" max="11162" width="25.25" style="1270" bestFit="1" customWidth="1"/>
    <col min="11163" max="11163" width="18.875" style="1270" bestFit="1" customWidth="1"/>
    <col min="11164" max="11164" width="28" style="1270" bestFit="1" customWidth="1"/>
    <col min="11165" max="11165" width="26.75" style="1270" bestFit="1" customWidth="1"/>
    <col min="11166" max="11166" width="28" style="1270" bestFit="1" customWidth="1"/>
    <col min="11167" max="11167" width="25.25" style="1270" bestFit="1" customWidth="1"/>
    <col min="11168" max="11168" width="29.625" style="1270" bestFit="1" customWidth="1"/>
    <col min="11169" max="11169" width="25.25" style="1270" bestFit="1" customWidth="1"/>
    <col min="11170" max="11170" width="29.625" style="1270" bestFit="1" customWidth="1"/>
    <col min="11171" max="11171" width="25.25" style="1270" bestFit="1" customWidth="1"/>
    <col min="11172" max="11173" width="18.875" style="1270" bestFit="1" customWidth="1"/>
    <col min="11174" max="11174" width="21" style="1270" bestFit="1" customWidth="1"/>
    <col min="11175" max="11175" width="20.875" style="1270" bestFit="1" customWidth="1"/>
    <col min="11176" max="11176" width="12.625" style="1270" bestFit="1" customWidth="1"/>
    <col min="11177" max="11177" width="15.125" style="1270" bestFit="1" customWidth="1"/>
    <col min="11178" max="11178" width="7.125" style="1270" bestFit="1" customWidth="1"/>
    <col min="11179" max="11179" width="19.25" style="1270" bestFit="1" customWidth="1"/>
    <col min="11180" max="11182" width="15.125" style="1270" bestFit="1" customWidth="1"/>
    <col min="11183" max="11183" width="17.25" style="1270" bestFit="1" customWidth="1"/>
    <col min="11184" max="11186" width="15.125" style="1270" bestFit="1" customWidth="1"/>
    <col min="11187" max="11188" width="17.25" style="1270" bestFit="1" customWidth="1"/>
    <col min="11189" max="11189" width="15.125" style="1270" bestFit="1" customWidth="1"/>
    <col min="11190" max="11191" width="17.25" style="1270" bestFit="1" customWidth="1"/>
    <col min="11192" max="11192" width="15.125" style="1270" bestFit="1" customWidth="1"/>
    <col min="11193" max="11194" width="17.25" style="1270" bestFit="1" customWidth="1"/>
    <col min="11195" max="11195" width="19.25" style="1270" bestFit="1" customWidth="1"/>
    <col min="11196" max="11197" width="21.375" style="1270" bestFit="1" customWidth="1"/>
    <col min="11198" max="11198" width="23.5" style="1270" bestFit="1" customWidth="1"/>
    <col min="11199" max="11199" width="21.375" style="1270" bestFit="1" customWidth="1"/>
    <col min="11200" max="11200" width="19.25" style="1270" bestFit="1" customWidth="1"/>
    <col min="11201" max="11202" width="21.375" style="1270" bestFit="1" customWidth="1"/>
    <col min="11203" max="11203" width="23.5" style="1270" bestFit="1" customWidth="1"/>
    <col min="11204" max="11204" width="21.375" style="1270" bestFit="1" customWidth="1"/>
    <col min="11205" max="11205" width="17.25" style="1270" bestFit="1" customWidth="1"/>
    <col min="11206" max="11208" width="19.25" style="1270" bestFit="1" customWidth="1"/>
    <col min="11209" max="11209" width="18.375" style="1270" bestFit="1" customWidth="1"/>
    <col min="11210" max="11211" width="20.375" style="1270" bestFit="1" customWidth="1"/>
    <col min="11212" max="11212" width="13" style="1270" bestFit="1" customWidth="1"/>
    <col min="11213" max="11214" width="19.25" style="1270" bestFit="1" customWidth="1"/>
    <col min="11215" max="11216" width="17.25" style="1270" bestFit="1" customWidth="1"/>
    <col min="11217" max="11219" width="19.25" style="1270" bestFit="1" customWidth="1"/>
    <col min="11220" max="11221" width="21.375" style="1270" bestFit="1" customWidth="1"/>
    <col min="11222" max="11222" width="19.25" style="1270" bestFit="1" customWidth="1"/>
    <col min="11223" max="11224" width="21.375" style="1270" bestFit="1" customWidth="1"/>
    <col min="11225" max="11225" width="23.5" style="1270" bestFit="1" customWidth="1"/>
    <col min="11226" max="11227" width="21.375" style="1270" bestFit="1" customWidth="1"/>
    <col min="11228" max="11230" width="23.5" style="1270" bestFit="1" customWidth="1"/>
    <col min="11231" max="11232" width="25.5" style="1270" bestFit="1" customWidth="1"/>
    <col min="11233" max="11233" width="23.5" style="1270" bestFit="1" customWidth="1"/>
    <col min="11234" max="11235" width="25.5" style="1270" bestFit="1" customWidth="1"/>
    <col min="11236" max="11236" width="27.625" style="1270" bestFit="1" customWidth="1"/>
    <col min="11237" max="11237" width="25.5" style="1270" bestFit="1" customWidth="1"/>
    <col min="11238" max="11238" width="22.75" style="1270" bestFit="1" customWidth="1"/>
    <col min="11239" max="11239" width="26.875" style="1270" bestFit="1" customWidth="1"/>
    <col min="11240" max="11241" width="19.25" style="1270" bestFit="1" customWidth="1"/>
    <col min="11242" max="11242" width="25.5" style="1270" bestFit="1" customWidth="1"/>
    <col min="11243" max="11244" width="21.375" style="1270" bestFit="1" customWidth="1"/>
    <col min="11245" max="11245" width="27.625" style="1270" bestFit="1" customWidth="1"/>
    <col min="11246" max="11246" width="8.375" style="1270" bestFit="1" customWidth="1"/>
    <col min="11247" max="11249" width="16.75" style="1270" bestFit="1" customWidth="1"/>
    <col min="11250" max="11250" width="18.875" style="1270" bestFit="1" customWidth="1"/>
    <col min="11251" max="11251" width="23.5" style="1270" bestFit="1" customWidth="1"/>
    <col min="11252" max="11252" width="25.5" style="1270" bestFit="1" customWidth="1"/>
    <col min="11253" max="11254" width="8.375" style="1270" bestFit="1" customWidth="1"/>
    <col min="11255" max="11255" width="10.25" style="1270" bestFit="1" customWidth="1"/>
    <col min="11256" max="11256" width="13.75" style="1270" bestFit="1" customWidth="1"/>
    <col min="11257" max="11257" width="15.125" style="1270" bestFit="1" customWidth="1"/>
    <col min="11258" max="11260" width="21.5" style="1270" bestFit="1" customWidth="1"/>
    <col min="11261" max="11262" width="19.25" style="1270" bestFit="1" customWidth="1"/>
    <col min="11263" max="11263" width="6.625" style="1270" bestFit="1" customWidth="1"/>
    <col min="11264" max="11264" width="9" style="1270"/>
    <col min="11265" max="11265" width="15.125" style="1270" bestFit="1" customWidth="1"/>
    <col min="11266" max="11266" width="13" style="1270" bestFit="1" customWidth="1"/>
    <col min="11267" max="11269" width="9" style="1270"/>
    <col min="11270" max="11270" width="13" style="1270" bestFit="1" customWidth="1"/>
    <col min="11271" max="11271" width="15" style="1270" customWidth="1"/>
    <col min="11272" max="11272" width="13" style="1270" bestFit="1" customWidth="1"/>
    <col min="11273" max="11273" width="9" style="1270"/>
    <col min="11274" max="11276" width="12.375" style="1270" bestFit="1" customWidth="1"/>
    <col min="11277" max="11277" width="11" style="1270" bestFit="1" customWidth="1"/>
    <col min="11278" max="11278" width="20.375" style="1270" bestFit="1" customWidth="1"/>
    <col min="11279" max="11280" width="27.75" style="1270" bestFit="1" customWidth="1"/>
    <col min="11281" max="11282" width="19.375" style="1270" bestFit="1" customWidth="1"/>
    <col min="11283" max="11283" width="17.25" style="1270" bestFit="1" customWidth="1"/>
    <col min="11284" max="11284" width="19.375" style="1270" bestFit="1" customWidth="1"/>
    <col min="11285" max="11286" width="9" style="1270"/>
    <col min="11287" max="11287" width="17.375" style="1270" bestFit="1" customWidth="1"/>
    <col min="11288" max="11288" width="9" style="1270"/>
    <col min="11289" max="11289" width="17.375" style="1270" bestFit="1" customWidth="1"/>
    <col min="11290" max="11291" width="9" style="1270"/>
    <col min="11292" max="11293" width="11.125" style="1270" bestFit="1" customWidth="1"/>
    <col min="11294" max="11294" width="5.25" style="1270" bestFit="1" customWidth="1"/>
    <col min="11295" max="11295" width="9" style="1270"/>
    <col min="11296" max="11296" width="14.25" style="1270" bestFit="1" customWidth="1"/>
    <col min="11297" max="11297" width="17.875" style="1270" bestFit="1" customWidth="1"/>
    <col min="11298" max="11298" width="5.25" style="1270" bestFit="1" customWidth="1"/>
    <col min="11299" max="11299" width="9" style="1270"/>
    <col min="11300" max="11300" width="11" style="1270" bestFit="1" customWidth="1"/>
    <col min="11301" max="11301" width="8.375" style="1270" bestFit="1" customWidth="1"/>
    <col min="11302" max="11302" width="9.625" style="1270" bestFit="1" customWidth="1"/>
    <col min="11303" max="11303" width="15.125" style="1270" bestFit="1" customWidth="1"/>
    <col min="11304" max="11304" width="11.125" style="1270" bestFit="1" customWidth="1"/>
    <col min="11305" max="11305" width="9.5" style="1270" bestFit="1" customWidth="1"/>
    <col min="11306" max="11306" width="11" style="1270" bestFit="1" customWidth="1"/>
    <col min="11307" max="11315" width="15.125" style="1270" bestFit="1" customWidth="1"/>
    <col min="11316" max="11316" width="7.125" style="1270" bestFit="1" customWidth="1"/>
    <col min="11317" max="11317" width="11" style="1270" bestFit="1" customWidth="1"/>
    <col min="11318" max="11318" width="15.125" style="1270" bestFit="1" customWidth="1"/>
    <col min="11319" max="11319" width="19.25" style="1270" bestFit="1" customWidth="1"/>
    <col min="11320" max="11320" width="15.125" style="1270" bestFit="1" customWidth="1"/>
    <col min="11321" max="11321" width="19.25" style="1270" bestFit="1" customWidth="1"/>
    <col min="11322" max="11322" width="15.125" style="1270" bestFit="1" customWidth="1"/>
    <col min="11323" max="11323" width="19.25" style="1270" bestFit="1" customWidth="1"/>
    <col min="11324" max="11324" width="15.125" style="1270" bestFit="1" customWidth="1"/>
    <col min="11325" max="11325" width="19.25" style="1270" bestFit="1" customWidth="1"/>
    <col min="11326" max="11326" width="15.125" style="1270" bestFit="1" customWidth="1"/>
    <col min="11327" max="11327" width="19.25" style="1270" bestFit="1" customWidth="1"/>
    <col min="11328" max="11328" width="13" style="1270" bestFit="1" customWidth="1"/>
    <col min="11329" max="11329" width="17.25" style="1270" bestFit="1" customWidth="1"/>
    <col min="11330" max="11330" width="15.125" style="1270" bestFit="1" customWidth="1"/>
    <col min="11331" max="11331" width="19.25" style="1270" bestFit="1" customWidth="1"/>
    <col min="11332" max="11332" width="15.125" style="1270" bestFit="1" customWidth="1"/>
    <col min="11333" max="11333" width="19.25" style="1270" bestFit="1" customWidth="1"/>
    <col min="11334" max="11339" width="21.375" style="1270" bestFit="1" customWidth="1"/>
    <col min="11340" max="11341" width="17.25" style="1270" bestFit="1" customWidth="1"/>
    <col min="11342" max="11342" width="7.125" style="1270" bestFit="1" customWidth="1"/>
    <col min="11343" max="11343" width="11" style="1270" bestFit="1" customWidth="1"/>
    <col min="11344" max="11344" width="7.125" style="1270" bestFit="1" customWidth="1"/>
    <col min="11345" max="11346" width="11" style="1270" bestFit="1" customWidth="1"/>
    <col min="11347" max="11347" width="15.125" style="1270" bestFit="1" customWidth="1"/>
    <col min="11348" max="11348" width="16.5" style="1270" bestFit="1" customWidth="1"/>
    <col min="11349" max="11349" width="20.625" style="1270" bestFit="1" customWidth="1"/>
    <col min="11350" max="11350" width="7.125" style="1270" bestFit="1" customWidth="1"/>
    <col min="11351" max="11353" width="11" style="1270" bestFit="1" customWidth="1"/>
    <col min="11354" max="11354" width="15.125" style="1270" bestFit="1" customWidth="1"/>
    <col min="11355" max="11357" width="11" style="1270" bestFit="1" customWidth="1"/>
    <col min="11358" max="11358" width="13" style="1270" bestFit="1" customWidth="1"/>
    <col min="11359" max="11359" width="11" style="1270" bestFit="1" customWidth="1"/>
    <col min="11360" max="11360" width="15.125" style="1270" bestFit="1" customWidth="1"/>
    <col min="11361" max="11361" width="17.25" style="1270" bestFit="1" customWidth="1"/>
    <col min="11362" max="11362" width="7.125" style="1270" bestFit="1" customWidth="1"/>
    <col min="11363" max="11363" width="13" style="1270" bestFit="1" customWidth="1"/>
    <col min="11364" max="11365" width="12.375" style="1270" bestFit="1" customWidth="1"/>
    <col min="11366" max="11367" width="15.125" style="1270" bestFit="1" customWidth="1"/>
    <col min="11368" max="11369" width="18.625" style="1270" bestFit="1" customWidth="1"/>
    <col min="11370" max="11371" width="21.375" style="1270" bestFit="1" customWidth="1"/>
    <col min="11372" max="11372" width="17.25" style="1270" bestFit="1" customWidth="1"/>
    <col min="11373" max="11373" width="11" style="1270" bestFit="1" customWidth="1"/>
    <col min="11374" max="11375" width="15.125" style="1270" bestFit="1" customWidth="1"/>
    <col min="11376" max="11376" width="11" style="1270" bestFit="1" customWidth="1"/>
    <col min="11377" max="11378" width="15.125" style="1270" bestFit="1" customWidth="1"/>
    <col min="11379" max="11379" width="11.875" style="1270" bestFit="1" customWidth="1"/>
    <col min="11380" max="11380" width="16.375" style="1270" bestFit="1" customWidth="1"/>
    <col min="11381" max="11381" width="15.125" style="1270" bestFit="1" customWidth="1"/>
    <col min="11382" max="11382" width="11" style="1270" bestFit="1" customWidth="1"/>
    <col min="11383" max="11384" width="15.125" style="1270" bestFit="1" customWidth="1"/>
    <col min="11385" max="11385" width="11" style="1270" bestFit="1" customWidth="1"/>
    <col min="11386" max="11387" width="15.125" style="1270" bestFit="1" customWidth="1"/>
    <col min="11388" max="11388" width="5.25" style="1270" bestFit="1" customWidth="1"/>
    <col min="11389" max="11390" width="9" style="1270"/>
    <col min="11391" max="11391" width="7.125" style="1270" bestFit="1" customWidth="1"/>
    <col min="11392" max="11392" width="9" style="1270"/>
    <col min="11393" max="11393" width="59.375" style="1270" bestFit="1" customWidth="1"/>
    <col min="11394" max="11394" width="45.5" style="1270" bestFit="1" customWidth="1"/>
    <col min="11395" max="11395" width="27.625" style="1270" bestFit="1" customWidth="1"/>
    <col min="11396" max="11396" width="11" style="1270" bestFit="1" customWidth="1"/>
    <col min="11397" max="11400" width="13" style="1270" bestFit="1" customWidth="1"/>
    <col min="11401" max="11401" width="14.375" style="1270" bestFit="1" customWidth="1"/>
    <col min="11402" max="11402" width="13" style="1270" bestFit="1" customWidth="1"/>
    <col min="11403" max="11404" width="18.125" style="1270" bestFit="1" customWidth="1"/>
    <col min="11405" max="11405" width="20.25" style="1270" bestFit="1" customWidth="1"/>
    <col min="11406" max="11406" width="17.625" style="1270" bestFit="1" customWidth="1"/>
    <col min="11407" max="11407" width="15.125" style="1270" bestFit="1" customWidth="1"/>
    <col min="11408" max="11408" width="21.375" style="1270" bestFit="1" customWidth="1"/>
    <col min="11409" max="11409" width="12.875" style="1270" bestFit="1" customWidth="1"/>
    <col min="11410" max="11410" width="13" style="1270" bestFit="1" customWidth="1"/>
    <col min="11411" max="11411" width="21.5" style="1270" bestFit="1" customWidth="1"/>
    <col min="11412" max="11413" width="13.125" style="1270" bestFit="1" customWidth="1"/>
    <col min="11414" max="11414" width="21.25" style="1270" bestFit="1" customWidth="1"/>
    <col min="11415" max="11415" width="17.375" style="1270" bestFit="1" customWidth="1"/>
    <col min="11416" max="11416" width="13.125" style="1270" bestFit="1" customWidth="1"/>
    <col min="11417" max="11417" width="15.125" style="1270" bestFit="1" customWidth="1"/>
    <col min="11418" max="11418" width="25.25" style="1270" bestFit="1" customWidth="1"/>
    <col min="11419" max="11419" width="18.875" style="1270" bestFit="1" customWidth="1"/>
    <col min="11420" max="11420" width="28" style="1270" bestFit="1" customWidth="1"/>
    <col min="11421" max="11421" width="26.75" style="1270" bestFit="1" customWidth="1"/>
    <col min="11422" max="11422" width="28" style="1270" bestFit="1" customWidth="1"/>
    <col min="11423" max="11423" width="25.25" style="1270" bestFit="1" customWidth="1"/>
    <col min="11424" max="11424" width="29.625" style="1270" bestFit="1" customWidth="1"/>
    <col min="11425" max="11425" width="25.25" style="1270" bestFit="1" customWidth="1"/>
    <col min="11426" max="11426" width="29.625" style="1270" bestFit="1" customWidth="1"/>
    <col min="11427" max="11427" width="25.25" style="1270" bestFit="1" customWidth="1"/>
    <col min="11428" max="11429" width="18.875" style="1270" bestFit="1" customWidth="1"/>
    <col min="11430" max="11430" width="21" style="1270" bestFit="1" customWidth="1"/>
    <col min="11431" max="11431" width="20.875" style="1270" bestFit="1" customWidth="1"/>
    <col min="11432" max="11432" width="12.625" style="1270" bestFit="1" customWidth="1"/>
    <col min="11433" max="11433" width="15.125" style="1270" bestFit="1" customWidth="1"/>
    <col min="11434" max="11434" width="7.125" style="1270" bestFit="1" customWidth="1"/>
    <col min="11435" max="11435" width="19.25" style="1270" bestFit="1" customWidth="1"/>
    <col min="11436" max="11438" width="15.125" style="1270" bestFit="1" customWidth="1"/>
    <col min="11439" max="11439" width="17.25" style="1270" bestFit="1" customWidth="1"/>
    <col min="11440" max="11442" width="15.125" style="1270" bestFit="1" customWidth="1"/>
    <col min="11443" max="11444" width="17.25" style="1270" bestFit="1" customWidth="1"/>
    <col min="11445" max="11445" width="15.125" style="1270" bestFit="1" customWidth="1"/>
    <col min="11446" max="11447" width="17.25" style="1270" bestFit="1" customWidth="1"/>
    <col min="11448" max="11448" width="15.125" style="1270" bestFit="1" customWidth="1"/>
    <col min="11449" max="11450" width="17.25" style="1270" bestFit="1" customWidth="1"/>
    <col min="11451" max="11451" width="19.25" style="1270" bestFit="1" customWidth="1"/>
    <col min="11452" max="11453" width="21.375" style="1270" bestFit="1" customWidth="1"/>
    <col min="11454" max="11454" width="23.5" style="1270" bestFit="1" customWidth="1"/>
    <col min="11455" max="11455" width="21.375" style="1270" bestFit="1" customWidth="1"/>
    <col min="11456" max="11456" width="19.25" style="1270" bestFit="1" customWidth="1"/>
    <col min="11457" max="11458" width="21.375" style="1270" bestFit="1" customWidth="1"/>
    <col min="11459" max="11459" width="23.5" style="1270" bestFit="1" customWidth="1"/>
    <col min="11460" max="11460" width="21.375" style="1270" bestFit="1" customWidth="1"/>
    <col min="11461" max="11461" width="17.25" style="1270" bestFit="1" customWidth="1"/>
    <col min="11462" max="11464" width="19.25" style="1270" bestFit="1" customWidth="1"/>
    <col min="11465" max="11465" width="18.375" style="1270" bestFit="1" customWidth="1"/>
    <col min="11466" max="11467" width="20.375" style="1270" bestFit="1" customWidth="1"/>
    <col min="11468" max="11468" width="13" style="1270" bestFit="1" customWidth="1"/>
    <col min="11469" max="11470" width="19.25" style="1270" bestFit="1" customWidth="1"/>
    <col min="11471" max="11472" width="17.25" style="1270" bestFit="1" customWidth="1"/>
    <col min="11473" max="11475" width="19.25" style="1270" bestFit="1" customWidth="1"/>
    <col min="11476" max="11477" width="21.375" style="1270" bestFit="1" customWidth="1"/>
    <col min="11478" max="11478" width="19.25" style="1270" bestFit="1" customWidth="1"/>
    <col min="11479" max="11480" width="21.375" style="1270" bestFit="1" customWidth="1"/>
    <col min="11481" max="11481" width="23.5" style="1270" bestFit="1" customWidth="1"/>
    <col min="11482" max="11483" width="21.375" style="1270" bestFit="1" customWidth="1"/>
    <col min="11484" max="11486" width="23.5" style="1270" bestFit="1" customWidth="1"/>
    <col min="11487" max="11488" width="25.5" style="1270" bestFit="1" customWidth="1"/>
    <col min="11489" max="11489" width="23.5" style="1270" bestFit="1" customWidth="1"/>
    <col min="11490" max="11491" width="25.5" style="1270" bestFit="1" customWidth="1"/>
    <col min="11492" max="11492" width="27.625" style="1270" bestFit="1" customWidth="1"/>
    <col min="11493" max="11493" width="25.5" style="1270" bestFit="1" customWidth="1"/>
    <col min="11494" max="11494" width="22.75" style="1270" bestFit="1" customWidth="1"/>
    <col min="11495" max="11495" width="26.875" style="1270" bestFit="1" customWidth="1"/>
    <col min="11496" max="11497" width="19.25" style="1270" bestFit="1" customWidth="1"/>
    <col min="11498" max="11498" width="25.5" style="1270" bestFit="1" customWidth="1"/>
    <col min="11499" max="11500" width="21.375" style="1270" bestFit="1" customWidth="1"/>
    <col min="11501" max="11501" width="27.625" style="1270" bestFit="1" customWidth="1"/>
    <col min="11502" max="11502" width="8.375" style="1270" bestFit="1" customWidth="1"/>
    <col min="11503" max="11505" width="16.75" style="1270" bestFit="1" customWidth="1"/>
    <col min="11506" max="11506" width="18.875" style="1270" bestFit="1" customWidth="1"/>
    <col min="11507" max="11507" width="23.5" style="1270" bestFit="1" customWidth="1"/>
    <col min="11508" max="11508" width="25.5" style="1270" bestFit="1" customWidth="1"/>
    <col min="11509" max="11510" width="8.375" style="1270" bestFit="1" customWidth="1"/>
    <col min="11511" max="11511" width="10.25" style="1270" bestFit="1" customWidth="1"/>
    <col min="11512" max="11512" width="13.75" style="1270" bestFit="1" customWidth="1"/>
    <col min="11513" max="11513" width="15.125" style="1270" bestFit="1" customWidth="1"/>
    <col min="11514" max="11516" width="21.5" style="1270" bestFit="1" customWidth="1"/>
    <col min="11517" max="11518" width="19.25" style="1270" bestFit="1" customWidth="1"/>
    <col min="11519" max="11519" width="6.625" style="1270" bestFit="1" customWidth="1"/>
    <col min="11520" max="11520" width="9" style="1270"/>
    <col min="11521" max="11521" width="15.125" style="1270" bestFit="1" customWidth="1"/>
    <col min="11522" max="11522" width="13" style="1270" bestFit="1" customWidth="1"/>
    <col min="11523" max="11525" width="9" style="1270"/>
    <col min="11526" max="11526" width="13" style="1270" bestFit="1" customWidth="1"/>
    <col min="11527" max="11527" width="15" style="1270" customWidth="1"/>
    <col min="11528" max="11528" width="13" style="1270" bestFit="1" customWidth="1"/>
    <col min="11529" max="11529" width="9" style="1270"/>
    <col min="11530" max="11532" width="12.375" style="1270" bestFit="1" customWidth="1"/>
    <col min="11533" max="11533" width="11" style="1270" bestFit="1" customWidth="1"/>
    <col min="11534" max="11534" width="20.375" style="1270" bestFit="1" customWidth="1"/>
    <col min="11535" max="11536" width="27.75" style="1270" bestFit="1" customWidth="1"/>
    <col min="11537" max="11538" width="19.375" style="1270" bestFit="1" customWidth="1"/>
    <col min="11539" max="11539" width="17.25" style="1270" bestFit="1" customWidth="1"/>
    <col min="11540" max="11540" width="19.375" style="1270" bestFit="1" customWidth="1"/>
    <col min="11541" max="11542" width="9" style="1270"/>
    <col min="11543" max="11543" width="17.375" style="1270" bestFit="1" customWidth="1"/>
    <col min="11544" max="11544" width="9" style="1270"/>
    <col min="11545" max="11545" width="17.375" style="1270" bestFit="1" customWidth="1"/>
    <col min="11546" max="11547" width="9" style="1270"/>
    <col min="11548" max="11549" width="11.125" style="1270" bestFit="1" customWidth="1"/>
    <col min="11550" max="11550" width="5.25" style="1270" bestFit="1" customWidth="1"/>
    <col min="11551" max="11551" width="9" style="1270"/>
    <col min="11552" max="11552" width="14.25" style="1270" bestFit="1" customWidth="1"/>
    <col min="11553" max="11553" width="17.875" style="1270" bestFit="1" customWidth="1"/>
    <col min="11554" max="11554" width="5.25" style="1270" bestFit="1" customWidth="1"/>
    <col min="11555" max="11555" width="9" style="1270"/>
    <col min="11556" max="11556" width="11" style="1270" bestFit="1" customWidth="1"/>
    <col min="11557" max="11557" width="8.375" style="1270" bestFit="1" customWidth="1"/>
    <col min="11558" max="11558" width="9.625" style="1270" bestFit="1" customWidth="1"/>
    <col min="11559" max="11559" width="15.125" style="1270" bestFit="1" customWidth="1"/>
    <col min="11560" max="11560" width="11.125" style="1270" bestFit="1" customWidth="1"/>
    <col min="11561" max="11561" width="9.5" style="1270" bestFit="1" customWidth="1"/>
    <col min="11562" max="11562" width="11" style="1270" bestFit="1" customWidth="1"/>
    <col min="11563" max="11571" width="15.125" style="1270" bestFit="1" customWidth="1"/>
    <col min="11572" max="11572" width="7.125" style="1270" bestFit="1" customWidth="1"/>
    <col min="11573" max="11573" width="11" style="1270" bestFit="1" customWidth="1"/>
    <col min="11574" max="11574" width="15.125" style="1270" bestFit="1" customWidth="1"/>
    <col min="11575" max="11575" width="19.25" style="1270" bestFit="1" customWidth="1"/>
    <col min="11576" max="11576" width="15.125" style="1270" bestFit="1" customWidth="1"/>
    <col min="11577" max="11577" width="19.25" style="1270" bestFit="1" customWidth="1"/>
    <col min="11578" max="11578" width="15.125" style="1270" bestFit="1" customWidth="1"/>
    <col min="11579" max="11579" width="19.25" style="1270" bestFit="1" customWidth="1"/>
    <col min="11580" max="11580" width="15.125" style="1270" bestFit="1" customWidth="1"/>
    <col min="11581" max="11581" width="19.25" style="1270" bestFit="1" customWidth="1"/>
    <col min="11582" max="11582" width="15.125" style="1270" bestFit="1" customWidth="1"/>
    <col min="11583" max="11583" width="19.25" style="1270" bestFit="1" customWidth="1"/>
    <col min="11584" max="11584" width="13" style="1270" bestFit="1" customWidth="1"/>
    <col min="11585" max="11585" width="17.25" style="1270" bestFit="1" customWidth="1"/>
    <col min="11586" max="11586" width="15.125" style="1270" bestFit="1" customWidth="1"/>
    <col min="11587" max="11587" width="19.25" style="1270" bestFit="1" customWidth="1"/>
    <col min="11588" max="11588" width="15.125" style="1270" bestFit="1" customWidth="1"/>
    <col min="11589" max="11589" width="19.25" style="1270" bestFit="1" customWidth="1"/>
    <col min="11590" max="11595" width="21.375" style="1270" bestFit="1" customWidth="1"/>
    <col min="11596" max="11597" width="17.25" style="1270" bestFit="1" customWidth="1"/>
    <col min="11598" max="11598" width="7.125" style="1270" bestFit="1" customWidth="1"/>
    <col min="11599" max="11599" width="11" style="1270" bestFit="1" customWidth="1"/>
    <col min="11600" max="11600" width="7.125" style="1270" bestFit="1" customWidth="1"/>
    <col min="11601" max="11602" width="11" style="1270" bestFit="1" customWidth="1"/>
    <col min="11603" max="11603" width="15.125" style="1270" bestFit="1" customWidth="1"/>
    <col min="11604" max="11604" width="16.5" style="1270" bestFit="1" customWidth="1"/>
    <col min="11605" max="11605" width="20.625" style="1270" bestFit="1" customWidth="1"/>
    <col min="11606" max="11606" width="7.125" style="1270" bestFit="1" customWidth="1"/>
    <col min="11607" max="11609" width="11" style="1270" bestFit="1" customWidth="1"/>
    <col min="11610" max="11610" width="15.125" style="1270" bestFit="1" customWidth="1"/>
    <col min="11611" max="11613" width="11" style="1270" bestFit="1" customWidth="1"/>
    <col min="11614" max="11614" width="13" style="1270" bestFit="1" customWidth="1"/>
    <col min="11615" max="11615" width="11" style="1270" bestFit="1" customWidth="1"/>
    <col min="11616" max="11616" width="15.125" style="1270" bestFit="1" customWidth="1"/>
    <col min="11617" max="11617" width="17.25" style="1270" bestFit="1" customWidth="1"/>
    <col min="11618" max="11618" width="7.125" style="1270" bestFit="1" customWidth="1"/>
    <col min="11619" max="11619" width="13" style="1270" bestFit="1" customWidth="1"/>
    <col min="11620" max="11621" width="12.375" style="1270" bestFit="1" customWidth="1"/>
    <col min="11622" max="11623" width="15.125" style="1270" bestFit="1" customWidth="1"/>
    <col min="11624" max="11625" width="18.625" style="1270" bestFit="1" customWidth="1"/>
    <col min="11626" max="11627" width="21.375" style="1270" bestFit="1" customWidth="1"/>
    <col min="11628" max="11628" width="17.25" style="1270" bestFit="1" customWidth="1"/>
    <col min="11629" max="11629" width="11" style="1270" bestFit="1" customWidth="1"/>
    <col min="11630" max="11631" width="15.125" style="1270" bestFit="1" customWidth="1"/>
    <col min="11632" max="11632" width="11" style="1270" bestFit="1" customWidth="1"/>
    <col min="11633" max="11634" width="15.125" style="1270" bestFit="1" customWidth="1"/>
    <col min="11635" max="11635" width="11.875" style="1270" bestFit="1" customWidth="1"/>
    <col min="11636" max="11636" width="16.375" style="1270" bestFit="1" customWidth="1"/>
    <col min="11637" max="11637" width="15.125" style="1270" bestFit="1" customWidth="1"/>
    <col min="11638" max="11638" width="11" style="1270" bestFit="1" customWidth="1"/>
    <col min="11639" max="11640" width="15.125" style="1270" bestFit="1" customWidth="1"/>
    <col min="11641" max="11641" width="11" style="1270" bestFit="1" customWidth="1"/>
    <col min="11642" max="11643" width="15.125" style="1270" bestFit="1" customWidth="1"/>
    <col min="11644" max="11644" width="5.25" style="1270" bestFit="1" customWidth="1"/>
    <col min="11645" max="11646" width="9" style="1270"/>
    <col min="11647" max="11647" width="7.125" style="1270" bestFit="1" customWidth="1"/>
    <col min="11648" max="11648" width="9" style="1270"/>
    <col min="11649" max="11649" width="59.375" style="1270" bestFit="1" customWidth="1"/>
    <col min="11650" max="11650" width="45.5" style="1270" bestFit="1" customWidth="1"/>
    <col min="11651" max="11651" width="27.625" style="1270" bestFit="1" customWidth="1"/>
    <col min="11652" max="11652" width="11" style="1270" bestFit="1" customWidth="1"/>
    <col min="11653" max="11656" width="13" style="1270" bestFit="1" customWidth="1"/>
    <col min="11657" max="11657" width="14.375" style="1270" bestFit="1" customWidth="1"/>
    <col min="11658" max="11658" width="13" style="1270" bestFit="1" customWidth="1"/>
    <col min="11659" max="11660" width="18.125" style="1270" bestFit="1" customWidth="1"/>
    <col min="11661" max="11661" width="20.25" style="1270" bestFit="1" customWidth="1"/>
    <col min="11662" max="11662" width="17.625" style="1270" bestFit="1" customWidth="1"/>
    <col min="11663" max="11663" width="15.125" style="1270" bestFit="1" customWidth="1"/>
    <col min="11664" max="11664" width="21.375" style="1270" bestFit="1" customWidth="1"/>
    <col min="11665" max="11665" width="12.875" style="1270" bestFit="1" customWidth="1"/>
    <col min="11666" max="11666" width="13" style="1270" bestFit="1" customWidth="1"/>
    <col min="11667" max="11667" width="21.5" style="1270" bestFit="1" customWidth="1"/>
    <col min="11668" max="11669" width="13.125" style="1270" bestFit="1" customWidth="1"/>
    <col min="11670" max="11670" width="21.25" style="1270" bestFit="1" customWidth="1"/>
    <col min="11671" max="11671" width="17.375" style="1270" bestFit="1" customWidth="1"/>
    <col min="11672" max="11672" width="13.125" style="1270" bestFit="1" customWidth="1"/>
    <col min="11673" max="11673" width="15.125" style="1270" bestFit="1" customWidth="1"/>
    <col min="11674" max="11674" width="25.25" style="1270" bestFit="1" customWidth="1"/>
    <col min="11675" max="11675" width="18.875" style="1270" bestFit="1" customWidth="1"/>
    <col min="11676" max="11676" width="28" style="1270" bestFit="1" customWidth="1"/>
    <col min="11677" max="11677" width="26.75" style="1270" bestFit="1" customWidth="1"/>
    <col min="11678" max="11678" width="28" style="1270" bestFit="1" customWidth="1"/>
    <col min="11679" max="11679" width="25.25" style="1270" bestFit="1" customWidth="1"/>
    <col min="11680" max="11680" width="29.625" style="1270" bestFit="1" customWidth="1"/>
    <col min="11681" max="11681" width="25.25" style="1270" bestFit="1" customWidth="1"/>
    <col min="11682" max="11682" width="29.625" style="1270" bestFit="1" customWidth="1"/>
    <col min="11683" max="11683" width="25.25" style="1270" bestFit="1" customWidth="1"/>
    <col min="11684" max="11685" width="18.875" style="1270" bestFit="1" customWidth="1"/>
    <col min="11686" max="11686" width="21" style="1270" bestFit="1" customWidth="1"/>
    <col min="11687" max="11687" width="20.875" style="1270" bestFit="1" customWidth="1"/>
    <col min="11688" max="11688" width="12.625" style="1270" bestFit="1" customWidth="1"/>
    <col min="11689" max="11689" width="15.125" style="1270" bestFit="1" customWidth="1"/>
    <col min="11690" max="11690" width="7.125" style="1270" bestFit="1" customWidth="1"/>
    <col min="11691" max="11691" width="19.25" style="1270" bestFit="1" customWidth="1"/>
    <col min="11692" max="11694" width="15.125" style="1270" bestFit="1" customWidth="1"/>
    <col min="11695" max="11695" width="17.25" style="1270" bestFit="1" customWidth="1"/>
    <col min="11696" max="11698" width="15.125" style="1270" bestFit="1" customWidth="1"/>
    <col min="11699" max="11700" width="17.25" style="1270" bestFit="1" customWidth="1"/>
    <col min="11701" max="11701" width="15.125" style="1270" bestFit="1" customWidth="1"/>
    <col min="11702" max="11703" width="17.25" style="1270" bestFit="1" customWidth="1"/>
    <col min="11704" max="11704" width="15.125" style="1270" bestFit="1" customWidth="1"/>
    <col min="11705" max="11706" width="17.25" style="1270" bestFit="1" customWidth="1"/>
    <col min="11707" max="11707" width="19.25" style="1270" bestFit="1" customWidth="1"/>
    <col min="11708" max="11709" width="21.375" style="1270" bestFit="1" customWidth="1"/>
    <col min="11710" max="11710" width="23.5" style="1270" bestFit="1" customWidth="1"/>
    <col min="11711" max="11711" width="21.375" style="1270" bestFit="1" customWidth="1"/>
    <col min="11712" max="11712" width="19.25" style="1270" bestFit="1" customWidth="1"/>
    <col min="11713" max="11714" width="21.375" style="1270" bestFit="1" customWidth="1"/>
    <col min="11715" max="11715" width="23.5" style="1270" bestFit="1" customWidth="1"/>
    <col min="11716" max="11716" width="21.375" style="1270" bestFit="1" customWidth="1"/>
    <col min="11717" max="11717" width="17.25" style="1270" bestFit="1" customWidth="1"/>
    <col min="11718" max="11720" width="19.25" style="1270" bestFit="1" customWidth="1"/>
    <col min="11721" max="11721" width="18.375" style="1270" bestFit="1" customWidth="1"/>
    <col min="11722" max="11723" width="20.375" style="1270" bestFit="1" customWidth="1"/>
    <col min="11724" max="11724" width="13" style="1270" bestFit="1" customWidth="1"/>
    <col min="11725" max="11726" width="19.25" style="1270" bestFit="1" customWidth="1"/>
    <col min="11727" max="11728" width="17.25" style="1270" bestFit="1" customWidth="1"/>
    <col min="11729" max="11731" width="19.25" style="1270" bestFit="1" customWidth="1"/>
    <col min="11732" max="11733" width="21.375" style="1270" bestFit="1" customWidth="1"/>
    <col min="11734" max="11734" width="19.25" style="1270" bestFit="1" customWidth="1"/>
    <col min="11735" max="11736" width="21.375" style="1270" bestFit="1" customWidth="1"/>
    <col min="11737" max="11737" width="23.5" style="1270" bestFit="1" customWidth="1"/>
    <col min="11738" max="11739" width="21.375" style="1270" bestFit="1" customWidth="1"/>
    <col min="11740" max="11742" width="23.5" style="1270" bestFit="1" customWidth="1"/>
    <col min="11743" max="11744" width="25.5" style="1270" bestFit="1" customWidth="1"/>
    <col min="11745" max="11745" width="23.5" style="1270" bestFit="1" customWidth="1"/>
    <col min="11746" max="11747" width="25.5" style="1270" bestFit="1" customWidth="1"/>
    <col min="11748" max="11748" width="27.625" style="1270" bestFit="1" customWidth="1"/>
    <col min="11749" max="11749" width="25.5" style="1270" bestFit="1" customWidth="1"/>
    <col min="11750" max="11750" width="22.75" style="1270" bestFit="1" customWidth="1"/>
    <col min="11751" max="11751" width="26.875" style="1270" bestFit="1" customWidth="1"/>
    <col min="11752" max="11753" width="19.25" style="1270" bestFit="1" customWidth="1"/>
    <col min="11754" max="11754" width="25.5" style="1270" bestFit="1" customWidth="1"/>
    <col min="11755" max="11756" width="21.375" style="1270" bestFit="1" customWidth="1"/>
    <col min="11757" max="11757" width="27.625" style="1270" bestFit="1" customWidth="1"/>
    <col min="11758" max="11758" width="8.375" style="1270" bestFit="1" customWidth="1"/>
    <col min="11759" max="11761" width="16.75" style="1270" bestFit="1" customWidth="1"/>
    <col min="11762" max="11762" width="18.875" style="1270" bestFit="1" customWidth="1"/>
    <col min="11763" max="11763" width="23.5" style="1270" bestFit="1" customWidth="1"/>
    <col min="11764" max="11764" width="25.5" style="1270" bestFit="1" customWidth="1"/>
    <col min="11765" max="11766" width="8.375" style="1270" bestFit="1" customWidth="1"/>
    <col min="11767" max="11767" width="10.25" style="1270" bestFit="1" customWidth="1"/>
    <col min="11768" max="11768" width="13.75" style="1270" bestFit="1" customWidth="1"/>
    <col min="11769" max="11769" width="15.125" style="1270" bestFit="1" customWidth="1"/>
    <col min="11770" max="11772" width="21.5" style="1270" bestFit="1" customWidth="1"/>
    <col min="11773" max="11774" width="19.25" style="1270" bestFit="1" customWidth="1"/>
    <col min="11775" max="11775" width="6.625" style="1270" bestFit="1" customWidth="1"/>
    <col min="11776" max="11776" width="9" style="1270"/>
    <col min="11777" max="11777" width="15.125" style="1270" bestFit="1" customWidth="1"/>
    <col min="11778" max="11778" width="13" style="1270" bestFit="1" customWidth="1"/>
    <col min="11779" max="11781" width="9" style="1270"/>
    <col min="11782" max="11782" width="13" style="1270" bestFit="1" customWidth="1"/>
    <col min="11783" max="11783" width="15" style="1270" customWidth="1"/>
    <col min="11784" max="11784" width="13" style="1270" bestFit="1" customWidth="1"/>
    <col min="11785" max="11785" width="9" style="1270"/>
    <col min="11786" max="11788" width="12.375" style="1270" bestFit="1" customWidth="1"/>
    <col min="11789" max="11789" width="11" style="1270" bestFit="1" customWidth="1"/>
    <col min="11790" max="11790" width="20.375" style="1270" bestFit="1" customWidth="1"/>
    <col min="11791" max="11792" width="27.75" style="1270" bestFit="1" customWidth="1"/>
    <col min="11793" max="11794" width="19.375" style="1270" bestFit="1" customWidth="1"/>
    <col min="11795" max="11795" width="17.25" style="1270" bestFit="1" customWidth="1"/>
    <col min="11796" max="11796" width="19.375" style="1270" bestFit="1" customWidth="1"/>
    <col min="11797" max="11798" width="9" style="1270"/>
    <col min="11799" max="11799" width="17.375" style="1270" bestFit="1" customWidth="1"/>
    <col min="11800" max="11800" width="9" style="1270"/>
    <col min="11801" max="11801" width="17.375" style="1270" bestFit="1" customWidth="1"/>
    <col min="11802" max="11803" width="9" style="1270"/>
    <col min="11804" max="11805" width="11.125" style="1270" bestFit="1" customWidth="1"/>
    <col min="11806" max="11806" width="5.25" style="1270" bestFit="1" customWidth="1"/>
    <col min="11807" max="11807" width="9" style="1270"/>
    <col min="11808" max="11808" width="14.25" style="1270" bestFit="1" customWidth="1"/>
    <col min="11809" max="11809" width="17.875" style="1270" bestFit="1" customWidth="1"/>
    <col min="11810" max="11810" width="5.25" style="1270" bestFit="1" customWidth="1"/>
    <col min="11811" max="11811" width="9" style="1270"/>
    <col min="11812" max="11812" width="11" style="1270" bestFit="1" customWidth="1"/>
    <col min="11813" max="11813" width="8.375" style="1270" bestFit="1" customWidth="1"/>
    <col min="11814" max="11814" width="9.625" style="1270" bestFit="1" customWidth="1"/>
    <col min="11815" max="11815" width="15.125" style="1270" bestFit="1" customWidth="1"/>
    <col min="11816" max="11816" width="11.125" style="1270" bestFit="1" customWidth="1"/>
    <col min="11817" max="11817" width="9.5" style="1270" bestFit="1" customWidth="1"/>
    <col min="11818" max="11818" width="11" style="1270" bestFit="1" customWidth="1"/>
    <col min="11819" max="11827" width="15.125" style="1270" bestFit="1" customWidth="1"/>
    <col min="11828" max="11828" width="7.125" style="1270" bestFit="1" customWidth="1"/>
    <col min="11829" max="11829" width="11" style="1270" bestFit="1" customWidth="1"/>
    <col min="11830" max="11830" width="15.125" style="1270" bestFit="1" customWidth="1"/>
    <col min="11831" max="11831" width="19.25" style="1270" bestFit="1" customWidth="1"/>
    <col min="11832" max="11832" width="15.125" style="1270" bestFit="1" customWidth="1"/>
    <col min="11833" max="11833" width="19.25" style="1270" bestFit="1" customWidth="1"/>
    <col min="11834" max="11834" width="15.125" style="1270" bestFit="1" customWidth="1"/>
    <col min="11835" max="11835" width="19.25" style="1270" bestFit="1" customWidth="1"/>
    <col min="11836" max="11836" width="15.125" style="1270" bestFit="1" customWidth="1"/>
    <col min="11837" max="11837" width="19.25" style="1270" bestFit="1" customWidth="1"/>
    <col min="11838" max="11838" width="15.125" style="1270" bestFit="1" customWidth="1"/>
    <col min="11839" max="11839" width="19.25" style="1270" bestFit="1" customWidth="1"/>
    <col min="11840" max="11840" width="13" style="1270" bestFit="1" customWidth="1"/>
    <col min="11841" max="11841" width="17.25" style="1270" bestFit="1" customWidth="1"/>
    <col min="11842" max="11842" width="15.125" style="1270" bestFit="1" customWidth="1"/>
    <col min="11843" max="11843" width="19.25" style="1270" bestFit="1" customWidth="1"/>
    <col min="11844" max="11844" width="15.125" style="1270" bestFit="1" customWidth="1"/>
    <col min="11845" max="11845" width="19.25" style="1270" bestFit="1" customWidth="1"/>
    <col min="11846" max="11851" width="21.375" style="1270" bestFit="1" customWidth="1"/>
    <col min="11852" max="11853" width="17.25" style="1270" bestFit="1" customWidth="1"/>
    <col min="11854" max="11854" width="7.125" style="1270" bestFit="1" customWidth="1"/>
    <col min="11855" max="11855" width="11" style="1270" bestFit="1" customWidth="1"/>
    <col min="11856" max="11856" width="7.125" style="1270" bestFit="1" customWidth="1"/>
    <col min="11857" max="11858" width="11" style="1270" bestFit="1" customWidth="1"/>
    <col min="11859" max="11859" width="15.125" style="1270" bestFit="1" customWidth="1"/>
    <col min="11860" max="11860" width="16.5" style="1270" bestFit="1" customWidth="1"/>
    <col min="11861" max="11861" width="20.625" style="1270" bestFit="1" customWidth="1"/>
    <col min="11862" max="11862" width="7.125" style="1270" bestFit="1" customWidth="1"/>
    <col min="11863" max="11865" width="11" style="1270" bestFit="1" customWidth="1"/>
    <col min="11866" max="11866" width="15.125" style="1270" bestFit="1" customWidth="1"/>
    <col min="11867" max="11869" width="11" style="1270" bestFit="1" customWidth="1"/>
    <col min="11870" max="11870" width="13" style="1270" bestFit="1" customWidth="1"/>
    <col min="11871" max="11871" width="11" style="1270" bestFit="1" customWidth="1"/>
    <col min="11872" max="11872" width="15.125" style="1270" bestFit="1" customWidth="1"/>
    <col min="11873" max="11873" width="17.25" style="1270" bestFit="1" customWidth="1"/>
    <col min="11874" max="11874" width="7.125" style="1270" bestFit="1" customWidth="1"/>
    <col min="11875" max="11875" width="13" style="1270" bestFit="1" customWidth="1"/>
    <col min="11876" max="11877" width="12.375" style="1270" bestFit="1" customWidth="1"/>
    <col min="11878" max="11879" width="15.125" style="1270" bestFit="1" customWidth="1"/>
    <col min="11880" max="11881" width="18.625" style="1270" bestFit="1" customWidth="1"/>
    <col min="11882" max="11883" width="21.375" style="1270" bestFit="1" customWidth="1"/>
    <col min="11884" max="11884" width="17.25" style="1270" bestFit="1" customWidth="1"/>
    <col min="11885" max="11885" width="11" style="1270" bestFit="1" customWidth="1"/>
    <col min="11886" max="11887" width="15.125" style="1270" bestFit="1" customWidth="1"/>
    <col min="11888" max="11888" width="11" style="1270" bestFit="1" customWidth="1"/>
    <col min="11889" max="11890" width="15.125" style="1270" bestFit="1" customWidth="1"/>
    <col min="11891" max="11891" width="11.875" style="1270" bestFit="1" customWidth="1"/>
    <col min="11892" max="11892" width="16.375" style="1270" bestFit="1" customWidth="1"/>
    <col min="11893" max="11893" width="15.125" style="1270" bestFit="1" customWidth="1"/>
    <col min="11894" max="11894" width="11" style="1270" bestFit="1" customWidth="1"/>
    <col min="11895" max="11896" width="15.125" style="1270" bestFit="1" customWidth="1"/>
    <col min="11897" max="11897" width="11" style="1270" bestFit="1" customWidth="1"/>
    <col min="11898" max="11899" width="15.125" style="1270" bestFit="1" customWidth="1"/>
    <col min="11900" max="11900" width="5.25" style="1270" bestFit="1" customWidth="1"/>
    <col min="11901" max="11902" width="9" style="1270"/>
    <col min="11903" max="11903" width="7.125" style="1270" bestFit="1" customWidth="1"/>
    <col min="11904" max="11904" width="9" style="1270"/>
    <col min="11905" max="11905" width="59.375" style="1270" bestFit="1" customWidth="1"/>
    <col min="11906" max="11906" width="45.5" style="1270" bestFit="1" customWidth="1"/>
    <col min="11907" max="11907" width="27.625" style="1270" bestFit="1" customWidth="1"/>
    <col min="11908" max="11908" width="11" style="1270" bestFit="1" customWidth="1"/>
    <col min="11909" max="11912" width="13" style="1270" bestFit="1" customWidth="1"/>
    <col min="11913" max="11913" width="14.375" style="1270" bestFit="1" customWidth="1"/>
    <col min="11914" max="11914" width="13" style="1270" bestFit="1" customWidth="1"/>
    <col min="11915" max="11916" width="18.125" style="1270" bestFit="1" customWidth="1"/>
    <col min="11917" max="11917" width="20.25" style="1270" bestFit="1" customWidth="1"/>
    <col min="11918" max="11918" width="17.625" style="1270" bestFit="1" customWidth="1"/>
    <col min="11919" max="11919" width="15.125" style="1270" bestFit="1" customWidth="1"/>
    <col min="11920" max="11920" width="21.375" style="1270" bestFit="1" customWidth="1"/>
    <col min="11921" max="11921" width="12.875" style="1270" bestFit="1" customWidth="1"/>
    <col min="11922" max="11922" width="13" style="1270" bestFit="1" customWidth="1"/>
    <col min="11923" max="11923" width="21.5" style="1270" bestFit="1" customWidth="1"/>
    <col min="11924" max="11925" width="13.125" style="1270" bestFit="1" customWidth="1"/>
    <col min="11926" max="11926" width="21.25" style="1270" bestFit="1" customWidth="1"/>
    <col min="11927" max="11927" width="17.375" style="1270" bestFit="1" customWidth="1"/>
    <col min="11928" max="11928" width="13.125" style="1270" bestFit="1" customWidth="1"/>
    <col min="11929" max="11929" width="15.125" style="1270" bestFit="1" customWidth="1"/>
    <col min="11930" max="11930" width="25.25" style="1270" bestFit="1" customWidth="1"/>
    <col min="11931" max="11931" width="18.875" style="1270" bestFit="1" customWidth="1"/>
    <col min="11932" max="11932" width="28" style="1270" bestFit="1" customWidth="1"/>
    <col min="11933" max="11933" width="26.75" style="1270" bestFit="1" customWidth="1"/>
    <col min="11934" max="11934" width="28" style="1270" bestFit="1" customWidth="1"/>
    <col min="11935" max="11935" width="25.25" style="1270" bestFit="1" customWidth="1"/>
    <col min="11936" max="11936" width="29.625" style="1270" bestFit="1" customWidth="1"/>
    <col min="11937" max="11937" width="25.25" style="1270" bestFit="1" customWidth="1"/>
    <col min="11938" max="11938" width="29.625" style="1270" bestFit="1" customWidth="1"/>
    <col min="11939" max="11939" width="25.25" style="1270" bestFit="1" customWidth="1"/>
    <col min="11940" max="11941" width="18.875" style="1270" bestFit="1" customWidth="1"/>
    <col min="11942" max="11942" width="21" style="1270" bestFit="1" customWidth="1"/>
    <col min="11943" max="11943" width="20.875" style="1270" bestFit="1" customWidth="1"/>
    <col min="11944" max="11944" width="12.625" style="1270" bestFit="1" customWidth="1"/>
    <col min="11945" max="11945" width="15.125" style="1270" bestFit="1" customWidth="1"/>
    <col min="11946" max="11946" width="7.125" style="1270" bestFit="1" customWidth="1"/>
    <col min="11947" max="11947" width="19.25" style="1270" bestFit="1" customWidth="1"/>
    <col min="11948" max="11950" width="15.125" style="1270" bestFit="1" customWidth="1"/>
    <col min="11951" max="11951" width="17.25" style="1270" bestFit="1" customWidth="1"/>
    <col min="11952" max="11954" width="15.125" style="1270" bestFit="1" customWidth="1"/>
    <col min="11955" max="11956" width="17.25" style="1270" bestFit="1" customWidth="1"/>
    <col min="11957" max="11957" width="15.125" style="1270" bestFit="1" customWidth="1"/>
    <col min="11958" max="11959" width="17.25" style="1270" bestFit="1" customWidth="1"/>
    <col min="11960" max="11960" width="15.125" style="1270" bestFit="1" customWidth="1"/>
    <col min="11961" max="11962" width="17.25" style="1270" bestFit="1" customWidth="1"/>
    <col min="11963" max="11963" width="19.25" style="1270" bestFit="1" customWidth="1"/>
    <col min="11964" max="11965" width="21.375" style="1270" bestFit="1" customWidth="1"/>
    <col min="11966" max="11966" width="23.5" style="1270" bestFit="1" customWidth="1"/>
    <col min="11967" max="11967" width="21.375" style="1270" bestFit="1" customWidth="1"/>
    <col min="11968" max="11968" width="19.25" style="1270" bestFit="1" customWidth="1"/>
    <col min="11969" max="11970" width="21.375" style="1270" bestFit="1" customWidth="1"/>
    <col min="11971" max="11971" width="23.5" style="1270" bestFit="1" customWidth="1"/>
    <col min="11972" max="11972" width="21.375" style="1270" bestFit="1" customWidth="1"/>
    <col min="11973" max="11973" width="17.25" style="1270" bestFit="1" customWidth="1"/>
    <col min="11974" max="11976" width="19.25" style="1270" bestFit="1" customWidth="1"/>
    <col min="11977" max="11977" width="18.375" style="1270" bestFit="1" customWidth="1"/>
    <col min="11978" max="11979" width="20.375" style="1270" bestFit="1" customWidth="1"/>
    <col min="11980" max="11980" width="13" style="1270" bestFit="1" customWidth="1"/>
    <col min="11981" max="11982" width="19.25" style="1270" bestFit="1" customWidth="1"/>
    <col min="11983" max="11984" width="17.25" style="1270" bestFit="1" customWidth="1"/>
    <col min="11985" max="11987" width="19.25" style="1270" bestFit="1" customWidth="1"/>
    <col min="11988" max="11989" width="21.375" style="1270" bestFit="1" customWidth="1"/>
    <col min="11990" max="11990" width="19.25" style="1270" bestFit="1" customWidth="1"/>
    <col min="11991" max="11992" width="21.375" style="1270" bestFit="1" customWidth="1"/>
    <col min="11993" max="11993" width="23.5" style="1270" bestFit="1" customWidth="1"/>
    <col min="11994" max="11995" width="21.375" style="1270" bestFit="1" customWidth="1"/>
    <col min="11996" max="11998" width="23.5" style="1270" bestFit="1" customWidth="1"/>
    <col min="11999" max="12000" width="25.5" style="1270" bestFit="1" customWidth="1"/>
    <col min="12001" max="12001" width="23.5" style="1270" bestFit="1" customWidth="1"/>
    <col min="12002" max="12003" width="25.5" style="1270" bestFit="1" customWidth="1"/>
    <col min="12004" max="12004" width="27.625" style="1270" bestFit="1" customWidth="1"/>
    <col min="12005" max="12005" width="25.5" style="1270" bestFit="1" customWidth="1"/>
    <col min="12006" max="12006" width="22.75" style="1270" bestFit="1" customWidth="1"/>
    <col min="12007" max="12007" width="26.875" style="1270" bestFit="1" customWidth="1"/>
    <col min="12008" max="12009" width="19.25" style="1270" bestFit="1" customWidth="1"/>
    <col min="12010" max="12010" width="25.5" style="1270" bestFit="1" customWidth="1"/>
    <col min="12011" max="12012" width="21.375" style="1270" bestFit="1" customWidth="1"/>
    <col min="12013" max="12013" width="27.625" style="1270" bestFit="1" customWidth="1"/>
    <col min="12014" max="12014" width="8.375" style="1270" bestFit="1" customWidth="1"/>
    <col min="12015" max="12017" width="16.75" style="1270" bestFit="1" customWidth="1"/>
    <col min="12018" max="12018" width="18.875" style="1270" bestFit="1" customWidth="1"/>
    <col min="12019" max="12019" width="23.5" style="1270" bestFit="1" customWidth="1"/>
    <col min="12020" max="12020" width="25.5" style="1270" bestFit="1" customWidth="1"/>
    <col min="12021" max="12022" width="8.375" style="1270" bestFit="1" customWidth="1"/>
    <col min="12023" max="12023" width="10.25" style="1270" bestFit="1" customWidth="1"/>
    <col min="12024" max="12024" width="13.75" style="1270" bestFit="1" customWidth="1"/>
    <col min="12025" max="12025" width="15.125" style="1270" bestFit="1" customWidth="1"/>
    <col min="12026" max="12028" width="21.5" style="1270" bestFit="1" customWidth="1"/>
    <col min="12029" max="12030" width="19.25" style="1270" bestFit="1" customWidth="1"/>
    <col min="12031" max="12031" width="6.625" style="1270" bestFit="1" customWidth="1"/>
    <col min="12032" max="12032" width="9" style="1270"/>
    <col min="12033" max="12033" width="15.125" style="1270" bestFit="1" customWidth="1"/>
    <col min="12034" max="12034" width="13" style="1270" bestFit="1" customWidth="1"/>
    <col min="12035" max="12037" width="9" style="1270"/>
    <col min="12038" max="12038" width="13" style="1270" bestFit="1" customWidth="1"/>
    <col min="12039" max="12039" width="15" style="1270" customWidth="1"/>
    <col min="12040" max="12040" width="13" style="1270" bestFit="1" customWidth="1"/>
    <col min="12041" max="12041" width="9" style="1270"/>
    <col min="12042" max="12044" width="12.375" style="1270" bestFit="1" customWidth="1"/>
    <col min="12045" max="12045" width="11" style="1270" bestFit="1" customWidth="1"/>
    <col min="12046" max="12046" width="20.375" style="1270" bestFit="1" customWidth="1"/>
    <col min="12047" max="12048" width="27.75" style="1270" bestFit="1" customWidth="1"/>
    <col min="12049" max="12050" width="19.375" style="1270" bestFit="1" customWidth="1"/>
    <col min="12051" max="12051" width="17.25" style="1270" bestFit="1" customWidth="1"/>
    <col min="12052" max="12052" width="19.375" style="1270" bestFit="1" customWidth="1"/>
    <col min="12053" max="12054" width="9" style="1270"/>
    <col min="12055" max="12055" width="17.375" style="1270" bestFit="1" customWidth="1"/>
    <col min="12056" max="12056" width="9" style="1270"/>
    <col min="12057" max="12057" width="17.375" style="1270" bestFit="1" customWidth="1"/>
    <col min="12058" max="12059" width="9" style="1270"/>
    <col min="12060" max="12061" width="11.125" style="1270" bestFit="1" customWidth="1"/>
    <col min="12062" max="12062" width="5.25" style="1270" bestFit="1" customWidth="1"/>
    <col min="12063" max="12063" width="9" style="1270"/>
    <col min="12064" max="12064" width="14.25" style="1270" bestFit="1" customWidth="1"/>
    <col min="12065" max="12065" width="17.875" style="1270" bestFit="1" customWidth="1"/>
    <col min="12066" max="12066" width="5.25" style="1270" bestFit="1" customWidth="1"/>
    <col min="12067" max="12067" width="9" style="1270"/>
    <col min="12068" max="12068" width="11" style="1270" bestFit="1" customWidth="1"/>
    <col min="12069" max="12069" width="8.375" style="1270" bestFit="1" customWidth="1"/>
    <col min="12070" max="12070" width="9.625" style="1270" bestFit="1" customWidth="1"/>
    <col min="12071" max="12071" width="15.125" style="1270" bestFit="1" customWidth="1"/>
    <col min="12072" max="12072" width="11.125" style="1270" bestFit="1" customWidth="1"/>
    <col min="12073" max="12073" width="9.5" style="1270" bestFit="1" customWidth="1"/>
    <col min="12074" max="12074" width="11" style="1270" bestFit="1" customWidth="1"/>
    <col min="12075" max="12083" width="15.125" style="1270" bestFit="1" customWidth="1"/>
    <col min="12084" max="12084" width="7.125" style="1270" bestFit="1" customWidth="1"/>
    <col min="12085" max="12085" width="11" style="1270" bestFit="1" customWidth="1"/>
    <col min="12086" max="12086" width="15.125" style="1270" bestFit="1" customWidth="1"/>
    <col min="12087" max="12087" width="19.25" style="1270" bestFit="1" customWidth="1"/>
    <col min="12088" max="12088" width="15.125" style="1270" bestFit="1" customWidth="1"/>
    <col min="12089" max="12089" width="19.25" style="1270" bestFit="1" customWidth="1"/>
    <col min="12090" max="12090" width="15.125" style="1270" bestFit="1" customWidth="1"/>
    <col min="12091" max="12091" width="19.25" style="1270" bestFit="1" customWidth="1"/>
    <col min="12092" max="12092" width="15.125" style="1270" bestFit="1" customWidth="1"/>
    <col min="12093" max="12093" width="19.25" style="1270" bestFit="1" customWidth="1"/>
    <col min="12094" max="12094" width="15.125" style="1270" bestFit="1" customWidth="1"/>
    <col min="12095" max="12095" width="19.25" style="1270" bestFit="1" customWidth="1"/>
    <col min="12096" max="12096" width="13" style="1270" bestFit="1" customWidth="1"/>
    <col min="12097" max="12097" width="17.25" style="1270" bestFit="1" customWidth="1"/>
    <col min="12098" max="12098" width="15.125" style="1270" bestFit="1" customWidth="1"/>
    <col min="12099" max="12099" width="19.25" style="1270" bestFit="1" customWidth="1"/>
    <col min="12100" max="12100" width="15.125" style="1270" bestFit="1" customWidth="1"/>
    <col min="12101" max="12101" width="19.25" style="1270" bestFit="1" customWidth="1"/>
    <col min="12102" max="12107" width="21.375" style="1270" bestFit="1" customWidth="1"/>
    <col min="12108" max="12109" width="17.25" style="1270" bestFit="1" customWidth="1"/>
    <col min="12110" max="12110" width="7.125" style="1270" bestFit="1" customWidth="1"/>
    <col min="12111" max="12111" width="11" style="1270" bestFit="1" customWidth="1"/>
    <col min="12112" max="12112" width="7.125" style="1270" bestFit="1" customWidth="1"/>
    <col min="12113" max="12114" width="11" style="1270" bestFit="1" customWidth="1"/>
    <col min="12115" max="12115" width="15.125" style="1270" bestFit="1" customWidth="1"/>
    <col min="12116" max="12116" width="16.5" style="1270" bestFit="1" customWidth="1"/>
    <col min="12117" max="12117" width="20.625" style="1270" bestFit="1" customWidth="1"/>
    <col min="12118" max="12118" width="7.125" style="1270" bestFit="1" customWidth="1"/>
    <col min="12119" max="12121" width="11" style="1270" bestFit="1" customWidth="1"/>
    <col min="12122" max="12122" width="15.125" style="1270" bestFit="1" customWidth="1"/>
    <col min="12123" max="12125" width="11" style="1270" bestFit="1" customWidth="1"/>
    <col min="12126" max="12126" width="13" style="1270" bestFit="1" customWidth="1"/>
    <col min="12127" max="12127" width="11" style="1270" bestFit="1" customWidth="1"/>
    <col min="12128" max="12128" width="15.125" style="1270" bestFit="1" customWidth="1"/>
    <col min="12129" max="12129" width="17.25" style="1270" bestFit="1" customWidth="1"/>
    <col min="12130" max="12130" width="7.125" style="1270" bestFit="1" customWidth="1"/>
    <col min="12131" max="12131" width="13" style="1270" bestFit="1" customWidth="1"/>
    <col min="12132" max="12133" width="12.375" style="1270" bestFit="1" customWidth="1"/>
    <col min="12134" max="12135" width="15.125" style="1270" bestFit="1" customWidth="1"/>
    <col min="12136" max="12137" width="18.625" style="1270" bestFit="1" customWidth="1"/>
    <col min="12138" max="12139" width="21.375" style="1270" bestFit="1" customWidth="1"/>
    <col min="12140" max="12140" width="17.25" style="1270" bestFit="1" customWidth="1"/>
    <col min="12141" max="12141" width="11" style="1270" bestFit="1" customWidth="1"/>
    <col min="12142" max="12143" width="15.125" style="1270" bestFit="1" customWidth="1"/>
    <col min="12144" max="12144" width="11" style="1270" bestFit="1" customWidth="1"/>
    <col min="12145" max="12146" width="15.125" style="1270" bestFit="1" customWidth="1"/>
    <col min="12147" max="12147" width="11.875" style="1270" bestFit="1" customWidth="1"/>
    <col min="12148" max="12148" width="16.375" style="1270" bestFit="1" customWidth="1"/>
    <col min="12149" max="12149" width="15.125" style="1270" bestFit="1" customWidth="1"/>
    <col min="12150" max="12150" width="11" style="1270" bestFit="1" customWidth="1"/>
    <col min="12151" max="12152" width="15.125" style="1270" bestFit="1" customWidth="1"/>
    <col min="12153" max="12153" width="11" style="1270" bestFit="1" customWidth="1"/>
    <col min="12154" max="12155" width="15.125" style="1270" bestFit="1" customWidth="1"/>
    <col min="12156" max="12156" width="5.25" style="1270" bestFit="1" customWidth="1"/>
    <col min="12157" max="12158" width="9" style="1270"/>
    <col min="12159" max="12159" width="7.125" style="1270" bestFit="1" customWidth="1"/>
    <col min="12160" max="12160" width="9" style="1270"/>
    <col min="12161" max="12161" width="59.375" style="1270" bestFit="1" customWidth="1"/>
    <col min="12162" max="12162" width="45.5" style="1270" bestFit="1" customWidth="1"/>
    <col min="12163" max="12163" width="27.625" style="1270" bestFit="1" customWidth="1"/>
    <col min="12164" max="12164" width="11" style="1270" bestFit="1" customWidth="1"/>
    <col min="12165" max="12168" width="13" style="1270" bestFit="1" customWidth="1"/>
    <col min="12169" max="12169" width="14.375" style="1270" bestFit="1" customWidth="1"/>
    <col min="12170" max="12170" width="13" style="1270" bestFit="1" customWidth="1"/>
    <col min="12171" max="12172" width="18.125" style="1270" bestFit="1" customWidth="1"/>
    <col min="12173" max="12173" width="20.25" style="1270" bestFit="1" customWidth="1"/>
    <col min="12174" max="12174" width="17.625" style="1270" bestFit="1" customWidth="1"/>
    <col min="12175" max="12175" width="15.125" style="1270" bestFit="1" customWidth="1"/>
    <col min="12176" max="12176" width="21.375" style="1270" bestFit="1" customWidth="1"/>
    <col min="12177" max="12177" width="12.875" style="1270" bestFit="1" customWidth="1"/>
    <col min="12178" max="12178" width="13" style="1270" bestFit="1" customWidth="1"/>
    <col min="12179" max="12179" width="21.5" style="1270" bestFit="1" customWidth="1"/>
    <col min="12180" max="12181" width="13.125" style="1270" bestFit="1" customWidth="1"/>
    <col min="12182" max="12182" width="21.25" style="1270" bestFit="1" customWidth="1"/>
    <col min="12183" max="12183" width="17.375" style="1270" bestFit="1" customWidth="1"/>
    <col min="12184" max="12184" width="13.125" style="1270" bestFit="1" customWidth="1"/>
    <col min="12185" max="12185" width="15.125" style="1270" bestFit="1" customWidth="1"/>
    <col min="12186" max="12186" width="25.25" style="1270" bestFit="1" customWidth="1"/>
    <col min="12187" max="12187" width="18.875" style="1270" bestFit="1" customWidth="1"/>
    <col min="12188" max="12188" width="28" style="1270" bestFit="1" customWidth="1"/>
    <col min="12189" max="12189" width="26.75" style="1270" bestFit="1" customWidth="1"/>
    <col min="12190" max="12190" width="28" style="1270" bestFit="1" customWidth="1"/>
    <col min="12191" max="12191" width="25.25" style="1270" bestFit="1" customWidth="1"/>
    <col min="12192" max="12192" width="29.625" style="1270" bestFit="1" customWidth="1"/>
    <col min="12193" max="12193" width="25.25" style="1270" bestFit="1" customWidth="1"/>
    <col min="12194" max="12194" width="29.625" style="1270" bestFit="1" customWidth="1"/>
    <col min="12195" max="12195" width="25.25" style="1270" bestFit="1" customWidth="1"/>
    <col min="12196" max="12197" width="18.875" style="1270" bestFit="1" customWidth="1"/>
    <col min="12198" max="12198" width="21" style="1270" bestFit="1" customWidth="1"/>
    <col min="12199" max="12199" width="20.875" style="1270" bestFit="1" customWidth="1"/>
    <col min="12200" max="12200" width="12.625" style="1270" bestFit="1" customWidth="1"/>
    <col min="12201" max="12201" width="15.125" style="1270" bestFit="1" customWidth="1"/>
    <col min="12202" max="12202" width="7.125" style="1270" bestFit="1" customWidth="1"/>
    <col min="12203" max="12203" width="19.25" style="1270" bestFit="1" customWidth="1"/>
    <col min="12204" max="12206" width="15.125" style="1270" bestFit="1" customWidth="1"/>
    <col min="12207" max="12207" width="17.25" style="1270" bestFit="1" customWidth="1"/>
    <col min="12208" max="12210" width="15.125" style="1270" bestFit="1" customWidth="1"/>
    <col min="12211" max="12212" width="17.25" style="1270" bestFit="1" customWidth="1"/>
    <col min="12213" max="12213" width="15.125" style="1270" bestFit="1" customWidth="1"/>
    <col min="12214" max="12215" width="17.25" style="1270" bestFit="1" customWidth="1"/>
    <col min="12216" max="12216" width="15.125" style="1270" bestFit="1" customWidth="1"/>
    <col min="12217" max="12218" width="17.25" style="1270" bestFit="1" customWidth="1"/>
    <col min="12219" max="12219" width="19.25" style="1270" bestFit="1" customWidth="1"/>
    <col min="12220" max="12221" width="21.375" style="1270" bestFit="1" customWidth="1"/>
    <col min="12222" max="12222" width="23.5" style="1270" bestFit="1" customWidth="1"/>
    <col min="12223" max="12223" width="21.375" style="1270" bestFit="1" customWidth="1"/>
    <col min="12224" max="12224" width="19.25" style="1270" bestFit="1" customWidth="1"/>
    <col min="12225" max="12226" width="21.375" style="1270" bestFit="1" customWidth="1"/>
    <col min="12227" max="12227" width="23.5" style="1270" bestFit="1" customWidth="1"/>
    <col min="12228" max="12228" width="21.375" style="1270" bestFit="1" customWidth="1"/>
    <col min="12229" max="12229" width="17.25" style="1270" bestFit="1" customWidth="1"/>
    <col min="12230" max="12232" width="19.25" style="1270" bestFit="1" customWidth="1"/>
    <col min="12233" max="12233" width="18.375" style="1270" bestFit="1" customWidth="1"/>
    <col min="12234" max="12235" width="20.375" style="1270" bestFit="1" customWidth="1"/>
    <col min="12236" max="12236" width="13" style="1270" bestFit="1" customWidth="1"/>
    <col min="12237" max="12238" width="19.25" style="1270" bestFit="1" customWidth="1"/>
    <col min="12239" max="12240" width="17.25" style="1270" bestFit="1" customWidth="1"/>
    <col min="12241" max="12243" width="19.25" style="1270" bestFit="1" customWidth="1"/>
    <col min="12244" max="12245" width="21.375" style="1270" bestFit="1" customWidth="1"/>
    <col min="12246" max="12246" width="19.25" style="1270" bestFit="1" customWidth="1"/>
    <col min="12247" max="12248" width="21.375" style="1270" bestFit="1" customWidth="1"/>
    <col min="12249" max="12249" width="23.5" style="1270" bestFit="1" customWidth="1"/>
    <col min="12250" max="12251" width="21.375" style="1270" bestFit="1" customWidth="1"/>
    <col min="12252" max="12254" width="23.5" style="1270" bestFit="1" customWidth="1"/>
    <col min="12255" max="12256" width="25.5" style="1270" bestFit="1" customWidth="1"/>
    <col min="12257" max="12257" width="23.5" style="1270" bestFit="1" customWidth="1"/>
    <col min="12258" max="12259" width="25.5" style="1270" bestFit="1" customWidth="1"/>
    <col min="12260" max="12260" width="27.625" style="1270" bestFit="1" customWidth="1"/>
    <col min="12261" max="12261" width="25.5" style="1270" bestFit="1" customWidth="1"/>
    <col min="12262" max="12262" width="22.75" style="1270" bestFit="1" customWidth="1"/>
    <col min="12263" max="12263" width="26.875" style="1270" bestFit="1" customWidth="1"/>
    <col min="12264" max="12265" width="19.25" style="1270" bestFit="1" customWidth="1"/>
    <col min="12266" max="12266" width="25.5" style="1270" bestFit="1" customWidth="1"/>
    <col min="12267" max="12268" width="21.375" style="1270" bestFit="1" customWidth="1"/>
    <col min="12269" max="12269" width="27.625" style="1270" bestFit="1" customWidth="1"/>
    <col min="12270" max="12270" width="8.375" style="1270" bestFit="1" customWidth="1"/>
    <col min="12271" max="12273" width="16.75" style="1270" bestFit="1" customWidth="1"/>
    <col min="12274" max="12274" width="18.875" style="1270" bestFit="1" customWidth="1"/>
    <col min="12275" max="12275" width="23.5" style="1270" bestFit="1" customWidth="1"/>
    <col min="12276" max="12276" width="25.5" style="1270" bestFit="1" customWidth="1"/>
    <col min="12277" max="12278" width="8.375" style="1270" bestFit="1" customWidth="1"/>
    <col min="12279" max="12279" width="10.25" style="1270" bestFit="1" customWidth="1"/>
    <col min="12280" max="12280" width="13.75" style="1270" bestFit="1" customWidth="1"/>
    <col min="12281" max="12281" width="15.125" style="1270" bestFit="1" customWidth="1"/>
    <col min="12282" max="12284" width="21.5" style="1270" bestFit="1" customWidth="1"/>
    <col min="12285" max="12286" width="19.25" style="1270" bestFit="1" customWidth="1"/>
    <col min="12287" max="12287" width="6.625" style="1270" bestFit="1" customWidth="1"/>
    <col min="12288" max="12288" width="9" style="1270"/>
    <col min="12289" max="12289" width="15.125" style="1270" bestFit="1" customWidth="1"/>
    <col min="12290" max="12290" width="13" style="1270" bestFit="1" customWidth="1"/>
    <col min="12291" max="12293" width="9" style="1270"/>
    <col min="12294" max="12294" width="13" style="1270" bestFit="1" customWidth="1"/>
    <col min="12295" max="12295" width="15" style="1270" customWidth="1"/>
    <col min="12296" max="12296" width="13" style="1270" bestFit="1" customWidth="1"/>
    <col min="12297" max="12297" width="9" style="1270"/>
    <col min="12298" max="12300" width="12.375" style="1270" bestFit="1" customWidth="1"/>
    <col min="12301" max="12301" width="11" style="1270" bestFit="1" customWidth="1"/>
    <col min="12302" max="12302" width="20.375" style="1270" bestFit="1" customWidth="1"/>
    <col min="12303" max="12304" width="27.75" style="1270" bestFit="1" customWidth="1"/>
    <col min="12305" max="12306" width="19.375" style="1270" bestFit="1" customWidth="1"/>
    <col min="12307" max="12307" width="17.25" style="1270" bestFit="1" customWidth="1"/>
    <col min="12308" max="12308" width="19.375" style="1270" bestFit="1" customWidth="1"/>
    <col min="12309" max="12310" width="9" style="1270"/>
    <col min="12311" max="12311" width="17.375" style="1270" bestFit="1" customWidth="1"/>
    <col min="12312" max="12312" width="9" style="1270"/>
    <col min="12313" max="12313" width="17.375" style="1270" bestFit="1" customWidth="1"/>
    <col min="12314" max="12315" width="9" style="1270"/>
    <col min="12316" max="12317" width="11.125" style="1270" bestFit="1" customWidth="1"/>
    <col min="12318" max="12318" width="5.25" style="1270" bestFit="1" customWidth="1"/>
    <col min="12319" max="12319" width="9" style="1270"/>
    <col min="12320" max="12320" width="14.25" style="1270" bestFit="1" customWidth="1"/>
    <col min="12321" max="12321" width="17.875" style="1270" bestFit="1" customWidth="1"/>
    <col min="12322" max="12322" width="5.25" style="1270" bestFit="1" customWidth="1"/>
    <col min="12323" max="12323" width="9" style="1270"/>
    <col min="12324" max="12324" width="11" style="1270" bestFit="1" customWidth="1"/>
    <col min="12325" max="12325" width="8.375" style="1270" bestFit="1" customWidth="1"/>
    <col min="12326" max="12326" width="9.625" style="1270" bestFit="1" customWidth="1"/>
    <col min="12327" max="12327" width="15.125" style="1270" bestFit="1" customWidth="1"/>
    <col min="12328" max="12328" width="11.125" style="1270" bestFit="1" customWidth="1"/>
    <col min="12329" max="12329" width="9.5" style="1270" bestFit="1" customWidth="1"/>
    <col min="12330" max="12330" width="11" style="1270" bestFit="1" customWidth="1"/>
    <col min="12331" max="12339" width="15.125" style="1270" bestFit="1" customWidth="1"/>
    <col min="12340" max="12340" width="7.125" style="1270" bestFit="1" customWidth="1"/>
    <col min="12341" max="12341" width="11" style="1270" bestFit="1" customWidth="1"/>
    <col min="12342" max="12342" width="15.125" style="1270" bestFit="1" customWidth="1"/>
    <col min="12343" max="12343" width="19.25" style="1270" bestFit="1" customWidth="1"/>
    <col min="12344" max="12344" width="15.125" style="1270" bestFit="1" customWidth="1"/>
    <col min="12345" max="12345" width="19.25" style="1270" bestFit="1" customWidth="1"/>
    <col min="12346" max="12346" width="15.125" style="1270" bestFit="1" customWidth="1"/>
    <col min="12347" max="12347" width="19.25" style="1270" bestFit="1" customWidth="1"/>
    <col min="12348" max="12348" width="15.125" style="1270" bestFit="1" customWidth="1"/>
    <col min="12349" max="12349" width="19.25" style="1270" bestFit="1" customWidth="1"/>
    <col min="12350" max="12350" width="15.125" style="1270" bestFit="1" customWidth="1"/>
    <col min="12351" max="12351" width="19.25" style="1270" bestFit="1" customWidth="1"/>
    <col min="12352" max="12352" width="13" style="1270" bestFit="1" customWidth="1"/>
    <col min="12353" max="12353" width="17.25" style="1270" bestFit="1" customWidth="1"/>
    <col min="12354" max="12354" width="15.125" style="1270" bestFit="1" customWidth="1"/>
    <col min="12355" max="12355" width="19.25" style="1270" bestFit="1" customWidth="1"/>
    <col min="12356" max="12356" width="15.125" style="1270" bestFit="1" customWidth="1"/>
    <col min="12357" max="12357" width="19.25" style="1270" bestFit="1" customWidth="1"/>
    <col min="12358" max="12363" width="21.375" style="1270" bestFit="1" customWidth="1"/>
    <col min="12364" max="12365" width="17.25" style="1270" bestFit="1" customWidth="1"/>
    <col min="12366" max="12366" width="7.125" style="1270" bestFit="1" customWidth="1"/>
    <col min="12367" max="12367" width="11" style="1270" bestFit="1" customWidth="1"/>
    <col min="12368" max="12368" width="7.125" style="1270" bestFit="1" customWidth="1"/>
    <col min="12369" max="12370" width="11" style="1270" bestFit="1" customWidth="1"/>
    <col min="12371" max="12371" width="15.125" style="1270" bestFit="1" customWidth="1"/>
    <col min="12372" max="12372" width="16.5" style="1270" bestFit="1" customWidth="1"/>
    <col min="12373" max="12373" width="20.625" style="1270" bestFit="1" customWidth="1"/>
    <col min="12374" max="12374" width="7.125" style="1270" bestFit="1" customWidth="1"/>
    <col min="12375" max="12377" width="11" style="1270" bestFit="1" customWidth="1"/>
    <col min="12378" max="12378" width="15.125" style="1270" bestFit="1" customWidth="1"/>
    <col min="12379" max="12381" width="11" style="1270" bestFit="1" customWidth="1"/>
    <col min="12382" max="12382" width="13" style="1270" bestFit="1" customWidth="1"/>
    <col min="12383" max="12383" width="11" style="1270" bestFit="1" customWidth="1"/>
    <col min="12384" max="12384" width="15.125" style="1270" bestFit="1" customWidth="1"/>
    <col min="12385" max="12385" width="17.25" style="1270" bestFit="1" customWidth="1"/>
    <col min="12386" max="12386" width="7.125" style="1270" bestFit="1" customWidth="1"/>
    <col min="12387" max="12387" width="13" style="1270" bestFit="1" customWidth="1"/>
    <col min="12388" max="12389" width="12.375" style="1270" bestFit="1" customWidth="1"/>
    <col min="12390" max="12391" width="15.125" style="1270" bestFit="1" customWidth="1"/>
    <col min="12392" max="12393" width="18.625" style="1270" bestFit="1" customWidth="1"/>
    <col min="12394" max="12395" width="21.375" style="1270" bestFit="1" customWidth="1"/>
    <col min="12396" max="12396" width="17.25" style="1270" bestFit="1" customWidth="1"/>
    <col min="12397" max="12397" width="11" style="1270" bestFit="1" customWidth="1"/>
    <col min="12398" max="12399" width="15.125" style="1270" bestFit="1" customWidth="1"/>
    <col min="12400" max="12400" width="11" style="1270" bestFit="1" customWidth="1"/>
    <col min="12401" max="12402" width="15.125" style="1270" bestFit="1" customWidth="1"/>
    <col min="12403" max="12403" width="11.875" style="1270" bestFit="1" customWidth="1"/>
    <col min="12404" max="12404" width="16.375" style="1270" bestFit="1" customWidth="1"/>
    <col min="12405" max="12405" width="15.125" style="1270" bestFit="1" customWidth="1"/>
    <col min="12406" max="12406" width="11" style="1270" bestFit="1" customWidth="1"/>
    <col min="12407" max="12408" width="15.125" style="1270" bestFit="1" customWidth="1"/>
    <col min="12409" max="12409" width="11" style="1270" bestFit="1" customWidth="1"/>
    <col min="12410" max="12411" width="15.125" style="1270" bestFit="1" customWidth="1"/>
    <col min="12412" max="12412" width="5.25" style="1270" bestFit="1" customWidth="1"/>
    <col min="12413" max="12414" width="9" style="1270"/>
    <col min="12415" max="12415" width="7.125" style="1270" bestFit="1" customWidth="1"/>
    <col min="12416" max="12416" width="9" style="1270"/>
    <col min="12417" max="12417" width="59.375" style="1270" bestFit="1" customWidth="1"/>
    <col min="12418" max="12418" width="45.5" style="1270" bestFit="1" customWidth="1"/>
    <col min="12419" max="12419" width="27.625" style="1270" bestFit="1" customWidth="1"/>
    <col min="12420" max="12420" width="11" style="1270" bestFit="1" customWidth="1"/>
    <col min="12421" max="12424" width="13" style="1270" bestFit="1" customWidth="1"/>
    <col min="12425" max="12425" width="14.375" style="1270" bestFit="1" customWidth="1"/>
    <col min="12426" max="12426" width="13" style="1270" bestFit="1" customWidth="1"/>
    <col min="12427" max="12428" width="18.125" style="1270" bestFit="1" customWidth="1"/>
    <col min="12429" max="12429" width="20.25" style="1270" bestFit="1" customWidth="1"/>
    <col min="12430" max="12430" width="17.625" style="1270" bestFit="1" customWidth="1"/>
    <col min="12431" max="12431" width="15.125" style="1270" bestFit="1" customWidth="1"/>
    <col min="12432" max="12432" width="21.375" style="1270" bestFit="1" customWidth="1"/>
    <col min="12433" max="12433" width="12.875" style="1270" bestFit="1" customWidth="1"/>
    <col min="12434" max="12434" width="13" style="1270" bestFit="1" customWidth="1"/>
    <col min="12435" max="12435" width="21.5" style="1270" bestFit="1" customWidth="1"/>
    <col min="12436" max="12437" width="13.125" style="1270" bestFit="1" customWidth="1"/>
    <col min="12438" max="12438" width="21.25" style="1270" bestFit="1" customWidth="1"/>
    <col min="12439" max="12439" width="17.375" style="1270" bestFit="1" customWidth="1"/>
    <col min="12440" max="12440" width="13.125" style="1270" bestFit="1" customWidth="1"/>
    <col min="12441" max="12441" width="15.125" style="1270" bestFit="1" customWidth="1"/>
    <col min="12442" max="12442" width="25.25" style="1270" bestFit="1" customWidth="1"/>
    <col min="12443" max="12443" width="18.875" style="1270" bestFit="1" customWidth="1"/>
    <col min="12444" max="12444" width="28" style="1270" bestFit="1" customWidth="1"/>
    <col min="12445" max="12445" width="26.75" style="1270" bestFit="1" customWidth="1"/>
    <col min="12446" max="12446" width="28" style="1270" bestFit="1" customWidth="1"/>
    <col min="12447" max="12447" width="25.25" style="1270" bestFit="1" customWidth="1"/>
    <col min="12448" max="12448" width="29.625" style="1270" bestFit="1" customWidth="1"/>
    <col min="12449" max="12449" width="25.25" style="1270" bestFit="1" customWidth="1"/>
    <col min="12450" max="12450" width="29.625" style="1270" bestFit="1" customWidth="1"/>
    <col min="12451" max="12451" width="25.25" style="1270" bestFit="1" customWidth="1"/>
    <col min="12452" max="12453" width="18.875" style="1270" bestFit="1" customWidth="1"/>
    <col min="12454" max="12454" width="21" style="1270" bestFit="1" customWidth="1"/>
    <col min="12455" max="12455" width="20.875" style="1270" bestFit="1" customWidth="1"/>
    <col min="12456" max="12456" width="12.625" style="1270" bestFit="1" customWidth="1"/>
    <col min="12457" max="12457" width="15.125" style="1270" bestFit="1" customWidth="1"/>
    <col min="12458" max="12458" width="7.125" style="1270" bestFit="1" customWidth="1"/>
    <col min="12459" max="12459" width="19.25" style="1270" bestFit="1" customWidth="1"/>
    <col min="12460" max="12462" width="15.125" style="1270" bestFit="1" customWidth="1"/>
    <col min="12463" max="12463" width="17.25" style="1270" bestFit="1" customWidth="1"/>
    <col min="12464" max="12466" width="15.125" style="1270" bestFit="1" customWidth="1"/>
    <col min="12467" max="12468" width="17.25" style="1270" bestFit="1" customWidth="1"/>
    <col min="12469" max="12469" width="15.125" style="1270" bestFit="1" customWidth="1"/>
    <col min="12470" max="12471" width="17.25" style="1270" bestFit="1" customWidth="1"/>
    <col min="12472" max="12472" width="15.125" style="1270" bestFit="1" customWidth="1"/>
    <col min="12473" max="12474" width="17.25" style="1270" bestFit="1" customWidth="1"/>
    <col min="12475" max="12475" width="19.25" style="1270" bestFit="1" customWidth="1"/>
    <col min="12476" max="12477" width="21.375" style="1270" bestFit="1" customWidth="1"/>
    <col min="12478" max="12478" width="23.5" style="1270" bestFit="1" customWidth="1"/>
    <col min="12479" max="12479" width="21.375" style="1270" bestFit="1" customWidth="1"/>
    <col min="12480" max="12480" width="19.25" style="1270" bestFit="1" customWidth="1"/>
    <col min="12481" max="12482" width="21.375" style="1270" bestFit="1" customWidth="1"/>
    <col min="12483" max="12483" width="23.5" style="1270" bestFit="1" customWidth="1"/>
    <col min="12484" max="12484" width="21.375" style="1270" bestFit="1" customWidth="1"/>
    <col min="12485" max="12485" width="17.25" style="1270" bestFit="1" customWidth="1"/>
    <col min="12486" max="12488" width="19.25" style="1270" bestFit="1" customWidth="1"/>
    <col min="12489" max="12489" width="18.375" style="1270" bestFit="1" customWidth="1"/>
    <col min="12490" max="12491" width="20.375" style="1270" bestFit="1" customWidth="1"/>
    <col min="12492" max="12492" width="13" style="1270" bestFit="1" customWidth="1"/>
    <col min="12493" max="12494" width="19.25" style="1270" bestFit="1" customWidth="1"/>
    <col min="12495" max="12496" width="17.25" style="1270" bestFit="1" customWidth="1"/>
    <col min="12497" max="12499" width="19.25" style="1270" bestFit="1" customWidth="1"/>
    <col min="12500" max="12501" width="21.375" style="1270" bestFit="1" customWidth="1"/>
    <col min="12502" max="12502" width="19.25" style="1270" bestFit="1" customWidth="1"/>
    <col min="12503" max="12504" width="21.375" style="1270" bestFit="1" customWidth="1"/>
    <col min="12505" max="12505" width="23.5" style="1270" bestFit="1" customWidth="1"/>
    <col min="12506" max="12507" width="21.375" style="1270" bestFit="1" customWidth="1"/>
    <col min="12508" max="12510" width="23.5" style="1270" bestFit="1" customWidth="1"/>
    <col min="12511" max="12512" width="25.5" style="1270" bestFit="1" customWidth="1"/>
    <col min="12513" max="12513" width="23.5" style="1270" bestFit="1" customWidth="1"/>
    <col min="12514" max="12515" width="25.5" style="1270" bestFit="1" customWidth="1"/>
    <col min="12516" max="12516" width="27.625" style="1270" bestFit="1" customWidth="1"/>
    <col min="12517" max="12517" width="25.5" style="1270" bestFit="1" customWidth="1"/>
    <col min="12518" max="12518" width="22.75" style="1270" bestFit="1" customWidth="1"/>
    <col min="12519" max="12519" width="26.875" style="1270" bestFit="1" customWidth="1"/>
    <col min="12520" max="12521" width="19.25" style="1270" bestFit="1" customWidth="1"/>
    <col min="12522" max="12522" width="25.5" style="1270" bestFit="1" customWidth="1"/>
    <col min="12523" max="12524" width="21.375" style="1270" bestFit="1" customWidth="1"/>
    <col min="12525" max="12525" width="27.625" style="1270" bestFit="1" customWidth="1"/>
    <col min="12526" max="12526" width="8.375" style="1270" bestFit="1" customWidth="1"/>
    <col min="12527" max="12529" width="16.75" style="1270" bestFit="1" customWidth="1"/>
    <col min="12530" max="12530" width="18.875" style="1270" bestFit="1" customWidth="1"/>
    <col min="12531" max="12531" width="23.5" style="1270" bestFit="1" customWidth="1"/>
    <col min="12532" max="12532" width="25.5" style="1270" bestFit="1" customWidth="1"/>
    <col min="12533" max="12534" width="8.375" style="1270" bestFit="1" customWidth="1"/>
    <col min="12535" max="12535" width="10.25" style="1270" bestFit="1" customWidth="1"/>
    <col min="12536" max="12536" width="13.75" style="1270" bestFit="1" customWidth="1"/>
    <col min="12537" max="12537" width="15.125" style="1270" bestFit="1" customWidth="1"/>
    <col min="12538" max="12540" width="21.5" style="1270" bestFit="1" customWidth="1"/>
    <col min="12541" max="12542" width="19.25" style="1270" bestFit="1" customWidth="1"/>
    <col min="12543" max="12543" width="6.625" style="1270" bestFit="1" customWidth="1"/>
    <col min="12544" max="12544" width="9" style="1270"/>
    <col min="12545" max="12545" width="15.125" style="1270" bestFit="1" customWidth="1"/>
    <col min="12546" max="12546" width="13" style="1270" bestFit="1" customWidth="1"/>
    <col min="12547" max="12549" width="9" style="1270"/>
    <col min="12550" max="12550" width="13" style="1270" bestFit="1" customWidth="1"/>
    <col min="12551" max="12551" width="15" style="1270" customWidth="1"/>
    <col min="12552" max="12552" width="13" style="1270" bestFit="1" customWidth="1"/>
    <col min="12553" max="12553" width="9" style="1270"/>
    <col min="12554" max="12556" width="12.375" style="1270" bestFit="1" customWidth="1"/>
    <col min="12557" max="12557" width="11" style="1270" bestFit="1" customWidth="1"/>
    <col min="12558" max="12558" width="20.375" style="1270" bestFit="1" customWidth="1"/>
    <col min="12559" max="12560" width="27.75" style="1270" bestFit="1" customWidth="1"/>
    <col min="12561" max="12562" width="19.375" style="1270" bestFit="1" customWidth="1"/>
    <col min="12563" max="12563" width="17.25" style="1270" bestFit="1" customWidth="1"/>
    <col min="12564" max="12564" width="19.375" style="1270" bestFit="1" customWidth="1"/>
    <col min="12565" max="12566" width="9" style="1270"/>
    <col min="12567" max="12567" width="17.375" style="1270" bestFit="1" customWidth="1"/>
    <col min="12568" max="12568" width="9" style="1270"/>
    <col min="12569" max="12569" width="17.375" style="1270" bestFit="1" customWidth="1"/>
    <col min="12570" max="12571" width="9" style="1270"/>
    <col min="12572" max="12573" width="11.125" style="1270" bestFit="1" customWidth="1"/>
    <col min="12574" max="12574" width="5.25" style="1270" bestFit="1" customWidth="1"/>
    <col min="12575" max="12575" width="9" style="1270"/>
    <col min="12576" max="12576" width="14.25" style="1270" bestFit="1" customWidth="1"/>
    <col min="12577" max="12577" width="17.875" style="1270" bestFit="1" customWidth="1"/>
    <col min="12578" max="12578" width="5.25" style="1270" bestFit="1" customWidth="1"/>
    <col min="12579" max="12579" width="9" style="1270"/>
    <col min="12580" max="12580" width="11" style="1270" bestFit="1" customWidth="1"/>
    <col min="12581" max="12581" width="8.375" style="1270" bestFit="1" customWidth="1"/>
    <col min="12582" max="12582" width="9.625" style="1270" bestFit="1" customWidth="1"/>
    <col min="12583" max="12583" width="15.125" style="1270" bestFit="1" customWidth="1"/>
    <col min="12584" max="12584" width="11.125" style="1270" bestFit="1" customWidth="1"/>
    <col min="12585" max="12585" width="9.5" style="1270" bestFit="1" customWidth="1"/>
    <col min="12586" max="12586" width="11" style="1270" bestFit="1" customWidth="1"/>
    <col min="12587" max="12595" width="15.125" style="1270" bestFit="1" customWidth="1"/>
    <col min="12596" max="12596" width="7.125" style="1270" bestFit="1" customWidth="1"/>
    <col min="12597" max="12597" width="11" style="1270" bestFit="1" customWidth="1"/>
    <col min="12598" max="12598" width="15.125" style="1270" bestFit="1" customWidth="1"/>
    <col min="12599" max="12599" width="19.25" style="1270" bestFit="1" customWidth="1"/>
    <col min="12600" max="12600" width="15.125" style="1270" bestFit="1" customWidth="1"/>
    <col min="12601" max="12601" width="19.25" style="1270" bestFit="1" customWidth="1"/>
    <col min="12602" max="12602" width="15.125" style="1270" bestFit="1" customWidth="1"/>
    <col min="12603" max="12603" width="19.25" style="1270" bestFit="1" customWidth="1"/>
    <col min="12604" max="12604" width="15.125" style="1270" bestFit="1" customWidth="1"/>
    <col min="12605" max="12605" width="19.25" style="1270" bestFit="1" customWidth="1"/>
    <col min="12606" max="12606" width="15.125" style="1270" bestFit="1" customWidth="1"/>
    <col min="12607" max="12607" width="19.25" style="1270" bestFit="1" customWidth="1"/>
    <col min="12608" max="12608" width="13" style="1270" bestFit="1" customWidth="1"/>
    <col min="12609" max="12609" width="17.25" style="1270" bestFit="1" customWidth="1"/>
    <col min="12610" max="12610" width="15.125" style="1270" bestFit="1" customWidth="1"/>
    <col min="12611" max="12611" width="19.25" style="1270" bestFit="1" customWidth="1"/>
    <col min="12612" max="12612" width="15.125" style="1270" bestFit="1" customWidth="1"/>
    <col min="12613" max="12613" width="19.25" style="1270" bestFit="1" customWidth="1"/>
    <col min="12614" max="12619" width="21.375" style="1270" bestFit="1" customWidth="1"/>
    <col min="12620" max="12621" width="17.25" style="1270" bestFit="1" customWidth="1"/>
    <col min="12622" max="12622" width="7.125" style="1270" bestFit="1" customWidth="1"/>
    <col min="12623" max="12623" width="11" style="1270" bestFit="1" customWidth="1"/>
    <col min="12624" max="12624" width="7.125" style="1270" bestFit="1" customWidth="1"/>
    <col min="12625" max="12626" width="11" style="1270" bestFit="1" customWidth="1"/>
    <col min="12627" max="12627" width="15.125" style="1270" bestFit="1" customWidth="1"/>
    <col min="12628" max="12628" width="16.5" style="1270" bestFit="1" customWidth="1"/>
    <col min="12629" max="12629" width="20.625" style="1270" bestFit="1" customWidth="1"/>
    <col min="12630" max="12630" width="7.125" style="1270" bestFit="1" customWidth="1"/>
    <col min="12631" max="12633" width="11" style="1270" bestFit="1" customWidth="1"/>
    <col min="12634" max="12634" width="15.125" style="1270" bestFit="1" customWidth="1"/>
    <col min="12635" max="12637" width="11" style="1270" bestFit="1" customWidth="1"/>
    <col min="12638" max="12638" width="13" style="1270" bestFit="1" customWidth="1"/>
    <col min="12639" max="12639" width="11" style="1270" bestFit="1" customWidth="1"/>
    <col min="12640" max="12640" width="15.125" style="1270" bestFit="1" customWidth="1"/>
    <col min="12641" max="12641" width="17.25" style="1270" bestFit="1" customWidth="1"/>
    <col min="12642" max="12642" width="7.125" style="1270" bestFit="1" customWidth="1"/>
    <col min="12643" max="12643" width="13" style="1270" bestFit="1" customWidth="1"/>
    <col min="12644" max="12645" width="12.375" style="1270" bestFit="1" customWidth="1"/>
    <col min="12646" max="12647" width="15.125" style="1270" bestFit="1" customWidth="1"/>
    <col min="12648" max="12649" width="18.625" style="1270" bestFit="1" customWidth="1"/>
    <col min="12650" max="12651" width="21.375" style="1270" bestFit="1" customWidth="1"/>
    <col min="12652" max="12652" width="17.25" style="1270" bestFit="1" customWidth="1"/>
    <col min="12653" max="12653" width="11" style="1270" bestFit="1" customWidth="1"/>
    <col min="12654" max="12655" width="15.125" style="1270" bestFit="1" customWidth="1"/>
    <col min="12656" max="12656" width="11" style="1270" bestFit="1" customWidth="1"/>
    <col min="12657" max="12658" width="15.125" style="1270" bestFit="1" customWidth="1"/>
    <col min="12659" max="12659" width="11.875" style="1270" bestFit="1" customWidth="1"/>
    <col min="12660" max="12660" width="16.375" style="1270" bestFit="1" customWidth="1"/>
    <col min="12661" max="12661" width="15.125" style="1270" bestFit="1" customWidth="1"/>
    <col min="12662" max="12662" width="11" style="1270" bestFit="1" customWidth="1"/>
    <col min="12663" max="12664" width="15.125" style="1270" bestFit="1" customWidth="1"/>
    <col min="12665" max="12665" width="11" style="1270" bestFit="1" customWidth="1"/>
    <col min="12666" max="12667" width="15.125" style="1270" bestFit="1" customWidth="1"/>
    <col min="12668" max="12668" width="5.25" style="1270" bestFit="1" customWidth="1"/>
    <col min="12669" max="12670" width="9" style="1270"/>
    <col min="12671" max="12671" width="7.125" style="1270" bestFit="1" customWidth="1"/>
    <col min="12672" max="12672" width="9" style="1270"/>
    <col min="12673" max="12673" width="59.375" style="1270" bestFit="1" customWidth="1"/>
    <col min="12674" max="12674" width="45.5" style="1270" bestFit="1" customWidth="1"/>
    <col min="12675" max="12675" width="27.625" style="1270" bestFit="1" customWidth="1"/>
    <col min="12676" max="12676" width="11" style="1270" bestFit="1" customWidth="1"/>
    <col min="12677" max="12680" width="13" style="1270" bestFit="1" customWidth="1"/>
    <col min="12681" max="12681" width="14.375" style="1270" bestFit="1" customWidth="1"/>
    <col min="12682" max="12682" width="13" style="1270" bestFit="1" customWidth="1"/>
    <col min="12683" max="12684" width="18.125" style="1270" bestFit="1" customWidth="1"/>
    <col min="12685" max="12685" width="20.25" style="1270" bestFit="1" customWidth="1"/>
    <col min="12686" max="12686" width="17.625" style="1270" bestFit="1" customWidth="1"/>
    <col min="12687" max="12687" width="15.125" style="1270" bestFit="1" customWidth="1"/>
    <col min="12688" max="12688" width="21.375" style="1270" bestFit="1" customWidth="1"/>
    <col min="12689" max="12689" width="12.875" style="1270" bestFit="1" customWidth="1"/>
    <col min="12690" max="12690" width="13" style="1270" bestFit="1" customWidth="1"/>
    <col min="12691" max="12691" width="21.5" style="1270" bestFit="1" customWidth="1"/>
    <col min="12692" max="12693" width="13.125" style="1270" bestFit="1" customWidth="1"/>
    <col min="12694" max="12694" width="21.25" style="1270" bestFit="1" customWidth="1"/>
    <col min="12695" max="12695" width="17.375" style="1270" bestFit="1" customWidth="1"/>
    <col min="12696" max="12696" width="13.125" style="1270" bestFit="1" customWidth="1"/>
    <col min="12697" max="12697" width="15.125" style="1270" bestFit="1" customWidth="1"/>
    <col min="12698" max="12698" width="25.25" style="1270" bestFit="1" customWidth="1"/>
    <col min="12699" max="12699" width="18.875" style="1270" bestFit="1" customWidth="1"/>
    <col min="12700" max="12700" width="28" style="1270" bestFit="1" customWidth="1"/>
    <col min="12701" max="12701" width="26.75" style="1270" bestFit="1" customWidth="1"/>
    <col min="12702" max="12702" width="28" style="1270" bestFit="1" customWidth="1"/>
    <col min="12703" max="12703" width="25.25" style="1270" bestFit="1" customWidth="1"/>
    <col min="12704" max="12704" width="29.625" style="1270" bestFit="1" customWidth="1"/>
    <col min="12705" max="12705" width="25.25" style="1270" bestFit="1" customWidth="1"/>
    <col min="12706" max="12706" width="29.625" style="1270" bestFit="1" customWidth="1"/>
    <col min="12707" max="12707" width="25.25" style="1270" bestFit="1" customWidth="1"/>
    <col min="12708" max="12709" width="18.875" style="1270" bestFit="1" customWidth="1"/>
    <col min="12710" max="12710" width="21" style="1270" bestFit="1" customWidth="1"/>
    <col min="12711" max="12711" width="20.875" style="1270" bestFit="1" customWidth="1"/>
    <col min="12712" max="12712" width="12.625" style="1270" bestFit="1" customWidth="1"/>
    <col min="12713" max="12713" width="15.125" style="1270" bestFit="1" customWidth="1"/>
    <col min="12714" max="12714" width="7.125" style="1270" bestFit="1" customWidth="1"/>
    <col min="12715" max="12715" width="19.25" style="1270" bestFit="1" customWidth="1"/>
    <col min="12716" max="12718" width="15.125" style="1270" bestFit="1" customWidth="1"/>
    <col min="12719" max="12719" width="17.25" style="1270" bestFit="1" customWidth="1"/>
    <col min="12720" max="12722" width="15.125" style="1270" bestFit="1" customWidth="1"/>
    <col min="12723" max="12724" width="17.25" style="1270" bestFit="1" customWidth="1"/>
    <col min="12725" max="12725" width="15.125" style="1270" bestFit="1" customWidth="1"/>
    <col min="12726" max="12727" width="17.25" style="1270" bestFit="1" customWidth="1"/>
    <col min="12728" max="12728" width="15.125" style="1270" bestFit="1" customWidth="1"/>
    <col min="12729" max="12730" width="17.25" style="1270" bestFit="1" customWidth="1"/>
    <col min="12731" max="12731" width="19.25" style="1270" bestFit="1" customWidth="1"/>
    <col min="12732" max="12733" width="21.375" style="1270" bestFit="1" customWidth="1"/>
    <col min="12734" max="12734" width="23.5" style="1270" bestFit="1" customWidth="1"/>
    <col min="12735" max="12735" width="21.375" style="1270" bestFit="1" customWidth="1"/>
    <col min="12736" max="12736" width="19.25" style="1270" bestFit="1" customWidth="1"/>
    <col min="12737" max="12738" width="21.375" style="1270" bestFit="1" customWidth="1"/>
    <col min="12739" max="12739" width="23.5" style="1270" bestFit="1" customWidth="1"/>
    <col min="12740" max="12740" width="21.375" style="1270" bestFit="1" customWidth="1"/>
    <col min="12741" max="12741" width="17.25" style="1270" bestFit="1" customWidth="1"/>
    <col min="12742" max="12744" width="19.25" style="1270" bestFit="1" customWidth="1"/>
    <col min="12745" max="12745" width="18.375" style="1270" bestFit="1" customWidth="1"/>
    <col min="12746" max="12747" width="20.375" style="1270" bestFit="1" customWidth="1"/>
    <col min="12748" max="12748" width="13" style="1270" bestFit="1" customWidth="1"/>
    <col min="12749" max="12750" width="19.25" style="1270" bestFit="1" customWidth="1"/>
    <col min="12751" max="12752" width="17.25" style="1270" bestFit="1" customWidth="1"/>
    <col min="12753" max="12755" width="19.25" style="1270" bestFit="1" customWidth="1"/>
    <col min="12756" max="12757" width="21.375" style="1270" bestFit="1" customWidth="1"/>
    <col min="12758" max="12758" width="19.25" style="1270" bestFit="1" customWidth="1"/>
    <col min="12759" max="12760" width="21.375" style="1270" bestFit="1" customWidth="1"/>
    <col min="12761" max="12761" width="23.5" style="1270" bestFit="1" customWidth="1"/>
    <col min="12762" max="12763" width="21.375" style="1270" bestFit="1" customWidth="1"/>
    <col min="12764" max="12766" width="23.5" style="1270" bestFit="1" customWidth="1"/>
    <col min="12767" max="12768" width="25.5" style="1270" bestFit="1" customWidth="1"/>
    <col min="12769" max="12769" width="23.5" style="1270" bestFit="1" customWidth="1"/>
    <col min="12770" max="12771" width="25.5" style="1270" bestFit="1" customWidth="1"/>
    <col min="12772" max="12772" width="27.625" style="1270" bestFit="1" customWidth="1"/>
    <col min="12773" max="12773" width="25.5" style="1270" bestFit="1" customWidth="1"/>
    <col min="12774" max="12774" width="22.75" style="1270" bestFit="1" customWidth="1"/>
    <col min="12775" max="12775" width="26.875" style="1270" bestFit="1" customWidth="1"/>
    <col min="12776" max="12777" width="19.25" style="1270" bestFit="1" customWidth="1"/>
    <col min="12778" max="12778" width="25.5" style="1270" bestFit="1" customWidth="1"/>
    <col min="12779" max="12780" width="21.375" style="1270" bestFit="1" customWidth="1"/>
    <col min="12781" max="12781" width="27.625" style="1270" bestFit="1" customWidth="1"/>
    <col min="12782" max="12782" width="8.375" style="1270" bestFit="1" customWidth="1"/>
    <col min="12783" max="12785" width="16.75" style="1270" bestFit="1" customWidth="1"/>
    <col min="12786" max="12786" width="18.875" style="1270" bestFit="1" customWidth="1"/>
    <col min="12787" max="12787" width="23.5" style="1270" bestFit="1" customWidth="1"/>
    <col min="12788" max="12788" width="25.5" style="1270" bestFit="1" customWidth="1"/>
    <col min="12789" max="12790" width="8.375" style="1270" bestFit="1" customWidth="1"/>
    <col min="12791" max="12791" width="10.25" style="1270" bestFit="1" customWidth="1"/>
    <col min="12792" max="12792" width="13.75" style="1270" bestFit="1" customWidth="1"/>
    <col min="12793" max="12793" width="15.125" style="1270" bestFit="1" customWidth="1"/>
    <col min="12794" max="12796" width="21.5" style="1270" bestFit="1" customWidth="1"/>
    <col min="12797" max="12798" width="19.25" style="1270" bestFit="1" customWidth="1"/>
    <col min="12799" max="12799" width="6.625" style="1270" bestFit="1" customWidth="1"/>
    <col min="12800" max="12800" width="9" style="1270"/>
    <col min="12801" max="12801" width="15.125" style="1270" bestFit="1" customWidth="1"/>
    <col min="12802" max="12802" width="13" style="1270" bestFit="1" customWidth="1"/>
    <col min="12803" max="12805" width="9" style="1270"/>
    <col min="12806" max="12806" width="13" style="1270" bestFit="1" customWidth="1"/>
    <col min="12807" max="12807" width="15" style="1270" customWidth="1"/>
    <col min="12808" max="12808" width="13" style="1270" bestFit="1" customWidth="1"/>
    <col min="12809" max="12809" width="9" style="1270"/>
    <col min="12810" max="12812" width="12.375" style="1270" bestFit="1" customWidth="1"/>
    <col min="12813" max="12813" width="11" style="1270" bestFit="1" customWidth="1"/>
    <col min="12814" max="12814" width="20.375" style="1270" bestFit="1" customWidth="1"/>
    <col min="12815" max="12816" width="27.75" style="1270" bestFit="1" customWidth="1"/>
    <col min="12817" max="12818" width="19.375" style="1270" bestFit="1" customWidth="1"/>
    <col min="12819" max="12819" width="17.25" style="1270" bestFit="1" customWidth="1"/>
    <col min="12820" max="12820" width="19.375" style="1270" bestFit="1" customWidth="1"/>
    <col min="12821" max="12822" width="9" style="1270"/>
    <col min="12823" max="12823" width="17.375" style="1270" bestFit="1" customWidth="1"/>
    <col min="12824" max="12824" width="9" style="1270"/>
    <col min="12825" max="12825" width="17.375" style="1270" bestFit="1" customWidth="1"/>
    <col min="12826" max="12827" width="9" style="1270"/>
    <col min="12828" max="12829" width="11.125" style="1270" bestFit="1" customWidth="1"/>
    <col min="12830" max="12830" width="5.25" style="1270" bestFit="1" customWidth="1"/>
    <col min="12831" max="12831" width="9" style="1270"/>
    <col min="12832" max="12832" width="14.25" style="1270" bestFit="1" customWidth="1"/>
    <col min="12833" max="12833" width="17.875" style="1270" bestFit="1" customWidth="1"/>
    <col min="12834" max="12834" width="5.25" style="1270" bestFit="1" customWidth="1"/>
    <col min="12835" max="12835" width="9" style="1270"/>
    <col min="12836" max="12836" width="11" style="1270" bestFit="1" customWidth="1"/>
    <col min="12837" max="12837" width="8.375" style="1270" bestFit="1" customWidth="1"/>
    <col min="12838" max="12838" width="9.625" style="1270" bestFit="1" customWidth="1"/>
    <col min="12839" max="12839" width="15.125" style="1270" bestFit="1" customWidth="1"/>
    <col min="12840" max="12840" width="11.125" style="1270" bestFit="1" customWidth="1"/>
    <col min="12841" max="12841" width="9.5" style="1270" bestFit="1" customWidth="1"/>
    <col min="12842" max="12842" width="11" style="1270" bestFit="1" customWidth="1"/>
    <col min="12843" max="12851" width="15.125" style="1270" bestFit="1" customWidth="1"/>
    <col min="12852" max="12852" width="7.125" style="1270" bestFit="1" customWidth="1"/>
    <col min="12853" max="12853" width="11" style="1270" bestFit="1" customWidth="1"/>
    <col min="12854" max="12854" width="15.125" style="1270" bestFit="1" customWidth="1"/>
    <col min="12855" max="12855" width="19.25" style="1270" bestFit="1" customWidth="1"/>
    <col min="12856" max="12856" width="15.125" style="1270" bestFit="1" customWidth="1"/>
    <col min="12857" max="12857" width="19.25" style="1270" bestFit="1" customWidth="1"/>
    <col min="12858" max="12858" width="15.125" style="1270" bestFit="1" customWidth="1"/>
    <col min="12859" max="12859" width="19.25" style="1270" bestFit="1" customWidth="1"/>
    <col min="12860" max="12860" width="15.125" style="1270" bestFit="1" customWidth="1"/>
    <col min="12861" max="12861" width="19.25" style="1270" bestFit="1" customWidth="1"/>
    <col min="12862" max="12862" width="15.125" style="1270" bestFit="1" customWidth="1"/>
    <col min="12863" max="12863" width="19.25" style="1270" bestFit="1" customWidth="1"/>
    <col min="12864" max="12864" width="13" style="1270" bestFit="1" customWidth="1"/>
    <col min="12865" max="12865" width="17.25" style="1270" bestFit="1" customWidth="1"/>
    <col min="12866" max="12866" width="15.125" style="1270" bestFit="1" customWidth="1"/>
    <col min="12867" max="12867" width="19.25" style="1270" bestFit="1" customWidth="1"/>
    <col min="12868" max="12868" width="15.125" style="1270" bestFit="1" customWidth="1"/>
    <col min="12869" max="12869" width="19.25" style="1270" bestFit="1" customWidth="1"/>
    <col min="12870" max="12875" width="21.375" style="1270" bestFit="1" customWidth="1"/>
    <col min="12876" max="12877" width="17.25" style="1270" bestFit="1" customWidth="1"/>
    <col min="12878" max="12878" width="7.125" style="1270" bestFit="1" customWidth="1"/>
    <col min="12879" max="12879" width="11" style="1270" bestFit="1" customWidth="1"/>
    <col min="12880" max="12880" width="7.125" style="1270" bestFit="1" customWidth="1"/>
    <col min="12881" max="12882" width="11" style="1270" bestFit="1" customWidth="1"/>
    <col min="12883" max="12883" width="15.125" style="1270" bestFit="1" customWidth="1"/>
    <col min="12884" max="12884" width="16.5" style="1270" bestFit="1" customWidth="1"/>
    <col min="12885" max="12885" width="20.625" style="1270" bestFit="1" customWidth="1"/>
    <col min="12886" max="12886" width="7.125" style="1270" bestFit="1" customWidth="1"/>
    <col min="12887" max="12889" width="11" style="1270" bestFit="1" customWidth="1"/>
    <col min="12890" max="12890" width="15.125" style="1270" bestFit="1" customWidth="1"/>
    <col min="12891" max="12893" width="11" style="1270" bestFit="1" customWidth="1"/>
    <col min="12894" max="12894" width="13" style="1270" bestFit="1" customWidth="1"/>
    <col min="12895" max="12895" width="11" style="1270" bestFit="1" customWidth="1"/>
    <col min="12896" max="12896" width="15.125" style="1270" bestFit="1" customWidth="1"/>
    <col min="12897" max="12897" width="17.25" style="1270" bestFit="1" customWidth="1"/>
    <col min="12898" max="12898" width="7.125" style="1270" bestFit="1" customWidth="1"/>
    <col min="12899" max="12899" width="13" style="1270" bestFit="1" customWidth="1"/>
    <col min="12900" max="12901" width="12.375" style="1270" bestFit="1" customWidth="1"/>
    <col min="12902" max="12903" width="15.125" style="1270" bestFit="1" customWidth="1"/>
    <col min="12904" max="12905" width="18.625" style="1270" bestFit="1" customWidth="1"/>
    <col min="12906" max="12907" width="21.375" style="1270" bestFit="1" customWidth="1"/>
    <col min="12908" max="12908" width="17.25" style="1270" bestFit="1" customWidth="1"/>
    <col min="12909" max="12909" width="11" style="1270" bestFit="1" customWidth="1"/>
    <col min="12910" max="12911" width="15.125" style="1270" bestFit="1" customWidth="1"/>
    <col min="12912" max="12912" width="11" style="1270" bestFit="1" customWidth="1"/>
    <col min="12913" max="12914" width="15.125" style="1270" bestFit="1" customWidth="1"/>
    <col min="12915" max="12915" width="11.875" style="1270" bestFit="1" customWidth="1"/>
    <col min="12916" max="12916" width="16.375" style="1270" bestFit="1" customWidth="1"/>
    <col min="12917" max="12917" width="15.125" style="1270" bestFit="1" customWidth="1"/>
    <col min="12918" max="12918" width="11" style="1270" bestFit="1" customWidth="1"/>
    <col min="12919" max="12920" width="15.125" style="1270" bestFit="1" customWidth="1"/>
    <col min="12921" max="12921" width="11" style="1270" bestFit="1" customWidth="1"/>
    <col min="12922" max="12923" width="15.125" style="1270" bestFit="1" customWidth="1"/>
    <col min="12924" max="12924" width="5.25" style="1270" bestFit="1" customWidth="1"/>
    <col min="12925" max="12926" width="9" style="1270"/>
    <col min="12927" max="12927" width="7.125" style="1270" bestFit="1" customWidth="1"/>
    <col min="12928" max="12928" width="9" style="1270"/>
    <col min="12929" max="12929" width="59.375" style="1270" bestFit="1" customWidth="1"/>
    <col min="12930" max="12930" width="45.5" style="1270" bestFit="1" customWidth="1"/>
    <col min="12931" max="12931" width="27.625" style="1270" bestFit="1" customWidth="1"/>
    <col min="12932" max="12932" width="11" style="1270" bestFit="1" customWidth="1"/>
    <col min="12933" max="12936" width="13" style="1270" bestFit="1" customWidth="1"/>
    <col min="12937" max="12937" width="14.375" style="1270" bestFit="1" customWidth="1"/>
    <col min="12938" max="12938" width="13" style="1270" bestFit="1" customWidth="1"/>
    <col min="12939" max="12940" width="18.125" style="1270" bestFit="1" customWidth="1"/>
    <col min="12941" max="12941" width="20.25" style="1270" bestFit="1" customWidth="1"/>
    <col min="12942" max="12942" width="17.625" style="1270" bestFit="1" customWidth="1"/>
    <col min="12943" max="12943" width="15.125" style="1270" bestFit="1" customWidth="1"/>
    <col min="12944" max="12944" width="21.375" style="1270" bestFit="1" customWidth="1"/>
    <col min="12945" max="12945" width="12.875" style="1270" bestFit="1" customWidth="1"/>
    <col min="12946" max="12946" width="13" style="1270" bestFit="1" customWidth="1"/>
    <col min="12947" max="12947" width="21.5" style="1270" bestFit="1" customWidth="1"/>
    <col min="12948" max="12949" width="13.125" style="1270" bestFit="1" customWidth="1"/>
    <col min="12950" max="12950" width="21.25" style="1270" bestFit="1" customWidth="1"/>
    <col min="12951" max="12951" width="17.375" style="1270" bestFit="1" customWidth="1"/>
    <col min="12952" max="12952" width="13.125" style="1270" bestFit="1" customWidth="1"/>
    <col min="12953" max="12953" width="15.125" style="1270" bestFit="1" customWidth="1"/>
    <col min="12954" max="12954" width="25.25" style="1270" bestFit="1" customWidth="1"/>
    <col min="12955" max="12955" width="18.875" style="1270" bestFit="1" customWidth="1"/>
    <col min="12956" max="12956" width="28" style="1270" bestFit="1" customWidth="1"/>
    <col min="12957" max="12957" width="26.75" style="1270" bestFit="1" customWidth="1"/>
    <col min="12958" max="12958" width="28" style="1270" bestFit="1" customWidth="1"/>
    <col min="12959" max="12959" width="25.25" style="1270" bestFit="1" customWidth="1"/>
    <col min="12960" max="12960" width="29.625" style="1270" bestFit="1" customWidth="1"/>
    <col min="12961" max="12961" width="25.25" style="1270" bestFit="1" customWidth="1"/>
    <col min="12962" max="12962" width="29.625" style="1270" bestFit="1" customWidth="1"/>
    <col min="12963" max="12963" width="25.25" style="1270" bestFit="1" customWidth="1"/>
    <col min="12964" max="12965" width="18.875" style="1270" bestFit="1" customWidth="1"/>
    <col min="12966" max="12966" width="21" style="1270" bestFit="1" customWidth="1"/>
    <col min="12967" max="12967" width="20.875" style="1270" bestFit="1" customWidth="1"/>
    <col min="12968" max="12968" width="12.625" style="1270" bestFit="1" customWidth="1"/>
    <col min="12969" max="12969" width="15.125" style="1270" bestFit="1" customWidth="1"/>
    <col min="12970" max="12970" width="7.125" style="1270" bestFit="1" customWidth="1"/>
    <col min="12971" max="12971" width="19.25" style="1270" bestFit="1" customWidth="1"/>
    <col min="12972" max="12974" width="15.125" style="1270" bestFit="1" customWidth="1"/>
    <col min="12975" max="12975" width="17.25" style="1270" bestFit="1" customWidth="1"/>
    <col min="12976" max="12978" width="15.125" style="1270" bestFit="1" customWidth="1"/>
    <col min="12979" max="12980" width="17.25" style="1270" bestFit="1" customWidth="1"/>
    <col min="12981" max="12981" width="15.125" style="1270" bestFit="1" customWidth="1"/>
    <col min="12982" max="12983" width="17.25" style="1270" bestFit="1" customWidth="1"/>
    <col min="12984" max="12984" width="15.125" style="1270" bestFit="1" customWidth="1"/>
    <col min="12985" max="12986" width="17.25" style="1270" bestFit="1" customWidth="1"/>
    <col min="12987" max="12987" width="19.25" style="1270" bestFit="1" customWidth="1"/>
    <col min="12988" max="12989" width="21.375" style="1270" bestFit="1" customWidth="1"/>
    <col min="12990" max="12990" width="23.5" style="1270" bestFit="1" customWidth="1"/>
    <col min="12991" max="12991" width="21.375" style="1270" bestFit="1" customWidth="1"/>
    <col min="12992" max="12992" width="19.25" style="1270" bestFit="1" customWidth="1"/>
    <col min="12993" max="12994" width="21.375" style="1270" bestFit="1" customWidth="1"/>
    <col min="12995" max="12995" width="23.5" style="1270" bestFit="1" customWidth="1"/>
    <col min="12996" max="12996" width="21.375" style="1270" bestFit="1" customWidth="1"/>
    <col min="12997" max="12997" width="17.25" style="1270" bestFit="1" customWidth="1"/>
    <col min="12998" max="13000" width="19.25" style="1270" bestFit="1" customWidth="1"/>
    <col min="13001" max="13001" width="18.375" style="1270" bestFit="1" customWidth="1"/>
    <col min="13002" max="13003" width="20.375" style="1270" bestFit="1" customWidth="1"/>
    <col min="13004" max="13004" width="13" style="1270" bestFit="1" customWidth="1"/>
    <col min="13005" max="13006" width="19.25" style="1270" bestFit="1" customWidth="1"/>
    <col min="13007" max="13008" width="17.25" style="1270" bestFit="1" customWidth="1"/>
    <col min="13009" max="13011" width="19.25" style="1270" bestFit="1" customWidth="1"/>
    <col min="13012" max="13013" width="21.375" style="1270" bestFit="1" customWidth="1"/>
    <col min="13014" max="13014" width="19.25" style="1270" bestFit="1" customWidth="1"/>
    <col min="13015" max="13016" width="21.375" style="1270" bestFit="1" customWidth="1"/>
    <col min="13017" max="13017" width="23.5" style="1270" bestFit="1" customWidth="1"/>
    <col min="13018" max="13019" width="21.375" style="1270" bestFit="1" customWidth="1"/>
    <col min="13020" max="13022" width="23.5" style="1270" bestFit="1" customWidth="1"/>
    <col min="13023" max="13024" width="25.5" style="1270" bestFit="1" customWidth="1"/>
    <col min="13025" max="13025" width="23.5" style="1270" bestFit="1" customWidth="1"/>
    <col min="13026" max="13027" width="25.5" style="1270" bestFit="1" customWidth="1"/>
    <col min="13028" max="13028" width="27.625" style="1270" bestFit="1" customWidth="1"/>
    <col min="13029" max="13029" width="25.5" style="1270" bestFit="1" customWidth="1"/>
    <col min="13030" max="13030" width="22.75" style="1270" bestFit="1" customWidth="1"/>
    <col min="13031" max="13031" width="26.875" style="1270" bestFit="1" customWidth="1"/>
    <col min="13032" max="13033" width="19.25" style="1270" bestFit="1" customWidth="1"/>
    <col min="13034" max="13034" width="25.5" style="1270" bestFit="1" customWidth="1"/>
    <col min="13035" max="13036" width="21.375" style="1270" bestFit="1" customWidth="1"/>
    <col min="13037" max="13037" width="27.625" style="1270" bestFit="1" customWidth="1"/>
    <col min="13038" max="13038" width="8.375" style="1270" bestFit="1" customWidth="1"/>
    <col min="13039" max="13041" width="16.75" style="1270" bestFit="1" customWidth="1"/>
    <col min="13042" max="13042" width="18.875" style="1270" bestFit="1" customWidth="1"/>
    <col min="13043" max="13043" width="23.5" style="1270" bestFit="1" customWidth="1"/>
    <col min="13044" max="13044" width="25.5" style="1270" bestFit="1" customWidth="1"/>
    <col min="13045" max="13046" width="8.375" style="1270" bestFit="1" customWidth="1"/>
    <col min="13047" max="13047" width="10.25" style="1270" bestFit="1" customWidth="1"/>
    <col min="13048" max="13048" width="13.75" style="1270" bestFit="1" customWidth="1"/>
    <col min="13049" max="13049" width="15.125" style="1270" bestFit="1" customWidth="1"/>
    <col min="13050" max="13052" width="21.5" style="1270" bestFit="1" customWidth="1"/>
    <col min="13053" max="13054" width="19.25" style="1270" bestFit="1" customWidth="1"/>
    <col min="13055" max="13055" width="6.625" style="1270" bestFit="1" customWidth="1"/>
    <col min="13056" max="13056" width="9" style="1270"/>
    <col min="13057" max="13057" width="15.125" style="1270" bestFit="1" customWidth="1"/>
    <col min="13058" max="13058" width="13" style="1270" bestFit="1" customWidth="1"/>
    <col min="13059" max="13061" width="9" style="1270"/>
    <col min="13062" max="13062" width="13" style="1270" bestFit="1" customWidth="1"/>
    <col min="13063" max="13063" width="15" style="1270" customWidth="1"/>
    <col min="13064" max="13064" width="13" style="1270" bestFit="1" customWidth="1"/>
    <col min="13065" max="13065" width="9" style="1270"/>
    <col min="13066" max="13068" width="12.375" style="1270" bestFit="1" customWidth="1"/>
    <col min="13069" max="13069" width="11" style="1270" bestFit="1" customWidth="1"/>
    <col min="13070" max="13070" width="20.375" style="1270" bestFit="1" customWidth="1"/>
    <col min="13071" max="13072" width="27.75" style="1270" bestFit="1" customWidth="1"/>
    <col min="13073" max="13074" width="19.375" style="1270" bestFit="1" customWidth="1"/>
    <col min="13075" max="13075" width="17.25" style="1270" bestFit="1" customWidth="1"/>
    <col min="13076" max="13076" width="19.375" style="1270" bestFit="1" customWidth="1"/>
    <col min="13077" max="13078" width="9" style="1270"/>
    <col min="13079" max="13079" width="17.375" style="1270" bestFit="1" customWidth="1"/>
    <col min="13080" max="13080" width="9" style="1270"/>
    <col min="13081" max="13081" width="17.375" style="1270" bestFit="1" customWidth="1"/>
    <col min="13082" max="13083" width="9" style="1270"/>
    <col min="13084" max="13085" width="11.125" style="1270" bestFit="1" customWidth="1"/>
    <col min="13086" max="13086" width="5.25" style="1270" bestFit="1" customWidth="1"/>
    <col min="13087" max="13087" width="9" style="1270"/>
    <col min="13088" max="13088" width="14.25" style="1270" bestFit="1" customWidth="1"/>
    <col min="13089" max="13089" width="17.875" style="1270" bestFit="1" customWidth="1"/>
    <col min="13090" max="13090" width="5.25" style="1270" bestFit="1" customWidth="1"/>
    <col min="13091" max="13091" width="9" style="1270"/>
    <col min="13092" max="13092" width="11" style="1270" bestFit="1" customWidth="1"/>
    <col min="13093" max="13093" width="8.375" style="1270" bestFit="1" customWidth="1"/>
    <col min="13094" max="13094" width="9.625" style="1270" bestFit="1" customWidth="1"/>
    <col min="13095" max="13095" width="15.125" style="1270" bestFit="1" customWidth="1"/>
    <col min="13096" max="13096" width="11.125" style="1270" bestFit="1" customWidth="1"/>
    <col min="13097" max="13097" width="9.5" style="1270" bestFit="1" customWidth="1"/>
    <col min="13098" max="13098" width="11" style="1270" bestFit="1" customWidth="1"/>
    <col min="13099" max="13107" width="15.125" style="1270" bestFit="1" customWidth="1"/>
    <col min="13108" max="13108" width="7.125" style="1270" bestFit="1" customWidth="1"/>
    <col min="13109" max="13109" width="11" style="1270" bestFit="1" customWidth="1"/>
    <col min="13110" max="13110" width="15.125" style="1270" bestFit="1" customWidth="1"/>
    <col min="13111" max="13111" width="19.25" style="1270" bestFit="1" customWidth="1"/>
    <col min="13112" max="13112" width="15.125" style="1270" bestFit="1" customWidth="1"/>
    <col min="13113" max="13113" width="19.25" style="1270" bestFit="1" customWidth="1"/>
    <col min="13114" max="13114" width="15.125" style="1270" bestFit="1" customWidth="1"/>
    <col min="13115" max="13115" width="19.25" style="1270" bestFit="1" customWidth="1"/>
    <col min="13116" max="13116" width="15.125" style="1270" bestFit="1" customWidth="1"/>
    <col min="13117" max="13117" width="19.25" style="1270" bestFit="1" customWidth="1"/>
    <col min="13118" max="13118" width="15.125" style="1270" bestFit="1" customWidth="1"/>
    <col min="13119" max="13119" width="19.25" style="1270" bestFit="1" customWidth="1"/>
    <col min="13120" max="13120" width="13" style="1270" bestFit="1" customWidth="1"/>
    <col min="13121" max="13121" width="17.25" style="1270" bestFit="1" customWidth="1"/>
    <col min="13122" max="13122" width="15.125" style="1270" bestFit="1" customWidth="1"/>
    <col min="13123" max="13123" width="19.25" style="1270" bestFit="1" customWidth="1"/>
    <col min="13124" max="13124" width="15.125" style="1270" bestFit="1" customWidth="1"/>
    <col min="13125" max="13125" width="19.25" style="1270" bestFit="1" customWidth="1"/>
    <col min="13126" max="13131" width="21.375" style="1270" bestFit="1" customWidth="1"/>
    <col min="13132" max="13133" width="17.25" style="1270" bestFit="1" customWidth="1"/>
    <col min="13134" max="13134" width="7.125" style="1270" bestFit="1" customWidth="1"/>
    <col min="13135" max="13135" width="11" style="1270" bestFit="1" customWidth="1"/>
    <col min="13136" max="13136" width="7.125" style="1270" bestFit="1" customWidth="1"/>
    <col min="13137" max="13138" width="11" style="1270" bestFit="1" customWidth="1"/>
    <col min="13139" max="13139" width="15.125" style="1270" bestFit="1" customWidth="1"/>
    <col min="13140" max="13140" width="16.5" style="1270" bestFit="1" customWidth="1"/>
    <col min="13141" max="13141" width="20.625" style="1270" bestFit="1" customWidth="1"/>
    <col min="13142" max="13142" width="7.125" style="1270" bestFit="1" customWidth="1"/>
    <col min="13143" max="13145" width="11" style="1270" bestFit="1" customWidth="1"/>
    <col min="13146" max="13146" width="15.125" style="1270" bestFit="1" customWidth="1"/>
    <col min="13147" max="13149" width="11" style="1270" bestFit="1" customWidth="1"/>
    <col min="13150" max="13150" width="13" style="1270" bestFit="1" customWidth="1"/>
    <col min="13151" max="13151" width="11" style="1270" bestFit="1" customWidth="1"/>
    <col min="13152" max="13152" width="15.125" style="1270" bestFit="1" customWidth="1"/>
    <col min="13153" max="13153" width="17.25" style="1270" bestFit="1" customWidth="1"/>
    <col min="13154" max="13154" width="7.125" style="1270" bestFit="1" customWidth="1"/>
    <col min="13155" max="13155" width="13" style="1270" bestFit="1" customWidth="1"/>
    <col min="13156" max="13157" width="12.375" style="1270" bestFit="1" customWidth="1"/>
    <col min="13158" max="13159" width="15.125" style="1270" bestFit="1" customWidth="1"/>
    <col min="13160" max="13161" width="18.625" style="1270" bestFit="1" customWidth="1"/>
    <col min="13162" max="13163" width="21.375" style="1270" bestFit="1" customWidth="1"/>
    <col min="13164" max="13164" width="17.25" style="1270" bestFit="1" customWidth="1"/>
    <col min="13165" max="13165" width="11" style="1270" bestFit="1" customWidth="1"/>
    <col min="13166" max="13167" width="15.125" style="1270" bestFit="1" customWidth="1"/>
    <col min="13168" max="13168" width="11" style="1270" bestFit="1" customWidth="1"/>
    <col min="13169" max="13170" width="15.125" style="1270" bestFit="1" customWidth="1"/>
    <col min="13171" max="13171" width="11.875" style="1270" bestFit="1" customWidth="1"/>
    <col min="13172" max="13172" width="16.375" style="1270" bestFit="1" customWidth="1"/>
    <col min="13173" max="13173" width="15.125" style="1270" bestFit="1" customWidth="1"/>
    <col min="13174" max="13174" width="11" style="1270" bestFit="1" customWidth="1"/>
    <col min="13175" max="13176" width="15.125" style="1270" bestFit="1" customWidth="1"/>
    <col min="13177" max="13177" width="11" style="1270" bestFit="1" customWidth="1"/>
    <col min="13178" max="13179" width="15.125" style="1270" bestFit="1" customWidth="1"/>
    <col min="13180" max="13180" width="5.25" style="1270" bestFit="1" customWidth="1"/>
    <col min="13181" max="13182" width="9" style="1270"/>
    <col min="13183" max="13183" width="7.125" style="1270" bestFit="1" customWidth="1"/>
    <col min="13184" max="13184" width="9" style="1270"/>
    <col min="13185" max="13185" width="59.375" style="1270" bestFit="1" customWidth="1"/>
    <col min="13186" max="13186" width="45.5" style="1270" bestFit="1" customWidth="1"/>
    <col min="13187" max="13187" width="27.625" style="1270" bestFit="1" customWidth="1"/>
    <col min="13188" max="13188" width="11" style="1270" bestFit="1" customWidth="1"/>
    <col min="13189" max="13192" width="13" style="1270" bestFit="1" customWidth="1"/>
    <col min="13193" max="13193" width="14.375" style="1270" bestFit="1" customWidth="1"/>
    <col min="13194" max="13194" width="13" style="1270" bestFit="1" customWidth="1"/>
    <col min="13195" max="13196" width="18.125" style="1270" bestFit="1" customWidth="1"/>
    <col min="13197" max="13197" width="20.25" style="1270" bestFit="1" customWidth="1"/>
    <col min="13198" max="13198" width="17.625" style="1270" bestFit="1" customWidth="1"/>
    <col min="13199" max="13199" width="15.125" style="1270" bestFit="1" customWidth="1"/>
    <col min="13200" max="13200" width="21.375" style="1270" bestFit="1" customWidth="1"/>
    <col min="13201" max="13201" width="12.875" style="1270" bestFit="1" customWidth="1"/>
    <col min="13202" max="13202" width="13" style="1270" bestFit="1" customWidth="1"/>
    <col min="13203" max="13203" width="21.5" style="1270" bestFit="1" customWidth="1"/>
    <col min="13204" max="13205" width="13.125" style="1270" bestFit="1" customWidth="1"/>
    <col min="13206" max="13206" width="21.25" style="1270" bestFit="1" customWidth="1"/>
    <col min="13207" max="13207" width="17.375" style="1270" bestFit="1" customWidth="1"/>
    <col min="13208" max="13208" width="13.125" style="1270" bestFit="1" customWidth="1"/>
    <col min="13209" max="13209" width="15.125" style="1270" bestFit="1" customWidth="1"/>
    <col min="13210" max="13210" width="25.25" style="1270" bestFit="1" customWidth="1"/>
    <col min="13211" max="13211" width="18.875" style="1270" bestFit="1" customWidth="1"/>
    <col min="13212" max="13212" width="28" style="1270" bestFit="1" customWidth="1"/>
    <col min="13213" max="13213" width="26.75" style="1270" bestFit="1" customWidth="1"/>
    <col min="13214" max="13214" width="28" style="1270" bestFit="1" customWidth="1"/>
    <col min="13215" max="13215" width="25.25" style="1270" bestFit="1" customWidth="1"/>
    <col min="13216" max="13216" width="29.625" style="1270" bestFit="1" customWidth="1"/>
    <col min="13217" max="13217" width="25.25" style="1270" bestFit="1" customWidth="1"/>
    <col min="13218" max="13218" width="29.625" style="1270" bestFit="1" customWidth="1"/>
    <col min="13219" max="13219" width="25.25" style="1270" bestFit="1" customWidth="1"/>
    <col min="13220" max="13221" width="18.875" style="1270" bestFit="1" customWidth="1"/>
    <col min="13222" max="13222" width="21" style="1270" bestFit="1" customWidth="1"/>
    <col min="13223" max="13223" width="20.875" style="1270" bestFit="1" customWidth="1"/>
    <col min="13224" max="13224" width="12.625" style="1270" bestFit="1" customWidth="1"/>
    <col min="13225" max="13225" width="15.125" style="1270" bestFit="1" customWidth="1"/>
    <col min="13226" max="13226" width="7.125" style="1270" bestFit="1" customWidth="1"/>
    <col min="13227" max="13227" width="19.25" style="1270" bestFit="1" customWidth="1"/>
    <col min="13228" max="13230" width="15.125" style="1270" bestFit="1" customWidth="1"/>
    <col min="13231" max="13231" width="17.25" style="1270" bestFit="1" customWidth="1"/>
    <col min="13232" max="13234" width="15.125" style="1270" bestFit="1" customWidth="1"/>
    <col min="13235" max="13236" width="17.25" style="1270" bestFit="1" customWidth="1"/>
    <col min="13237" max="13237" width="15.125" style="1270" bestFit="1" customWidth="1"/>
    <col min="13238" max="13239" width="17.25" style="1270" bestFit="1" customWidth="1"/>
    <col min="13240" max="13240" width="15.125" style="1270" bestFit="1" customWidth="1"/>
    <col min="13241" max="13242" width="17.25" style="1270" bestFit="1" customWidth="1"/>
    <col min="13243" max="13243" width="19.25" style="1270" bestFit="1" customWidth="1"/>
    <col min="13244" max="13245" width="21.375" style="1270" bestFit="1" customWidth="1"/>
    <col min="13246" max="13246" width="23.5" style="1270" bestFit="1" customWidth="1"/>
    <col min="13247" max="13247" width="21.375" style="1270" bestFit="1" customWidth="1"/>
    <col min="13248" max="13248" width="19.25" style="1270" bestFit="1" customWidth="1"/>
    <col min="13249" max="13250" width="21.375" style="1270" bestFit="1" customWidth="1"/>
    <col min="13251" max="13251" width="23.5" style="1270" bestFit="1" customWidth="1"/>
    <col min="13252" max="13252" width="21.375" style="1270" bestFit="1" customWidth="1"/>
    <col min="13253" max="13253" width="17.25" style="1270" bestFit="1" customWidth="1"/>
    <col min="13254" max="13256" width="19.25" style="1270" bestFit="1" customWidth="1"/>
    <col min="13257" max="13257" width="18.375" style="1270" bestFit="1" customWidth="1"/>
    <col min="13258" max="13259" width="20.375" style="1270" bestFit="1" customWidth="1"/>
    <col min="13260" max="13260" width="13" style="1270" bestFit="1" customWidth="1"/>
    <col min="13261" max="13262" width="19.25" style="1270" bestFit="1" customWidth="1"/>
    <col min="13263" max="13264" width="17.25" style="1270" bestFit="1" customWidth="1"/>
    <col min="13265" max="13267" width="19.25" style="1270" bestFit="1" customWidth="1"/>
    <col min="13268" max="13269" width="21.375" style="1270" bestFit="1" customWidth="1"/>
    <col min="13270" max="13270" width="19.25" style="1270" bestFit="1" customWidth="1"/>
    <col min="13271" max="13272" width="21.375" style="1270" bestFit="1" customWidth="1"/>
    <col min="13273" max="13273" width="23.5" style="1270" bestFit="1" customWidth="1"/>
    <col min="13274" max="13275" width="21.375" style="1270" bestFit="1" customWidth="1"/>
    <col min="13276" max="13278" width="23.5" style="1270" bestFit="1" customWidth="1"/>
    <col min="13279" max="13280" width="25.5" style="1270" bestFit="1" customWidth="1"/>
    <col min="13281" max="13281" width="23.5" style="1270" bestFit="1" customWidth="1"/>
    <col min="13282" max="13283" width="25.5" style="1270" bestFit="1" customWidth="1"/>
    <col min="13284" max="13284" width="27.625" style="1270" bestFit="1" customWidth="1"/>
    <col min="13285" max="13285" width="25.5" style="1270" bestFit="1" customWidth="1"/>
    <col min="13286" max="13286" width="22.75" style="1270" bestFit="1" customWidth="1"/>
    <col min="13287" max="13287" width="26.875" style="1270" bestFit="1" customWidth="1"/>
    <col min="13288" max="13289" width="19.25" style="1270" bestFit="1" customWidth="1"/>
    <col min="13290" max="13290" width="25.5" style="1270" bestFit="1" customWidth="1"/>
    <col min="13291" max="13292" width="21.375" style="1270" bestFit="1" customWidth="1"/>
    <col min="13293" max="13293" width="27.625" style="1270" bestFit="1" customWidth="1"/>
    <col min="13294" max="13294" width="8.375" style="1270" bestFit="1" customWidth="1"/>
    <col min="13295" max="13297" width="16.75" style="1270" bestFit="1" customWidth="1"/>
    <col min="13298" max="13298" width="18.875" style="1270" bestFit="1" customWidth="1"/>
    <col min="13299" max="13299" width="23.5" style="1270" bestFit="1" customWidth="1"/>
    <col min="13300" max="13300" width="25.5" style="1270" bestFit="1" customWidth="1"/>
    <col min="13301" max="13302" width="8.375" style="1270" bestFit="1" customWidth="1"/>
    <col min="13303" max="13303" width="10.25" style="1270" bestFit="1" customWidth="1"/>
    <col min="13304" max="13304" width="13.75" style="1270" bestFit="1" customWidth="1"/>
    <col min="13305" max="13305" width="15.125" style="1270" bestFit="1" customWidth="1"/>
    <col min="13306" max="13308" width="21.5" style="1270" bestFit="1" customWidth="1"/>
    <col min="13309" max="13310" width="19.25" style="1270" bestFit="1" customWidth="1"/>
    <col min="13311" max="13311" width="6.625" style="1270" bestFit="1" customWidth="1"/>
    <col min="13312" max="13312" width="9" style="1270"/>
    <col min="13313" max="13313" width="15.125" style="1270" bestFit="1" customWidth="1"/>
    <col min="13314" max="13314" width="13" style="1270" bestFit="1" customWidth="1"/>
    <col min="13315" max="13317" width="9" style="1270"/>
    <col min="13318" max="13318" width="13" style="1270" bestFit="1" customWidth="1"/>
    <col min="13319" max="13319" width="15" style="1270" customWidth="1"/>
    <col min="13320" max="13320" width="13" style="1270" bestFit="1" customWidth="1"/>
    <col min="13321" max="13321" width="9" style="1270"/>
    <col min="13322" max="13324" width="12.375" style="1270" bestFit="1" customWidth="1"/>
    <col min="13325" max="13325" width="11" style="1270" bestFit="1" customWidth="1"/>
    <col min="13326" max="13326" width="20.375" style="1270" bestFit="1" customWidth="1"/>
    <col min="13327" max="13328" width="27.75" style="1270" bestFit="1" customWidth="1"/>
    <col min="13329" max="13330" width="19.375" style="1270" bestFit="1" customWidth="1"/>
    <col min="13331" max="13331" width="17.25" style="1270" bestFit="1" customWidth="1"/>
    <col min="13332" max="13332" width="19.375" style="1270" bestFit="1" customWidth="1"/>
    <col min="13333" max="13334" width="9" style="1270"/>
    <col min="13335" max="13335" width="17.375" style="1270" bestFit="1" customWidth="1"/>
    <col min="13336" max="13336" width="9" style="1270"/>
    <col min="13337" max="13337" width="17.375" style="1270" bestFit="1" customWidth="1"/>
    <col min="13338" max="13339" width="9" style="1270"/>
    <col min="13340" max="13341" width="11.125" style="1270" bestFit="1" customWidth="1"/>
    <col min="13342" max="13342" width="5.25" style="1270" bestFit="1" customWidth="1"/>
    <col min="13343" max="13343" width="9" style="1270"/>
    <col min="13344" max="13344" width="14.25" style="1270" bestFit="1" customWidth="1"/>
    <col min="13345" max="13345" width="17.875" style="1270" bestFit="1" customWidth="1"/>
    <col min="13346" max="13346" width="5.25" style="1270" bestFit="1" customWidth="1"/>
    <col min="13347" max="13347" width="9" style="1270"/>
    <col min="13348" max="13348" width="11" style="1270" bestFit="1" customWidth="1"/>
    <col min="13349" max="13349" width="8.375" style="1270" bestFit="1" customWidth="1"/>
    <col min="13350" max="13350" width="9.625" style="1270" bestFit="1" customWidth="1"/>
    <col min="13351" max="13351" width="15.125" style="1270" bestFit="1" customWidth="1"/>
    <col min="13352" max="13352" width="11.125" style="1270" bestFit="1" customWidth="1"/>
    <col min="13353" max="13353" width="9.5" style="1270" bestFit="1" customWidth="1"/>
    <col min="13354" max="13354" width="11" style="1270" bestFit="1" customWidth="1"/>
    <col min="13355" max="13363" width="15.125" style="1270" bestFit="1" customWidth="1"/>
    <col min="13364" max="13364" width="7.125" style="1270" bestFit="1" customWidth="1"/>
    <col min="13365" max="13365" width="11" style="1270" bestFit="1" customWidth="1"/>
    <col min="13366" max="13366" width="15.125" style="1270" bestFit="1" customWidth="1"/>
    <col min="13367" max="13367" width="19.25" style="1270" bestFit="1" customWidth="1"/>
    <col min="13368" max="13368" width="15.125" style="1270" bestFit="1" customWidth="1"/>
    <col min="13369" max="13369" width="19.25" style="1270" bestFit="1" customWidth="1"/>
    <col min="13370" max="13370" width="15.125" style="1270" bestFit="1" customWidth="1"/>
    <col min="13371" max="13371" width="19.25" style="1270" bestFit="1" customWidth="1"/>
    <col min="13372" max="13372" width="15.125" style="1270" bestFit="1" customWidth="1"/>
    <col min="13373" max="13373" width="19.25" style="1270" bestFit="1" customWidth="1"/>
    <col min="13374" max="13374" width="15.125" style="1270" bestFit="1" customWidth="1"/>
    <col min="13375" max="13375" width="19.25" style="1270" bestFit="1" customWidth="1"/>
    <col min="13376" max="13376" width="13" style="1270" bestFit="1" customWidth="1"/>
    <col min="13377" max="13377" width="17.25" style="1270" bestFit="1" customWidth="1"/>
    <col min="13378" max="13378" width="15.125" style="1270" bestFit="1" customWidth="1"/>
    <col min="13379" max="13379" width="19.25" style="1270" bestFit="1" customWidth="1"/>
    <col min="13380" max="13380" width="15.125" style="1270" bestFit="1" customWidth="1"/>
    <col min="13381" max="13381" width="19.25" style="1270" bestFit="1" customWidth="1"/>
    <col min="13382" max="13387" width="21.375" style="1270" bestFit="1" customWidth="1"/>
    <col min="13388" max="13389" width="17.25" style="1270" bestFit="1" customWidth="1"/>
    <col min="13390" max="13390" width="7.125" style="1270" bestFit="1" customWidth="1"/>
    <col min="13391" max="13391" width="11" style="1270" bestFit="1" customWidth="1"/>
    <col min="13392" max="13392" width="7.125" style="1270" bestFit="1" customWidth="1"/>
    <col min="13393" max="13394" width="11" style="1270" bestFit="1" customWidth="1"/>
    <col min="13395" max="13395" width="15.125" style="1270" bestFit="1" customWidth="1"/>
    <col min="13396" max="13396" width="16.5" style="1270" bestFit="1" customWidth="1"/>
    <col min="13397" max="13397" width="20.625" style="1270" bestFit="1" customWidth="1"/>
    <col min="13398" max="13398" width="7.125" style="1270" bestFit="1" customWidth="1"/>
    <col min="13399" max="13401" width="11" style="1270" bestFit="1" customWidth="1"/>
    <col min="13402" max="13402" width="15.125" style="1270" bestFit="1" customWidth="1"/>
    <col min="13403" max="13405" width="11" style="1270" bestFit="1" customWidth="1"/>
    <col min="13406" max="13406" width="13" style="1270" bestFit="1" customWidth="1"/>
    <col min="13407" max="13407" width="11" style="1270" bestFit="1" customWidth="1"/>
    <col min="13408" max="13408" width="15.125" style="1270" bestFit="1" customWidth="1"/>
    <col min="13409" max="13409" width="17.25" style="1270" bestFit="1" customWidth="1"/>
    <col min="13410" max="13410" width="7.125" style="1270" bestFit="1" customWidth="1"/>
    <col min="13411" max="13411" width="13" style="1270" bestFit="1" customWidth="1"/>
    <col min="13412" max="13413" width="12.375" style="1270" bestFit="1" customWidth="1"/>
    <col min="13414" max="13415" width="15.125" style="1270" bestFit="1" customWidth="1"/>
    <col min="13416" max="13417" width="18.625" style="1270" bestFit="1" customWidth="1"/>
    <col min="13418" max="13419" width="21.375" style="1270" bestFit="1" customWidth="1"/>
    <col min="13420" max="13420" width="17.25" style="1270" bestFit="1" customWidth="1"/>
    <col min="13421" max="13421" width="11" style="1270" bestFit="1" customWidth="1"/>
    <col min="13422" max="13423" width="15.125" style="1270" bestFit="1" customWidth="1"/>
    <col min="13424" max="13424" width="11" style="1270" bestFit="1" customWidth="1"/>
    <col min="13425" max="13426" width="15.125" style="1270" bestFit="1" customWidth="1"/>
    <col min="13427" max="13427" width="11.875" style="1270" bestFit="1" customWidth="1"/>
    <col min="13428" max="13428" width="16.375" style="1270" bestFit="1" customWidth="1"/>
    <col min="13429" max="13429" width="15.125" style="1270" bestFit="1" customWidth="1"/>
    <col min="13430" max="13430" width="11" style="1270" bestFit="1" customWidth="1"/>
    <col min="13431" max="13432" width="15.125" style="1270" bestFit="1" customWidth="1"/>
    <col min="13433" max="13433" width="11" style="1270" bestFit="1" customWidth="1"/>
    <col min="13434" max="13435" width="15.125" style="1270" bestFit="1" customWidth="1"/>
    <col min="13436" max="13436" width="5.25" style="1270" bestFit="1" customWidth="1"/>
    <col min="13437" max="13438" width="9" style="1270"/>
    <col min="13439" max="13439" width="7.125" style="1270" bestFit="1" customWidth="1"/>
    <col min="13440" max="13440" width="9" style="1270"/>
    <col min="13441" max="13441" width="59.375" style="1270" bestFit="1" customWidth="1"/>
    <col min="13442" max="13442" width="45.5" style="1270" bestFit="1" customWidth="1"/>
    <col min="13443" max="13443" width="27.625" style="1270" bestFit="1" customWidth="1"/>
    <col min="13444" max="13444" width="11" style="1270" bestFit="1" customWidth="1"/>
    <col min="13445" max="13448" width="13" style="1270" bestFit="1" customWidth="1"/>
    <col min="13449" max="13449" width="14.375" style="1270" bestFit="1" customWidth="1"/>
    <col min="13450" max="13450" width="13" style="1270" bestFit="1" customWidth="1"/>
    <col min="13451" max="13452" width="18.125" style="1270" bestFit="1" customWidth="1"/>
    <col min="13453" max="13453" width="20.25" style="1270" bestFit="1" customWidth="1"/>
    <col min="13454" max="13454" width="17.625" style="1270" bestFit="1" customWidth="1"/>
    <col min="13455" max="13455" width="15.125" style="1270" bestFit="1" customWidth="1"/>
    <col min="13456" max="13456" width="21.375" style="1270" bestFit="1" customWidth="1"/>
    <col min="13457" max="13457" width="12.875" style="1270" bestFit="1" customWidth="1"/>
    <col min="13458" max="13458" width="13" style="1270" bestFit="1" customWidth="1"/>
    <col min="13459" max="13459" width="21.5" style="1270" bestFit="1" customWidth="1"/>
    <col min="13460" max="13461" width="13.125" style="1270" bestFit="1" customWidth="1"/>
    <col min="13462" max="13462" width="21.25" style="1270" bestFit="1" customWidth="1"/>
    <col min="13463" max="13463" width="17.375" style="1270" bestFit="1" customWidth="1"/>
    <col min="13464" max="13464" width="13.125" style="1270" bestFit="1" customWidth="1"/>
    <col min="13465" max="13465" width="15.125" style="1270" bestFit="1" customWidth="1"/>
    <col min="13466" max="13466" width="25.25" style="1270" bestFit="1" customWidth="1"/>
    <col min="13467" max="13467" width="18.875" style="1270" bestFit="1" customWidth="1"/>
    <col min="13468" max="13468" width="28" style="1270" bestFit="1" customWidth="1"/>
    <col min="13469" max="13469" width="26.75" style="1270" bestFit="1" customWidth="1"/>
    <col min="13470" max="13470" width="28" style="1270" bestFit="1" customWidth="1"/>
    <col min="13471" max="13471" width="25.25" style="1270" bestFit="1" customWidth="1"/>
    <col min="13472" max="13472" width="29.625" style="1270" bestFit="1" customWidth="1"/>
    <col min="13473" max="13473" width="25.25" style="1270" bestFit="1" customWidth="1"/>
    <col min="13474" max="13474" width="29.625" style="1270" bestFit="1" customWidth="1"/>
    <col min="13475" max="13475" width="25.25" style="1270" bestFit="1" customWidth="1"/>
    <col min="13476" max="13477" width="18.875" style="1270" bestFit="1" customWidth="1"/>
    <col min="13478" max="13478" width="21" style="1270" bestFit="1" customWidth="1"/>
    <col min="13479" max="13479" width="20.875" style="1270" bestFit="1" customWidth="1"/>
    <col min="13480" max="13480" width="12.625" style="1270" bestFit="1" customWidth="1"/>
    <col min="13481" max="13481" width="15.125" style="1270" bestFit="1" customWidth="1"/>
    <col min="13482" max="13482" width="7.125" style="1270" bestFit="1" customWidth="1"/>
    <col min="13483" max="13483" width="19.25" style="1270" bestFit="1" customWidth="1"/>
    <col min="13484" max="13486" width="15.125" style="1270" bestFit="1" customWidth="1"/>
    <col min="13487" max="13487" width="17.25" style="1270" bestFit="1" customWidth="1"/>
    <col min="13488" max="13490" width="15.125" style="1270" bestFit="1" customWidth="1"/>
    <col min="13491" max="13492" width="17.25" style="1270" bestFit="1" customWidth="1"/>
    <col min="13493" max="13493" width="15.125" style="1270" bestFit="1" customWidth="1"/>
    <col min="13494" max="13495" width="17.25" style="1270" bestFit="1" customWidth="1"/>
    <col min="13496" max="13496" width="15.125" style="1270" bestFit="1" customWidth="1"/>
    <col min="13497" max="13498" width="17.25" style="1270" bestFit="1" customWidth="1"/>
    <col min="13499" max="13499" width="19.25" style="1270" bestFit="1" customWidth="1"/>
    <col min="13500" max="13501" width="21.375" style="1270" bestFit="1" customWidth="1"/>
    <col min="13502" max="13502" width="23.5" style="1270" bestFit="1" customWidth="1"/>
    <col min="13503" max="13503" width="21.375" style="1270" bestFit="1" customWidth="1"/>
    <col min="13504" max="13504" width="19.25" style="1270" bestFit="1" customWidth="1"/>
    <col min="13505" max="13506" width="21.375" style="1270" bestFit="1" customWidth="1"/>
    <col min="13507" max="13507" width="23.5" style="1270" bestFit="1" customWidth="1"/>
    <col min="13508" max="13508" width="21.375" style="1270" bestFit="1" customWidth="1"/>
    <col min="13509" max="13509" width="17.25" style="1270" bestFit="1" customWidth="1"/>
    <col min="13510" max="13512" width="19.25" style="1270" bestFit="1" customWidth="1"/>
    <col min="13513" max="13513" width="18.375" style="1270" bestFit="1" customWidth="1"/>
    <col min="13514" max="13515" width="20.375" style="1270" bestFit="1" customWidth="1"/>
    <col min="13516" max="13516" width="13" style="1270" bestFit="1" customWidth="1"/>
    <col min="13517" max="13518" width="19.25" style="1270" bestFit="1" customWidth="1"/>
    <col min="13519" max="13520" width="17.25" style="1270" bestFit="1" customWidth="1"/>
    <col min="13521" max="13523" width="19.25" style="1270" bestFit="1" customWidth="1"/>
    <col min="13524" max="13525" width="21.375" style="1270" bestFit="1" customWidth="1"/>
    <col min="13526" max="13526" width="19.25" style="1270" bestFit="1" customWidth="1"/>
    <col min="13527" max="13528" width="21.375" style="1270" bestFit="1" customWidth="1"/>
    <col min="13529" max="13529" width="23.5" style="1270" bestFit="1" customWidth="1"/>
    <col min="13530" max="13531" width="21.375" style="1270" bestFit="1" customWidth="1"/>
    <col min="13532" max="13534" width="23.5" style="1270" bestFit="1" customWidth="1"/>
    <col min="13535" max="13536" width="25.5" style="1270" bestFit="1" customWidth="1"/>
    <col min="13537" max="13537" width="23.5" style="1270" bestFit="1" customWidth="1"/>
    <col min="13538" max="13539" width="25.5" style="1270" bestFit="1" customWidth="1"/>
    <col min="13540" max="13540" width="27.625" style="1270" bestFit="1" customWidth="1"/>
    <col min="13541" max="13541" width="25.5" style="1270" bestFit="1" customWidth="1"/>
    <col min="13542" max="13542" width="22.75" style="1270" bestFit="1" customWidth="1"/>
    <col min="13543" max="13543" width="26.875" style="1270" bestFit="1" customWidth="1"/>
    <col min="13544" max="13545" width="19.25" style="1270" bestFit="1" customWidth="1"/>
    <col min="13546" max="13546" width="25.5" style="1270" bestFit="1" customWidth="1"/>
    <col min="13547" max="13548" width="21.375" style="1270" bestFit="1" customWidth="1"/>
    <col min="13549" max="13549" width="27.625" style="1270" bestFit="1" customWidth="1"/>
    <col min="13550" max="13550" width="8.375" style="1270" bestFit="1" customWidth="1"/>
    <col min="13551" max="13553" width="16.75" style="1270" bestFit="1" customWidth="1"/>
    <col min="13554" max="13554" width="18.875" style="1270" bestFit="1" customWidth="1"/>
    <col min="13555" max="13555" width="23.5" style="1270" bestFit="1" customWidth="1"/>
    <col min="13556" max="13556" width="25.5" style="1270" bestFit="1" customWidth="1"/>
    <col min="13557" max="13558" width="8.375" style="1270" bestFit="1" customWidth="1"/>
    <col min="13559" max="13559" width="10.25" style="1270" bestFit="1" customWidth="1"/>
    <col min="13560" max="13560" width="13.75" style="1270" bestFit="1" customWidth="1"/>
    <col min="13561" max="13561" width="15.125" style="1270" bestFit="1" customWidth="1"/>
    <col min="13562" max="13564" width="21.5" style="1270" bestFit="1" customWidth="1"/>
    <col min="13565" max="13566" width="19.25" style="1270" bestFit="1" customWidth="1"/>
    <col min="13567" max="13567" width="6.625" style="1270" bestFit="1" customWidth="1"/>
    <col min="13568" max="13568" width="9" style="1270"/>
    <col min="13569" max="13569" width="15.125" style="1270" bestFit="1" customWidth="1"/>
    <col min="13570" max="13570" width="13" style="1270" bestFit="1" customWidth="1"/>
    <col min="13571" max="13573" width="9" style="1270"/>
    <col min="13574" max="13574" width="13" style="1270" bestFit="1" customWidth="1"/>
    <col min="13575" max="13575" width="15" style="1270" customWidth="1"/>
    <col min="13576" max="13576" width="13" style="1270" bestFit="1" customWidth="1"/>
    <col min="13577" max="13577" width="9" style="1270"/>
    <col min="13578" max="13580" width="12.375" style="1270" bestFit="1" customWidth="1"/>
    <col min="13581" max="13581" width="11" style="1270" bestFit="1" customWidth="1"/>
    <col min="13582" max="13582" width="20.375" style="1270" bestFit="1" customWidth="1"/>
    <col min="13583" max="13584" width="27.75" style="1270" bestFit="1" customWidth="1"/>
    <col min="13585" max="13586" width="19.375" style="1270" bestFit="1" customWidth="1"/>
    <col min="13587" max="13587" width="17.25" style="1270" bestFit="1" customWidth="1"/>
    <col min="13588" max="13588" width="19.375" style="1270" bestFit="1" customWidth="1"/>
    <col min="13589" max="13590" width="9" style="1270"/>
    <col min="13591" max="13591" width="17.375" style="1270" bestFit="1" customWidth="1"/>
    <col min="13592" max="13592" width="9" style="1270"/>
    <col min="13593" max="13593" width="17.375" style="1270" bestFit="1" customWidth="1"/>
    <col min="13594" max="13595" width="9" style="1270"/>
    <col min="13596" max="13597" width="11.125" style="1270" bestFit="1" customWidth="1"/>
    <col min="13598" max="13598" width="5.25" style="1270" bestFit="1" customWidth="1"/>
    <col min="13599" max="13599" width="9" style="1270"/>
    <col min="13600" max="13600" width="14.25" style="1270" bestFit="1" customWidth="1"/>
    <col min="13601" max="13601" width="17.875" style="1270" bestFit="1" customWidth="1"/>
    <col min="13602" max="13602" width="5.25" style="1270" bestFit="1" customWidth="1"/>
    <col min="13603" max="13603" width="9" style="1270"/>
    <col min="13604" max="13604" width="11" style="1270" bestFit="1" customWidth="1"/>
    <col min="13605" max="13605" width="8.375" style="1270" bestFit="1" customWidth="1"/>
    <col min="13606" max="13606" width="9.625" style="1270" bestFit="1" customWidth="1"/>
    <col min="13607" max="13607" width="15.125" style="1270" bestFit="1" customWidth="1"/>
    <col min="13608" max="13608" width="11.125" style="1270" bestFit="1" customWidth="1"/>
    <col min="13609" max="13609" width="9.5" style="1270" bestFit="1" customWidth="1"/>
    <col min="13610" max="13610" width="11" style="1270" bestFit="1" customWidth="1"/>
    <col min="13611" max="13619" width="15.125" style="1270" bestFit="1" customWidth="1"/>
    <col min="13620" max="13620" width="7.125" style="1270" bestFit="1" customWidth="1"/>
    <col min="13621" max="13621" width="11" style="1270" bestFit="1" customWidth="1"/>
    <col min="13622" max="13622" width="15.125" style="1270" bestFit="1" customWidth="1"/>
    <col min="13623" max="13623" width="19.25" style="1270" bestFit="1" customWidth="1"/>
    <col min="13624" max="13624" width="15.125" style="1270" bestFit="1" customWidth="1"/>
    <col min="13625" max="13625" width="19.25" style="1270" bestFit="1" customWidth="1"/>
    <col min="13626" max="13626" width="15.125" style="1270" bestFit="1" customWidth="1"/>
    <col min="13627" max="13627" width="19.25" style="1270" bestFit="1" customWidth="1"/>
    <col min="13628" max="13628" width="15.125" style="1270" bestFit="1" customWidth="1"/>
    <col min="13629" max="13629" width="19.25" style="1270" bestFit="1" customWidth="1"/>
    <col min="13630" max="13630" width="15.125" style="1270" bestFit="1" customWidth="1"/>
    <col min="13631" max="13631" width="19.25" style="1270" bestFit="1" customWidth="1"/>
    <col min="13632" max="13632" width="13" style="1270" bestFit="1" customWidth="1"/>
    <col min="13633" max="13633" width="17.25" style="1270" bestFit="1" customWidth="1"/>
    <col min="13634" max="13634" width="15.125" style="1270" bestFit="1" customWidth="1"/>
    <col min="13635" max="13635" width="19.25" style="1270" bestFit="1" customWidth="1"/>
    <col min="13636" max="13636" width="15.125" style="1270" bestFit="1" customWidth="1"/>
    <col min="13637" max="13637" width="19.25" style="1270" bestFit="1" customWidth="1"/>
    <col min="13638" max="13643" width="21.375" style="1270" bestFit="1" customWidth="1"/>
    <col min="13644" max="13645" width="17.25" style="1270" bestFit="1" customWidth="1"/>
    <col min="13646" max="13646" width="7.125" style="1270" bestFit="1" customWidth="1"/>
    <col min="13647" max="13647" width="11" style="1270" bestFit="1" customWidth="1"/>
    <col min="13648" max="13648" width="7.125" style="1270" bestFit="1" customWidth="1"/>
    <col min="13649" max="13650" width="11" style="1270" bestFit="1" customWidth="1"/>
    <col min="13651" max="13651" width="15.125" style="1270" bestFit="1" customWidth="1"/>
    <col min="13652" max="13652" width="16.5" style="1270" bestFit="1" customWidth="1"/>
    <col min="13653" max="13653" width="20.625" style="1270" bestFit="1" customWidth="1"/>
    <col min="13654" max="13654" width="7.125" style="1270" bestFit="1" customWidth="1"/>
    <col min="13655" max="13657" width="11" style="1270" bestFit="1" customWidth="1"/>
    <col min="13658" max="13658" width="15.125" style="1270" bestFit="1" customWidth="1"/>
    <col min="13659" max="13661" width="11" style="1270" bestFit="1" customWidth="1"/>
    <col min="13662" max="13662" width="13" style="1270" bestFit="1" customWidth="1"/>
    <col min="13663" max="13663" width="11" style="1270" bestFit="1" customWidth="1"/>
    <col min="13664" max="13664" width="15.125" style="1270" bestFit="1" customWidth="1"/>
    <col min="13665" max="13665" width="17.25" style="1270" bestFit="1" customWidth="1"/>
    <col min="13666" max="13666" width="7.125" style="1270" bestFit="1" customWidth="1"/>
    <col min="13667" max="13667" width="13" style="1270" bestFit="1" customWidth="1"/>
    <col min="13668" max="13669" width="12.375" style="1270" bestFit="1" customWidth="1"/>
    <col min="13670" max="13671" width="15.125" style="1270" bestFit="1" customWidth="1"/>
    <col min="13672" max="13673" width="18.625" style="1270" bestFit="1" customWidth="1"/>
    <col min="13674" max="13675" width="21.375" style="1270" bestFit="1" customWidth="1"/>
    <col min="13676" max="13676" width="17.25" style="1270" bestFit="1" customWidth="1"/>
    <col min="13677" max="13677" width="11" style="1270" bestFit="1" customWidth="1"/>
    <col min="13678" max="13679" width="15.125" style="1270" bestFit="1" customWidth="1"/>
    <col min="13680" max="13680" width="11" style="1270" bestFit="1" customWidth="1"/>
    <col min="13681" max="13682" width="15.125" style="1270" bestFit="1" customWidth="1"/>
    <col min="13683" max="13683" width="11.875" style="1270" bestFit="1" customWidth="1"/>
    <col min="13684" max="13684" width="16.375" style="1270" bestFit="1" customWidth="1"/>
    <col min="13685" max="13685" width="15.125" style="1270" bestFit="1" customWidth="1"/>
    <col min="13686" max="13686" width="11" style="1270" bestFit="1" customWidth="1"/>
    <col min="13687" max="13688" width="15.125" style="1270" bestFit="1" customWidth="1"/>
    <col min="13689" max="13689" width="11" style="1270" bestFit="1" customWidth="1"/>
    <col min="13690" max="13691" width="15.125" style="1270" bestFit="1" customWidth="1"/>
    <col min="13692" max="13692" width="5.25" style="1270" bestFit="1" customWidth="1"/>
    <col min="13693" max="13694" width="9" style="1270"/>
    <col min="13695" max="13695" width="7.125" style="1270" bestFit="1" customWidth="1"/>
    <col min="13696" max="13696" width="9" style="1270"/>
    <col min="13697" max="13697" width="59.375" style="1270" bestFit="1" customWidth="1"/>
    <col min="13698" max="13698" width="45.5" style="1270" bestFit="1" customWidth="1"/>
    <col min="13699" max="13699" width="27.625" style="1270" bestFit="1" customWidth="1"/>
    <col min="13700" max="13700" width="11" style="1270" bestFit="1" customWidth="1"/>
    <col min="13701" max="13704" width="13" style="1270" bestFit="1" customWidth="1"/>
    <col min="13705" max="13705" width="14.375" style="1270" bestFit="1" customWidth="1"/>
    <col min="13706" max="13706" width="13" style="1270" bestFit="1" customWidth="1"/>
    <col min="13707" max="13708" width="18.125" style="1270" bestFit="1" customWidth="1"/>
    <col min="13709" max="13709" width="20.25" style="1270" bestFit="1" customWidth="1"/>
    <col min="13710" max="13710" width="17.625" style="1270" bestFit="1" customWidth="1"/>
    <col min="13711" max="13711" width="15.125" style="1270" bestFit="1" customWidth="1"/>
    <col min="13712" max="13712" width="21.375" style="1270" bestFit="1" customWidth="1"/>
    <col min="13713" max="13713" width="12.875" style="1270" bestFit="1" customWidth="1"/>
    <col min="13714" max="13714" width="13" style="1270" bestFit="1" customWidth="1"/>
    <col min="13715" max="13715" width="21.5" style="1270" bestFit="1" customWidth="1"/>
    <col min="13716" max="13717" width="13.125" style="1270" bestFit="1" customWidth="1"/>
    <col min="13718" max="13718" width="21.25" style="1270" bestFit="1" customWidth="1"/>
    <col min="13719" max="13719" width="17.375" style="1270" bestFit="1" customWidth="1"/>
    <col min="13720" max="13720" width="13.125" style="1270" bestFit="1" customWidth="1"/>
    <col min="13721" max="13721" width="15.125" style="1270" bestFit="1" customWidth="1"/>
    <col min="13722" max="13722" width="25.25" style="1270" bestFit="1" customWidth="1"/>
    <col min="13723" max="13723" width="18.875" style="1270" bestFit="1" customWidth="1"/>
    <col min="13724" max="13724" width="28" style="1270" bestFit="1" customWidth="1"/>
    <col min="13725" max="13725" width="26.75" style="1270" bestFit="1" customWidth="1"/>
    <col min="13726" max="13726" width="28" style="1270" bestFit="1" customWidth="1"/>
    <col min="13727" max="13727" width="25.25" style="1270" bestFit="1" customWidth="1"/>
    <col min="13728" max="13728" width="29.625" style="1270" bestFit="1" customWidth="1"/>
    <col min="13729" max="13729" width="25.25" style="1270" bestFit="1" customWidth="1"/>
    <col min="13730" max="13730" width="29.625" style="1270" bestFit="1" customWidth="1"/>
    <col min="13731" max="13731" width="25.25" style="1270" bestFit="1" customWidth="1"/>
    <col min="13732" max="13733" width="18.875" style="1270" bestFit="1" customWidth="1"/>
    <col min="13734" max="13734" width="21" style="1270" bestFit="1" customWidth="1"/>
    <col min="13735" max="13735" width="20.875" style="1270" bestFit="1" customWidth="1"/>
    <col min="13736" max="13736" width="12.625" style="1270" bestFit="1" customWidth="1"/>
    <col min="13737" max="13737" width="15.125" style="1270" bestFit="1" customWidth="1"/>
    <col min="13738" max="13738" width="7.125" style="1270" bestFit="1" customWidth="1"/>
    <col min="13739" max="13739" width="19.25" style="1270" bestFit="1" customWidth="1"/>
    <col min="13740" max="13742" width="15.125" style="1270" bestFit="1" customWidth="1"/>
    <col min="13743" max="13743" width="17.25" style="1270" bestFit="1" customWidth="1"/>
    <col min="13744" max="13746" width="15.125" style="1270" bestFit="1" customWidth="1"/>
    <col min="13747" max="13748" width="17.25" style="1270" bestFit="1" customWidth="1"/>
    <col min="13749" max="13749" width="15.125" style="1270" bestFit="1" customWidth="1"/>
    <col min="13750" max="13751" width="17.25" style="1270" bestFit="1" customWidth="1"/>
    <col min="13752" max="13752" width="15.125" style="1270" bestFit="1" customWidth="1"/>
    <col min="13753" max="13754" width="17.25" style="1270" bestFit="1" customWidth="1"/>
    <col min="13755" max="13755" width="19.25" style="1270" bestFit="1" customWidth="1"/>
    <col min="13756" max="13757" width="21.375" style="1270" bestFit="1" customWidth="1"/>
    <col min="13758" max="13758" width="23.5" style="1270" bestFit="1" customWidth="1"/>
    <col min="13759" max="13759" width="21.375" style="1270" bestFit="1" customWidth="1"/>
    <col min="13760" max="13760" width="19.25" style="1270" bestFit="1" customWidth="1"/>
    <col min="13761" max="13762" width="21.375" style="1270" bestFit="1" customWidth="1"/>
    <col min="13763" max="13763" width="23.5" style="1270" bestFit="1" customWidth="1"/>
    <col min="13764" max="13764" width="21.375" style="1270" bestFit="1" customWidth="1"/>
    <col min="13765" max="13765" width="17.25" style="1270" bestFit="1" customWidth="1"/>
    <col min="13766" max="13768" width="19.25" style="1270" bestFit="1" customWidth="1"/>
    <col min="13769" max="13769" width="18.375" style="1270" bestFit="1" customWidth="1"/>
    <col min="13770" max="13771" width="20.375" style="1270" bestFit="1" customWidth="1"/>
    <col min="13772" max="13772" width="13" style="1270" bestFit="1" customWidth="1"/>
    <col min="13773" max="13774" width="19.25" style="1270" bestFit="1" customWidth="1"/>
    <col min="13775" max="13776" width="17.25" style="1270" bestFit="1" customWidth="1"/>
    <col min="13777" max="13779" width="19.25" style="1270" bestFit="1" customWidth="1"/>
    <col min="13780" max="13781" width="21.375" style="1270" bestFit="1" customWidth="1"/>
    <col min="13782" max="13782" width="19.25" style="1270" bestFit="1" customWidth="1"/>
    <col min="13783" max="13784" width="21.375" style="1270" bestFit="1" customWidth="1"/>
    <col min="13785" max="13785" width="23.5" style="1270" bestFit="1" customWidth="1"/>
    <col min="13786" max="13787" width="21.375" style="1270" bestFit="1" customWidth="1"/>
    <col min="13788" max="13790" width="23.5" style="1270" bestFit="1" customWidth="1"/>
    <col min="13791" max="13792" width="25.5" style="1270" bestFit="1" customWidth="1"/>
    <col min="13793" max="13793" width="23.5" style="1270" bestFit="1" customWidth="1"/>
    <col min="13794" max="13795" width="25.5" style="1270" bestFit="1" customWidth="1"/>
    <col min="13796" max="13796" width="27.625" style="1270" bestFit="1" customWidth="1"/>
    <col min="13797" max="13797" width="25.5" style="1270" bestFit="1" customWidth="1"/>
    <col min="13798" max="13798" width="22.75" style="1270" bestFit="1" customWidth="1"/>
    <col min="13799" max="13799" width="26.875" style="1270" bestFit="1" customWidth="1"/>
    <col min="13800" max="13801" width="19.25" style="1270" bestFit="1" customWidth="1"/>
    <col min="13802" max="13802" width="25.5" style="1270" bestFit="1" customWidth="1"/>
    <col min="13803" max="13804" width="21.375" style="1270" bestFit="1" customWidth="1"/>
    <col min="13805" max="13805" width="27.625" style="1270" bestFit="1" customWidth="1"/>
    <col min="13806" max="13806" width="8.375" style="1270" bestFit="1" customWidth="1"/>
    <col min="13807" max="13809" width="16.75" style="1270" bestFit="1" customWidth="1"/>
    <col min="13810" max="13810" width="18.875" style="1270" bestFit="1" customWidth="1"/>
    <col min="13811" max="13811" width="23.5" style="1270" bestFit="1" customWidth="1"/>
    <col min="13812" max="13812" width="25.5" style="1270" bestFit="1" customWidth="1"/>
    <col min="13813" max="13814" width="8.375" style="1270" bestFit="1" customWidth="1"/>
    <col min="13815" max="13815" width="10.25" style="1270" bestFit="1" customWidth="1"/>
    <col min="13816" max="13816" width="13.75" style="1270" bestFit="1" customWidth="1"/>
    <col min="13817" max="13817" width="15.125" style="1270" bestFit="1" customWidth="1"/>
    <col min="13818" max="13820" width="21.5" style="1270" bestFit="1" customWidth="1"/>
    <col min="13821" max="13822" width="19.25" style="1270" bestFit="1" customWidth="1"/>
    <col min="13823" max="13823" width="6.625" style="1270" bestFit="1" customWidth="1"/>
    <col min="13824" max="13824" width="9" style="1270"/>
    <col min="13825" max="13825" width="15.125" style="1270" bestFit="1" customWidth="1"/>
    <col min="13826" max="13826" width="13" style="1270" bestFit="1" customWidth="1"/>
    <col min="13827" max="13829" width="9" style="1270"/>
    <col min="13830" max="13830" width="13" style="1270" bestFit="1" customWidth="1"/>
    <col min="13831" max="13831" width="15" style="1270" customWidth="1"/>
    <col min="13832" max="13832" width="13" style="1270" bestFit="1" customWidth="1"/>
    <col min="13833" max="13833" width="9" style="1270"/>
    <col min="13834" max="13836" width="12.375" style="1270" bestFit="1" customWidth="1"/>
    <col min="13837" max="13837" width="11" style="1270" bestFit="1" customWidth="1"/>
    <col min="13838" max="13838" width="20.375" style="1270" bestFit="1" customWidth="1"/>
    <col min="13839" max="13840" width="27.75" style="1270" bestFit="1" customWidth="1"/>
    <col min="13841" max="13842" width="19.375" style="1270" bestFit="1" customWidth="1"/>
    <col min="13843" max="13843" width="17.25" style="1270" bestFit="1" customWidth="1"/>
    <col min="13844" max="13844" width="19.375" style="1270" bestFit="1" customWidth="1"/>
    <col min="13845" max="13846" width="9" style="1270"/>
    <col min="13847" max="13847" width="17.375" style="1270" bestFit="1" customWidth="1"/>
    <col min="13848" max="13848" width="9" style="1270"/>
    <col min="13849" max="13849" width="17.375" style="1270" bestFit="1" customWidth="1"/>
    <col min="13850" max="13851" width="9" style="1270"/>
    <col min="13852" max="13853" width="11.125" style="1270" bestFit="1" customWidth="1"/>
    <col min="13854" max="13854" width="5.25" style="1270" bestFit="1" customWidth="1"/>
    <col min="13855" max="13855" width="9" style="1270"/>
    <col min="13856" max="13856" width="14.25" style="1270" bestFit="1" customWidth="1"/>
    <col min="13857" max="13857" width="17.875" style="1270" bestFit="1" customWidth="1"/>
    <col min="13858" max="13858" width="5.25" style="1270" bestFit="1" customWidth="1"/>
    <col min="13859" max="13859" width="9" style="1270"/>
    <col min="13860" max="13860" width="11" style="1270" bestFit="1" customWidth="1"/>
    <col min="13861" max="13861" width="8.375" style="1270" bestFit="1" customWidth="1"/>
    <col min="13862" max="13862" width="9.625" style="1270" bestFit="1" customWidth="1"/>
    <col min="13863" max="13863" width="15.125" style="1270" bestFit="1" customWidth="1"/>
    <col min="13864" max="13864" width="11.125" style="1270" bestFit="1" customWidth="1"/>
    <col min="13865" max="13865" width="9.5" style="1270" bestFit="1" customWidth="1"/>
    <col min="13866" max="13866" width="11" style="1270" bestFit="1" customWidth="1"/>
    <col min="13867" max="13875" width="15.125" style="1270" bestFit="1" customWidth="1"/>
    <col min="13876" max="13876" width="7.125" style="1270" bestFit="1" customWidth="1"/>
    <col min="13877" max="13877" width="11" style="1270" bestFit="1" customWidth="1"/>
    <col min="13878" max="13878" width="15.125" style="1270" bestFit="1" customWidth="1"/>
    <col min="13879" max="13879" width="19.25" style="1270" bestFit="1" customWidth="1"/>
    <col min="13880" max="13880" width="15.125" style="1270" bestFit="1" customWidth="1"/>
    <col min="13881" max="13881" width="19.25" style="1270" bestFit="1" customWidth="1"/>
    <col min="13882" max="13882" width="15.125" style="1270" bestFit="1" customWidth="1"/>
    <col min="13883" max="13883" width="19.25" style="1270" bestFit="1" customWidth="1"/>
    <col min="13884" max="13884" width="15.125" style="1270" bestFit="1" customWidth="1"/>
    <col min="13885" max="13885" width="19.25" style="1270" bestFit="1" customWidth="1"/>
    <col min="13886" max="13886" width="15.125" style="1270" bestFit="1" customWidth="1"/>
    <col min="13887" max="13887" width="19.25" style="1270" bestFit="1" customWidth="1"/>
    <col min="13888" max="13888" width="13" style="1270" bestFit="1" customWidth="1"/>
    <col min="13889" max="13889" width="17.25" style="1270" bestFit="1" customWidth="1"/>
    <col min="13890" max="13890" width="15.125" style="1270" bestFit="1" customWidth="1"/>
    <col min="13891" max="13891" width="19.25" style="1270" bestFit="1" customWidth="1"/>
    <col min="13892" max="13892" width="15.125" style="1270" bestFit="1" customWidth="1"/>
    <col min="13893" max="13893" width="19.25" style="1270" bestFit="1" customWidth="1"/>
    <col min="13894" max="13899" width="21.375" style="1270" bestFit="1" customWidth="1"/>
    <col min="13900" max="13901" width="17.25" style="1270" bestFit="1" customWidth="1"/>
    <col min="13902" max="13902" width="7.125" style="1270" bestFit="1" customWidth="1"/>
    <col min="13903" max="13903" width="11" style="1270" bestFit="1" customWidth="1"/>
    <col min="13904" max="13904" width="7.125" style="1270" bestFit="1" customWidth="1"/>
    <col min="13905" max="13906" width="11" style="1270" bestFit="1" customWidth="1"/>
    <col min="13907" max="13907" width="15.125" style="1270" bestFit="1" customWidth="1"/>
    <col min="13908" max="13908" width="16.5" style="1270" bestFit="1" customWidth="1"/>
    <col min="13909" max="13909" width="20.625" style="1270" bestFit="1" customWidth="1"/>
    <col min="13910" max="13910" width="7.125" style="1270" bestFit="1" customWidth="1"/>
    <col min="13911" max="13913" width="11" style="1270" bestFit="1" customWidth="1"/>
    <col min="13914" max="13914" width="15.125" style="1270" bestFit="1" customWidth="1"/>
    <col min="13915" max="13917" width="11" style="1270" bestFit="1" customWidth="1"/>
    <col min="13918" max="13918" width="13" style="1270" bestFit="1" customWidth="1"/>
    <col min="13919" max="13919" width="11" style="1270" bestFit="1" customWidth="1"/>
    <col min="13920" max="13920" width="15.125" style="1270" bestFit="1" customWidth="1"/>
    <col min="13921" max="13921" width="17.25" style="1270" bestFit="1" customWidth="1"/>
    <col min="13922" max="13922" width="7.125" style="1270" bestFit="1" customWidth="1"/>
    <col min="13923" max="13923" width="13" style="1270" bestFit="1" customWidth="1"/>
    <col min="13924" max="13925" width="12.375" style="1270" bestFit="1" customWidth="1"/>
    <col min="13926" max="13927" width="15.125" style="1270" bestFit="1" customWidth="1"/>
    <col min="13928" max="13929" width="18.625" style="1270" bestFit="1" customWidth="1"/>
    <col min="13930" max="13931" width="21.375" style="1270" bestFit="1" customWidth="1"/>
    <col min="13932" max="13932" width="17.25" style="1270" bestFit="1" customWidth="1"/>
    <col min="13933" max="13933" width="11" style="1270" bestFit="1" customWidth="1"/>
    <col min="13934" max="13935" width="15.125" style="1270" bestFit="1" customWidth="1"/>
    <col min="13936" max="13936" width="11" style="1270" bestFit="1" customWidth="1"/>
    <col min="13937" max="13938" width="15.125" style="1270" bestFit="1" customWidth="1"/>
    <col min="13939" max="13939" width="11.875" style="1270" bestFit="1" customWidth="1"/>
    <col min="13940" max="13940" width="16.375" style="1270" bestFit="1" customWidth="1"/>
    <col min="13941" max="13941" width="15.125" style="1270" bestFit="1" customWidth="1"/>
    <col min="13942" max="13942" width="11" style="1270" bestFit="1" customWidth="1"/>
    <col min="13943" max="13944" width="15.125" style="1270" bestFit="1" customWidth="1"/>
    <col min="13945" max="13945" width="11" style="1270" bestFit="1" customWidth="1"/>
    <col min="13946" max="13947" width="15.125" style="1270" bestFit="1" customWidth="1"/>
    <col min="13948" max="13948" width="5.25" style="1270" bestFit="1" customWidth="1"/>
    <col min="13949" max="13950" width="9" style="1270"/>
    <col min="13951" max="13951" width="7.125" style="1270" bestFit="1" customWidth="1"/>
    <col min="13952" max="13952" width="9" style="1270"/>
    <col min="13953" max="13953" width="59.375" style="1270" bestFit="1" customWidth="1"/>
    <col min="13954" max="13954" width="45.5" style="1270" bestFit="1" customWidth="1"/>
    <col min="13955" max="13955" width="27.625" style="1270" bestFit="1" customWidth="1"/>
    <col min="13956" max="13956" width="11" style="1270" bestFit="1" customWidth="1"/>
    <col min="13957" max="13960" width="13" style="1270" bestFit="1" customWidth="1"/>
    <col min="13961" max="13961" width="14.375" style="1270" bestFit="1" customWidth="1"/>
    <col min="13962" max="13962" width="13" style="1270" bestFit="1" customWidth="1"/>
    <col min="13963" max="13964" width="18.125" style="1270" bestFit="1" customWidth="1"/>
    <col min="13965" max="13965" width="20.25" style="1270" bestFit="1" customWidth="1"/>
    <col min="13966" max="13966" width="17.625" style="1270" bestFit="1" customWidth="1"/>
    <col min="13967" max="13967" width="15.125" style="1270" bestFit="1" customWidth="1"/>
    <col min="13968" max="13968" width="21.375" style="1270" bestFit="1" customWidth="1"/>
    <col min="13969" max="13969" width="12.875" style="1270" bestFit="1" customWidth="1"/>
    <col min="13970" max="13970" width="13" style="1270" bestFit="1" customWidth="1"/>
    <col min="13971" max="13971" width="21.5" style="1270" bestFit="1" customWidth="1"/>
    <col min="13972" max="13973" width="13.125" style="1270" bestFit="1" customWidth="1"/>
    <col min="13974" max="13974" width="21.25" style="1270" bestFit="1" customWidth="1"/>
    <col min="13975" max="13975" width="17.375" style="1270" bestFit="1" customWidth="1"/>
    <col min="13976" max="13976" width="13.125" style="1270" bestFit="1" customWidth="1"/>
    <col min="13977" max="13977" width="15.125" style="1270" bestFit="1" customWidth="1"/>
    <col min="13978" max="13978" width="25.25" style="1270" bestFit="1" customWidth="1"/>
    <col min="13979" max="13979" width="18.875" style="1270" bestFit="1" customWidth="1"/>
    <col min="13980" max="13980" width="28" style="1270" bestFit="1" customWidth="1"/>
    <col min="13981" max="13981" width="26.75" style="1270" bestFit="1" customWidth="1"/>
    <col min="13982" max="13982" width="28" style="1270" bestFit="1" customWidth="1"/>
    <col min="13983" max="13983" width="25.25" style="1270" bestFit="1" customWidth="1"/>
    <col min="13984" max="13984" width="29.625" style="1270" bestFit="1" customWidth="1"/>
    <col min="13985" max="13985" width="25.25" style="1270" bestFit="1" customWidth="1"/>
    <col min="13986" max="13986" width="29.625" style="1270" bestFit="1" customWidth="1"/>
    <col min="13987" max="13987" width="25.25" style="1270" bestFit="1" customWidth="1"/>
    <col min="13988" max="13989" width="18.875" style="1270" bestFit="1" customWidth="1"/>
    <col min="13990" max="13990" width="21" style="1270" bestFit="1" customWidth="1"/>
    <col min="13991" max="13991" width="20.875" style="1270" bestFit="1" customWidth="1"/>
    <col min="13992" max="13992" width="12.625" style="1270" bestFit="1" customWidth="1"/>
    <col min="13993" max="13993" width="15.125" style="1270" bestFit="1" customWidth="1"/>
    <col min="13994" max="13994" width="7.125" style="1270" bestFit="1" customWidth="1"/>
    <col min="13995" max="13995" width="19.25" style="1270" bestFit="1" customWidth="1"/>
    <col min="13996" max="13998" width="15.125" style="1270" bestFit="1" customWidth="1"/>
    <col min="13999" max="13999" width="17.25" style="1270" bestFit="1" customWidth="1"/>
    <col min="14000" max="14002" width="15.125" style="1270" bestFit="1" customWidth="1"/>
    <col min="14003" max="14004" width="17.25" style="1270" bestFit="1" customWidth="1"/>
    <col min="14005" max="14005" width="15.125" style="1270" bestFit="1" customWidth="1"/>
    <col min="14006" max="14007" width="17.25" style="1270" bestFit="1" customWidth="1"/>
    <col min="14008" max="14008" width="15.125" style="1270" bestFit="1" customWidth="1"/>
    <col min="14009" max="14010" width="17.25" style="1270" bestFit="1" customWidth="1"/>
    <col min="14011" max="14011" width="19.25" style="1270" bestFit="1" customWidth="1"/>
    <col min="14012" max="14013" width="21.375" style="1270" bestFit="1" customWidth="1"/>
    <col min="14014" max="14014" width="23.5" style="1270" bestFit="1" customWidth="1"/>
    <col min="14015" max="14015" width="21.375" style="1270" bestFit="1" customWidth="1"/>
    <col min="14016" max="14016" width="19.25" style="1270" bestFit="1" customWidth="1"/>
    <col min="14017" max="14018" width="21.375" style="1270" bestFit="1" customWidth="1"/>
    <col min="14019" max="14019" width="23.5" style="1270" bestFit="1" customWidth="1"/>
    <col min="14020" max="14020" width="21.375" style="1270" bestFit="1" customWidth="1"/>
    <col min="14021" max="14021" width="17.25" style="1270" bestFit="1" customWidth="1"/>
    <col min="14022" max="14024" width="19.25" style="1270" bestFit="1" customWidth="1"/>
    <col min="14025" max="14025" width="18.375" style="1270" bestFit="1" customWidth="1"/>
    <col min="14026" max="14027" width="20.375" style="1270" bestFit="1" customWidth="1"/>
    <col min="14028" max="14028" width="13" style="1270" bestFit="1" customWidth="1"/>
    <col min="14029" max="14030" width="19.25" style="1270" bestFit="1" customWidth="1"/>
    <col min="14031" max="14032" width="17.25" style="1270" bestFit="1" customWidth="1"/>
    <col min="14033" max="14035" width="19.25" style="1270" bestFit="1" customWidth="1"/>
    <col min="14036" max="14037" width="21.375" style="1270" bestFit="1" customWidth="1"/>
    <col min="14038" max="14038" width="19.25" style="1270" bestFit="1" customWidth="1"/>
    <col min="14039" max="14040" width="21.375" style="1270" bestFit="1" customWidth="1"/>
    <col min="14041" max="14041" width="23.5" style="1270" bestFit="1" customWidth="1"/>
    <col min="14042" max="14043" width="21.375" style="1270" bestFit="1" customWidth="1"/>
    <col min="14044" max="14046" width="23.5" style="1270" bestFit="1" customWidth="1"/>
    <col min="14047" max="14048" width="25.5" style="1270" bestFit="1" customWidth="1"/>
    <col min="14049" max="14049" width="23.5" style="1270" bestFit="1" customWidth="1"/>
    <col min="14050" max="14051" width="25.5" style="1270" bestFit="1" customWidth="1"/>
    <col min="14052" max="14052" width="27.625" style="1270" bestFit="1" customWidth="1"/>
    <col min="14053" max="14053" width="25.5" style="1270" bestFit="1" customWidth="1"/>
    <col min="14054" max="14054" width="22.75" style="1270" bestFit="1" customWidth="1"/>
    <col min="14055" max="14055" width="26.875" style="1270" bestFit="1" customWidth="1"/>
    <col min="14056" max="14057" width="19.25" style="1270" bestFit="1" customWidth="1"/>
    <col min="14058" max="14058" width="25.5" style="1270" bestFit="1" customWidth="1"/>
    <col min="14059" max="14060" width="21.375" style="1270" bestFit="1" customWidth="1"/>
    <col min="14061" max="14061" width="27.625" style="1270" bestFit="1" customWidth="1"/>
    <col min="14062" max="14062" width="8.375" style="1270" bestFit="1" customWidth="1"/>
    <col min="14063" max="14065" width="16.75" style="1270" bestFit="1" customWidth="1"/>
    <col min="14066" max="14066" width="18.875" style="1270" bestFit="1" customWidth="1"/>
    <col min="14067" max="14067" width="23.5" style="1270" bestFit="1" customWidth="1"/>
    <col min="14068" max="14068" width="25.5" style="1270" bestFit="1" customWidth="1"/>
    <col min="14069" max="14070" width="8.375" style="1270" bestFit="1" customWidth="1"/>
    <col min="14071" max="14071" width="10.25" style="1270" bestFit="1" customWidth="1"/>
    <col min="14072" max="14072" width="13.75" style="1270" bestFit="1" customWidth="1"/>
    <col min="14073" max="14073" width="15.125" style="1270" bestFit="1" customWidth="1"/>
    <col min="14074" max="14076" width="21.5" style="1270" bestFit="1" customWidth="1"/>
    <col min="14077" max="14078" width="19.25" style="1270" bestFit="1" customWidth="1"/>
    <col min="14079" max="14079" width="6.625" style="1270" bestFit="1" customWidth="1"/>
    <col min="14080" max="14080" width="9" style="1270"/>
    <col min="14081" max="14081" width="15.125" style="1270" bestFit="1" customWidth="1"/>
    <col min="14082" max="14082" width="13" style="1270" bestFit="1" customWidth="1"/>
    <col min="14083" max="14085" width="9" style="1270"/>
    <col min="14086" max="14086" width="13" style="1270" bestFit="1" customWidth="1"/>
    <col min="14087" max="14087" width="15" style="1270" customWidth="1"/>
    <col min="14088" max="14088" width="13" style="1270" bestFit="1" customWidth="1"/>
    <col min="14089" max="14089" width="9" style="1270"/>
    <col min="14090" max="14092" width="12.375" style="1270" bestFit="1" customWidth="1"/>
    <col min="14093" max="14093" width="11" style="1270" bestFit="1" customWidth="1"/>
    <col min="14094" max="14094" width="20.375" style="1270" bestFit="1" customWidth="1"/>
    <col min="14095" max="14096" width="27.75" style="1270" bestFit="1" customWidth="1"/>
    <col min="14097" max="14098" width="19.375" style="1270" bestFit="1" customWidth="1"/>
    <col min="14099" max="14099" width="17.25" style="1270" bestFit="1" customWidth="1"/>
    <col min="14100" max="14100" width="19.375" style="1270" bestFit="1" customWidth="1"/>
    <col min="14101" max="14102" width="9" style="1270"/>
    <col min="14103" max="14103" width="17.375" style="1270" bestFit="1" customWidth="1"/>
    <col min="14104" max="14104" width="9" style="1270"/>
    <col min="14105" max="14105" width="17.375" style="1270" bestFit="1" customWidth="1"/>
    <col min="14106" max="14107" width="9" style="1270"/>
    <col min="14108" max="14109" width="11.125" style="1270" bestFit="1" customWidth="1"/>
    <col min="14110" max="14110" width="5.25" style="1270" bestFit="1" customWidth="1"/>
    <col min="14111" max="14111" width="9" style="1270"/>
    <col min="14112" max="14112" width="14.25" style="1270" bestFit="1" customWidth="1"/>
    <col min="14113" max="14113" width="17.875" style="1270" bestFit="1" customWidth="1"/>
    <col min="14114" max="14114" width="5.25" style="1270" bestFit="1" customWidth="1"/>
    <col min="14115" max="14115" width="9" style="1270"/>
    <col min="14116" max="14116" width="11" style="1270" bestFit="1" customWidth="1"/>
    <col min="14117" max="14117" width="8.375" style="1270" bestFit="1" customWidth="1"/>
    <col min="14118" max="14118" width="9.625" style="1270" bestFit="1" customWidth="1"/>
    <col min="14119" max="14119" width="15.125" style="1270" bestFit="1" customWidth="1"/>
    <col min="14120" max="14120" width="11.125" style="1270" bestFit="1" customWidth="1"/>
    <col min="14121" max="14121" width="9.5" style="1270" bestFit="1" customWidth="1"/>
    <col min="14122" max="14122" width="11" style="1270" bestFit="1" customWidth="1"/>
    <col min="14123" max="14131" width="15.125" style="1270" bestFit="1" customWidth="1"/>
    <col min="14132" max="14132" width="7.125" style="1270" bestFit="1" customWidth="1"/>
    <col min="14133" max="14133" width="11" style="1270" bestFit="1" customWidth="1"/>
    <col min="14134" max="14134" width="15.125" style="1270" bestFit="1" customWidth="1"/>
    <col min="14135" max="14135" width="19.25" style="1270" bestFit="1" customWidth="1"/>
    <col min="14136" max="14136" width="15.125" style="1270" bestFit="1" customWidth="1"/>
    <col min="14137" max="14137" width="19.25" style="1270" bestFit="1" customWidth="1"/>
    <col min="14138" max="14138" width="15.125" style="1270" bestFit="1" customWidth="1"/>
    <col min="14139" max="14139" width="19.25" style="1270" bestFit="1" customWidth="1"/>
    <col min="14140" max="14140" width="15.125" style="1270" bestFit="1" customWidth="1"/>
    <col min="14141" max="14141" width="19.25" style="1270" bestFit="1" customWidth="1"/>
    <col min="14142" max="14142" width="15.125" style="1270" bestFit="1" customWidth="1"/>
    <col min="14143" max="14143" width="19.25" style="1270" bestFit="1" customWidth="1"/>
    <col min="14144" max="14144" width="13" style="1270" bestFit="1" customWidth="1"/>
    <col min="14145" max="14145" width="17.25" style="1270" bestFit="1" customWidth="1"/>
    <col min="14146" max="14146" width="15.125" style="1270" bestFit="1" customWidth="1"/>
    <col min="14147" max="14147" width="19.25" style="1270" bestFit="1" customWidth="1"/>
    <col min="14148" max="14148" width="15.125" style="1270" bestFit="1" customWidth="1"/>
    <col min="14149" max="14149" width="19.25" style="1270" bestFit="1" customWidth="1"/>
    <col min="14150" max="14155" width="21.375" style="1270" bestFit="1" customWidth="1"/>
    <col min="14156" max="14157" width="17.25" style="1270" bestFit="1" customWidth="1"/>
    <col min="14158" max="14158" width="7.125" style="1270" bestFit="1" customWidth="1"/>
    <col min="14159" max="14159" width="11" style="1270" bestFit="1" customWidth="1"/>
    <col min="14160" max="14160" width="7.125" style="1270" bestFit="1" customWidth="1"/>
    <col min="14161" max="14162" width="11" style="1270" bestFit="1" customWidth="1"/>
    <col min="14163" max="14163" width="15.125" style="1270" bestFit="1" customWidth="1"/>
    <col min="14164" max="14164" width="16.5" style="1270" bestFit="1" customWidth="1"/>
    <col min="14165" max="14165" width="20.625" style="1270" bestFit="1" customWidth="1"/>
    <col min="14166" max="14166" width="7.125" style="1270" bestFit="1" customWidth="1"/>
    <col min="14167" max="14169" width="11" style="1270" bestFit="1" customWidth="1"/>
    <col min="14170" max="14170" width="15.125" style="1270" bestFit="1" customWidth="1"/>
    <col min="14171" max="14173" width="11" style="1270" bestFit="1" customWidth="1"/>
    <col min="14174" max="14174" width="13" style="1270" bestFit="1" customWidth="1"/>
    <col min="14175" max="14175" width="11" style="1270" bestFit="1" customWidth="1"/>
    <col min="14176" max="14176" width="15.125" style="1270" bestFit="1" customWidth="1"/>
    <col min="14177" max="14177" width="17.25" style="1270" bestFit="1" customWidth="1"/>
    <col min="14178" max="14178" width="7.125" style="1270" bestFit="1" customWidth="1"/>
    <col min="14179" max="14179" width="13" style="1270" bestFit="1" customWidth="1"/>
    <col min="14180" max="14181" width="12.375" style="1270" bestFit="1" customWidth="1"/>
    <col min="14182" max="14183" width="15.125" style="1270" bestFit="1" customWidth="1"/>
    <col min="14184" max="14185" width="18.625" style="1270" bestFit="1" customWidth="1"/>
    <col min="14186" max="14187" width="21.375" style="1270" bestFit="1" customWidth="1"/>
    <col min="14188" max="14188" width="17.25" style="1270" bestFit="1" customWidth="1"/>
    <col min="14189" max="14189" width="11" style="1270" bestFit="1" customWidth="1"/>
    <col min="14190" max="14191" width="15.125" style="1270" bestFit="1" customWidth="1"/>
    <col min="14192" max="14192" width="11" style="1270" bestFit="1" customWidth="1"/>
    <col min="14193" max="14194" width="15.125" style="1270" bestFit="1" customWidth="1"/>
    <col min="14195" max="14195" width="11.875" style="1270" bestFit="1" customWidth="1"/>
    <col min="14196" max="14196" width="16.375" style="1270" bestFit="1" customWidth="1"/>
    <col min="14197" max="14197" width="15.125" style="1270" bestFit="1" customWidth="1"/>
    <col min="14198" max="14198" width="11" style="1270" bestFit="1" customWidth="1"/>
    <col min="14199" max="14200" width="15.125" style="1270" bestFit="1" customWidth="1"/>
    <col min="14201" max="14201" width="11" style="1270" bestFit="1" customWidth="1"/>
    <col min="14202" max="14203" width="15.125" style="1270" bestFit="1" customWidth="1"/>
    <col min="14204" max="14204" width="5.25" style="1270" bestFit="1" customWidth="1"/>
    <col min="14205" max="14206" width="9" style="1270"/>
    <col min="14207" max="14207" width="7.125" style="1270" bestFit="1" customWidth="1"/>
    <col min="14208" max="14208" width="9" style="1270"/>
    <col min="14209" max="14209" width="59.375" style="1270" bestFit="1" customWidth="1"/>
    <col min="14210" max="14210" width="45.5" style="1270" bestFit="1" customWidth="1"/>
    <col min="14211" max="14211" width="27.625" style="1270" bestFit="1" customWidth="1"/>
    <col min="14212" max="14212" width="11" style="1270" bestFit="1" customWidth="1"/>
    <col min="14213" max="14216" width="13" style="1270" bestFit="1" customWidth="1"/>
    <col min="14217" max="14217" width="14.375" style="1270" bestFit="1" customWidth="1"/>
    <col min="14218" max="14218" width="13" style="1270" bestFit="1" customWidth="1"/>
    <col min="14219" max="14220" width="18.125" style="1270" bestFit="1" customWidth="1"/>
    <col min="14221" max="14221" width="20.25" style="1270" bestFit="1" customWidth="1"/>
    <col min="14222" max="14222" width="17.625" style="1270" bestFit="1" customWidth="1"/>
    <col min="14223" max="14223" width="15.125" style="1270" bestFit="1" customWidth="1"/>
    <col min="14224" max="14224" width="21.375" style="1270" bestFit="1" customWidth="1"/>
    <col min="14225" max="14225" width="12.875" style="1270" bestFit="1" customWidth="1"/>
    <col min="14226" max="14226" width="13" style="1270" bestFit="1" customWidth="1"/>
    <col min="14227" max="14227" width="21.5" style="1270" bestFit="1" customWidth="1"/>
    <col min="14228" max="14229" width="13.125" style="1270" bestFit="1" customWidth="1"/>
    <col min="14230" max="14230" width="21.25" style="1270" bestFit="1" customWidth="1"/>
    <col min="14231" max="14231" width="17.375" style="1270" bestFit="1" customWidth="1"/>
    <col min="14232" max="14232" width="13.125" style="1270" bestFit="1" customWidth="1"/>
    <col min="14233" max="14233" width="15.125" style="1270" bestFit="1" customWidth="1"/>
    <col min="14234" max="14234" width="25.25" style="1270" bestFit="1" customWidth="1"/>
    <col min="14235" max="14235" width="18.875" style="1270" bestFit="1" customWidth="1"/>
    <col min="14236" max="14236" width="28" style="1270" bestFit="1" customWidth="1"/>
    <col min="14237" max="14237" width="26.75" style="1270" bestFit="1" customWidth="1"/>
    <col min="14238" max="14238" width="28" style="1270" bestFit="1" customWidth="1"/>
    <col min="14239" max="14239" width="25.25" style="1270" bestFit="1" customWidth="1"/>
    <col min="14240" max="14240" width="29.625" style="1270" bestFit="1" customWidth="1"/>
    <col min="14241" max="14241" width="25.25" style="1270" bestFit="1" customWidth="1"/>
    <col min="14242" max="14242" width="29.625" style="1270" bestFit="1" customWidth="1"/>
    <col min="14243" max="14243" width="25.25" style="1270" bestFit="1" customWidth="1"/>
    <col min="14244" max="14245" width="18.875" style="1270" bestFit="1" customWidth="1"/>
    <col min="14246" max="14246" width="21" style="1270" bestFit="1" customWidth="1"/>
    <col min="14247" max="14247" width="20.875" style="1270" bestFit="1" customWidth="1"/>
    <col min="14248" max="14248" width="12.625" style="1270" bestFit="1" customWidth="1"/>
    <col min="14249" max="14249" width="15.125" style="1270" bestFit="1" customWidth="1"/>
    <col min="14250" max="14250" width="7.125" style="1270" bestFit="1" customWidth="1"/>
    <col min="14251" max="14251" width="19.25" style="1270" bestFit="1" customWidth="1"/>
    <col min="14252" max="14254" width="15.125" style="1270" bestFit="1" customWidth="1"/>
    <col min="14255" max="14255" width="17.25" style="1270" bestFit="1" customWidth="1"/>
    <col min="14256" max="14258" width="15.125" style="1270" bestFit="1" customWidth="1"/>
    <col min="14259" max="14260" width="17.25" style="1270" bestFit="1" customWidth="1"/>
    <col min="14261" max="14261" width="15.125" style="1270" bestFit="1" customWidth="1"/>
    <col min="14262" max="14263" width="17.25" style="1270" bestFit="1" customWidth="1"/>
    <col min="14264" max="14264" width="15.125" style="1270" bestFit="1" customWidth="1"/>
    <col min="14265" max="14266" width="17.25" style="1270" bestFit="1" customWidth="1"/>
    <col min="14267" max="14267" width="19.25" style="1270" bestFit="1" customWidth="1"/>
    <col min="14268" max="14269" width="21.375" style="1270" bestFit="1" customWidth="1"/>
    <col min="14270" max="14270" width="23.5" style="1270" bestFit="1" customWidth="1"/>
    <col min="14271" max="14271" width="21.375" style="1270" bestFit="1" customWidth="1"/>
    <col min="14272" max="14272" width="19.25" style="1270" bestFit="1" customWidth="1"/>
    <col min="14273" max="14274" width="21.375" style="1270" bestFit="1" customWidth="1"/>
    <col min="14275" max="14275" width="23.5" style="1270" bestFit="1" customWidth="1"/>
    <col min="14276" max="14276" width="21.375" style="1270" bestFit="1" customWidth="1"/>
    <col min="14277" max="14277" width="17.25" style="1270" bestFit="1" customWidth="1"/>
    <col min="14278" max="14280" width="19.25" style="1270" bestFit="1" customWidth="1"/>
    <col min="14281" max="14281" width="18.375" style="1270" bestFit="1" customWidth="1"/>
    <col min="14282" max="14283" width="20.375" style="1270" bestFit="1" customWidth="1"/>
    <col min="14284" max="14284" width="13" style="1270" bestFit="1" customWidth="1"/>
    <col min="14285" max="14286" width="19.25" style="1270" bestFit="1" customWidth="1"/>
    <col min="14287" max="14288" width="17.25" style="1270" bestFit="1" customWidth="1"/>
    <col min="14289" max="14291" width="19.25" style="1270" bestFit="1" customWidth="1"/>
    <col min="14292" max="14293" width="21.375" style="1270" bestFit="1" customWidth="1"/>
    <col min="14294" max="14294" width="19.25" style="1270" bestFit="1" customWidth="1"/>
    <col min="14295" max="14296" width="21.375" style="1270" bestFit="1" customWidth="1"/>
    <col min="14297" max="14297" width="23.5" style="1270" bestFit="1" customWidth="1"/>
    <col min="14298" max="14299" width="21.375" style="1270" bestFit="1" customWidth="1"/>
    <col min="14300" max="14302" width="23.5" style="1270" bestFit="1" customWidth="1"/>
    <col min="14303" max="14304" width="25.5" style="1270" bestFit="1" customWidth="1"/>
    <col min="14305" max="14305" width="23.5" style="1270" bestFit="1" customWidth="1"/>
    <col min="14306" max="14307" width="25.5" style="1270" bestFit="1" customWidth="1"/>
    <col min="14308" max="14308" width="27.625" style="1270" bestFit="1" customWidth="1"/>
    <col min="14309" max="14309" width="25.5" style="1270" bestFit="1" customWidth="1"/>
    <col min="14310" max="14310" width="22.75" style="1270" bestFit="1" customWidth="1"/>
    <col min="14311" max="14311" width="26.875" style="1270" bestFit="1" customWidth="1"/>
    <col min="14312" max="14313" width="19.25" style="1270" bestFit="1" customWidth="1"/>
    <col min="14314" max="14314" width="25.5" style="1270" bestFit="1" customWidth="1"/>
    <col min="14315" max="14316" width="21.375" style="1270" bestFit="1" customWidth="1"/>
    <col min="14317" max="14317" width="27.625" style="1270" bestFit="1" customWidth="1"/>
    <col min="14318" max="14318" width="8.375" style="1270" bestFit="1" customWidth="1"/>
    <col min="14319" max="14321" width="16.75" style="1270" bestFit="1" customWidth="1"/>
    <col min="14322" max="14322" width="18.875" style="1270" bestFit="1" customWidth="1"/>
    <col min="14323" max="14323" width="23.5" style="1270" bestFit="1" customWidth="1"/>
    <col min="14324" max="14324" width="25.5" style="1270" bestFit="1" customWidth="1"/>
    <col min="14325" max="14326" width="8.375" style="1270" bestFit="1" customWidth="1"/>
    <col min="14327" max="14327" width="10.25" style="1270" bestFit="1" customWidth="1"/>
    <col min="14328" max="14328" width="13.75" style="1270" bestFit="1" customWidth="1"/>
    <col min="14329" max="14329" width="15.125" style="1270" bestFit="1" customWidth="1"/>
    <col min="14330" max="14332" width="21.5" style="1270" bestFit="1" customWidth="1"/>
    <col min="14333" max="14334" width="19.25" style="1270" bestFit="1" customWidth="1"/>
    <col min="14335" max="14335" width="6.625" style="1270" bestFit="1" customWidth="1"/>
    <col min="14336" max="14336" width="9" style="1270"/>
    <col min="14337" max="14337" width="15.125" style="1270" bestFit="1" customWidth="1"/>
    <col min="14338" max="14338" width="13" style="1270" bestFit="1" customWidth="1"/>
    <col min="14339" max="14341" width="9" style="1270"/>
    <col min="14342" max="14342" width="13" style="1270" bestFit="1" customWidth="1"/>
    <col min="14343" max="14343" width="15" style="1270" customWidth="1"/>
    <col min="14344" max="14344" width="13" style="1270" bestFit="1" customWidth="1"/>
    <col min="14345" max="14345" width="9" style="1270"/>
    <col min="14346" max="14348" width="12.375" style="1270" bestFit="1" customWidth="1"/>
    <col min="14349" max="14349" width="11" style="1270" bestFit="1" customWidth="1"/>
    <col min="14350" max="14350" width="20.375" style="1270" bestFit="1" customWidth="1"/>
    <col min="14351" max="14352" width="27.75" style="1270" bestFit="1" customWidth="1"/>
    <col min="14353" max="14354" width="19.375" style="1270" bestFit="1" customWidth="1"/>
    <col min="14355" max="14355" width="17.25" style="1270" bestFit="1" customWidth="1"/>
    <col min="14356" max="14356" width="19.375" style="1270" bestFit="1" customWidth="1"/>
    <col min="14357" max="14358" width="9" style="1270"/>
    <col min="14359" max="14359" width="17.375" style="1270" bestFit="1" customWidth="1"/>
    <col min="14360" max="14360" width="9" style="1270"/>
    <col min="14361" max="14361" width="17.375" style="1270" bestFit="1" customWidth="1"/>
    <col min="14362" max="14363" width="9" style="1270"/>
    <col min="14364" max="14365" width="11.125" style="1270" bestFit="1" customWidth="1"/>
    <col min="14366" max="14366" width="5.25" style="1270" bestFit="1" customWidth="1"/>
    <col min="14367" max="14367" width="9" style="1270"/>
    <col min="14368" max="14368" width="14.25" style="1270" bestFit="1" customWidth="1"/>
    <col min="14369" max="14369" width="17.875" style="1270" bestFit="1" customWidth="1"/>
    <col min="14370" max="14370" width="5.25" style="1270" bestFit="1" customWidth="1"/>
    <col min="14371" max="14371" width="9" style="1270"/>
    <col min="14372" max="14372" width="11" style="1270" bestFit="1" customWidth="1"/>
    <col min="14373" max="14373" width="8.375" style="1270" bestFit="1" customWidth="1"/>
    <col min="14374" max="14374" width="9.625" style="1270" bestFit="1" customWidth="1"/>
    <col min="14375" max="14375" width="15.125" style="1270" bestFit="1" customWidth="1"/>
    <col min="14376" max="14376" width="11.125" style="1270" bestFit="1" customWidth="1"/>
    <col min="14377" max="14377" width="9.5" style="1270" bestFit="1" customWidth="1"/>
    <col min="14378" max="14378" width="11" style="1270" bestFit="1" customWidth="1"/>
    <col min="14379" max="14387" width="15.125" style="1270" bestFit="1" customWidth="1"/>
    <col min="14388" max="14388" width="7.125" style="1270" bestFit="1" customWidth="1"/>
    <col min="14389" max="14389" width="11" style="1270" bestFit="1" customWidth="1"/>
    <col min="14390" max="14390" width="15.125" style="1270" bestFit="1" customWidth="1"/>
    <col min="14391" max="14391" width="19.25" style="1270" bestFit="1" customWidth="1"/>
    <col min="14392" max="14392" width="15.125" style="1270" bestFit="1" customWidth="1"/>
    <col min="14393" max="14393" width="19.25" style="1270" bestFit="1" customWidth="1"/>
    <col min="14394" max="14394" width="15.125" style="1270" bestFit="1" customWidth="1"/>
    <col min="14395" max="14395" width="19.25" style="1270" bestFit="1" customWidth="1"/>
    <col min="14396" max="14396" width="15.125" style="1270" bestFit="1" customWidth="1"/>
    <col min="14397" max="14397" width="19.25" style="1270" bestFit="1" customWidth="1"/>
    <col min="14398" max="14398" width="15.125" style="1270" bestFit="1" customWidth="1"/>
    <col min="14399" max="14399" width="19.25" style="1270" bestFit="1" customWidth="1"/>
    <col min="14400" max="14400" width="13" style="1270" bestFit="1" customWidth="1"/>
    <col min="14401" max="14401" width="17.25" style="1270" bestFit="1" customWidth="1"/>
    <col min="14402" max="14402" width="15.125" style="1270" bestFit="1" customWidth="1"/>
    <col min="14403" max="14403" width="19.25" style="1270" bestFit="1" customWidth="1"/>
    <col min="14404" max="14404" width="15.125" style="1270" bestFit="1" customWidth="1"/>
    <col min="14405" max="14405" width="19.25" style="1270" bestFit="1" customWidth="1"/>
    <col min="14406" max="14411" width="21.375" style="1270" bestFit="1" customWidth="1"/>
    <col min="14412" max="14413" width="17.25" style="1270" bestFit="1" customWidth="1"/>
    <col min="14414" max="14414" width="7.125" style="1270" bestFit="1" customWidth="1"/>
    <col min="14415" max="14415" width="11" style="1270" bestFit="1" customWidth="1"/>
    <col min="14416" max="14416" width="7.125" style="1270" bestFit="1" customWidth="1"/>
    <col min="14417" max="14418" width="11" style="1270" bestFit="1" customWidth="1"/>
    <col min="14419" max="14419" width="15.125" style="1270" bestFit="1" customWidth="1"/>
    <col min="14420" max="14420" width="16.5" style="1270" bestFit="1" customWidth="1"/>
    <col min="14421" max="14421" width="20.625" style="1270" bestFit="1" customWidth="1"/>
    <col min="14422" max="14422" width="7.125" style="1270" bestFit="1" customWidth="1"/>
    <col min="14423" max="14425" width="11" style="1270" bestFit="1" customWidth="1"/>
    <col min="14426" max="14426" width="15.125" style="1270" bestFit="1" customWidth="1"/>
    <col min="14427" max="14429" width="11" style="1270" bestFit="1" customWidth="1"/>
    <col min="14430" max="14430" width="13" style="1270" bestFit="1" customWidth="1"/>
    <col min="14431" max="14431" width="11" style="1270" bestFit="1" customWidth="1"/>
    <col min="14432" max="14432" width="15.125" style="1270" bestFit="1" customWidth="1"/>
    <col min="14433" max="14433" width="17.25" style="1270" bestFit="1" customWidth="1"/>
    <col min="14434" max="14434" width="7.125" style="1270" bestFit="1" customWidth="1"/>
    <col min="14435" max="14435" width="13" style="1270" bestFit="1" customWidth="1"/>
    <col min="14436" max="14437" width="12.375" style="1270" bestFit="1" customWidth="1"/>
    <col min="14438" max="14439" width="15.125" style="1270" bestFit="1" customWidth="1"/>
    <col min="14440" max="14441" width="18.625" style="1270" bestFit="1" customWidth="1"/>
    <col min="14442" max="14443" width="21.375" style="1270" bestFit="1" customWidth="1"/>
    <col min="14444" max="14444" width="17.25" style="1270" bestFit="1" customWidth="1"/>
    <col min="14445" max="14445" width="11" style="1270" bestFit="1" customWidth="1"/>
    <col min="14446" max="14447" width="15.125" style="1270" bestFit="1" customWidth="1"/>
    <col min="14448" max="14448" width="11" style="1270" bestFit="1" customWidth="1"/>
    <col min="14449" max="14450" width="15.125" style="1270" bestFit="1" customWidth="1"/>
    <col min="14451" max="14451" width="11.875" style="1270" bestFit="1" customWidth="1"/>
    <col min="14452" max="14452" width="16.375" style="1270" bestFit="1" customWidth="1"/>
    <col min="14453" max="14453" width="15.125" style="1270" bestFit="1" customWidth="1"/>
    <col min="14454" max="14454" width="11" style="1270" bestFit="1" customWidth="1"/>
    <col min="14455" max="14456" width="15.125" style="1270" bestFit="1" customWidth="1"/>
    <col min="14457" max="14457" width="11" style="1270" bestFit="1" customWidth="1"/>
    <col min="14458" max="14459" width="15.125" style="1270" bestFit="1" customWidth="1"/>
    <col min="14460" max="14460" width="5.25" style="1270" bestFit="1" customWidth="1"/>
    <col min="14461" max="14462" width="9" style="1270"/>
    <col min="14463" max="14463" width="7.125" style="1270" bestFit="1" customWidth="1"/>
    <col min="14464" max="14464" width="9" style="1270"/>
    <col min="14465" max="14465" width="59.375" style="1270" bestFit="1" customWidth="1"/>
    <col min="14466" max="14466" width="45.5" style="1270" bestFit="1" customWidth="1"/>
    <col min="14467" max="14467" width="27.625" style="1270" bestFit="1" customWidth="1"/>
    <col min="14468" max="14468" width="11" style="1270" bestFit="1" customWidth="1"/>
    <col min="14469" max="14472" width="13" style="1270" bestFit="1" customWidth="1"/>
    <col min="14473" max="14473" width="14.375" style="1270" bestFit="1" customWidth="1"/>
    <col min="14474" max="14474" width="13" style="1270" bestFit="1" customWidth="1"/>
    <col min="14475" max="14476" width="18.125" style="1270" bestFit="1" customWidth="1"/>
    <col min="14477" max="14477" width="20.25" style="1270" bestFit="1" customWidth="1"/>
    <col min="14478" max="14478" width="17.625" style="1270" bestFit="1" customWidth="1"/>
    <col min="14479" max="14479" width="15.125" style="1270" bestFit="1" customWidth="1"/>
    <col min="14480" max="14480" width="21.375" style="1270" bestFit="1" customWidth="1"/>
    <col min="14481" max="14481" width="12.875" style="1270" bestFit="1" customWidth="1"/>
    <col min="14482" max="14482" width="13" style="1270" bestFit="1" customWidth="1"/>
    <col min="14483" max="14483" width="21.5" style="1270" bestFit="1" customWidth="1"/>
    <col min="14484" max="14485" width="13.125" style="1270" bestFit="1" customWidth="1"/>
    <col min="14486" max="14486" width="21.25" style="1270" bestFit="1" customWidth="1"/>
    <col min="14487" max="14487" width="17.375" style="1270" bestFit="1" customWidth="1"/>
    <col min="14488" max="14488" width="13.125" style="1270" bestFit="1" customWidth="1"/>
    <col min="14489" max="14489" width="15.125" style="1270" bestFit="1" customWidth="1"/>
    <col min="14490" max="14490" width="25.25" style="1270" bestFit="1" customWidth="1"/>
    <col min="14491" max="14491" width="18.875" style="1270" bestFit="1" customWidth="1"/>
    <col min="14492" max="14492" width="28" style="1270" bestFit="1" customWidth="1"/>
    <col min="14493" max="14493" width="26.75" style="1270" bestFit="1" customWidth="1"/>
    <col min="14494" max="14494" width="28" style="1270" bestFit="1" customWidth="1"/>
    <col min="14495" max="14495" width="25.25" style="1270" bestFit="1" customWidth="1"/>
    <col min="14496" max="14496" width="29.625" style="1270" bestFit="1" customWidth="1"/>
    <col min="14497" max="14497" width="25.25" style="1270" bestFit="1" customWidth="1"/>
    <col min="14498" max="14498" width="29.625" style="1270" bestFit="1" customWidth="1"/>
    <col min="14499" max="14499" width="25.25" style="1270" bestFit="1" customWidth="1"/>
    <col min="14500" max="14501" width="18.875" style="1270" bestFit="1" customWidth="1"/>
    <col min="14502" max="14502" width="21" style="1270" bestFit="1" customWidth="1"/>
    <col min="14503" max="14503" width="20.875" style="1270" bestFit="1" customWidth="1"/>
    <col min="14504" max="14504" width="12.625" style="1270" bestFit="1" customWidth="1"/>
    <col min="14505" max="14505" width="15.125" style="1270" bestFit="1" customWidth="1"/>
    <col min="14506" max="14506" width="7.125" style="1270" bestFit="1" customWidth="1"/>
    <col min="14507" max="14507" width="19.25" style="1270" bestFit="1" customWidth="1"/>
    <col min="14508" max="14510" width="15.125" style="1270" bestFit="1" customWidth="1"/>
    <col min="14511" max="14511" width="17.25" style="1270" bestFit="1" customWidth="1"/>
    <col min="14512" max="14514" width="15.125" style="1270" bestFit="1" customWidth="1"/>
    <col min="14515" max="14516" width="17.25" style="1270" bestFit="1" customWidth="1"/>
    <col min="14517" max="14517" width="15.125" style="1270" bestFit="1" customWidth="1"/>
    <col min="14518" max="14519" width="17.25" style="1270" bestFit="1" customWidth="1"/>
    <col min="14520" max="14520" width="15.125" style="1270" bestFit="1" customWidth="1"/>
    <col min="14521" max="14522" width="17.25" style="1270" bestFit="1" customWidth="1"/>
    <col min="14523" max="14523" width="19.25" style="1270" bestFit="1" customWidth="1"/>
    <col min="14524" max="14525" width="21.375" style="1270" bestFit="1" customWidth="1"/>
    <col min="14526" max="14526" width="23.5" style="1270" bestFit="1" customWidth="1"/>
    <col min="14527" max="14527" width="21.375" style="1270" bestFit="1" customWidth="1"/>
    <col min="14528" max="14528" width="19.25" style="1270" bestFit="1" customWidth="1"/>
    <col min="14529" max="14530" width="21.375" style="1270" bestFit="1" customWidth="1"/>
    <col min="14531" max="14531" width="23.5" style="1270" bestFit="1" customWidth="1"/>
    <col min="14532" max="14532" width="21.375" style="1270" bestFit="1" customWidth="1"/>
    <col min="14533" max="14533" width="17.25" style="1270" bestFit="1" customWidth="1"/>
    <col min="14534" max="14536" width="19.25" style="1270" bestFit="1" customWidth="1"/>
    <col min="14537" max="14537" width="18.375" style="1270" bestFit="1" customWidth="1"/>
    <col min="14538" max="14539" width="20.375" style="1270" bestFit="1" customWidth="1"/>
    <col min="14540" max="14540" width="13" style="1270" bestFit="1" customWidth="1"/>
    <col min="14541" max="14542" width="19.25" style="1270" bestFit="1" customWidth="1"/>
    <col min="14543" max="14544" width="17.25" style="1270" bestFit="1" customWidth="1"/>
    <col min="14545" max="14547" width="19.25" style="1270" bestFit="1" customWidth="1"/>
    <col min="14548" max="14549" width="21.375" style="1270" bestFit="1" customWidth="1"/>
    <col min="14550" max="14550" width="19.25" style="1270" bestFit="1" customWidth="1"/>
    <col min="14551" max="14552" width="21.375" style="1270" bestFit="1" customWidth="1"/>
    <col min="14553" max="14553" width="23.5" style="1270" bestFit="1" customWidth="1"/>
    <col min="14554" max="14555" width="21.375" style="1270" bestFit="1" customWidth="1"/>
    <col min="14556" max="14558" width="23.5" style="1270" bestFit="1" customWidth="1"/>
    <col min="14559" max="14560" width="25.5" style="1270" bestFit="1" customWidth="1"/>
    <col min="14561" max="14561" width="23.5" style="1270" bestFit="1" customWidth="1"/>
    <col min="14562" max="14563" width="25.5" style="1270" bestFit="1" customWidth="1"/>
    <col min="14564" max="14564" width="27.625" style="1270" bestFit="1" customWidth="1"/>
    <col min="14565" max="14565" width="25.5" style="1270" bestFit="1" customWidth="1"/>
    <col min="14566" max="14566" width="22.75" style="1270" bestFit="1" customWidth="1"/>
    <col min="14567" max="14567" width="26.875" style="1270" bestFit="1" customWidth="1"/>
    <col min="14568" max="14569" width="19.25" style="1270" bestFit="1" customWidth="1"/>
    <col min="14570" max="14570" width="25.5" style="1270" bestFit="1" customWidth="1"/>
    <col min="14571" max="14572" width="21.375" style="1270" bestFit="1" customWidth="1"/>
    <col min="14573" max="14573" width="27.625" style="1270" bestFit="1" customWidth="1"/>
    <col min="14574" max="14574" width="8.375" style="1270" bestFit="1" customWidth="1"/>
    <col min="14575" max="14577" width="16.75" style="1270" bestFit="1" customWidth="1"/>
    <col min="14578" max="14578" width="18.875" style="1270" bestFit="1" customWidth="1"/>
    <col min="14579" max="14579" width="23.5" style="1270" bestFit="1" customWidth="1"/>
    <col min="14580" max="14580" width="25.5" style="1270" bestFit="1" customWidth="1"/>
    <col min="14581" max="14582" width="8.375" style="1270" bestFit="1" customWidth="1"/>
    <col min="14583" max="14583" width="10.25" style="1270" bestFit="1" customWidth="1"/>
    <col min="14584" max="14584" width="13.75" style="1270" bestFit="1" customWidth="1"/>
    <col min="14585" max="14585" width="15.125" style="1270" bestFit="1" customWidth="1"/>
    <col min="14586" max="14588" width="21.5" style="1270" bestFit="1" customWidth="1"/>
    <col min="14589" max="14590" width="19.25" style="1270" bestFit="1" customWidth="1"/>
    <col min="14591" max="14591" width="6.625" style="1270" bestFit="1" customWidth="1"/>
    <col min="14592" max="14592" width="9" style="1270"/>
    <col min="14593" max="14593" width="15.125" style="1270" bestFit="1" customWidth="1"/>
    <col min="14594" max="14594" width="13" style="1270" bestFit="1" customWidth="1"/>
    <col min="14595" max="14597" width="9" style="1270"/>
    <col min="14598" max="14598" width="13" style="1270" bestFit="1" customWidth="1"/>
    <col min="14599" max="14599" width="15" style="1270" customWidth="1"/>
    <col min="14600" max="14600" width="13" style="1270" bestFit="1" customWidth="1"/>
    <col min="14601" max="14601" width="9" style="1270"/>
    <col min="14602" max="14604" width="12.375" style="1270" bestFit="1" customWidth="1"/>
    <col min="14605" max="14605" width="11" style="1270" bestFit="1" customWidth="1"/>
    <col min="14606" max="14606" width="20.375" style="1270" bestFit="1" customWidth="1"/>
    <col min="14607" max="14608" width="27.75" style="1270" bestFit="1" customWidth="1"/>
    <col min="14609" max="14610" width="19.375" style="1270" bestFit="1" customWidth="1"/>
    <col min="14611" max="14611" width="17.25" style="1270" bestFit="1" customWidth="1"/>
    <col min="14612" max="14612" width="19.375" style="1270" bestFit="1" customWidth="1"/>
    <col min="14613" max="14614" width="9" style="1270"/>
    <col min="14615" max="14615" width="17.375" style="1270" bestFit="1" customWidth="1"/>
    <col min="14616" max="14616" width="9" style="1270"/>
    <col min="14617" max="14617" width="17.375" style="1270" bestFit="1" customWidth="1"/>
    <col min="14618" max="14619" width="9" style="1270"/>
    <col min="14620" max="14621" width="11.125" style="1270" bestFit="1" customWidth="1"/>
    <col min="14622" max="14622" width="5.25" style="1270" bestFit="1" customWidth="1"/>
    <col min="14623" max="14623" width="9" style="1270"/>
    <col min="14624" max="14624" width="14.25" style="1270" bestFit="1" customWidth="1"/>
    <col min="14625" max="14625" width="17.875" style="1270" bestFit="1" customWidth="1"/>
    <col min="14626" max="14626" width="5.25" style="1270" bestFit="1" customWidth="1"/>
    <col min="14627" max="14627" width="9" style="1270"/>
    <col min="14628" max="14628" width="11" style="1270" bestFit="1" customWidth="1"/>
    <col min="14629" max="14629" width="8.375" style="1270" bestFit="1" customWidth="1"/>
    <col min="14630" max="14630" width="9.625" style="1270" bestFit="1" customWidth="1"/>
    <col min="14631" max="14631" width="15.125" style="1270" bestFit="1" customWidth="1"/>
    <col min="14632" max="14632" width="11.125" style="1270" bestFit="1" customWidth="1"/>
    <col min="14633" max="14633" width="9.5" style="1270" bestFit="1" customWidth="1"/>
    <col min="14634" max="14634" width="11" style="1270" bestFit="1" customWidth="1"/>
    <col min="14635" max="14643" width="15.125" style="1270" bestFit="1" customWidth="1"/>
    <col min="14644" max="14644" width="7.125" style="1270" bestFit="1" customWidth="1"/>
    <col min="14645" max="14645" width="11" style="1270" bestFit="1" customWidth="1"/>
    <col min="14646" max="14646" width="15.125" style="1270" bestFit="1" customWidth="1"/>
    <col min="14647" max="14647" width="19.25" style="1270" bestFit="1" customWidth="1"/>
    <col min="14648" max="14648" width="15.125" style="1270" bestFit="1" customWidth="1"/>
    <col min="14649" max="14649" width="19.25" style="1270" bestFit="1" customWidth="1"/>
    <col min="14650" max="14650" width="15.125" style="1270" bestFit="1" customWidth="1"/>
    <col min="14651" max="14651" width="19.25" style="1270" bestFit="1" customWidth="1"/>
    <col min="14652" max="14652" width="15.125" style="1270" bestFit="1" customWidth="1"/>
    <col min="14653" max="14653" width="19.25" style="1270" bestFit="1" customWidth="1"/>
    <col min="14654" max="14654" width="15.125" style="1270" bestFit="1" customWidth="1"/>
    <col min="14655" max="14655" width="19.25" style="1270" bestFit="1" customWidth="1"/>
    <col min="14656" max="14656" width="13" style="1270" bestFit="1" customWidth="1"/>
    <col min="14657" max="14657" width="17.25" style="1270" bestFit="1" customWidth="1"/>
    <col min="14658" max="14658" width="15.125" style="1270" bestFit="1" customWidth="1"/>
    <col min="14659" max="14659" width="19.25" style="1270" bestFit="1" customWidth="1"/>
    <col min="14660" max="14660" width="15.125" style="1270" bestFit="1" customWidth="1"/>
    <col min="14661" max="14661" width="19.25" style="1270" bestFit="1" customWidth="1"/>
    <col min="14662" max="14667" width="21.375" style="1270" bestFit="1" customWidth="1"/>
    <col min="14668" max="14669" width="17.25" style="1270" bestFit="1" customWidth="1"/>
    <col min="14670" max="14670" width="7.125" style="1270" bestFit="1" customWidth="1"/>
    <col min="14671" max="14671" width="11" style="1270" bestFit="1" customWidth="1"/>
    <col min="14672" max="14672" width="7.125" style="1270" bestFit="1" customWidth="1"/>
    <col min="14673" max="14674" width="11" style="1270" bestFit="1" customWidth="1"/>
    <col min="14675" max="14675" width="15.125" style="1270" bestFit="1" customWidth="1"/>
    <col min="14676" max="14676" width="16.5" style="1270" bestFit="1" customWidth="1"/>
    <col min="14677" max="14677" width="20.625" style="1270" bestFit="1" customWidth="1"/>
    <col min="14678" max="14678" width="7.125" style="1270" bestFit="1" customWidth="1"/>
    <col min="14679" max="14681" width="11" style="1270" bestFit="1" customWidth="1"/>
    <col min="14682" max="14682" width="15.125" style="1270" bestFit="1" customWidth="1"/>
    <col min="14683" max="14685" width="11" style="1270" bestFit="1" customWidth="1"/>
    <col min="14686" max="14686" width="13" style="1270" bestFit="1" customWidth="1"/>
    <col min="14687" max="14687" width="11" style="1270" bestFit="1" customWidth="1"/>
    <col min="14688" max="14688" width="15.125" style="1270" bestFit="1" customWidth="1"/>
    <col min="14689" max="14689" width="17.25" style="1270" bestFit="1" customWidth="1"/>
    <col min="14690" max="14690" width="7.125" style="1270" bestFit="1" customWidth="1"/>
    <col min="14691" max="14691" width="13" style="1270" bestFit="1" customWidth="1"/>
    <col min="14692" max="14693" width="12.375" style="1270" bestFit="1" customWidth="1"/>
    <col min="14694" max="14695" width="15.125" style="1270" bestFit="1" customWidth="1"/>
    <col min="14696" max="14697" width="18.625" style="1270" bestFit="1" customWidth="1"/>
    <col min="14698" max="14699" width="21.375" style="1270" bestFit="1" customWidth="1"/>
    <col min="14700" max="14700" width="17.25" style="1270" bestFit="1" customWidth="1"/>
    <col min="14701" max="14701" width="11" style="1270" bestFit="1" customWidth="1"/>
    <col min="14702" max="14703" width="15.125" style="1270" bestFit="1" customWidth="1"/>
    <col min="14704" max="14704" width="11" style="1270" bestFit="1" customWidth="1"/>
    <col min="14705" max="14706" width="15.125" style="1270" bestFit="1" customWidth="1"/>
    <col min="14707" max="14707" width="11.875" style="1270" bestFit="1" customWidth="1"/>
    <col min="14708" max="14708" width="16.375" style="1270" bestFit="1" customWidth="1"/>
    <col min="14709" max="14709" width="15.125" style="1270" bestFit="1" customWidth="1"/>
    <col min="14710" max="14710" width="11" style="1270" bestFit="1" customWidth="1"/>
    <col min="14711" max="14712" width="15.125" style="1270" bestFit="1" customWidth="1"/>
    <col min="14713" max="14713" width="11" style="1270" bestFit="1" customWidth="1"/>
    <col min="14714" max="14715" width="15.125" style="1270" bestFit="1" customWidth="1"/>
    <col min="14716" max="14716" width="5.25" style="1270" bestFit="1" customWidth="1"/>
    <col min="14717" max="14718" width="9" style="1270"/>
    <col min="14719" max="14719" width="7.125" style="1270" bestFit="1" customWidth="1"/>
    <col min="14720" max="14720" width="9" style="1270"/>
    <col min="14721" max="14721" width="59.375" style="1270" bestFit="1" customWidth="1"/>
    <col min="14722" max="14722" width="45.5" style="1270" bestFit="1" customWidth="1"/>
    <col min="14723" max="14723" width="27.625" style="1270" bestFit="1" customWidth="1"/>
    <col min="14724" max="14724" width="11" style="1270" bestFit="1" customWidth="1"/>
    <col min="14725" max="14728" width="13" style="1270" bestFit="1" customWidth="1"/>
    <col min="14729" max="14729" width="14.375" style="1270" bestFit="1" customWidth="1"/>
    <col min="14730" max="14730" width="13" style="1270" bestFit="1" customWidth="1"/>
    <col min="14731" max="14732" width="18.125" style="1270" bestFit="1" customWidth="1"/>
    <col min="14733" max="14733" width="20.25" style="1270" bestFit="1" customWidth="1"/>
    <col min="14734" max="14734" width="17.625" style="1270" bestFit="1" customWidth="1"/>
    <col min="14735" max="14735" width="15.125" style="1270" bestFit="1" customWidth="1"/>
    <col min="14736" max="14736" width="21.375" style="1270" bestFit="1" customWidth="1"/>
    <col min="14737" max="14737" width="12.875" style="1270" bestFit="1" customWidth="1"/>
    <col min="14738" max="14738" width="13" style="1270" bestFit="1" customWidth="1"/>
    <col min="14739" max="14739" width="21.5" style="1270" bestFit="1" customWidth="1"/>
    <col min="14740" max="14741" width="13.125" style="1270" bestFit="1" customWidth="1"/>
    <col min="14742" max="14742" width="21.25" style="1270" bestFit="1" customWidth="1"/>
    <col min="14743" max="14743" width="17.375" style="1270" bestFit="1" customWidth="1"/>
    <col min="14744" max="14744" width="13.125" style="1270" bestFit="1" customWidth="1"/>
    <col min="14745" max="14745" width="15.125" style="1270" bestFit="1" customWidth="1"/>
    <col min="14746" max="14746" width="25.25" style="1270" bestFit="1" customWidth="1"/>
    <col min="14747" max="14747" width="18.875" style="1270" bestFit="1" customWidth="1"/>
    <col min="14748" max="14748" width="28" style="1270" bestFit="1" customWidth="1"/>
    <col min="14749" max="14749" width="26.75" style="1270" bestFit="1" customWidth="1"/>
    <col min="14750" max="14750" width="28" style="1270" bestFit="1" customWidth="1"/>
    <col min="14751" max="14751" width="25.25" style="1270" bestFit="1" customWidth="1"/>
    <col min="14752" max="14752" width="29.625" style="1270" bestFit="1" customWidth="1"/>
    <col min="14753" max="14753" width="25.25" style="1270" bestFit="1" customWidth="1"/>
    <col min="14754" max="14754" width="29.625" style="1270" bestFit="1" customWidth="1"/>
    <col min="14755" max="14755" width="25.25" style="1270" bestFit="1" customWidth="1"/>
    <col min="14756" max="14757" width="18.875" style="1270" bestFit="1" customWidth="1"/>
    <col min="14758" max="14758" width="21" style="1270" bestFit="1" customWidth="1"/>
    <col min="14759" max="14759" width="20.875" style="1270" bestFit="1" customWidth="1"/>
    <col min="14760" max="14760" width="12.625" style="1270" bestFit="1" customWidth="1"/>
    <col min="14761" max="14761" width="15.125" style="1270" bestFit="1" customWidth="1"/>
    <col min="14762" max="14762" width="7.125" style="1270" bestFit="1" customWidth="1"/>
    <col min="14763" max="14763" width="19.25" style="1270" bestFit="1" customWidth="1"/>
    <col min="14764" max="14766" width="15.125" style="1270" bestFit="1" customWidth="1"/>
    <col min="14767" max="14767" width="17.25" style="1270" bestFit="1" customWidth="1"/>
    <col min="14768" max="14770" width="15.125" style="1270" bestFit="1" customWidth="1"/>
    <col min="14771" max="14772" width="17.25" style="1270" bestFit="1" customWidth="1"/>
    <col min="14773" max="14773" width="15.125" style="1270" bestFit="1" customWidth="1"/>
    <col min="14774" max="14775" width="17.25" style="1270" bestFit="1" customWidth="1"/>
    <col min="14776" max="14776" width="15.125" style="1270" bestFit="1" customWidth="1"/>
    <col min="14777" max="14778" width="17.25" style="1270" bestFit="1" customWidth="1"/>
    <col min="14779" max="14779" width="19.25" style="1270" bestFit="1" customWidth="1"/>
    <col min="14780" max="14781" width="21.375" style="1270" bestFit="1" customWidth="1"/>
    <col min="14782" max="14782" width="23.5" style="1270" bestFit="1" customWidth="1"/>
    <col min="14783" max="14783" width="21.375" style="1270" bestFit="1" customWidth="1"/>
    <col min="14784" max="14784" width="19.25" style="1270" bestFit="1" customWidth="1"/>
    <col min="14785" max="14786" width="21.375" style="1270" bestFit="1" customWidth="1"/>
    <col min="14787" max="14787" width="23.5" style="1270" bestFit="1" customWidth="1"/>
    <col min="14788" max="14788" width="21.375" style="1270" bestFit="1" customWidth="1"/>
    <col min="14789" max="14789" width="17.25" style="1270" bestFit="1" customWidth="1"/>
    <col min="14790" max="14792" width="19.25" style="1270" bestFit="1" customWidth="1"/>
    <col min="14793" max="14793" width="18.375" style="1270" bestFit="1" customWidth="1"/>
    <col min="14794" max="14795" width="20.375" style="1270" bestFit="1" customWidth="1"/>
    <col min="14796" max="14796" width="13" style="1270" bestFit="1" customWidth="1"/>
    <col min="14797" max="14798" width="19.25" style="1270" bestFit="1" customWidth="1"/>
    <col min="14799" max="14800" width="17.25" style="1270" bestFit="1" customWidth="1"/>
    <col min="14801" max="14803" width="19.25" style="1270" bestFit="1" customWidth="1"/>
    <col min="14804" max="14805" width="21.375" style="1270" bestFit="1" customWidth="1"/>
    <col min="14806" max="14806" width="19.25" style="1270" bestFit="1" customWidth="1"/>
    <col min="14807" max="14808" width="21.375" style="1270" bestFit="1" customWidth="1"/>
    <col min="14809" max="14809" width="23.5" style="1270" bestFit="1" customWidth="1"/>
    <col min="14810" max="14811" width="21.375" style="1270" bestFit="1" customWidth="1"/>
    <col min="14812" max="14814" width="23.5" style="1270" bestFit="1" customWidth="1"/>
    <col min="14815" max="14816" width="25.5" style="1270" bestFit="1" customWidth="1"/>
    <col min="14817" max="14817" width="23.5" style="1270" bestFit="1" customWidth="1"/>
    <col min="14818" max="14819" width="25.5" style="1270" bestFit="1" customWidth="1"/>
    <col min="14820" max="14820" width="27.625" style="1270" bestFit="1" customWidth="1"/>
    <col min="14821" max="14821" width="25.5" style="1270" bestFit="1" customWidth="1"/>
    <col min="14822" max="14822" width="22.75" style="1270" bestFit="1" customWidth="1"/>
    <col min="14823" max="14823" width="26.875" style="1270" bestFit="1" customWidth="1"/>
    <col min="14824" max="14825" width="19.25" style="1270" bestFit="1" customWidth="1"/>
    <col min="14826" max="14826" width="25.5" style="1270" bestFit="1" customWidth="1"/>
    <col min="14827" max="14828" width="21.375" style="1270" bestFit="1" customWidth="1"/>
    <col min="14829" max="14829" width="27.625" style="1270" bestFit="1" customWidth="1"/>
    <col min="14830" max="14830" width="8.375" style="1270" bestFit="1" customWidth="1"/>
    <col min="14831" max="14833" width="16.75" style="1270" bestFit="1" customWidth="1"/>
    <col min="14834" max="14834" width="18.875" style="1270" bestFit="1" customWidth="1"/>
    <col min="14835" max="14835" width="23.5" style="1270" bestFit="1" customWidth="1"/>
    <col min="14836" max="14836" width="25.5" style="1270" bestFit="1" customWidth="1"/>
    <col min="14837" max="14838" width="8.375" style="1270" bestFit="1" customWidth="1"/>
    <col min="14839" max="14839" width="10.25" style="1270" bestFit="1" customWidth="1"/>
    <col min="14840" max="14840" width="13.75" style="1270" bestFit="1" customWidth="1"/>
    <col min="14841" max="14841" width="15.125" style="1270" bestFit="1" customWidth="1"/>
    <col min="14842" max="14844" width="21.5" style="1270" bestFit="1" customWidth="1"/>
    <col min="14845" max="14846" width="19.25" style="1270" bestFit="1" customWidth="1"/>
    <col min="14847" max="14847" width="6.625" style="1270" bestFit="1" customWidth="1"/>
    <col min="14848" max="14848" width="9" style="1270"/>
    <col min="14849" max="14849" width="15.125" style="1270" bestFit="1" customWidth="1"/>
    <col min="14850" max="14850" width="13" style="1270" bestFit="1" customWidth="1"/>
    <col min="14851" max="14853" width="9" style="1270"/>
    <col min="14854" max="14854" width="13" style="1270" bestFit="1" customWidth="1"/>
    <col min="14855" max="14855" width="15" style="1270" customWidth="1"/>
    <col min="14856" max="14856" width="13" style="1270" bestFit="1" customWidth="1"/>
    <col min="14857" max="14857" width="9" style="1270"/>
    <col min="14858" max="14860" width="12.375" style="1270" bestFit="1" customWidth="1"/>
    <col min="14861" max="14861" width="11" style="1270" bestFit="1" customWidth="1"/>
    <col min="14862" max="14862" width="20.375" style="1270" bestFit="1" customWidth="1"/>
    <col min="14863" max="14864" width="27.75" style="1270" bestFit="1" customWidth="1"/>
    <col min="14865" max="14866" width="19.375" style="1270" bestFit="1" customWidth="1"/>
    <col min="14867" max="14867" width="17.25" style="1270" bestFit="1" customWidth="1"/>
    <col min="14868" max="14868" width="19.375" style="1270" bestFit="1" customWidth="1"/>
    <col min="14869" max="14870" width="9" style="1270"/>
    <col min="14871" max="14871" width="17.375" style="1270" bestFit="1" customWidth="1"/>
    <col min="14872" max="14872" width="9" style="1270"/>
    <col min="14873" max="14873" width="17.375" style="1270" bestFit="1" customWidth="1"/>
    <col min="14874" max="14875" width="9" style="1270"/>
    <col min="14876" max="14877" width="11.125" style="1270" bestFit="1" customWidth="1"/>
    <col min="14878" max="14878" width="5.25" style="1270" bestFit="1" customWidth="1"/>
    <col min="14879" max="14879" width="9" style="1270"/>
    <col min="14880" max="14880" width="14.25" style="1270" bestFit="1" customWidth="1"/>
    <col min="14881" max="14881" width="17.875" style="1270" bestFit="1" customWidth="1"/>
    <col min="14882" max="14882" width="5.25" style="1270" bestFit="1" customWidth="1"/>
    <col min="14883" max="14883" width="9" style="1270"/>
    <col min="14884" max="14884" width="11" style="1270" bestFit="1" customWidth="1"/>
    <col min="14885" max="14885" width="8.375" style="1270" bestFit="1" customWidth="1"/>
    <col min="14886" max="14886" width="9.625" style="1270" bestFit="1" customWidth="1"/>
    <col min="14887" max="14887" width="15.125" style="1270" bestFit="1" customWidth="1"/>
    <col min="14888" max="14888" width="11.125" style="1270" bestFit="1" customWidth="1"/>
    <col min="14889" max="14889" width="9.5" style="1270" bestFit="1" customWidth="1"/>
    <col min="14890" max="14890" width="11" style="1270" bestFit="1" customWidth="1"/>
    <col min="14891" max="14899" width="15.125" style="1270" bestFit="1" customWidth="1"/>
    <col min="14900" max="14900" width="7.125" style="1270" bestFit="1" customWidth="1"/>
    <col min="14901" max="14901" width="11" style="1270" bestFit="1" customWidth="1"/>
    <col min="14902" max="14902" width="15.125" style="1270" bestFit="1" customWidth="1"/>
    <col min="14903" max="14903" width="19.25" style="1270" bestFit="1" customWidth="1"/>
    <col min="14904" max="14904" width="15.125" style="1270" bestFit="1" customWidth="1"/>
    <col min="14905" max="14905" width="19.25" style="1270" bestFit="1" customWidth="1"/>
    <col min="14906" max="14906" width="15.125" style="1270" bestFit="1" customWidth="1"/>
    <col min="14907" max="14907" width="19.25" style="1270" bestFit="1" customWidth="1"/>
    <col min="14908" max="14908" width="15.125" style="1270" bestFit="1" customWidth="1"/>
    <col min="14909" max="14909" width="19.25" style="1270" bestFit="1" customWidth="1"/>
    <col min="14910" max="14910" width="15.125" style="1270" bestFit="1" customWidth="1"/>
    <col min="14911" max="14911" width="19.25" style="1270" bestFit="1" customWidth="1"/>
    <col min="14912" max="14912" width="13" style="1270" bestFit="1" customWidth="1"/>
    <col min="14913" max="14913" width="17.25" style="1270" bestFit="1" customWidth="1"/>
    <col min="14914" max="14914" width="15.125" style="1270" bestFit="1" customWidth="1"/>
    <col min="14915" max="14915" width="19.25" style="1270" bestFit="1" customWidth="1"/>
    <col min="14916" max="14916" width="15.125" style="1270" bestFit="1" customWidth="1"/>
    <col min="14917" max="14917" width="19.25" style="1270" bestFit="1" customWidth="1"/>
    <col min="14918" max="14923" width="21.375" style="1270" bestFit="1" customWidth="1"/>
    <col min="14924" max="14925" width="17.25" style="1270" bestFit="1" customWidth="1"/>
    <col min="14926" max="14926" width="7.125" style="1270" bestFit="1" customWidth="1"/>
    <col min="14927" max="14927" width="11" style="1270" bestFit="1" customWidth="1"/>
    <col min="14928" max="14928" width="7.125" style="1270" bestFit="1" customWidth="1"/>
    <col min="14929" max="14930" width="11" style="1270" bestFit="1" customWidth="1"/>
    <col min="14931" max="14931" width="15.125" style="1270" bestFit="1" customWidth="1"/>
    <col min="14932" max="14932" width="16.5" style="1270" bestFit="1" customWidth="1"/>
    <col min="14933" max="14933" width="20.625" style="1270" bestFit="1" customWidth="1"/>
    <col min="14934" max="14934" width="7.125" style="1270" bestFit="1" customWidth="1"/>
    <col min="14935" max="14937" width="11" style="1270" bestFit="1" customWidth="1"/>
    <col min="14938" max="14938" width="15.125" style="1270" bestFit="1" customWidth="1"/>
    <col min="14939" max="14941" width="11" style="1270" bestFit="1" customWidth="1"/>
    <col min="14942" max="14942" width="13" style="1270" bestFit="1" customWidth="1"/>
    <col min="14943" max="14943" width="11" style="1270" bestFit="1" customWidth="1"/>
    <col min="14944" max="14944" width="15.125" style="1270" bestFit="1" customWidth="1"/>
    <col min="14945" max="14945" width="17.25" style="1270" bestFit="1" customWidth="1"/>
    <col min="14946" max="14946" width="7.125" style="1270" bestFit="1" customWidth="1"/>
    <col min="14947" max="14947" width="13" style="1270" bestFit="1" customWidth="1"/>
    <col min="14948" max="14949" width="12.375" style="1270" bestFit="1" customWidth="1"/>
    <col min="14950" max="14951" width="15.125" style="1270" bestFit="1" customWidth="1"/>
    <col min="14952" max="14953" width="18.625" style="1270" bestFit="1" customWidth="1"/>
    <col min="14954" max="14955" width="21.375" style="1270" bestFit="1" customWidth="1"/>
    <col min="14956" max="14956" width="17.25" style="1270" bestFit="1" customWidth="1"/>
    <col min="14957" max="14957" width="11" style="1270" bestFit="1" customWidth="1"/>
    <col min="14958" max="14959" width="15.125" style="1270" bestFit="1" customWidth="1"/>
    <col min="14960" max="14960" width="11" style="1270" bestFit="1" customWidth="1"/>
    <col min="14961" max="14962" width="15.125" style="1270" bestFit="1" customWidth="1"/>
    <col min="14963" max="14963" width="11.875" style="1270" bestFit="1" customWidth="1"/>
    <col min="14964" max="14964" width="16.375" style="1270" bestFit="1" customWidth="1"/>
    <col min="14965" max="14965" width="15.125" style="1270" bestFit="1" customWidth="1"/>
    <col min="14966" max="14966" width="11" style="1270" bestFit="1" customWidth="1"/>
    <col min="14967" max="14968" width="15.125" style="1270" bestFit="1" customWidth="1"/>
    <col min="14969" max="14969" width="11" style="1270" bestFit="1" customWidth="1"/>
    <col min="14970" max="14971" width="15.125" style="1270" bestFit="1" customWidth="1"/>
    <col min="14972" max="14972" width="5.25" style="1270" bestFit="1" customWidth="1"/>
    <col min="14973" max="14974" width="9" style="1270"/>
    <col min="14975" max="14975" width="7.125" style="1270" bestFit="1" customWidth="1"/>
    <col min="14976" max="14976" width="9" style="1270"/>
    <col min="14977" max="14977" width="59.375" style="1270" bestFit="1" customWidth="1"/>
    <col min="14978" max="14978" width="45.5" style="1270" bestFit="1" customWidth="1"/>
    <col min="14979" max="14979" width="27.625" style="1270" bestFit="1" customWidth="1"/>
    <col min="14980" max="14980" width="11" style="1270" bestFit="1" customWidth="1"/>
    <col min="14981" max="14984" width="13" style="1270" bestFit="1" customWidth="1"/>
    <col min="14985" max="14985" width="14.375" style="1270" bestFit="1" customWidth="1"/>
    <col min="14986" max="14986" width="13" style="1270" bestFit="1" customWidth="1"/>
    <col min="14987" max="14988" width="18.125" style="1270" bestFit="1" customWidth="1"/>
    <col min="14989" max="14989" width="20.25" style="1270" bestFit="1" customWidth="1"/>
    <col min="14990" max="14990" width="17.625" style="1270" bestFit="1" customWidth="1"/>
    <col min="14991" max="14991" width="15.125" style="1270" bestFit="1" customWidth="1"/>
    <col min="14992" max="14992" width="21.375" style="1270" bestFit="1" customWidth="1"/>
    <col min="14993" max="14993" width="12.875" style="1270" bestFit="1" customWidth="1"/>
    <col min="14994" max="14994" width="13" style="1270" bestFit="1" customWidth="1"/>
    <col min="14995" max="14995" width="21.5" style="1270" bestFit="1" customWidth="1"/>
    <col min="14996" max="14997" width="13.125" style="1270" bestFit="1" customWidth="1"/>
    <col min="14998" max="14998" width="21.25" style="1270" bestFit="1" customWidth="1"/>
    <col min="14999" max="14999" width="17.375" style="1270" bestFit="1" customWidth="1"/>
    <col min="15000" max="15000" width="13.125" style="1270" bestFit="1" customWidth="1"/>
    <col min="15001" max="15001" width="15.125" style="1270" bestFit="1" customWidth="1"/>
    <col min="15002" max="15002" width="25.25" style="1270" bestFit="1" customWidth="1"/>
    <col min="15003" max="15003" width="18.875" style="1270" bestFit="1" customWidth="1"/>
    <col min="15004" max="15004" width="28" style="1270" bestFit="1" customWidth="1"/>
    <col min="15005" max="15005" width="26.75" style="1270" bestFit="1" customWidth="1"/>
    <col min="15006" max="15006" width="28" style="1270" bestFit="1" customWidth="1"/>
    <col min="15007" max="15007" width="25.25" style="1270" bestFit="1" customWidth="1"/>
    <col min="15008" max="15008" width="29.625" style="1270" bestFit="1" customWidth="1"/>
    <col min="15009" max="15009" width="25.25" style="1270" bestFit="1" customWidth="1"/>
    <col min="15010" max="15010" width="29.625" style="1270" bestFit="1" customWidth="1"/>
    <col min="15011" max="15011" width="25.25" style="1270" bestFit="1" customWidth="1"/>
    <col min="15012" max="15013" width="18.875" style="1270" bestFit="1" customWidth="1"/>
    <col min="15014" max="15014" width="21" style="1270" bestFit="1" customWidth="1"/>
    <col min="15015" max="15015" width="20.875" style="1270" bestFit="1" customWidth="1"/>
    <col min="15016" max="15016" width="12.625" style="1270" bestFit="1" customWidth="1"/>
    <col min="15017" max="15017" width="15.125" style="1270" bestFit="1" customWidth="1"/>
    <col min="15018" max="15018" width="7.125" style="1270" bestFit="1" customWidth="1"/>
    <col min="15019" max="15019" width="19.25" style="1270" bestFit="1" customWidth="1"/>
    <col min="15020" max="15022" width="15.125" style="1270" bestFit="1" customWidth="1"/>
    <col min="15023" max="15023" width="17.25" style="1270" bestFit="1" customWidth="1"/>
    <col min="15024" max="15026" width="15.125" style="1270" bestFit="1" customWidth="1"/>
    <col min="15027" max="15028" width="17.25" style="1270" bestFit="1" customWidth="1"/>
    <col min="15029" max="15029" width="15.125" style="1270" bestFit="1" customWidth="1"/>
    <col min="15030" max="15031" width="17.25" style="1270" bestFit="1" customWidth="1"/>
    <col min="15032" max="15032" width="15.125" style="1270" bestFit="1" customWidth="1"/>
    <col min="15033" max="15034" width="17.25" style="1270" bestFit="1" customWidth="1"/>
    <col min="15035" max="15035" width="19.25" style="1270" bestFit="1" customWidth="1"/>
    <col min="15036" max="15037" width="21.375" style="1270" bestFit="1" customWidth="1"/>
    <col min="15038" max="15038" width="23.5" style="1270" bestFit="1" customWidth="1"/>
    <col min="15039" max="15039" width="21.375" style="1270" bestFit="1" customWidth="1"/>
    <col min="15040" max="15040" width="19.25" style="1270" bestFit="1" customWidth="1"/>
    <col min="15041" max="15042" width="21.375" style="1270" bestFit="1" customWidth="1"/>
    <col min="15043" max="15043" width="23.5" style="1270" bestFit="1" customWidth="1"/>
    <col min="15044" max="15044" width="21.375" style="1270" bestFit="1" customWidth="1"/>
    <col min="15045" max="15045" width="17.25" style="1270" bestFit="1" customWidth="1"/>
    <col min="15046" max="15048" width="19.25" style="1270" bestFit="1" customWidth="1"/>
    <col min="15049" max="15049" width="18.375" style="1270" bestFit="1" customWidth="1"/>
    <col min="15050" max="15051" width="20.375" style="1270" bestFit="1" customWidth="1"/>
    <col min="15052" max="15052" width="13" style="1270" bestFit="1" customWidth="1"/>
    <col min="15053" max="15054" width="19.25" style="1270" bestFit="1" customWidth="1"/>
    <col min="15055" max="15056" width="17.25" style="1270" bestFit="1" customWidth="1"/>
    <col min="15057" max="15059" width="19.25" style="1270" bestFit="1" customWidth="1"/>
    <col min="15060" max="15061" width="21.375" style="1270" bestFit="1" customWidth="1"/>
    <col min="15062" max="15062" width="19.25" style="1270" bestFit="1" customWidth="1"/>
    <col min="15063" max="15064" width="21.375" style="1270" bestFit="1" customWidth="1"/>
    <col min="15065" max="15065" width="23.5" style="1270" bestFit="1" customWidth="1"/>
    <col min="15066" max="15067" width="21.375" style="1270" bestFit="1" customWidth="1"/>
    <col min="15068" max="15070" width="23.5" style="1270" bestFit="1" customWidth="1"/>
    <col min="15071" max="15072" width="25.5" style="1270" bestFit="1" customWidth="1"/>
    <col min="15073" max="15073" width="23.5" style="1270" bestFit="1" customWidth="1"/>
    <col min="15074" max="15075" width="25.5" style="1270" bestFit="1" customWidth="1"/>
    <col min="15076" max="15076" width="27.625" style="1270" bestFit="1" customWidth="1"/>
    <col min="15077" max="15077" width="25.5" style="1270" bestFit="1" customWidth="1"/>
    <col min="15078" max="15078" width="22.75" style="1270" bestFit="1" customWidth="1"/>
    <col min="15079" max="15079" width="26.875" style="1270" bestFit="1" customWidth="1"/>
    <col min="15080" max="15081" width="19.25" style="1270" bestFit="1" customWidth="1"/>
    <col min="15082" max="15082" width="25.5" style="1270" bestFit="1" customWidth="1"/>
    <col min="15083" max="15084" width="21.375" style="1270" bestFit="1" customWidth="1"/>
    <col min="15085" max="15085" width="27.625" style="1270" bestFit="1" customWidth="1"/>
    <col min="15086" max="15086" width="8.375" style="1270" bestFit="1" customWidth="1"/>
    <col min="15087" max="15089" width="16.75" style="1270" bestFit="1" customWidth="1"/>
    <col min="15090" max="15090" width="18.875" style="1270" bestFit="1" customWidth="1"/>
    <col min="15091" max="15091" width="23.5" style="1270" bestFit="1" customWidth="1"/>
    <col min="15092" max="15092" width="25.5" style="1270" bestFit="1" customWidth="1"/>
    <col min="15093" max="15094" width="8.375" style="1270" bestFit="1" customWidth="1"/>
    <col min="15095" max="15095" width="10.25" style="1270" bestFit="1" customWidth="1"/>
    <col min="15096" max="15096" width="13.75" style="1270" bestFit="1" customWidth="1"/>
    <col min="15097" max="15097" width="15.125" style="1270" bestFit="1" customWidth="1"/>
    <col min="15098" max="15100" width="21.5" style="1270" bestFit="1" customWidth="1"/>
    <col min="15101" max="15102" width="19.25" style="1270" bestFit="1" customWidth="1"/>
    <col min="15103" max="15103" width="6.625" style="1270" bestFit="1" customWidth="1"/>
    <col min="15104" max="15104" width="9" style="1270"/>
    <col min="15105" max="15105" width="15.125" style="1270" bestFit="1" customWidth="1"/>
    <col min="15106" max="15106" width="13" style="1270" bestFit="1" customWidth="1"/>
    <col min="15107" max="15109" width="9" style="1270"/>
    <col min="15110" max="15110" width="13" style="1270" bestFit="1" customWidth="1"/>
    <col min="15111" max="15111" width="15" style="1270" customWidth="1"/>
    <col min="15112" max="15112" width="13" style="1270" bestFit="1" customWidth="1"/>
    <col min="15113" max="15113" width="9" style="1270"/>
    <col min="15114" max="15116" width="12.375" style="1270" bestFit="1" customWidth="1"/>
    <col min="15117" max="15117" width="11" style="1270" bestFit="1" customWidth="1"/>
    <col min="15118" max="15118" width="20.375" style="1270" bestFit="1" customWidth="1"/>
    <col min="15119" max="15120" width="27.75" style="1270" bestFit="1" customWidth="1"/>
    <col min="15121" max="15122" width="19.375" style="1270" bestFit="1" customWidth="1"/>
    <col min="15123" max="15123" width="17.25" style="1270" bestFit="1" customWidth="1"/>
    <col min="15124" max="15124" width="19.375" style="1270" bestFit="1" customWidth="1"/>
    <col min="15125" max="15126" width="9" style="1270"/>
    <col min="15127" max="15127" width="17.375" style="1270" bestFit="1" customWidth="1"/>
    <col min="15128" max="15128" width="9" style="1270"/>
    <col min="15129" max="15129" width="17.375" style="1270" bestFit="1" customWidth="1"/>
    <col min="15130" max="15131" width="9" style="1270"/>
    <col min="15132" max="15133" width="11.125" style="1270" bestFit="1" customWidth="1"/>
    <col min="15134" max="15134" width="5.25" style="1270" bestFit="1" customWidth="1"/>
    <col min="15135" max="15135" width="9" style="1270"/>
    <col min="15136" max="15136" width="14.25" style="1270" bestFit="1" customWidth="1"/>
    <col min="15137" max="15137" width="17.875" style="1270" bestFit="1" customWidth="1"/>
    <col min="15138" max="15138" width="5.25" style="1270" bestFit="1" customWidth="1"/>
    <col min="15139" max="15139" width="9" style="1270"/>
    <col min="15140" max="15140" width="11" style="1270" bestFit="1" customWidth="1"/>
    <col min="15141" max="15141" width="8.375" style="1270" bestFit="1" customWidth="1"/>
    <col min="15142" max="15142" width="9.625" style="1270" bestFit="1" customWidth="1"/>
    <col min="15143" max="15143" width="15.125" style="1270" bestFit="1" customWidth="1"/>
    <col min="15144" max="15144" width="11.125" style="1270" bestFit="1" customWidth="1"/>
    <col min="15145" max="15145" width="9.5" style="1270" bestFit="1" customWidth="1"/>
    <col min="15146" max="15146" width="11" style="1270" bestFit="1" customWidth="1"/>
    <col min="15147" max="15155" width="15.125" style="1270" bestFit="1" customWidth="1"/>
    <col min="15156" max="15156" width="7.125" style="1270" bestFit="1" customWidth="1"/>
    <col min="15157" max="15157" width="11" style="1270" bestFit="1" customWidth="1"/>
    <col min="15158" max="15158" width="15.125" style="1270" bestFit="1" customWidth="1"/>
    <col min="15159" max="15159" width="19.25" style="1270" bestFit="1" customWidth="1"/>
    <col min="15160" max="15160" width="15.125" style="1270" bestFit="1" customWidth="1"/>
    <col min="15161" max="15161" width="19.25" style="1270" bestFit="1" customWidth="1"/>
    <col min="15162" max="15162" width="15.125" style="1270" bestFit="1" customWidth="1"/>
    <col min="15163" max="15163" width="19.25" style="1270" bestFit="1" customWidth="1"/>
    <col min="15164" max="15164" width="15.125" style="1270" bestFit="1" customWidth="1"/>
    <col min="15165" max="15165" width="19.25" style="1270" bestFit="1" customWidth="1"/>
    <col min="15166" max="15166" width="15.125" style="1270" bestFit="1" customWidth="1"/>
    <col min="15167" max="15167" width="19.25" style="1270" bestFit="1" customWidth="1"/>
    <col min="15168" max="15168" width="13" style="1270" bestFit="1" customWidth="1"/>
    <col min="15169" max="15169" width="17.25" style="1270" bestFit="1" customWidth="1"/>
    <col min="15170" max="15170" width="15.125" style="1270" bestFit="1" customWidth="1"/>
    <col min="15171" max="15171" width="19.25" style="1270" bestFit="1" customWidth="1"/>
    <col min="15172" max="15172" width="15.125" style="1270" bestFit="1" customWidth="1"/>
    <col min="15173" max="15173" width="19.25" style="1270" bestFit="1" customWidth="1"/>
    <col min="15174" max="15179" width="21.375" style="1270" bestFit="1" customWidth="1"/>
    <col min="15180" max="15181" width="17.25" style="1270" bestFit="1" customWidth="1"/>
    <col min="15182" max="15182" width="7.125" style="1270" bestFit="1" customWidth="1"/>
    <col min="15183" max="15183" width="11" style="1270" bestFit="1" customWidth="1"/>
    <col min="15184" max="15184" width="7.125" style="1270" bestFit="1" customWidth="1"/>
    <col min="15185" max="15186" width="11" style="1270" bestFit="1" customWidth="1"/>
    <col min="15187" max="15187" width="15.125" style="1270" bestFit="1" customWidth="1"/>
    <col min="15188" max="15188" width="16.5" style="1270" bestFit="1" customWidth="1"/>
    <col min="15189" max="15189" width="20.625" style="1270" bestFit="1" customWidth="1"/>
    <col min="15190" max="15190" width="7.125" style="1270" bestFit="1" customWidth="1"/>
    <col min="15191" max="15193" width="11" style="1270" bestFit="1" customWidth="1"/>
    <col min="15194" max="15194" width="15.125" style="1270" bestFit="1" customWidth="1"/>
    <col min="15195" max="15197" width="11" style="1270" bestFit="1" customWidth="1"/>
    <col min="15198" max="15198" width="13" style="1270" bestFit="1" customWidth="1"/>
    <col min="15199" max="15199" width="11" style="1270" bestFit="1" customWidth="1"/>
    <col min="15200" max="15200" width="15.125" style="1270" bestFit="1" customWidth="1"/>
    <col min="15201" max="15201" width="17.25" style="1270" bestFit="1" customWidth="1"/>
    <col min="15202" max="15202" width="7.125" style="1270" bestFit="1" customWidth="1"/>
    <col min="15203" max="15203" width="13" style="1270" bestFit="1" customWidth="1"/>
    <col min="15204" max="15205" width="12.375" style="1270" bestFit="1" customWidth="1"/>
    <col min="15206" max="15207" width="15.125" style="1270" bestFit="1" customWidth="1"/>
    <col min="15208" max="15209" width="18.625" style="1270" bestFit="1" customWidth="1"/>
    <col min="15210" max="15211" width="21.375" style="1270" bestFit="1" customWidth="1"/>
    <col min="15212" max="15212" width="17.25" style="1270" bestFit="1" customWidth="1"/>
    <col min="15213" max="15213" width="11" style="1270" bestFit="1" customWidth="1"/>
    <col min="15214" max="15215" width="15.125" style="1270" bestFit="1" customWidth="1"/>
    <col min="15216" max="15216" width="11" style="1270" bestFit="1" customWidth="1"/>
    <col min="15217" max="15218" width="15.125" style="1270" bestFit="1" customWidth="1"/>
    <col min="15219" max="15219" width="11.875" style="1270" bestFit="1" customWidth="1"/>
    <col min="15220" max="15220" width="16.375" style="1270" bestFit="1" customWidth="1"/>
    <col min="15221" max="15221" width="15.125" style="1270" bestFit="1" customWidth="1"/>
    <col min="15222" max="15222" width="11" style="1270" bestFit="1" customWidth="1"/>
    <col min="15223" max="15224" width="15.125" style="1270" bestFit="1" customWidth="1"/>
    <col min="15225" max="15225" width="11" style="1270" bestFit="1" customWidth="1"/>
    <col min="15226" max="15227" width="15.125" style="1270" bestFit="1" customWidth="1"/>
    <col min="15228" max="15228" width="5.25" style="1270" bestFit="1" customWidth="1"/>
    <col min="15229" max="15230" width="9" style="1270"/>
    <col min="15231" max="15231" width="7.125" style="1270" bestFit="1" customWidth="1"/>
    <col min="15232" max="15232" width="9" style="1270"/>
    <col min="15233" max="15233" width="59.375" style="1270" bestFit="1" customWidth="1"/>
    <col min="15234" max="15234" width="45.5" style="1270" bestFit="1" customWidth="1"/>
    <col min="15235" max="15235" width="27.625" style="1270" bestFit="1" customWidth="1"/>
    <col min="15236" max="15236" width="11" style="1270" bestFit="1" customWidth="1"/>
    <col min="15237" max="15240" width="13" style="1270" bestFit="1" customWidth="1"/>
    <col min="15241" max="15241" width="14.375" style="1270" bestFit="1" customWidth="1"/>
    <col min="15242" max="15242" width="13" style="1270" bestFit="1" customWidth="1"/>
    <col min="15243" max="15244" width="18.125" style="1270" bestFit="1" customWidth="1"/>
    <col min="15245" max="15245" width="20.25" style="1270" bestFit="1" customWidth="1"/>
    <col min="15246" max="15246" width="17.625" style="1270" bestFit="1" customWidth="1"/>
    <col min="15247" max="15247" width="15.125" style="1270" bestFit="1" customWidth="1"/>
    <col min="15248" max="15248" width="21.375" style="1270" bestFit="1" customWidth="1"/>
    <col min="15249" max="15249" width="12.875" style="1270" bestFit="1" customWidth="1"/>
    <col min="15250" max="15250" width="13" style="1270" bestFit="1" customWidth="1"/>
    <col min="15251" max="15251" width="21.5" style="1270" bestFit="1" customWidth="1"/>
    <col min="15252" max="15253" width="13.125" style="1270" bestFit="1" customWidth="1"/>
    <col min="15254" max="15254" width="21.25" style="1270" bestFit="1" customWidth="1"/>
    <col min="15255" max="15255" width="17.375" style="1270" bestFit="1" customWidth="1"/>
    <col min="15256" max="15256" width="13.125" style="1270" bestFit="1" customWidth="1"/>
    <col min="15257" max="15257" width="15.125" style="1270" bestFit="1" customWidth="1"/>
    <col min="15258" max="15258" width="25.25" style="1270" bestFit="1" customWidth="1"/>
    <col min="15259" max="15259" width="18.875" style="1270" bestFit="1" customWidth="1"/>
    <col min="15260" max="15260" width="28" style="1270" bestFit="1" customWidth="1"/>
    <col min="15261" max="15261" width="26.75" style="1270" bestFit="1" customWidth="1"/>
    <col min="15262" max="15262" width="28" style="1270" bestFit="1" customWidth="1"/>
    <col min="15263" max="15263" width="25.25" style="1270" bestFit="1" customWidth="1"/>
    <col min="15264" max="15264" width="29.625" style="1270" bestFit="1" customWidth="1"/>
    <col min="15265" max="15265" width="25.25" style="1270" bestFit="1" customWidth="1"/>
    <col min="15266" max="15266" width="29.625" style="1270" bestFit="1" customWidth="1"/>
    <col min="15267" max="15267" width="25.25" style="1270" bestFit="1" customWidth="1"/>
    <col min="15268" max="15269" width="18.875" style="1270" bestFit="1" customWidth="1"/>
    <col min="15270" max="15270" width="21" style="1270" bestFit="1" customWidth="1"/>
    <col min="15271" max="15271" width="20.875" style="1270" bestFit="1" customWidth="1"/>
    <col min="15272" max="15272" width="12.625" style="1270" bestFit="1" customWidth="1"/>
    <col min="15273" max="15273" width="15.125" style="1270" bestFit="1" customWidth="1"/>
    <col min="15274" max="15274" width="7.125" style="1270" bestFit="1" customWidth="1"/>
    <col min="15275" max="15275" width="19.25" style="1270" bestFit="1" customWidth="1"/>
    <col min="15276" max="15278" width="15.125" style="1270" bestFit="1" customWidth="1"/>
    <col min="15279" max="15279" width="17.25" style="1270" bestFit="1" customWidth="1"/>
    <col min="15280" max="15282" width="15.125" style="1270" bestFit="1" customWidth="1"/>
    <col min="15283" max="15284" width="17.25" style="1270" bestFit="1" customWidth="1"/>
    <col min="15285" max="15285" width="15.125" style="1270" bestFit="1" customWidth="1"/>
    <col min="15286" max="15287" width="17.25" style="1270" bestFit="1" customWidth="1"/>
    <col min="15288" max="15288" width="15.125" style="1270" bestFit="1" customWidth="1"/>
    <col min="15289" max="15290" width="17.25" style="1270" bestFit="1" customWidth="1"/>
    <col min="15291" max="15291" width="19.25" style="1270" bestFit="1" customWidth="1"/>
    <col min="15292" max="15293" width="21.375" style="1270" bestFit="1" customWidth="1"/>
    <col min="15294" max="15294" width="23.5" style="1270" bestFit="1" customWidth="1"/>
    <col min="15295" max="15295" width="21.375" style="1270" bestFit="1" customWidth="1"/>
    <col min="15296" max="15296" width="19.25" style="1270" bestFit="1" customWidth="1"/>
    <col min="15297" max="15298" width="21.375" style="1270" bestFit="1" customWidth="1"/>
    <col min="15299" max="15299" width="23.5" style="1270" bestFit="1" customWidth="1"/>
    <col min="15300" max="15300" width="21.375" style="1270" bestFit="1" customWidth="1"/>
    <col min="15301" max="15301" width="17.25" style="1270" bestFit="1" customWidth="1"/>
    <col min="15302" max="15304" width="19.25" style="1270" bestFit="1" customWidth="1"/>
    <col min="15305" max="15305" width="18.375" style="1270" bestFit="1" customWidth="1"/>
    <col min="15306" max="15307" width="20.375" style="1270" bestFit="1" customWidth="1"/>
    <col min="15308" max="15308" width="13" style="1270" bestFit="1" customWidth="1"/>
    <col min="15309" max="15310" width="19.25" style="1270" bestFit="1" customWidth="1"/>
    <col min="15311" max="15312" width="17.25" style="1270" bestFit="1" customWidth="1"/>
    <col min="15313" max="15315" width="19.25" style="1270" bestFit="1" customWidth="1"/>
    <col min="15316" max="15317" width="21.375" style="1270" bestFit="1" customWidth="1"/>
    <col min="15318" max="15318" width="19.25" style="1270" bestFit="1" customWidth="1"/>
    <col min="15319" max="15320" width="21.375" style="1270" bestFit="1" customWidth="1"/>
    <col min="15321" max="15321" width="23.5" style="1270" bestFit="1" customWidth="1"/>
    <col min="15322" max="15323" width="21.375" style="1270" bestFit="1" customWidth="1"/>
    <col min="15324" max="15326" width="23.5" style="1270" bestFit="1" customWidth="1"/>
    <col min="15327" max="15328" width="25.5" style="1270" bestFit="1" customWidth="1"/>
    <col min="15329" max="15329" width="23.5" style="1270" bestFit="1" customWidth="1"/>
    <col min="15330" max="15331" width="25.5" style="1270" bestFit="1" customWidth="1"/>
    <col min="15332" max="15332" width="27.625" style="1270" bestFit="1" customWidth="1"/>
    <col min="15333" max="15333" width="25.5" style="1270" bestFit="1" customWidth="1"/>
    <col min="15334" max="15334" width="22.75" style="1270" bestFit="1" customWidth="1"/>
    <col min="15335" max="15335" width="26.875" style="1270" bestFit="1" customWidth="1"/>
    <col min="15336" max="15337" width="19.25" style="1270" bestFit="1" customWidth="1"/>
    <col min="15338" max="15338" width="25.5" style="1270" bestFit="1" customWidth="1"/>
    <col min="15339" max="15340" width="21.375" style="1270" bestFit="1" customWidth="1"/>
    <col min="15341" max="15341" width="27.625" style="1270" bestFit="1" customWidth="1"/>
    <col min="15342" max="15342" width="8.375" style="1270" bestFit="1" customWidth="1"/>
    <col min="15343" max="15345" width="16.75" style="1270" bestFit="1" customWidth="1"/>
    <col min="15346" max="15346" width="18.875" style="1270" bestFit="1" customWidth="1"/>
    <col min="15347" max="15347" width="23.5" style="1270" bestFit="1" customWidth="1"/>
    <col min="15348" max="15348" width="25.5" style="1270" bestFit="1" customWidth="1"/>
    <col min="15349" max="15350" width="8.375" style="1270" bestFit="1" customWidth="1"/>
    <col min="15351" max="15351" width="10.25" style="1270" bestFit="1" customWidth="1"/>
    <col min="15352" max="15352" width="13.75" style="1270" bestFit="1" customWidth="1"/>
    <col min="15353" max="15353" width="15.125" style="1270" bestFit="1" customWidth="1"/>
    <col min="15354" max="15356" width="21.5" style="1270" bestFit="1" customWidth="1"/>
    <col min="15357" max="15358" width="19.25" style="1270" bestFit="1" customWidth="1"/>
    <col min="15359" max="15359" width="6.625" style="1270" bestFit="1" customWidth="1"/>
    <col min="15360" max="15360" width="9" style="1270"/>
    <col min="15361" max="15361" width="15.125" style="1270" bestFit="1" customWidth="1"/>
    <col min="15362" max="15362" width="13" style="1270" bestFit="1" customWidth="1"/>
    <col min="15363" max="15365" width="9" style="1270"/>
    <col min="15366" max="15366" width="13" style="1270" bestFit="1" customWidth="1"/>
    <col min="15367" max="15367" width="15" style="1270" customWidth="1"/>
    <col min="15368" max="15368" width="13" style="1270" bestFit="1" customWidth="1"/>
    <col min="15369" max="15369" width="9" style="1270"/>
    <col min="15370" max="15372" width="12.375" style="1270" bestFit="1" customWidth="1"/>
    <col min="15373" max="15373" width="11" style="1270" bestFit="1" customWidth="1"/>
    <col min="15374" max="15374" width="20.375" style="1270" bestFit="1" customWidth="1"/>
    <col min="15375" max="15376" width="27.75" style="1270" bestFit="1" customWidth="1"/>
    <col min="15377" max="15378" width="19.375" style="1270" bestFit="1" customWidth="1"/>
    <col min="15379" max="15379" width="17.25" style="1270" bestFit="1" customWidth="1"/>
    <col min="15380" max="15380" width="19.375" style="1270" bestFit="1" customWidth="1"/>
    <col min="15381" max="15382" width="9" style="1270"/>
    <col min="15383" max="15383" width="17.375" style="1270" bestFit="1" customWidth="1"/>
    <col min="15384" max="15384" width="9" style="1270"/>
    <col min="15385" max="15385" width="17.375" style="1270" bestFit="1" customWidth="1"/>
    <col min="15386" max="15387" width="9" style="1270"/>
    <col min="15388" max="15389" width="11.125" style="1270" bestFit="1" customWidth="1"/>
    <col min="15390" max="15390" width="5.25" style="1270" bestFit="1" customWidth="1"/>
    <col min="15391" max="15391" width="9" style="1270"/>
    <col min="15392" max="15392" width="14.25" style="1270" bestFit="1" customWidth="1"/>
    <col min="15393" max="15393" width="17.875" style="1270" bestFit="1" customWidth="1"/>
    <col min="15394" max="15394" width="5.25" style="1270" bestFit="1" customWidth="1"/>
    <col min="15395" max="15395" width="9" style="1270"/>
    <col min="15396" max="15396" width="11" style="1270" bestFit="1" customWidth="1"/>
    <col min="15397" max="15397" width="8.375" style="1270" bestFit="1" customWidth="1"/>
    <col min="15398" max="15398" width="9.625" style="1270" bestFit="1" customWidth="1"/>
    <col min="15399" max="15399" width="15.125" style="1270" bestFit="1" customWidth="1"/>
    <col min="15400" max="15400" width="11.125" style="1270" bestFit="1" customWidth="1"/>
    <col min="15401" max="15401" width="9.5" style="1270" bestFit="1" customWidth="1"/>
    <col min="15402" max="15402" width="11" style="1270" bestFit="1" customWidth="1"/>
    <col min="15403" max="15411" width="15.125" style="1270" bestFit="1" customWidth="1"/>
    <col min="15412" max="15412" width="7.125" style="1270" bestFit="1" customWidth="1"/>
    <col min="15413" max="15413" width="11" style="1270" bestFit="1" customWidth="1"/>
    <col min="15414" max="15414" width="15.125" style="1270" bestFit="1" customWidth="1"/>
    <col min="15415" max="15415" width="19.25" style="1270" bestFit="1" customWidth="1"/>
    <col min="15416" max="15416" width="15.125" style="1270" bestFit="1" customWidth="1"/>
    <col min="15417" max="15417" width="19.25" style="1270" bestFit="1" customWidth="1"/>
    <col min="15418" max="15418" width="15.125" style="1270" bestFit="1" customWidth="1"/>
    <col min="15419" max="15419" width="19.25" style="1270" bestFit="1" customWidth="1"/>
    <col min="15420" max="15420" width="15.125" style="1270" bestFit="1" customWidth="1"/>
    <col min="15421" max="15421" width="19.25" style="1270" bestFit="1" customWidth="1"/>
    <col min="15422" max="15422" width="15.125" style="1270" bestFit="1" customWidth="1"/>
    <col min="15423" max="15423" width="19.25" style="1270" bestFit="1" customWidth="1"/>
    <col min="15424" max="15424" width="13" style="1270" bestFit="1" customWidth="1"/>
    <col min="15425" max="15425" width="17.25" style="1270" bestFit="1" customWidth="1"/>
    <col min="15426" max="15426" width="15.125" style="1270" bestFit="1" customWidth="1"/>
    <col min="15427" max="15427" width="19.25" style="1270" bestFit="1" customWidth="1"/>
    <col min="15428" max="15428" width="15.125" style="1270" bestFit="1" customWidth="1"/>
    <col min="15429" max="15429" width="19.25" style="1270" bestFit="1" customWidth="1"/>
    <col min="15430" max="15435" width="21.375" style="1270" bestFit="1" customWidth="1"/>
    <col min="15436" max="15437" width="17.25" style="1270" bestFit="1" customWidth="1"/>
    <col min="15438" max="15438" width="7.125" style="1270" bestFit="1" customWidth="1"/>
    <col min="15439" max="15439" width="11" style="1270" bestFit="1" customWidth="1"/>
    <col min="15440" max="15440" width="7.125" style="1270" bestFit="1" customWidth="1"/>
    <col min="15441" max="15442" width="11" style="1270" bestFit="1" customWidth="1"/>
    <col min="15443" max="15443" width="15.125" style="1270" bestFit="1" customWidth="1"/>
    <col min="15444" max="15444" width="16.5" style="1270" bestFit="1" customWidth="1"/>
    <col min="15445" max="15445" width="20.625" style="1270" bestFit="1" customWidth="1"/>
    <col min="15446" max="15446" width="7.125" style="1270" bestFit="1" customWidth="1"/>
    <col min="15447" max="15449" width="11" style="1270" bestFit="1" customWidth="1"/>
    <col min="15450" max="15450" width="15.125" style="1270" bestFit="1" customWidth="1"/>
    <col min="15451" max="15453" width="11" style="1270" bestFit="1" customWidth="1"/>
    <col min="15454" max="15454" width="13" style="1270" bestFit="1" customWidth="1"/>
    <col min="15455" max="15455" width="11" style="1270" bestFit="1" customWidth="1"/>
    <col min="15456" max="15456" width="15.125" style="1270" bestFit="1" customWidth="1"/>
    <col min="15457" max="15457" width="17.25" style="1270" bestFit="1" customWidth="1"/>
    <col min="15458" max="15458" width="7.125" style="1270" bestFit="1" customWidth="1"/>
    <col min="15459" max="15459" width="13" style="1270" bestFit="1" customWidth="1"/>
    <col min="15460" max="15461" width="12.375" style="1270" bestFit="1" customWidth="1"/>
    <col min="15462" max="15463" width="15.125" style="1270" bestFit="1" customWidth="1"/>
    <col min="15464" max="15465" width="18.625" style="1270" bestFit="1" customWidth="1"/>
    <col min="15466" max="15467" width="21.375" style="1270" bestFit="1" customWidth="1"/>
    <col min="15468" max="15468" width="17.25" style="1270" bestFit="1" customWidth="1"/>
    <col min="15469" max="15469" width="11" style="1270" bestFit="1" customWidth="1"/>
    <col min="15470" max="15471" width="15.125" style="1270" bestFit="1" customWidth="1"/>
    <col min="15472" max="15472" width="11" style="1270" bestFit="1" customWidth="1"/>
    <col min="15473" max="15474" width="15.125" style="1270" bestFit="1" customWidth="1"/>
    <col min="15475" max="15475" width="11.875" style="1270" bestFit="1" customWidth="1"/>
    <col min="15476" max="15476" width="16.375" style="1270" bestFit="1" customWidth="1"/>
    <col min="15477" max="15477" width="15.125" style="1270" bestFit="1" customWidth="1"/>
    <col min="15478" max="15478" width="11" style="1270" bestFit="1" customWidth="1"/>
    <col min="15479" max="15480" width="15.125" style="1270" bestFit="1" customWidth="1"/>
    <col min="15481" max="15481" width="11" style="1270" bestFit="1" customWidth="1"/>
    <col min="15482" max="15483" width="15.125" style="1270" bestFit="1" customWidth="1"/>
    <col min="15484" max="15484" width="5.25" style="1270" bestFit="1" customWidth="1"/>
    <col min="15485" max="15486" width="9" style="1270"/>
    <col min="15487" max="15487" width="7.125" style="1270" bestFit="1" customWidth="1"/>
    <col min="15488" max="15488" width="9" style="1270"/>
    <col min="15489" max="15489" width="59.375" style="1270" bestFit="1" customWidth="1"/>
    <col min="15490" max="15490" width="45.5" style="1270" bestFit="1" customWidth="1"/>
    <col min="15491" max="15491" width="27.625" style="1270" bestFit="1" customWidth="1"/>
    <col min="15492" max="15492" width="11" style="1270" bestFit="1" customWidth="1"/>
    <col min="15493" max="15496" width="13" style="1270" bestFit="1" customWidth="1"/>
    <col min="15497" max="15497" width="14.375" style="1270" bestFit="1" customWidth="1"/>
    <col min="15498" max="15498" width="13" style="1270" bestFit="1" customWidth="1"/>
    <col min="15499" max="15500" width="18.125" style="1270" bestFit="1" customWidth="1"/>
    <col min="15501" max="15501" width="20.25" style="1270" bestFit="1" customWidth="1"/>
    <col min="15502" max="15502" width="17.625" style="1270" bestFit="1" customWidth="1"/>
    <col min="15503" max="15503" width="15.125" style="1270" bestFit="1" customWidth="1"/>
    <col min="15504" max="15504" width="21.375" style="1270" bestFit="1" customWidth="1"/>
    <col min="15505" max="15505" width="12.875" style="1270" bestFit="1" customWidth="1"/>
    <col min="15506" max="15506" width="13" style="1270" bestFit="1" customWidth="1"/>
    <col min="15507" max="15507" width="21.5" style="1270" bestFit="1" customWidth="1"/>
    <col min="15508" max="15509" width="13.125" style="1270" bestFit="1" customWidth="1"/>
    <col min="15510" max="15510" width="21.25" style="1270" bestFit="1" customWidth="1"/>
    <col min="15511" max="15511" width="17.375" style="1270" bestFit="1" customWidth="1"/>
    <col min="15512" max="15512" width="13.125" style="1270" bestFit="1" customWidth="1"/>
    <col min="15513" max="15513" width="15.125" style="1270" bestFit="1" customWidth="1"/>
    <col min="15514" max="15514" width="25.25" style="1270" bestFit="1" customWidth="1"/>
    <col min="15515" max="15515" width="18.875" style="1270" bestFit="1" customWidth="1"/>
    <col min="15516" max="15516" width="28" style="1270" bestFit="1" customWidth="1"/>
    <col min="15517" max="15517" width="26.75" style="1270" bestFit="1" customWidth="1"/>
    <col min="15518" max="15518" width="28" style="1270" bestFit="1" customWidth="1"/>
    <col min="15519" max="15519" width="25.25" style="1270" bestFit="1" customWidth="1"/>
    <col min="15520" max="15520" width="29.625" style="1270" bestFit="1" customWidth="1"/>
    <col min="15521" max="15521" width="25.25" style="1270" bestFit="1" customWidth="1"/>
    <col min="15522" max="15522" width="29.625" style="1270" bestFit="1" customWidth="1"/>
    <col min="15523" max="15523" width="25.25" style="1270" bestFit="1" customWidth="1"/>
    <col min="15524" max="15525" width="18.875" style="1270" bestFit="1" customWidth="1"/>
    <col min="15526" max="15526" width="21" style="1270" bestFit="1" customWidth="1"/>
    <col min="15527" max="15527" width="20.875" style="1270" bestFit="1" customWidth="1"/>
    <col min="15528" max="15528" width="12.625" style="1270" bestFit="1" customWidth="1"/>
    <col min="15529" max="15529" width="15.125" style="1270" bestFit="1" customWidth="1"/>
    <col min="15530" max="15530" width="7.125" style="1270" bestFit="1" customWidth="1"/>
    <col min="15531" max="15531" width="19.25" style="1270" bestFit="1" customWidth="1"/>
    <col min="15532" max="15534" width="15.125" style="1270" bestFit="1" customWidth="1"/>
    <col min="15535" max="15535" width="17.25" style="1270" bestFit="1" customWidth="1"/>
    <col min="15536" max="15538" width="15.125" style="1270" bestFit="1" customWidth="1"/>
    <col min="15539" max="15540" width="17.25" style="1270" bestFit="1" customWidth="1"/>
    <col min="15541" max="15541" width="15.125" style="1270" bestFit="1" customWidth="1"/>
    <col min="15542" max="15543" width="17.25" style="1270" bestFit="1" customWidth="1"/>
    <col min="15544" max="15544" width="15.125" style="1270" bestFit="1" customWidth="1"/>
    <col min="15545" max="15546" width="17.25" style="1270" bestFit="1" customWidth="1"/>
    <col min="15547" max="15547" width="19.25" style="1270" bestFit="1" customWidth="1"/>
    <col min="15548" max="15549" width="21.375" style="1270" bestFit="1" customWidth="1"/>
    <col min="15550" max="15550" width="23.5" style="1270" bestFit="1" customWidth="1"/>
    <col min="15551" max="15551" width="21.375" style="1270" bestFit="1" customWidth="1"/>
    <col min="15552" max="15552" width="19.25" style="1270" bestFit="1" customWidth="1"/>
    <col min="15553" max="15554" width="21.375" style="1270" bestFit="1" customWidth="1"/>
    <col min="15555" max="15555" width="23.5" style="1270" bestFit="1" customWidth="1"/>
    <col min="15556" max="15556" width="21.375" style="1270" bestFit="1" customWidth="1"/>
    <col min="15557" max="15557" width="17.25" style="1270" bestFit="1" customWidth="1"/>
    <col min="15558" max="15560" width="19.25" style="1270" bestFit="1" customWidth="1"/>
    <col min="15561" max="15561" width="18.375" style="1270" bestFit="1" customWidth="1"/>
    <col min="15562" max="15563" width="20.375" style="1270" bestFit="1" customWidth="1"/>
    <col min="15564" max="15564" width="13" style="1270" bestFit="1" customWidth="1"/>
    <col min="15565" max="15566" width="19.25" style="1270" bestFit="1" customWidth="1"/>
    <col min="15567" max="15568" width="17.25" style="1270" bestFit="1" customWidth="1"/>
    <col min="15569" max="15571" width="19.25" style="1270" bestFit="1" customWidth="1"/>
    <col min="15572" max="15573" width="21.375" style="1270" bestFit="1" customWidth="1"/>
    <col min="15574" max="15574" width="19.25" style="1270" bestFit="1" customWidth="1"/>
    <col min="15575" max="15576" width="21.375" style="1270" bestFit="1" customWidth="1"/>
    <col min="15577" max="15577" width="23.5" style="1270" bestFit="1" customWidth="1"/>
    <col min="15578" max="15579" width="21.375" style="1270" bestFit="1" customWidth="1"/>
    <col min="15580" max="15582" width="23.5" style="1270" bestFit="1" customWidth="1"/>
    <col min="15583" max="15584" width="25.5" style="1270" bestFit="1" customWidth="1"/>
    <col min="15585" max="15585" width="23.5" style="1270" bestFit="1" customWidth="1"/>
    <col min="15586" max="15587" width="25.5" style="1270" bestFit="1" customWidth="1"/>
    <col min="15588" max="15588" width="27.625" style="1270" bestFit="1" customWidth="1"/>
    <col min="15589" max="15589" width="25.5" style="1270" bestFit="1" customWidth="1"/>
    <col min="15590" max="15590" width="22.75" style="1270" bestFit="1" customWidth="1"/>
    <col min="15591" max="15591" width="26.875" style="1270" bestFit="1" customWidth="1"/>
    <col min="15592" max="15593" width="19.25" style="1270" bestFit="1" customWidth="1"/>
    <col min="15594" max="15594" width="25.5" style="1270" bestFit="1" customWidth="1"/>
    <col min="15595" max="15596" width="21.375" style="1270" bestFit="1" customWidth="1"/>
    <col min="15597" max="15597" width="27.625" style="1270" bestFit="1" customWidth="1"/>
    <col min="15598" max="15598" width="8.375" style="1270" bestFit="1" customWidth="1"/>
    <col min="15599" max="15601" width="16.75" style="1270" bestFit="1" customWidth="1"/>
    <col min="15602" max="15602" width="18.875" style="1270" bestFit="1" customWidth="1"/>
    <col min="15603" max="15603" width="23.5" style="1270" bestFit="1" customWidth="1"/>
    <col min="15604" max="15604" width="25.5" style="1270" bestFit="1" customWidth="1"/>
    <col min="15605" max="15606" width="8.375" style="1270" bestFit="1" customWidth="1"/>
    <col min="15607" max="15607" width="10.25" style="1270" bestFit="1" customWidth="1"/>
    <col min="15608" max="15608" width="13.75" style="1270" bestFit="1" customWidth="1"/>
    <col min="15609" max="15609" width="15.125" style="1270" bestFit="1" customWidth="1"/>
    <col min="15610" max="15612" width="21.5" style="1270" bestFit="1" customWidth="1"/>
    <col min="15613" max="15614" width="19.25" style="1270" bestFit="1" customWidth="1"/>
    <col min="15615" max="15615" width="6.625" style="1270" bestFit="1" customWidth="1"/>
    <col min="15616" max="15616" width="9" style="1270"/>
    <col min="15617" max="15617" width="15.125" style="1270" bestFit="1" customWidth="1"/>
    <col min="15618" max="15618" width="13" style="1270" bestFit="1" customWidth="1"/>
    <col min="15619" max="15621" width="9" style="1270"/>
    <col min="15622" max="15622" width="13" style="1270" bestFit="1" customWidth="1"/>
    <col min="15623" max="15623" width="15" style="1270" customWidth="1"/>
    <col min="15624" max="15624" width="13" style="1270" bestFit="1" customWidth="1"/>
    <col min="15625" max="15625" width="9" style="1270"/>
    <col min="15626" max="15628" width="12.375" style="1270" bestFit="1" customWidth="1"/>
    <col min="15629" max="15629" width="11" style="1270" bestFit="1" customWidth="1"/>
    <col min="15630" max="15630" width="20.375" style="1270" bestFit="1" customWidth="1"/>
    <col min="15631" max="15632" width="27.75" style="1270" bestFit="1" customWidth="1"/>
    <col min="15633" max="15634" width="19.375" style="1270" bestFit="1" customWidth="1"/>
    <col min="15635" max="15635" width="17.25" style="1270" bestFit="1" customWidth="1"/>
    <col min="15636" max="15636" width="19.375" style="1270" bestFit="1" customWidth="1"/>
    <col min="15637" max="15638" width="9" style="1270"/>
    <col min="15639" max="15639" width="17.375" style="1270" bestFit="1" customWidth="1"/>
    <col min="15640" max="15640" width="9" style="1270"/>
    <col min="15641" max="15641" width="17.375" style="1270" bestFit="1" customWidth="1"/>
    <col min="15642" max="15643" width="9" style="1270"/>
    <col min="15644" max="15645" width="11.125" style="1270" bestFit="1" customWidth="1"/>
    <col min="15646" max="15646" width="5.25" style="1270" bestFit="1" customWidth="1"/>
    <col min="15647" max="15647" width="9" style="1270"/>
    <col min="15648" max="15648" width="14.25" style="1270" bestFit="1" customWidth="1"/>
    <col min="15649" max="15649" width="17.875" style="1270" bestFit="1" customWidth="1"/>
    <col min="15650" max="15650" width="5.25" style="1270" bestFit="1" customWidth="1"/>
    <col min="15651" max="15651" width="9" style="1270"/>
    <col min="15652" max="15652" width="11" style="1270" bestFit="1" customWidth="1"/>
    <col min="15653" max="15653" width="8.375" style="1270" bestFit="1" customWidth="1"/>
    <col min="15654" max="15654" width="9.625" style="1270" bestFit="1" customWidth="1"/>
    <col min="15655" max="15655" width="15.125" style="1270" bestFit="1" customWidth="1"/>
    <col min="15656" max="15656" width="11.125" style="1270" bestFit="1" customWidth="1"/>
    <col min="15657" max="15657" width="9.5" style="1270" bestFit="1" customWidth="1"/>
    <col min="15658" max="15658" width="11" style="1270" bestFit="1" customWidth="1"/>
    <col min="15659" max="15667" width="15.125" style="1270" bestFit="1" customWidth="1"/>
    <col min="15668" max="15668" width="7.125" style="1270" bestFit="1" customWidth="1"/>
    <col min="15669" max="15669" width="11" style="1270" bestFit="1" customWidth="1"/>
    <col min="15670" max="15670" width="15.125" style="1270" bestFit="1" customWidth="1"/>
    <col min="15671" max="15671" width="19.25" style="1270" bestFit="1" customWidth="1"/>
    <col min="15672" max="15672" width="15.125" style="1270" bestFit="1" customWidth="1"/>
    <col min="15673" max="15673" width="19.25" style="1270" bestFit="1" customWidth="1"/>
    <col min="15674" max="15674" width="15.125" style="1270" bestFit="1" customWidth="1"/>
    <col min="15675" max="15675" width="19.25" style="1270" bestFit="1" customWidth="1"/>
    <col min="15676" max="15676" width="15.125" style="1270" bestFit="1" customWidth="1"/>
    <col min="15677" max="15677" width="19.25" style="1270" bestFit="1" customWidth="1"/>
    <col min="15678" max="15678" width="15.125" style="1270" bestFit="1" customWidth="1"/>
    <col min="15679" max="15679" width="19.25" style="1270" bestFit="1" customWidth="1"/>
    <col min="15680" max="15680" width="13" style="1270" bestFit="1" customWidth="1"/>
    <col min="15681" max="15681" width="17.25" style="1270" bestFit="1" customWidth="1"/>
    <col min="15682" max="15682" width="15.125" style="1270" bestFit="1" customWidth="1"/>
    <col min="15683" max="15683" width="19.25" style="1270" bestFit="1" customWidth="1"/>
    <col min="15684" max="15684" width="15.125" style="1270" bestFit="1" customWidth="1"/>
    <col min="15685" max="15685" width="19.25" style="1270" bestFit="1" customWidth="1"/>
    <col min="15686" max="15691" width="21.375" style="1270" bestFit="1" customWidth="1"/>
    <col min="15692" max="15693" width="17.25" style="1270" bestFit="1" customWidth="1"/>
    <col min="15694" max="15694" width="7.125" style="1270" bestFit="1" customWidth="1"/>
    <col min="15695" max="15695" width="11" style="1270" bestFit="1" customWidth="1"/>
    <col min="15696" max="15696" width="7.125" style="1270" bestFit="1" customWidth="1"/>
    <col min="15697" max="15698" width="11" style="1270" bestFit="1" customWidth="1"/>
    <col min="15699" max="15699" width="15.125" style="1270" bestFit="1" customWidth="1"/>
    <col min="15700" max="15700" width="16.5" style="1270" bestFit="1" customWidth="1"/>
    <col min="15701" max="15701" width="20.625" style="1270" bestFit="1" customWidth="1"/>
    <col min="15702" max="15702" width="7.125" style="1270" bestFit="1" customWidth="1"/>
    <col min="15703" max="15705" width="11" style="1270" bestFit="1" customWidth="1"/>
    <col min="15706" max="15706" width="15.125" style="1270" bestFit="1" customWidth="1"/>
    <col min="15707" max="15709" width="11" style="1270" bestFit="1" customWidth="1"/>
    <col min="15710" max="15710" width="13" style="1270" bestFit="1" customWidth="1"/>
    <col min="15711" max="15711" width="11" style="1270" bestFit="1" customWidth="1"/>
    <col min="15712" max="15712" width="15.125" style="1270" bestFit="1" customWidth="1"/>
    <col min="15713" max="15713" width="17.25" style="1270" bestFit="1" customWidth="1"/>
    <col min="15714" max="15714" width="7.125" style="1270" bestFit="1" customWidth="1"/>
    <col min="15715" max="15715" width="13" style="1270" bestFit="1" customWidth="1"/>
    <col min="15716" max="15717" width="12.375" style="1270" bestFit="1" customWidth="1"/>
    <col min="15718" max="15719" width="15.125" style="1270" bestFit="1" customWidth="1"/>
    <col min="15720" max="15721" width="18.625" style="1270" bestFit="1" customWidth="1"/>
    <col min="15722" max="15723" width="21.375" style="1270" bestFit="1" customWidth="1"/>
    <col min="15724" max="15724" width="17.25" style="1270" bestFit="1" customWidth="1"/>
    <col min="15725" max="15725" width="11" style="1270" bestFit="1" customWidth="1"/>
    <col min="15726" max="15727" width="15.125" style="1270" bestFit="1" customWidth="1"/>
    <col min="15728" max="15728" width="11" style="1270" bestFit="1" customWidth="1"/>
    <col min="15729" max="15730" width="15.125" style="1270" bestFit="1" customWidth="1"/>
    <col min="15731" max="15731" width="11.875" style="1270" bestFit="1" customWidth="1"/>
    <col min="15732" max="15732" width="16.375" style="1270" bestFit="1" customWidth="1"/>
    <col min="15733" max="15733" width="15.125" style="1270" bestFit="1" customWidth="1"/>
    <col min="15734" max="15734" width="11" style="1270" bestFit="1" customWidth="1"/>
    <col min="15735" max="15736" width="15.125" style="1270" bestFit="1" customWidth="1"/>
    <col min="15737" max="15737" width="11" style="1270" bestFit="1" customWidth="1"/>
    <col min="15738" max="15739" width="15.125" style="1270" bestFit="1" customWidth="1"/>
    <col min="15740" max="15740" width="5.25" style="1270" bestFit="1" customWidth="1"/>
    <col min="15741" max="15742" width="9" style="1270"/>
    <col min="15743" max="15743" width="7.125" style="1270" bestFit="1" customWidth="1"/>
    <col min="15744" max="15744" width="9" style="1270"/>
    <col min="15745" max="15745" width="59.375" style="1270" bestFit="1" customWidth="1"/>
    <col min="15746" max="15746" width="45.5" style="1270" bestFit="1" customWidth="1"/>
    <col min="15747" max="15747" width="27.625" style="1270" bestFit="1" customWidth="1"/>
    <col min="15748" max="15748" width="11" style="1270" bestFit="1" customWidth="1"/>
    <col min="15749" max="15752" width="13" style="1270" bestFit="1" customWidth="1"/>
    <col min="15753" max="15753" width="14.375" style="1270" bestFit="1" customWidth="1"/>
    <col min="15754" max="15754" width="13" style="1270" bestFit="1" customWidth="1"/>
    <col min="15755" max="15756" width="18.125" style="1270" bestFit="1" customWidth="1"/>
    <col min="15757" max="15757" width="20.25" style="1270" bestFit="1" customWidth="1"/>
    <col min="15758" max="15758" width="17.625" style="1270" bestFit="1" customWidth="1"/>
    <col min="15759" max="15759" width="15.125" style="1270" bestFit="1" customWidth="1"/>
    <col min="15760" max="15760" width="21.375" style="1270" bestFit="1" customWidth="1"/>
    <col min="15761" max="15761" width="12.875" style="1270" bestFit="1" customWidth="1"/>
    <col min="15762" max="15762" width="13" style="1270" bestFit="1" customWidth="1"/>
    <col min="15763" max="15763" width="21.5" style="1270" bestFit="1" customWidth="1"/>
    <col min="15764" max="15765" width="13.125" style="1270" bestFit="1" customWidth="1"/>
    <col min="15766" max="15766" width="21.25" style="1270" bestFit="1" customWidth="1"/>
    <col min="15767" max="15767" width="17.375" style="1270" bestFit="1" customWidth="1"/>
    <col min="15768" max="15768" width="13.125" style="1270" bestFit="1" customWidth="1"/>
    <col min="15769" max="15769" width="15.125" style="1270" bestFit="1" customWidth="1"/>
    <col min="15770" max="15770" width="25.25" style="1270" bestFit="1" customWidth="1"/>
    <col min="15771" max="15771" width="18.875" style="1270" bestFit="1" customWidth="1"/>
    <col min="15772" max="15772" width="28" style="1270" bestFit="1" customWidth="1"/>
    <col min="15773" max="15773" width="26.75" style="1270" bestFit="1" customWidth="1"/>
    <col min="15774" max="15774" width="28" style="1270" bestFit="1" customWidth="1"/>
    <col min="15775" max="15775" width="25.25" style="1270" bestFit="1" customWidth="1"/>
    <col min="15776" max="15776" width="29.625" style="1270" bestFit="1" customWidth="1"/>
    <col min="15777" max="15777" width="25.25" style="1270" bestFit="1" customWidth="1"/>
    <col min="15778" max="15778" width="29.625" style="1270" bestFit="1" customWidth="1"/>
    <col min="15779" max="15779" width="25.25" style="1270" bestFit="1" customWidth="1"/>
    <col min="15780" max="15781" width="18.875" style="1270" bestFit="1" customWidth="1"/>
    <col min="15782" max="15782" width="21" style="1270" bestFit="1" customWidth="1"/>
    <col min="15783" max="15783" width="20.875" style="1270" bestFit="1" customWidth="1"/>
    <col min="15784" max="15784" width="12.625" style="1270" bestFit="1" customWidth="1"/>
    <col min="15785" max="15785" width="15.125" style="1270" bestFit="1" customWidth="1"/>
    <col min="15786" max="15786" width="7.125" style="1270" bestFit="1" customWidth="1"/>
    <col min="15787" max="15787" width="19.25" style="1270" bestFit="1" customWidth="1"/>
    <col min="15788" max="15790" width="15.125" style="1270" bestFit="1" customWidth="1"/>
    <col min="15791" max="15791" width="17.25" style="1270" bestFit="1" customWidth="1"/>
    <col min="15792" max="15794" width="15.125" style="1270" bestFit="1" customWidth="1"/>
    <col min="15795" max="15796" width="17.25" style="1270" bestFit="1" customWidth="1"/>
    <col min="15797" max="15797" width="15.125" style="1270" bestFit="1" customWidth="1"/>
    <col min="15798" max="15799" width="17.25" style="1270" bestFit="1" customWidth="1"/>
    <col min="15800" max="15800" width="15.125" style="1270" bestFit="1" customWidth="1"/>
    <col min="15801" max="15802" width="17.25" style="1270" bestFit="1" customWidth="1"/>
    <col min="15803" max="15803" width="19.25" style="1270" bestFit="1" customWidth="1"/>
    <col min="15804" max="15805" width="21.375" style="1270" bestFit="1" customWidth="1"/>
    <col min="15806" max="15806" width="23.5" style="1270" bestFit="1" customWidth="1"/>
    <col min="15807" max="15807" width="21.375" style="1270" bestFit="1" customWidth="1"/>
    <col min="15808" max="15808" width="19.25" style="1270" bestFit="1" customWidth="1"/>
    <col min="15809" max="15810" width="21.375" style="1270" bestFit="1" customWidth="1"/>
    <col min="15811" max="15811" width="23.5" style="1270" bestFit="1" customWidth="1"/>
    <col min="15812" max="15812" width="21.375" style="1270" bestFit="1" customWidth="1"/>
    <col min="15813" max="15813" width="17.25" style="1270" bestFit="1" customWidth="1"/>
    <col min="15814" max="15816" width="19.25" style="1270" bestFit="1" customWidth="1"/>
    <col min="15817" max="15817" width="18.375" style="1270" bestFit="1" customWidth="1"/>
    <col min="15818" max="15819" width="20.375" style="1270" bestFit="1" customWidth="1"/>
    <col min="15820" max="15820" width="13" style="1270" bestFit="1" customWidth="1"/>
    <col min="15821" max="15822" width="19.25" style="1270" bestFit="1" customWidth="1"/>
    <col min="15823" max="15824" width="17.25" style="1270" bestFit="1" customWidth="1"/>
    <col min="15825" max="15827" width="19.25" style="1270" bestFit="1" customWidth="1"/>
    <col min="15828" max="15829" width="21.375" style="1270" bestFit="1" customWidth="1"/>
    <col min="15830" max="15830" width="19.25" style="1270" bestFit="1" customWidth="1"/>
    <col min="15831" max="15832" width="21.375" style="1270" bestFit="1" customWidth="1"/>
    <col min="15833" max="15833" width="23.5" style="1270" bestFit="1" customWidth="1"/>
    <col min="15834" max="15835" width="21.375" style="1270" bestFit="1" customWidth="1"/>
    <col min="15836" max="15838" width="23.5" style="1270" bestFit="1" customWidth="1"/>
    <col min="15839" max="15840" width="25.5" style="1270" bestFit="1" customWidth="1"/>
    <col min="15841" max="15841" width="23.5" style="1270" bestFit="1" customWidth="1"/>
    <col min="15842" max="15843" width="25.5" style="1270" bestFit="1" customWidth="1"/>
    <col min="15844" max="15844" width="27.625" style="1270" bestFit="1" customWidth="1"/>
    <col min="15845" max="15845" width="25.5" style="1270" bestFit="1" customWidth="1"/>
    <col min="15846" max="15846" width="22.75" style="1270" bestFit="1" customWidth="1"/>
    <col min="15847" max="15847" width="26.875" style="1270" bestFit="1" customWidth="1"/>
    <col min="15848" max="15849" width="19.25" style="1270" bestFit="1" customWidth="1"/>
    <col min="15850" max="15850" width="25.5" style="1270" bestFit="1" customWidth="1"/>
    <col min="15851" max="15852" width="21.375" style="1270" bestFit="1" customWidth="1"/>
    <col min="15853" max="15853" width="27.625" style="1270" bestFit="1" customWidth="1"/>
    <col min="15854" max="15854" width="8.375" style="1270" bestFit="1" customWidth="1"/>
    <col min="15855" max="15857" width="16.75" style="1270" bestFit="1" customWidth="1"/>
    <col min="15858" max="15858" width="18.875" style="1270" bestFit="1" customWidth="1"/>
    <col min="15859" max="15859" width="23.5" style="1270" bestFit="1" customWidth="1"/>
    <col min="15860" max="15860" width="25.5" style="1270" bestFit="1" customWidth="1"/>
    <col min="15861" max="15862" width="8.375" style="1270" bestFit="1" customWidth="1"/>
    <col min="15863" max="15863" width="10.25" style="1270" bestFit="1" customWidth="1"/>
    <col min="15864" max="15864" width="13.75" style="1270" bestFit="1" customWidth="1"/>
    <col min="15865" max="15865" width="15.125" style="1270" bestFit="1" customWidth="1"/>
    <col min="15866" max="15868" width="21.5" style="1270" bestFit="1" customWidth="1"/>
    <col min="15869" max="15870" width="19.25" style="1270" bestFit="1" customWidth="1"/>
    <col min="15871" max="15871" width="6.625" style="1270" bestFit="1" customWidth="1"/>
    <col min="15872" max="15872" width="9" style="1270"/>
    <col min="15873" max="15873" width="15.125" style="1270" bestFit="1" customWidth="1"/>
    <col min="15874" max="15874" width="13" style="1270" bestFit="1" customWidth="1"/>
    <col min="15875" max="15877" width="9" style="1270"/>
    <col min="15878" max="15878" width="13" style="1270" bestFit="1" customWidth="1"/>
    <col min="15879" max="15879" width="15" style="1270" customWidth="1"/>
    <col min="15880" max="15880" width="13" style="1270" bestFit="1" customWidth="1"/>
    <col min="15881" max="15881" width="9" style="1270"/>
    <col min="15882" max="15884" width="12.375" style="1270" bestFit="1" customWidth="1"/>
    <col min="15885" max="15885" width="11" style="1270" bestFit="1" customWidth="1"/>
    <col min="15886" max="15886" width="20.375" style="1270" bestFit="1" customWidth="1"/>
    <col min="15887" max="15888" width="27.75" style="1270" bestFit="1" customWidth="1"/>
    <col min="15889" max="15890" width="19.375" style="1270" bestFit="1" customWidth="1"/>
    <col min="15891" max="15891" width="17.25" style="1270" bestFit="1" customWidth="1"/>
    <col min="15892" max="15892" width="19.375" style="1270" bestFit="1" customWidth="1"/>
    <col min="15893" max="15894" width="9" style="1270"/>
    <col min="15895" max="15895" width="17.375" style="1270" bestFit="1" customWidth="1"/>
    <col min="15896" max="15896" width="9" style="1270"/>
    <col min="15897" max="15897" width="17.375" style="1270" bestFit="1" customWidth="1"/>
    <col min="15898" max="15899" width="9" style="1270"/>
    <col min="15900" max="15901" width="11.125" style="1270" bestFit="1" customWidth="1"/>
    <col min="15902" max="15902" width="5.25" style="1270" bestFit="1" customWidth="1"/>
    <col min="15903" max="15903" width="9" style="1270"/>
    <col min="15904" max="15904" width="14.25" style="1270" bestFit="1" customWidth="1"/>
    <col min="15905" max="15905" width="17.875" style="1270" bestFit="1" customWidth="1"/>
    <col min="15906" max="15906" width="5.25" style="1270" bestFit="1" customWidth="1"/>
    <col min="15907" max="15907" width="9" style="1270"/>
    <col min="15908" max="15908" width="11" style="1270" bestFit="1" customWidth="1"/>
    <col min="15909" max="15909" width="8.375" style="1270" bestFit="1" customWidth="1"/>
    <col min="15910" max="15910" width="9.625" style="1270" bestFit="1" customWidth="1"/>
    <col min="15911" max="15911" width="15.125" style="1270" bestFit="1" customWidth="1"/>
    <col min="15912" max="15912" width="11.125" style="1270" bestFit="1" customWidth="1"/>
    <col min="15913" max="15913" width="9.5" style="1270" bestFit="1" customWidth="1"/>
    <col min="15914" max="15914" width="11" style="1270" bestFit="1" customWidth="1"/>
    <col min="15915" max="15923" width="15.125" style="1270" bestFit="1" customWidth="1"/>
    <col min="15924" max="15924" width="7.125" style="1270" bestFit="1" customWidth="1"/>
    <col min="15925" max="15925" width="11" style="1270" bestFit="1" customWidth="1"/>
    <col min="15926" max="15926" width="15.125" style="1270" bestFit="1" customWidth="1"/>
    <col min="15927" max="15927" width="19.25" style="1270" bestFit="1" customWidth="1"/>
    <col min="15928" max="15928" width="15.125" style="1270" bestFit="1" customWidth="1"/>
    <col min="15929" max="15929" width="19.25" style="1270" bestFit="1" customWidth="1"/>
    <col min="15930" max="15930" width="15.125" style="1270" bestFit="1" customWidth="1"/>
    <col min="15931" max="15931" width="19.25" style="1270" bestFit="1" customWidth="1"/>
    <col min="15932" max="15932" width="15.125" style="1270" bestFit="1" customWidth="1"/>
    <col min="15933" max="15933" width="19.25" style="1270" bestFit="1" customWidth="1"/>
    <col min="15934" max="15934" width="15.125" style="1270" bestFit="1" customWidth="1"/>
    <col min="15935" max="15935" width="19.25" style="1270" bestFit="1" customWidth="1"/>
    <col min="15936" max="15936" width="13" style="1270" bestFit="1" customWidth="1"/>
    <col min="15937" max="15937" width="17.25" style="1270" bestFit="1" customWidth="1"/>
    <col min="15938" max="15938" width="15.125" style="1270" bestFit="1" customWidth="1"/>
    <col min="15939" max="15939" width="19.25" style="1270" bestFit="1" customWidth="1"/>
    <col min="15940" max="15940" width="15.125" style="1270" bestFit="1" customWidth="1"/>
    <col min="15941" max="15941" width="19.25" style="1270" bestFit="1" customWidth="1"/>
    <col min="15942" max="15947" width="21.375" style="1270" bestFit="1" customWidth="1"/>
    <col min="15948" max="15949" width="17.25" style="1270" bestFit="1" customWidth="1"/>
    <col min="15950" max="15950" width="7.125" style="1270" bestFit="1" customWidth="1"/>
    <col min="15951" max="15951" width="11" style="1270" bestFit="1" customWidth="1"/>
    <col min="15952" max="15952" width="7.125" style="1270" bestFit="1" customWidth="1"/>
    <col min="15953" max="15954" width="11" style="1270" bestFit="1" customWidth="1"/>
    <col min="15955" max="15955" width="15.125" style="1270" bestFit="1" customWidth="1"/>
    <col min="15956" max="15956" width="16.5" style="1270" bestFit="1" customWidth="1"/>
    <col min="15957" max="15957" width="20.625" style="1270" bestFit="1" customWidth="1"/>
    <col min="15958" max="15958" width="7.125" style="1270" bestFit="1" customWidth="1"/>
    <col min="15959" max="15961" width="11" style="1270" bestFit="1" customWidth="1"/>
    <col min="15962" max="15962" width="15.125" style="1270" bestFit="1" customWidth="1"/>
    <col min="15963" max="15965" width="11" style="1270" bestFit="1" customWidth="1"/>
    <col min="15966" max="15966" width="13" style="1270" bestFit="1" customWidth="1"/>
    <col min="15967" max="15967" width="11" style="1270" bestFit="1" customWidth="1"/>
    <col min="15968" max="15968" width="15.125" style="1270" bestFit="1" customWidth="1"/>
    <col min="15969" max="15969" width="17.25" style="1270" bestFit="1" customWidth="1"/>
    <col min="15970" max="15970" width="7.125" style="1270" bestFit="1" customWidth="1"/>
    <col min="15971" max="15971" width="13" style="1270" bestFit="1" customWidth="1"/>
    <col min="15972" max="15973" width="12.375" style="1270" bestFit="1" customWidth="1"/>
    <col min="15974" max="15975" width="15.125" style="1270" bestFit="1" customWidth="1"/>
    <col min="15976" max="15977" width="18.625" style="1270" bestFit="1" customWidth="1"/>
    <col min="15978" max="15979" width="21.375" style="1270" bestFit="1" customWidth="1"/>
    <col min="15980" max="15980" width="17.25" style="1270" bestFit="1" customWidth="1"/>
    <col min="15981" max="15981" width="11" style="1270" bestFit="1" customWidth="1"/>
    <col min="15982" max="15983" width="15.125" style="1270" bestFit="1" customWidth="1"/>
    <col min="15984" max="15984" width="11" style="1270" bestFit="1" customWidth="1"/>
    <col min="15985" max="15986" width="15.125" style="1270" bestFit="1" customWidth="1"/>
    <col min="15987" max="15987" width="11.875" style="1270" bestFit="1" customWidth="1"/>
    <col min="15988" max="15988" width="16.375" style="1270" bestFit="1" customWidth="1"/>
    <col min="15989" max="15989" width="15.125" style="1270" bestFit="1" customWidth="1"/>
    <col min="15990" max="15990" width="11" style="1270" bestFit="1" customWidth="1"/>
    <col min="15991" max="15992" width="15.125" style="1270" bestFit="1" customWidth="1"/>
    <col min="15993" max="15993" width="11" style="1270" bestFit="1" customWidth="1"/>
    <col min="15994" max="15995" width="15.125" style="1270" bestFit="1" customWidth="1"/>
    <col min="15996" max="15996" width="5.25" style="1270" bestFit="1" customWidth="1"/>
    <col min="15997" max="15998" width="9" style="1270"/>
    <col min="15999" max="15999" width="7.125" style="1270" bestFit="1" customWidth="1"/>
    <col min="16000" max="16000" width="9" style="1270"/>
    <col min="16001" max="16001" width="59.375" style="1270" bestFit="1" customWidth="1"/>
    <col min="16002" max="16002" width="45.5" style="1270" bestFit="1" customWidth="1"/>
    <col min="16003" max="16003" width="27.625" style="1270" bestFit="1" customWidth="1"/>
    <col min="16004" max="16004" width="11" style="1270" bestFit="1" customWidth="1"/>
    <col min="16005" max="16008" width="13" style="1270" bestFit="1" customWidth="1"/>
    <col min="16009" max="16009" width="14.375" style="1270" bestFit="1" customWidth="1"/>
    <col min="16010" max="16010" width="13" style="1270" bestFit="1" customWidth="1"/>
    <col min="16011" max="16012" width="18.125" style="1270" bestFit="1" customWidth="1"/>
    <col min="16013" max="16013" width="20.25" style="1270" bestFit="1" customWidth="1"/>
    <col min="16014" max="16014" width="17.625" style="1270" bestFit="1" customWidth="1"/>
    <col min="16015" max="16015" width="15.125" style="1270" bestFit="1" customWidth="1"/>
    <col min="16016" max="16016" width="21.375" style="1270" bestFit="1" customWidth="1"/>
    <col min="16017" max="16017" width="12.875" style="1270" bestFit="1" customWidth="1"/>
    <col min="16018" max="16018" width="13" style="1270" bestFit="1" customWidth="1"/>
    <col min="16019" max="16019" width="21.5" style="1270" bestFit="1" customWidth="1"/>
    <col min="16020" max="16021" width="13.125" style="1270" bestFit="1" customWidth="1"/>
    <col min="16022" max="16022" width="21.25" style="1270" bestFit="1" customWidth="1"/>
    <col min="16023" max="16023" width="17.375" style="1270" bestFit="1" customWidth="1"/>
    <col min="16024" max="16024" width="13.125" style="1270" bestFit="1" customWidth="1"/>
    <col min="16025" max="16025" width="15.125" style="1270" bestFit="1" customWidth="1"/>
    <col min="16026" max="16026" width="25.25" style="1270" bestFit="1" customWidth="1"/>
    <col min="16027" max="16027" width="18.875" style="1270" bestFit="1" customWidth="1"/>
    <col min="16028" max="16028" width="28" style="1270" bestFit="1" customWidth="1"/>
    <col min="16029" max="16029" width="26.75" style="1270" bestFit="1" customWidth="1"/>
    <col min="16030" max="16030" width="28" style="1270" bestFit="1" customWidth="1"/>
    <col min="16031" max="16031" width="25.25" style="1270" bestFit="1" customWidth="1"/>
    <col min="16032" max="16032" width="29.625" style="1270" bestFit="1" customWidth="1"/>
    <col min="16033" max="16033" width="25.25" style="1270" bestFit="1" customWidth="1"/>
    <col min="16034" max="16034" width="29.625" style="1270" bestFit="1" customWidth="1"/>
    <col min="16035" max="16035" width="25.25" style="1270" bestFit="1" customWidth="1"/>
    <col min="16036" max="16037" width="18.875" style="1270" bestFit="1" customWidth="1"/>
    <col min="16038" max="16038" width="21" style="1270" bestFit="1" customWidth="1"/>
    <col min="16039" max="16039" width="20.875" style="1270" bestFit="1" customWidth="1"/>
    <col min="16040" max="16040" width="12.625" style="1270" bestFit="1" customWidth="1"/>
    <col min="16041" max="16041" width="15.125" style="1270" bestFit="1" customWidth="1"/>
    <col min="16042" max="16042" width="7.125" style="1270" bestFit="1" customWidth="1"/>
    <col min="16043" max="16043" width="19.25" style="1270" bestFit="1" customWidth="1"/>
    <col min="16044" max="16046" width="15.125" style="1270" bestFit="1" customWidth="1"/>
    <col min="16047" max="16047" width="17.25" style="1270" bestFit="1" customWidth="1"/>
    <col min="16048" max="16050" width="15.125" style="1270" bestFit="1" customWidth="1"/>
    <col min="16051" max="16052" width="17.25" style="1270" bestFit="1" customWidth="1"/>
    <col min="16053" max="16053" width="15.125" style="1270" bestFit="1" customWidth="1"/>
    <col min="16054" max="16055" width="17.25" style="1270" bestFit="1" customWidth="1"/>
    <col min="16056" max="16056" width="15.125" style="1270" bestFit="1" customWidth="1"/>
    <col min="16057" max="16058" width="17.25" style="1270" bestFit="1" customWidth="1"/>
    <col min="16059" max="16059" width="19.25" style="1270" bestFit="1" customWidth="1"/>
    <col min="16060" max="16061" width="21.375" style="1270" bestFit="1" customWidth="1"/>
    <col min="16062" max="16062" width="23.5" style="1270" bestFit="1" customWidth="1"/>
    <col min="16063" max="16063" width="21.375" style="1270" bestFit="1" customWidth="1"/>
    <col min="16064" max="16064" width="19.25" style="1270" bestFit="1" customWidth="1"/>
    <col min="16065" max="16066" width="21.375" style="1270" bestFit="1" customWidth="1"/>
    <col min="16067" max="16067" width="23.5" style="1270" bestFit="1" customWidth="1"/>
    <col min="16068" max="16068" width="21.375" style="1270" bestFit="1" customWidth="1"/>
    <col min="16069" max="16069" width="17.25" style="1270" bestFit="1" customWidth="1"/>
    <col min="16070" max="16072" width="19.25" style="1270" bestFit="1" customWidth="1"/>
    <col min="16073" max="16073" width="18.375" style="1270" bestFit="1" customWidth="1"/>
    <col min="16074" max="16075" width="20.375" style="1270" bestFit="1" customWidth="1"/>
    <col min="16076" max="16076" width="13" style="1270" bestFit="1" customWidth="1"/>
    <col min="16077" max="16078" width="19.25" style="1270" bestFit="1" customWidth="1"/>
    <col min="16079" max="16080" width="17.25" style="1270" bestFit="1" customWidth="1"/>
    <col min="16081" max="16083" width="19.25" style="1270" bestFit="1" customWidth="1"/>
    <col min="16084" max="16085" width="21.375" style="1270" bestFit="1" customWidth="1"/>
    <col min="16086" max="16086" width="19.25" style="1270" bestFit="1" customWidth="1"/>
    <col min="16087" max="16088" width="21.375" style="1270" bestFit="1" customWidth="1"/>
    <col min="16089" max="16089" width="23.5" style="1270" bestFit="1" customWidth="1"/>
    <col min="16090" max="16091" width="21.375" style="1270" bestFit="1" customWidth="1"/>
    <col min="16092" max="16094" width="23.5" style="1270" bestFit="1" customWidth="1"/>
    <col min="16095" max="16096" width="25.5" style="1270" bestFit="1" customWidth="1"/>
    <col min="16097" max="16097" width="23.5" style="1270" bestFit="1" customWidth="1"/>
    <col min="16098" max="16099" width="25.5" style="1270" bestFit="1" customWidth="1"/>
    <col min="16100" max="16100" width="27.625" style="1270" bestFit="1" customWidth="1"/>
    <col min="16101" max="16101" width="25.5" style="1270" bestFit="1" customWidth="1"/>
    <col min="16102" max="16102" width="22.75" style="1270" bestFit="1" customWidth="1"/>
    <col min="16103" max="16103" width="26.875" style="1270" bestFit="1" customWidth="1"/>
    <col min="16104" max="16105" width="19.25" style="1270" bestFit="1" customWidth="1"/>
    <col min="16106" max="16106" width="25.5" style="1270" bestFit="1" customWidth="1"/>
    <col min="16107" max="16108" width="21.375" style="1270" bestFit="1" customWidth="1"/>
    <col min="16109" max="16109" width="27.625" style="1270" bestFit="1" customWidth="1"/>
    <col min="16110" max="16110" width="8.375" style="1270" bestFit="1" customWidth="1"/>
    <col min="16111" max="16113" width="16.75" style="1270" bestFit="1" customWidth="1"/>
    <col min="16114" max="16114" width="18.875" style="1270" bestFit="1" customWidth="1"/>
    <col min="16115" max="16115" width="23.5" style="1270" bestFit="1" customWidth="1"/>
    <col min="16116" max="16116" width="25.5" style="1270" bestFit="1" customWidth="1"/>
    <col min="16117" max="16118" width="8.375" style="1270" bestFit="1" customWidth="1"/>
    <col min="16119" max="16119" width="10.25" style="1270" bestFit="1" customWidth="1"/>
    <col min="16120" max="16120" width="13.75" style="1270" bestFit="1" customWidth="1"/>
    <col min="16121" max="16121" width="15.125" style="1270" bestFit="1" customWidth="1"/>
    <col min="16122" max="16124" width="21.5" style="1270" bestFit="1" customWidth="1"/>
    <col min="16125" max="16126" width="19.25" style="1270" bestFit="1" customWidth="1"/>
    <col min="16127" max="16127" width="6.625" style="1270" bestFit="1" customWidth="1"/>
    <col min="16128" max="16128" width="9" style="1270"/>
    <col min="16129" max="16129" width="15.125" style="1270" bestFit="1" customWidth="1"/>
    <col min="16130" max="16130" width="13" style="1270" bestFit="1" customWidth="1"/>
    <col min="16131" max="16133" width="9" style="1270"/>
    <col min="16134" max="16134" width="13" style="1270" bestFit="1" customWidth="1"/>
    <col min="16135" max="16135" width="15" style="1270" customWidth="1"/>
    <col min="16136" max="16136" width="13" style="1270" bestFit="1" customWidth="1"/>
    <col min="16137" max="16137" width="9" style="1270"/>
    <col min="16138" max="16140" width="12.375" style="1270" bestFit="1" customWidth="1"/>
    <col min="16141" max="16141" width="11" style="1270" bestFit="1" customWidth="1"/>
    <col min="16142" max="16142" width="20.375" style="1270" bestFit="1" customWidth="1"/>
    <col min="16143" max="16144" width="27.75" style="1270" bestFit="1" customWidth="1"/>
    <col min="16145" max="16146" width="19.375" style="1270" bestFit="1" customWidth="1"/>
    <col min="16147" max="16147" width="17.25" style="1270" bestFit="1" customWidth="1"/>
    <col min="16148" max="16148" width="19.375" style="1270" bestFit="1" customWidth="1"/>
    <col min="16149" max="16150" width="9" style="1270"/>
    <col min="16151" max="16151" width="17.375" style="1270" bestFit="1" customWidth="1"/>
    <col min="16152" max="16152" width="9" style="1270"/>
    <col min="16153" max="16153" width="17.375" style="1270" bestFit="1" customWidth="1"/>
    <col min="16154" max="16155" width="9" style="1270"/>
    <col min="16156" max="16157" width="11.125" style="1270" bestFit="1" customWidth="1"/>
    <col min="16158" max="16158" width="5.25" style="1270" bestFit="1" customWidth="1"/>
    <col min="16159" max="16159" width="9" style="1270"/>
    <col min="16160" max="16160" width="14.25" style="1270" bestFit="1" customWidth="1"/>
    <col min="16161" max="16161" width="17.875" style="1270" bestFit="1" customWidth="1"/>
    <col min="16162" max="16162" width="5.25" style="1270" bestFit="1" customWidth="1"/>
    <col min="16163" max="16163" width="9" style="1270"/>
    <col min="16164" max="16164" width="11" style="1270" bestFit="1" customWidth="1"/>
    <col min="16165" max="16165" width="8.375" style="1270" bestFit="1" customWidth="1"/>
    <col min="16166" max="16166" width="9.625" style="1270" bestFit="1" customWidth="1"/>
    <col min="16167" max="16167" width="15.125" style="1270" bestFit="1" customWidth="1"/>
    <col min="16168" max="16168" width="11.125" style="1270" bestFit="1" customWidth="1"/>
    <col min="16169" max="16169" width="9.5" style="1270" bestFit="1" customWidth="1"/>
    <col min="16170" max="16170" width="11" style="1270" bestFit="1" customWidth="1"/>
    <col min="16171" max="16179" width="15.125" style="1270" bestFit="1" customWidth="1"/>
    <col min="16180" max="16180" width="7.125" style="1270" bestFit="1" customWidth="1"/>
    <col min="16181" max="16181" width="11" style="1270" bestFit="1" customWidth="1"/>
    <col min="16182" max="16182" width="15.125" style="1270" bestFit="1" customWidth="1"/>
    <col min="16183" max="16183" width="19.25" style="1270" bestFit="1" customWidth="1"/>
    <col min="16184" max="16184" width="15.125" style="1270" bestFit="1" customWidth="1"/>
    <col min="16185" max="16185" width="19.25" style="1270" bestFit="1" customWidth="1"/>
    <col min="16186" max="16186" width="15.125" style="1270" bestFit="1" customWidth="1"/>
    <col min="16187" max="16187" width="19.25" style="1270" bestFit="1" customWidth="1"/>
    <col min="16188" max="16188" width="15.125" style="1270" bestFit="1" customWidth="1"/>
    <col min="16189" max="16189" width="19.25" style="1270" bestFit="1" customWidth="1"/>
    <col min="16190" max="16190" width="15.125" style="1270" bestFit="1" customWidth="1"/>
    <col min="16191" max="16191" width="19.25" style="1270" bestFit="1" customWidth="1"/>
    <col min="16192" max="16192" width="13" style="1270" bestFit="1" customWidth="1"/>
    <col min="16193" max="16193" width="17.25" style="1270" bestFit="1" customWidth="1"/>
    <col min="16194" max="16194" width="15.125" style="1270" bestFit="1" customWidth="1"/>
    <col min="16195" max="16195" width="19.25" style="1270" bestFit="1" customWidth="1"/>
    <col min="16196" max="16196" width="15.125" style="1270" bestFit="1" customWidth="1"/>
    <col min="16197" max="16197" width="19.25" style="1270" bestFit="1" customWidth="1"/>
    <col min="16198" max="16203" width="21.375" style="1270" bestFit="1" customWidth="1"/>
    <col min="16204" max="16205" width="17.25" style="1270" bestFit="1" customWidth="1"/>
    <col min="16206" max="16206" width="7.125" style="1270" bestFit="1" customWidth="1"/>
    <col min="16207" max="16207" width="11" style="1270" bestFit="1" customWidth="1"/>
    <col min="16208" max="16208" width="7.125" style="1270" bestFit="1" customWidth="1"/>
    <col min="16209" max="16210" width="11" style="1270" bestFit="1" customWidth="1"/>
    <col min="16211" max="16211" width="15.125" style="1270" bestFit="1" customWidth="1"/>
    <col min="16212" max="16212" width="16.5" style="1270" bestFit="1" customWidth="1"/>
    <col min="16213" max="16213" width="20.625" style="1270" bestFit="1" customWidth="1"/>
    <col min="16214" max="16214" width="7.125" style="1270" bestFit="1" customWidth="1"/>
    <col min="16215" max="16217" width="11" style="1270" bestFit="1" customWidth="1"/>
    <col min="16218" max="16218" width="15.125" style="1270" bestFit="1" customWidth="1"/>
    <col min="16219" max="16221" width="11" style="1270" bestFit="1" customWidth="1"/>
    <col min="16222" max="16222" width="13" style="1270" bestFit="1" customWidth="1"/>
    <col min="16223" max="16223" width="11" style="1270" bestFit="1" customWidth="1"/>
    <col min="16224" max="16224" width="15.125" style="1270" bestFit="1" customWidth="1"/>
    <col min="16225" max="16225" width="17.25" style="1270" bestFit="1" customWidth="1"/>
    <col min="16226" max="16226" width="7.125" style="1270" bestFit="1" customWidth="1"/>
    <col min="16227" max="16227" width="13" style="1270" bestFit="1" customWidth="1"/>
    <col min="16228" max="16229" width="12.375" style="1270" bestFit="1" customWidth="1"/>
    <col min="16230" max="16231" width="15.125" style="1270" bestFit="1" customWidth="1"/>
    <col min="16232" max="16233" width="18.625" style="1270" bestFit="1" customWidth="1"/>
    <col min="16234" max="16235" width="21.375" style="1270" bestFit="1" customWidth="1"/>
    <col min="16236" max="16236" width="17.25" style="1270" bestFit="1" customWidth="1"/>
    <col min="16237" max="16237" width="11" style="1270" bestFit="1" customWidth="1"/>
    <col min="16238" max="16239" width="15.125" style="1270" bestFit="1" customWidth="1"/>
    <col min="16240" max="16240" width="11" style="1270" bestFit="1" customWidth="1"/>
    <col min="16241" max="16242" width="15.125" style="1270" bestFit="1" customWidth="1"/>
    <col min="16243" max="16243" width="11.875" style="1270" bestFit="1" customWidth="1"/>
    <col min="16244" max="16244" width="16.375" style="1270" bestFit="1" customWidth="1"/>
    <col min="16245" max="16245" width="15.125" style="1270" bestFit="1" customWidth="1"/>
    <col min="16246" max="16246" width="11" style="1270" bestFit="1" customWidth="1"/>
    <col min="16247" max="16248" width="15.125" style="1270" bestFit="1" customWidth="1"/>
    <col min="16249" max="16249" width="11" style="1270" bestFit="1" customWidth="1"/>
    <col min="16250" max="16251" width="15.125" style="1270" bestFit="1" customWidth="1"/>
    <col min="16252" max="16252" width="5.25" style="1270" bestFit="1" customWidth="1"/>
    <col min="16253" max="16254" width="9" style="1270"/>
    <col min="16255" max="16255" width="7.125" style="1270" bestFit="1" customWidth="1"/>
    <col min="16256" max="16256" width="9" style="1270"/>
    <col min="16257" max="16257" width="59.375" style="1270" bestFit="1" customWidth="1"/>
    <col min="16258" max="16258" width="45.5" style="1270" bestFit="1" customWidth="1"/>
    <col min="16259" max="16259" width="27.625" style="1270" bestFit="1" customWidth="1"/>
    <col min="16260" max="16260" width="11" style="1270" bestFit="1" customWidth="1"/>
    <col min="16261" max="16264" width="13" style="1270" bestFit="1" customWidth="1"/>
    <col min="16265" max="16265" width="14.375" style="1270" bestFit="1" customWidth="1"/>
    <col min="16266" max="16266" width="13" style="1270" bestFit="1" customWidth="1"/>
    <col min="16267" max="16268" width="18.125" style="1270" bestFit="1" customWidth="1"/>
    <col min="16269" max="16269" width="20.25" style="1270" bestFit="1" customWidth="1"/>
    <col min="16270" max="16270" width="17.625" style="1270" bestFit="1" customWidth="1"/>
    <col min="16271" max="16271" width="15.125" style="1270" bestFit="1" customWidth="1"/>
    <col min="16272" max="16272" width="21.375" style="1270" bestFit="1" customWidth="1"/>
    <col min="16273" max="16273" width="12.875" style="1270" bestFit="1" customWidth="1"/>
    <col min="16274" max="16274" width="13" style="1270" bestFit="1" customWidth="1"/>
    <col min="16275" max="16275" width="21.5" style="1270" bestFit="1" customWidth="1"/>
    <col min="16276" max="16277" width="13.125" style="1270" bestFit="1" customWidth="1"/>
    <col min="16278" max="16278" width="21.25" style="1270" bestFit="1" customWidth="1"/>
    <col min="16279" max="16279" width="17.375" style="1270" bestFit="1" customWidth="1"/>
    <col min="16280" max="16280" width="13.125" style="1270" bestFit="1" customWidth="1"/>
    <col min="16281" max="16281" width="15.125" style="1270" bestFit="1" customWidth="1"/>
    <col min="16282" max="16282" width="25.25" style="1270" bestFit="1" customWidth="1"/>
    <col min="16283" max="16283" width="18.875" style="1270" bestFit="1" customWidth="1"/>
    <col min="16284" max="16284" width="28" style="1270" bestFit="1" customWidth="1"/>
    <col min="16285" max="16285" width="26.75" style="1270" bestFit="1" customWidth="1"/>
    <col min="16286" max="16286" width="28" style="1270" bestFit="1" customWidth="1"/>
    <col min="16287" max="16287" width="25.25" style="1270" bestFit="1" customWidth="1"/>
    <col min="16288" max="16288" width="29.625" style="1270" bestFit="1" customWidth="1"/>
    <col min="16289" max="16289" width="25.25" style="1270" bestFit="1" customWidth="1"/>
    <col min="16290" max="16290" width="29.625" style="1270" bestFit="1" customWidth="1"/>
    <col min="16291" max="16291" width="25.25" style="1270" bestFit="1" customWidth="1"/>
    <col min="16292" max="16293" width="18.875" style="1270" bestFit="1" customWidth="1"/>
    <col min="16294" max="16294" width="21" style="1270" bestFit="1" customWidth="1"/>
    <col min="16295" max="16295" width="20.875" style="1270" bestFit="1" customWidth="1"/>
    <col min="16296" max="16296" width="12.625" style="1270" bestFit="1" customWidth="1"/>
    <col min="16297" max="16297" width="15.125" style="1270" bestFit="1" customWidth="1"/>
    <col min="16298" max="16298" width="7.125" style="1270" bestFit="1" customWidth="1"/>
    <col min="16299" max="16299" width="19.25" style="1270" bestFit="1" customWidth="1"/>
    <col min="16300" max="16302" width="15.125" style="1270" bestFit="1" customWidth="1"/>
    <col min="16303" max="16303" width="17.25" style="1270" bestFit="1" customWidth="1"/>
    <col min="16304" max="16306" width="15.125" style="1270" bestFit="1" customWidth="1"/>
    <col min="16307" max="16308" width="17.25" style="1270" bestFit="1" customWidth="1"/>
    <col min="16309" max="16309" width="15.125" style="1270" bestFit="1" customWidth="1"/>
    <col min="16310" max="16311" width="17.25" style="1270" bestFit="1" customWidth="1"/>
    <col min="16312" max="16312" width="15.125" style="1270" bestFit="1" customWidth="1"/>
    <col min="16313" max="16314" width="17.25" style="1270" bestFit="1" customWidth="1"/>
    <col min="16315" max="16315" width="19.25" style="1270" bestFit="1" customWidth="1"/>
    <col min="16316" max="16317" width="21.375" style="1270" bestFit="1" customWidth="1"/>
    <col min="16318" max="16318" width="23.5" style="1270" bestFit="1" customWidth="1"/>
    <col min="16319" max="16319" width="21.375" style="1270" bestFit="1" customWidth="1"/>
    <col min="16320" max="16320" width="19.25" style="1270" bestFit="1" customWidth="1"/>
    <col min="16321" max="16322" width="21.375" style="1270" bestFit="1" customWidth="1"/>
    <col min="16323" max="16323" width="23.5" style="1270" bestFit="1" customWidth="1"/>
    <col min="16324" max="16324" width="21.375" style="1270" bestFit="1" customWidth="1"/>
    <col min="16325" max="16325" width="17.25" style="1270" bestFit="1" customWidth="1"/>
    <col min="16326" max="16328" width="19.25" style="1270" bestFit="1" customWidth="1"/>
    <col min="16329" max="16329" width="18.375" style="1270" bestFit="1" customWidth="1"/>
    <col min="16330" max="16331" width="20.375" style="1270" bestFit="1" customWidth="1"/>
    <col min="16332" max="16332" width="13" style="1270" bestFit="1" customWidth="1"/>
    <col min="16333" max="16334" width="19.25" style="1270" bestFit="1" customWidth="1"/>
    <col min="16335" max="16336" width="17.25" style="1270" bestFit="1" customWidth="1"/>
    <col min="16337" max="16339" width="19.25" style="1270" bestFit="1" customWidth="1"/>
    <col min="16340" max="16341" width="21.375" style="1270" bestFit="1" customWidth="1"/>
    <col min="16342" max="16342" width="19.25" style="1270" bestFit="1" customWidth="1"/>
    <col min="16343" max="16344" width="21.375" style="1270" bestFit="1" customWidth="1"/>
    <col min="16345" max="16345" width="23.5" style="1270" bestFit="1" customWidth="1"/>
    <col min="16346" max="16347" width="21.375" style="1270" bestFit="1" customWidth="1"/>
    <col min="16348" max="16350" width="23.5" style="1270" bestFit="1" customWidth="1"/>
    <col min="16351" max="16352" width="25.5" style="1270" bestFit="1" customWidth="1"/>
    <col min="16353" max="16353" width="23.5" style="1270" bestFit="1" customWidth="1"/>
    <col min="16354" max="16355" width="25.5" style="1270" bestFit="1" customWidth="1"/>
    <col min="16356" max="16356" width="27.625" style="1270" bestFit="1" customWidth="1"/>
    <col min="16357" max="16357" width="25.5" style="1270" bestFit="1" customWidth="1"/>
    <col min="16358" max="16358" width="22.75" style="1270" bestFit="1" customWidth="1"/>
    <col min="16359" max="16359" width="26.875" style="1270" bestFit="1" customWidth="1"/>
    <col min="16360" max="16361" width="19.25" style="1270" bestFit="1" customWidth="1"/>
    <col min="16362" max="16362" width="25.5" style="1270" bestFit="1" customWidth="1"/>
    <col min="16363" max="16364" width="21.375" style="1270" bestFit="1" customWidth="1"/>
    <col min="16365" max="16365" width="27.625" style="1270" bestFit="1" customWidth="1"/>
    <col min="16366" max="16366" width="8.375" style="1270" bestFit="1" customWidth="1"/>
    <col min="16367" max="16369" width="16.75" style="1270" bestFit="1" customWidth="1"/>
    <col min="16370" max="16370" width="18.875" style="1270" bestFit="1" customWidth="1"/>
    <col min="16371" max="16371" width="23.5" style="1270" bestFit="1" customWidth="1"/>
    <col min="16372" max="16372" width="25.5" style="1270" bestFit="1" customWidth="1"/>
    <col min="16373" max="16374" width="8.375" style="1270" bestFit="1" customWidth="1"/>
    <col min="16375" max="16375" width="10.25" style="1270" bestFit="1" customWidth="1"/>
    <col min="16376" max="16376" width="13.75" style="1270" bestFit="1" customWidth="1"/>
    <col min="16377" max="16377" width="15.125" style="1270" bestFit="1" customWidth="1"/>
    <col min="16378" max="16380" width="21.5" style="1270" bestFit="1" customWidth="1"/>
    <col min="16381" max="16382" width="19.25" style="1270" bestFit="1" customWidth="1"/>
    <col min="16383" max="16383" width="6.625" style="1270" bestFit="1" customWidth="1"/>
    <col min="16384" max="16384" width="9" style="1270"/>
  </cols>
  <sheetData>
    <row r="1" spans="1:156" customFormat="1">
      <c r="A1" s="1432" t="s">
        <v>2106</v>
      </c>
      <c r="B1" s="1432" t="s">
        <v>2107</v>
      </c>
      <c r="C1" s="1432" t="s">
        <v>2108</v>
      </c>
      <c r="D1" s="1432" t="s">
        <v>2109</v>
      </c>
      <c r="E1" s="1432" t="s">
        <v>2110</v>
      </c>
      <c r="F1" s="1432" t="s">
        <v>2111</v>
      </c>
      <c r="G1" s="1432" t="s">
        <v>2112</v>
      </c>
      <c r="H1" s="1432" t="s">
        <v>2113</v>
      </c>
      <c r="I1" s="1432" t="s">
        <v>2114</v>
      </c>
      <c r="J1" s="1432" t="s">
        <v>2115</v>
      </c>
      <c r="K1" s="1432" t="s">
        <v>2116</v>
      </c>
      <c r="L1" s="1432" t="s">
        <v>2117</v>
      </c>
      <c r="M1" s="1432" t="s">
        <v>2118</v>
      </c>
      <c r="N1" s="1432" t="s">
        <v>2119</v>
      </c>
      <c r="O1" s="1432" t="s">
        <v>2120</v>
      </c>
      <c r="P1" s="1432" t="s">
        <v>2121</v>
      </c>
      <c r="Q1" s="1432" t="s">
        <v>2122</v>
      </c>
      <c r="R1" s="1432" t="s">
        <v>2123</v>
      </c>
      <c r="S1" s="1432" t="s">
        <v>2124</v>
      </c>
      <c r="T1" s="1432" t="s">
        <v>2125</v>
      </c>
      <c r="U1" s="1432" t="s">
        <v>2126</v>
      </c>
      <c r="V1" s="1432" t="s">
        <v>2127</v>
      </c>
      <c r="W1" s="1432" t="s">
        <v>2128</v>
      </c>
      <c r="X1" s="1432" t="s">
        <v>2129</v>
      </c>
      <c r="Y1" s="1432" t="s">
        <v>2130</v>
      </c>
      <c r="Z1" s="1432" t="s">
        <v>2131</v>
      </c>
      <c r="AA1" s="1432" t="s">
        <v>2132</v>
      </c>
      <c r="AB1" s="1432" t="s">
        <v>2133</v>
      </c>
      <c r="AC1" s="1432" t="s">
        <v>2134</v>
      </c>
      <c r="AD1" s="1432" t="s">
        <v>2135</v>
      </c>
      <c r="AE1" s="1432" t="s">
        <v>2136</v>
      </c>
      <c r="AF1" s="1432" t="s">
        <v>2137</v>
      </c>
      <c r="AG1" s="1432" t="s">
        <v>2138</v>
      </c>
      <c r="AH1" s="1432" t="s">
        <v>2139</v>
      </c>
      <c r="AI1" s="1432" t="s">
        <v>2140</v>
      </c>
      <c r="AJ1" s="1432" t="s">
        <v>2141</v>
      </c>
      <c r="AK1" s="1432" t="s">
        <v>2142</v>
      </c>
      <c r="AL1" s="1432" t="s">
        <v>2143</v>
      </c>
      <c r="AM1" s="1432" t="s">
        <v>2144</v>
      </c>
      <c r="AN1" s="1432" t="s">
        <v>2145</v>
      </c>
      <c r="AO1" s="1432" t="s">
        <v>2146</v>
      </c>
      <c r="AP1" s="1432" t="s">
        <v>2147</v>
      </c>
      <c r="AQ1" s="1432" t="s">
        <v>2148</v>
      </c>
      <c r="AR1" s="1432" t="s">
        <v>2149</v>
      </c>
      <c r="AS1" s="1432" t="s">
        <v>2150</v>
      </c>
      <c r="AT1" s="1432" t="s">
        <v>2151</v>
      </c>
      <c r="AU1" s="1432" t="s">
        <v>2152</v>
      </c>
      <c r="AV1" s="1432" t="s">
        <v>2261</v>
      </c>
      <c r="AW1" s="1432" t="s">
        <v>2154</v>
      </c>
      <c r="AX1" s="1432" t="s">
        <v>2155</v>
      </c>
      <c r="AY1" s="1432" t="s">
        <v>2156</v>
      </c>
      <c r="AZ1" s="1432" t="s">
        <v>2157</v>
      </c>
      <c r="BA1" s="1432" t="s">
        <v>2158</v>
      </c>
      <c r="BB1" s="1432" t="s">
        <v>2159</v>
      </c>
      <c r="BC1" s="1432" t="s">
        <v>2160</v>
      </c>
      <c r="BD1" s="1432" t="s">
        <v>2161</v>
      </c>
      <c r="BE1" s="1432" t="s">
        <v>2162</v>
      </c>
      <c r="BF1" s="1432" t="s">
        <v>2163</v>
      </c>
      <c r="BG1" s="1432" t="s">
        <v>2164</v>
      </c>
      <c r="BH1" s="1432" t="s">
        <v>2165</v>
      </c>
      <c r="BI1" s="1432" t="s">
        <v>2166</v>
      </c>
      <c r="BJ1" s="1432" t="s">
        <v>2167</v>
      </c>
      <c r="BK1" s="1432" t="s">
        <v>2168</v>
      </c>
      <c r="BL1" s="1432" t="s">
        <v>2169</v>
      </c>
      <c r="BM1" s="1432" t="s">
        <v>2170</v>
      </c>
      <c r="BN1" s="1432" t="s">
        <v>2171</v>
      </c>
      <c r="BO1" s="1432" t="s">
        <v>2172</v>
      </c>
      <c r="BP1" s="1432" t="s">
        <v>2173</v>
      </c>
      <c r="BQ1" s="1432" t="s">
        <v>2174</v>
      </c>
      <c r="BR1" s="1432" t="s">
        <v>2175</v>
      </c>
      <c r="BS1" s="1432" t="s">
        <v>2176</v>
      </c>
      <c r="BT1" s="1432" t="s">
        <v>2177</v>
      </c>
      <c r="BU1" s="1432" t="s">
        <v>2178</v>
      </c>
      <c r="BV1" s="1432" t="s">
        <v>2179</v>
      </c>
      <c r="BW1" s="1432" t="s">
        <v>2180</v>
      </c>
      <c r="BX1" s="1432" t="s">
        <v>2181</v>
      </c>
      <c r="BY1" s="1432" t="s">
        <v>2182</v>
      </c>
      <c r="BZ1" s="1432" t="s">
        <v>2183</v>
      </c>
      <c r="CA1" s="1432" t="s">
        <v>2184</v>
      </c>
      <c r="CB1" s="1432" t="s">
        <v>2185</v>
      </c>
      <c r="CC1" s="1432" t="s">
        <v>2186</v>
      </c>
      <c r="CD1" s="1432" t="s">
        <v>2187</v>
      </c>
      <c r="CE1" s="1432" t="s">
        <v>2188</v>
      </c>
      <c r="CF1" s="1432" t="s">
        <v>2189</v>
      </c>
      <c r="CG1" s="1432" t="s">
        <v>2190</v>
      </c>
      <c r="CH1" s="1432" t="s">
        <v>2191</v>
      </c>
      <c r="CI1" s="1432" t="s">
        <v>2192</v>
      </c>
      <c r="CJ1" s="1432" t="s">
        <v>2193</v>
      </c>
      <c r="CK1" s="1432" t="s">
        <v>2194</v>
      </c>
      <c r="CL1" s="1432" t="s">
        <v>2195</v>
      </c>
      <c r="CM1" s="1432" t="s">
        <v>2196</v>
      </c>
      <c r="CN1" s="1432" t="s">
        <v>2197</v>
      </c>
      <c r="CO1" s="1432" t="s">
        <v>2198</v>
      </c>
      <c r="CP1" s="1432" t="s">
        <v>2199</v>
      </c>
      <c r="CQ1" s="1432" t="s">
        <v>2200</v>
      </c>
      <c r="CR1" s="1432" t="s">
        <v>2201</v>
      </c>
      <c r="CS1" s="1432" t="s">
        <v>2202</v>
      </c>
      <c r="CT1" s="1432" t="s">
        <v>2203</v>
      </c>
      <c r="CU1" s="1432" t="s">
        <v>2204</v>
      </c>
      <c r="CV1" s="1432" t="s">
        <v>2205</v>
      </c>
      <c r="CW1" s="1432" t="s">
        <v>2206</v>
      </c>
      <c r="CX1" s="1432" t="s">
        <v>2207</v>
      </c>
      <c r="CY1" s="1432" t="s">
        <v>2208</v>
      </c>
      <c r="CZ1" s="1432" t="s">
        <v>2209</v>
      </c>
      <c r="DA1" s="1432" t="s">
        <v>2210</v>
      </c>
      <c r="DB1" s="1432" t="s">
        <v>2262</v>
      </c>
      <c r="DC1" s="1432" t="s">
        <v>2211</v>
      </c>
      <c r="DD1" s="1432" t="s">
        <v>2212</v>
      </c>
      <c r="DE1" s="1432" t="s">
        <v>2213</v>
      </c>
      <c r="DF1" s="1432" t="s">
        <v>2214</v>
      </c>
      <c r="DG1" s="1432" t="s">
        <v>2215</v>
      </c>
      <c r="DH1" s="1432" t="s">
        <v>2216</v>
      </c>
      <c r="DI1" s="1432" t="s">
        <v>2217</v>
      </c>
      <c r="DJ1" s="1432" t="s">
        <v>2218</v>
      </c>
      <c r="DK1" s="1432" t="s">
        <v>2219</v>
      </c>
      <c r="DL1" s="1432" t="s">
        <v>2220</v>
      </c>
      <c r="DM1" s="1432" t="s">
        <v>2221</v>
      </c>
      <c r="DN1" s="1432" t="s">
        <v>2222</v>
      </c>
      <c r="DO1" s="1432" t="s">
        <v>2223</v>
      </c>
      <c r="DP1" s="1432" t="s">
        <v>2224</v>
      </c>
      <c r="DQ1" s="1432" t="s">
        <v>2225</v>
      </c>
      <c r="DR1" s="1432" t="s">
        <v>2226</v>
      </c>
      <c r="DS1" s="1432" t="s">
        <v>2227</v>
      </c>
      <c r="DT1" s="1432" t="s">
        <v>2228</v>
      </c>
      <c r="DU1" s="1432" t="s">
        <v>2229</v>
      </c>
      <c r="DV1" s="1432" t="s">
        <v>2230</v>
      </c>
      <c r="DW1" s="1432" t="s">
        <v>2231</v>
      </c>
      <c r="DX1" s="1432" t="s">
        <v>2232</v>
      </c>
      <c r="DY1" s="1432" t="s">
        <v>2242</v>
      </c>
      <c r="DZ1" s="1432" t="s">
        <v>2243</v>
      </c>
      <c r="EA1" s="1432" t="s">
        <v>2244</v>
      </c>
      <c r="EB1" s="1432" t="s">
        <v>2245</v>
      </c>
      <c r="EC1" s="1432" t="s">
        <v>2246</v>
      </c>
      <c r="ED1" s="1432" t="s">
        <v>2247</v>
      </c>
      <c r="EE1" s="1432" t="s">
        <v>2248</v>
      </c>
      <c r="EF1" s="1432" t="s">
        <v>2249</v>
      </c>
      <c r="EG1" s="1432" t="s">
        <v>2250</v>
      </c>
      <c r="EH1" s="1432" t="s">
        <v>2263</v>
      </c>
      <c r="EI1" s="1432" t="s">
        <v>2264</v>
      </c>
      <c r="EJ1" s="1432" t="s">
        <v>2265</v>
      </c>
      <c r="EK1" s="1432" t="s">
        <v>2266</v>
      </c>
      <c r="EL1" s="1432" t="s">
        <v>2267</v>
      </c>
      <c r="EM1" s="1432" t="s">
        <v>2268</v>
      </c>
      <c r="EN1" s="1432" t="s">
        <v>2269</v>
      </c>
      <c r="EO1" s="1432" t="s">
        <v>2270</v>
      </c>
      <c r="EP1" s="1432" t="s">
        <v>2153</v>
      </c>
      <c r="EQ1" s="1432" t="s">
        <v>2251</v>
      </c>
      <c r="ER1" s="1432" t="s">
        <v>2252</v>
      </c>
      <c r="ES1" s="1432" t="s">
        <v>2253</v>
      </c>
      <c r="ET1" s="1432" t="s">
        <v>2254</v>
      </c>
      <c r="EU1" s="1432" t="s">
        <v>2255</v>
      </c>
      <c r="EV1" s="1432" t="s">
        <v>2256</v>
      </c>
      <c r="EW1" s="1432" t="s">
        <v>2257</v>
      </c>
      <c r="EX1" s="1432" t="s">
        <v>2352</v>
      </c>
      <c r="EY1" s="1432" t="s">
        <v>2353</v>
      </c>
      <c r="EZ1" s="1432" t="s">
        <v>2354</v>
      </c>
    </row>
    <row r="2" spans="1:156" customFormat="1" ht="27">
      <c r="A2" s="1412"/>
      <c r="B2" s="1412"/>
      <c r="C2" s="1412"/>
      <c r="D2" s="1415" t="str">
        <f>IF('１面(変更)'!AH15&lt;&gt;"","更設","住設")</f>
        <v>住設</v>
      </c>
      <c r="E2" s="1415" t="str">
        <f>IF(LEFT('３面'!R6,1)="山","梨",LEFT('３面'!R6,1))</f>
        <v/>
      </c>
      <c r="F2" s="1415" t="str">
        <f>DBCS("Ｓ"&amp;RIGHT(TEXT(G10,"y"),1)&amp;TEXT(G10,"mm")&amp;TEXT(G10,"dd")&amp;H10)</f>
        <v>Ｓ００１００</v>
      </c>
      <c r="G2" s="1415" t="s">
        <v>1938</v>
      </c>
      <c r="H2" s="1412"/>
      <c r="I2" s="1412"/>
      <c r="J2" s="1412"/>
      <c r="K2" s="1412"/>
      <c r="L2" s="1412"/>
      <c r="M2" s="1412" t="s">
        <v>868</v>
      </c>
      <c r="N2" s="1415">
        <f>事前シート!C6</f>
        <v>0</v>
      </c>
      <c r="O2" s="1412"/>
      <c r="P2" s="1412" t="s">
        <v>868</v>
      </c>
      <c r="Q2" s="1412"/>
      <c r="R2" s="1412" t="s">
        <v>868</v>
      </c>
      <c r="S2" s="1412"/>
      <c r="T2" s="1412"/>
      <c r="U2" s="1415" t="str">
        <f>IFERROR(IF(LEFT('３面'!R6,3)="東京都","東京都",IF(FIND("県",'３面'!R6,1)&gt;0,LEFT('３面'!R6,FIND("県",'３面'!R6,1)),"")),"")</f>
        <v/>
      </c>
      <c r="V2" s="1415" t="str">
        <f>IFERROR(MID('３面'!R6,LEN(TRIM(U2))+1,IFERROR(FIND("区",'３面'!R6,1),IFERROR(FIND("市",'３面'!R6,1),IFERROR(FIND("町",'３面'!R6,1),IFERROR(FIND("村",'３面'!R6,1),""))))-LEN(TRIM(U2))),"")</f>
        <v/>
      </c>
      <c r="W2" s="1415" t="str">
        <f>IF('３面'!R6="","",IFERROR(MID('３面'!R6,FIND("区",'３面'!R6,1)+1,99),IFERROR(MID('３面'!R6,FIND("市",'３面'!R6,1)+1,99),IFERROR(MID('３面'!R6,FIND("町",'３面'!R6,1)+1,99),IFERROR(MID('３面'!R6,FIND("村",'３面'!R6,1)+1,99),)))))</f>
        <v/>
      </c>
      <c r="X2" s="1415" t="str">
        <f>IF('事前シート別紙（住宅性能評価のみ）'!B6&lt;&gt;"",'事前シート別紙（住宅性能評価のみ）'!B6,"")</f>
        <v/>
      </c>
      <c r="Y2" s="1420">
        <f>'３面'!R20</f>
        <v>0</v>
      </c>
      <c r="Z2" s="1420">
        <f>'３面'!R26</f>
        <v>0</v>
      </c>
      <c r="AA2" s="1417">
        <f>'３面'!R29</f>
        <v>0</v>
      </c>
      <c r="AB2" s="1417">
        <f>'３面'!U40</f>
        <v>0</v>
      </c>
      <c r="AC2" s="1417">
        <f>'３面'!AD40</f>
        <v>0</v>
      </c>
      <c r="AD2" s="1415">
        <f>'３面'!R41</f>
        <v>0</v>
      </c>
      <c r="AE2" s="1415">
        <f>'３面'!AN41</f>
        <v>0</v>
      </c>
      <c r="AF2" s="1415">
        <f>'事前シート別紙（住宅性能評価のみ）'!J9</f>
        <v>0</v>
      </c>
      <c r="AG2" s="1415" t="str">
        <f>IF('３面'!S23="■",'３面'!U23,'３面'!AI23)</f>
        <v>一戸建ての住宅</v>
      </c>
      <c r="AH2" s="1412" t="s">
        <v>868</v>
      </c>
      <c r="AI2" s="1415">
        <f>'事前シート別紙（住宅性能評価のみ）'!Q7</f>
        <v>0</v>
      </c>
      <c r="AJ2" s="1415" t="str">
        <f>IF('３面'!S44="■","持家",IF('３面'!AB44="■","貸家",IF('３面'!AJ44="■","給与住宅",IF('３面'!AT44="■","分譲住宅",""))))</f>
        <v/>
      </c>
      <c r="AK2" s="1417">
        <f>'３面'!R34</f>
        <v>0</v>
      </c>
      <c r="AL2" s="1416">
        <f>'３面'!R33</f>
        <v>0</v>
      </c>
      <c r="AM2" s="1416">
        <f>'３面'!R38</f>
        <v>0</v>
      </c>
      <c r="AN2" s="1416">
        <f>'３面'!R39</f>
        <v>0</v>
      </c>
      <c r="AO2" s="1415" t="str">
        <f>IF('３面'!S11="■",'３面'!U11,IF('３面'!AF11="■",'３面'!AH11,IF('３面'!S12="■",'３面'!U12,'３面'!U14)))</f>
        <v>都市計画区域及び準都市計画区域外</v>
      </c>
      <c r="AP2" s="1415" t="str">
        <f>IF('３面'!S17="■",'３面'!U17,IF('３面'!AF17="■",'３面'!AH17,'３面'!AU17))</f>
        <v>指定無し</v>
      </c>
      <c r="AQ2" s="1421" t="str">
        <f>'事前シート別紙（住宅性能評価のみ）'!AC9</f>
        <v/>
      </c>
      <c r="AR2" s="1421">
        <f>'事前シート別紙（住宅性能評価のみ）'!AS9</f>
        <v>0</v>
      </c>
      <c r="AS2" s="1414"/>
      <c r="AT2" s="1422">
        <f>G10</f>
        <v>0</v>
      </c>
      <c r="AU2" s="1412" t="s">
        <v>868</v>
      </c>
      <c r="AV2" s="1413"/>
      <c r="AW2" s="1412"/>
      <c r="AX2" s="1413"/>
      <c r="AY2" s="1413"/>
      <c r="AZ2" s="1413"/>
      <c r="BA2" s="1412" t="s">
        <v>868</v>
      </c>
      <c r="BB2" s="1412"/>
      <c r="BC2" s="1413"/>
      <c r="BD2" s="1413"/>
      <c r="BE2" s="1413"/>
      <c r="BF2" s="1423"/>
      <c r="BG2" s="1412" t="s">
        <v>868</v>
      </c>
      <c r="BH2" s="1423"/>
      <c r="BI2" s="1423"/>
      <c r="BJ2" s="1412" t="s">
        <v>868</v>
      </c>
      <c r="BK2" s="1423"/>
      <c r="BL2" s="1413"/>
      <c r="BM2" s="1413"/>
      <c r="BN2" s="1412" t="s">
        <v>868</v>
      </c>
      <c r="BO2" s="1414"/>
      <c r="BP2" s="1423"/>
      <c r="BQ2" s="1413"/>
      <c r="BR2" s="1412" t="s">
        <v>868</v>
      </c>
      <c r="BS2" s="1412">
        <f>IF(IFERROR(SEARCH("代表",事前シート!H20),0)&gt;0,LEFT(事前シート!H20,SEARCH("代表",事前シート!H20)-1),事前シート!H20)</f>
        <v>0</v>
      </c>
      <c r="BT2" s="1415" t="str">
        <f>IFERROR(IF(SEARCH("代表",事前シート!H20)&gt;0,MID(事前シート!H20,SEARCH("代表",事前シート!H20),99),""),"")</f>
        <v/>
      </c>
      <c r="BU2" s="1415" t="s">
        <v>868</v>
      </c>
      <c r="BV2" s="1412" t="s">
        <v>868</v>
      </c>
      <c r="BW2" s="1415">
        <f>IF(IFERROR(SEARCH("代表",事前シート!H22),0)&gt;0,LEFT(事前シート!H22,SEARCH("代表",事前シート!H22)-1),事前シート!H22)</f>
        <v>0</v>
      </c>
      <c r="BX2" s="1415" t="str">
        <f>IFERROR(IF(SEARCH("代表",事前シート!H22)&gt;0,MID(事前シート!H22,SEARCH("代表",事前シート!H22),99),""),"")</f>
        <v/>
      </c>
      <c r="BY2" s="1412" t="s">
        <v>868</v>
      </c>
      <c r="BZ2" s="1415" t="str">
        <f>IF(事前シート!S24="","",事前シート!S24)</f>
        <v/>
      </c>
      <c r="CA2" s="1415" t="str">
        <f>IF(事前シート!H23="","",事前シート!H23)</f>
        <v/>
      </c>
      <c r="CB2" s="1412" t="s">
        <v>868</v>
      </c>
      <c r="CC2" s="1413"/>
      <c r="CD2" s="1412" t="s">
        <v>868</v>
      </c>
      <c r="CE2" s="1412" t="s">
        <v>868</v>
      </c>
      <c r="CF2" s="1412" t="s">
        <v>868</v>
      </c>
      <c r="CG2" s="1414"/>
      <c r="CH2" s="1412"/>
      <c r="CI2" s="1414"/>
      <c r="CJ2" s="1412" t="s">
        <v>868</v>
      </c>
      <c r="CK2" s="1415" t="str">
        <f>IF(事前シート!J8&lt;&gt;"",事前シート!J8,"")</f>
        <v/>
      </c>
      <c r="CL2" s="1412" t="s">
        <v>868</v>
      </c>
      <c r="CM2" s="1412"/>
      <c r="CN2" s="1412" t="s">
        <v>868</v>
      </c>
      <c r="CO2" s="1412" t="s">
        <v>868</v>
      </c>
      <c r="CP2" s="1412" t="s">
        <v>868</v>
      </c>
      <c r="CQ2" s="1412" t="s">
        <v>868</v>
      </c>
      <c r="CR2" s="1413"/>
      <c r="CS2" s="1415" t="str">
        <f>IF('２面'!AA59="■","有","")</f>
        <v/>
      </c>
      <c r="CT2" s="1412" t="s">
        <v>868</v>
      </c>
      <c r="CU2" s="1412" t="s">
        <v>868</v>
      </c>
      <c r="CV2" s="1412" t="s">
        <v>868</v>
      </c>
      <c r="CW2" s="1415" t="str">
        <f>IF(申込書!P18&lt;&gt;"","有","")</f>
        <v/>
      </c>
      <c r="CX2" s="1415" t="str">
        <f>DBCS("Ｓ"&amp;RIGHT(TEXT(G10,"y"),1)&amp;TEXT(G10,"mm")&amp;TEXT(G10,"dd")&amp;H10)</f>
        <v>Ｓ００１００</v>
      </c>
      <c r="CY2" s="1415" t="str">
        <f>IF(申込書!P18&lt;&gt;"",申込書!P18,"")</f>
        <v/>
      </c>
      <c r="CZ2" s="1415" t="str">
        <f>IF(申込書!L18&lt;&gt;"",申込書!L18,"")</f>
        <v/>
      </c>
      <c r="DA2" s="1415" t="str">
        <f>IF(申込書!E18&lt;&gt;"",申込書!E18,"")</f>
        <v/>
      </c>
      <c r="DB2" s="1416" t="str">
        <f>IF(申込書!V18&lt;&gt;"",申込書!V18,"")</f>
        <v/>
      </c>
      <c r="DC2" s="1412" t="s">
        <v>868</v>
      </c>
      <c r="DD2" s="1412" t="s">
        <v>868</v>
      </c>
      <c r="DE2" s="1415">
        <f>IF(IFERROR(SEARCH("代表",'２面'!R9),0)&gt;0,LEFT('２面'!R9,SEARCH("代表",'２面'!R9)-1),'２面'!R9)</f>
        <v>0</v>
      </c>
      <c r="DF2" s="1415" t="str">
        <f>IFERROR(IF(SEARCH("代表",'２面'!R9)&gt;0,MID('２面'!R9,SEARCH("代表",'２面'!R9),99),""),"")</f>
        <v/>
      </c>
      <c r="DG2" s="1415">
        <f>'２面'!R11</f>
        <v>0</v>
      </c>
      <c r="DH2" s="1415">
        <f>'２面'!R13</f>
        <v>0</v>
      </c>
      <c r="DI2" s="1415">
        <f>'２面'!R15</f>
        <v>0</v>
      </c>
      <c r="DJ2" s="1415">
        <f>IF(IFERROR(SEARCH("代表",'２面(複数申請者)'!R9),0)&gt;0,LEFT('２面(複数申請者)'!R9,SEARCH("代表",'２面(複数申請者)'!R9)-1),'２面(複数申請者)'!R9)</f>
        <v>0</v>
      </c>
      <c r="DK2" s="1415" t="str">
        <f>IFERROR(IF(SEARCH("代表",'２面(複数申請者)'!R9)&gt;0,MID('２面(複数申請者)'!R9,SEARCH("代表",'２面(複数申請者)'!R9),99),""),"")</f>
        <v/>
      </c>
      <c r="DL2" s="1415" t="str">
        <f>IF('２面(複数申請者)'!R11&lt;&gt;"",'２面(複数申請者)'!R11,"")</f>
        <v/>
      </c>
      <c r="DM2" s="1415" t="str">
        <f>IF('２面(複数申請者)'!R13&lt;&gt;"",'２面(複数申請者)'!R13,"")</f>
        <v/>
      </c>
      <c r="DN2" s="1415" t="str">
        <f>IF('２面(複数申請者)'!R15&lt;&gt;"",'２面(複数申請者)'!R15,"")</f>
        <v/>
      </c>
      <c r="DO2" s="1415">
        <f>IF(IFERROR(SEARCH("代表",'２面'!R33),0)&gt;0,LEFT('２面'!R33,SEARCH("代表",'２面'!R33)-1),'２面'!R33)</f>
        <v>0</v>
      </c>
      <c r="DP2" s="1415" t="str">
        <f>IFERROR(IF(SEARCH("代表",'２面'!R33)&gt;0,MID('２面'!R33,SEARCH("代表",'２面'!R33),99),""),"")</f>
        <v/>
      </c>
      <c r="DQ2" s="1415">
        <f>'２面'!R35</f>
        <v>0</v>
      </c>
      <c r="DR2" s="1415">
        <f>'２面'!R37</f>
        <v>0</v>
      </c>
      <c r="DS2" s="1415">
        <f>'２面'!R39</f>
        <v>0</v>
      </c>
      <c r="DT2" s="1415">
        <v>0</v>
      </c>
      <c r="DU2" s="1415" t="str">
        <f>IFERROR(IF(SEARCH("代表",'２面(複数建築主)'!R33)&gt;0,MID('２面(複数建築主)'!R33,SEARCH("代表",'２面(複数建築主)'!R33),99),""),"")</f>
        <v/>
      </c>
      <c r="DV2" s="1415" t="str">
        <f>IF('２面(複数建築主)'!R11&lt;&gt;"",'２面(複数建築主)'!R11,"")</f>
        <v/>
      </c>
      <c r="DW2" s="1415" t="str">
        <f>IF('２面(複数建築主)'!R13&lt;&gt;"",'２面(複数建築主)'!R13,"")</f>
        <v/>
      </c>
      <c r="DX2" s="1415" t="str">
        <f>IF('２面(複数建築主)'!R15&lt;&gt;"",'２面(複数建築主)'!R15,"")</f>
        <v/>
      </c>
      <c r="DY2" s="1416" t="str">
        <f>IF('２面'!R21&lt;&gt;"",'２面'!R21,"")</f>
        <v/>
      </c>
      <c r="DZ2" s="1416" t="str">
        <f>IF('２面'!R23&lt;&gt;"",'２面'!R23,"")</f>
        <v/>
      </c>
      <c r="EA2" s="1416" t="str">
        <f>IF('２面'!R25&lt;&gt;"",'２面'!R25,"")</f>
        <v/>
      </c>
      <c r="EB2" s="1416" t="str">
        <f>IF('２面'!R27&lt;&gt;"",'２面'!R27,"")</f>
        <v/>
      </c>
      <c r="EC2" s="1416" t="str">
        <f>IF('２面'!R45&lt;&gt;"",'２面'!R45,"")</f>
        <v/>
      </c>
      <c r="ED2" s="1416" t="str">
        <f>IF('２面'!R48&lt;&gt;"",'２面'!R48,"")</f>
        <v/>
      </c>
      <c r="EE2" s="1416" t="str">
        <f>IF('２面'!R49&lt;&gt;"",'２面'!R49,"")</f>
        <v/>
      </c>
      <c r="EF2" s="1416" t="str">
        <f>IF('２面'!R51&lt;&gt;"",'２面'!R51,"")</f>
        <v/>
      </c>
      <c r="EG2" s="1416" t="str">
        <f>IF('２面'!R53&lt;&gt;"",'２面'!R53,"")</f>
        <v/>
      </c>
      <c r="EH2" s="1433" t="str">
        <f>IF(申込書!P19&lt;&gt;"",申込書!P19,"")</f>
        <v/>
      </c>
      <c r="EI2" s="1433" t="str">
        <f>IF(RIGHT(申込書!C19,5)="（ゲスト）","ゲスト","")</f>
        <v/>
      </c>
      <c r="EJ2" s="1433" t="str">
        <f>IF(申込書!P20&lt;&gt;"",申込書!P20,"")</f>
        <v/>
      </c>
      <c r="EK2" s="1433" t="str">
        <f>IF(RIGHT(申込書!C20,5)="（ゲスト）","ゲスト","")</f>
        <v/>
      </c>
      <c r="EL2" s="1433" t="str">
        <f>IF(申込書!P21&lt;&gt;"",申込書!P21,"")</f>
        <v/>
      </c>
      <c r="EM2" s="1433" t="str">
        <f>IF(RIGHT(申込書!C21,5)="（ゲスト）","ゲスト","")</f>
        <v/>
      </c>
      <c r="EN2" s="1433" t="str">
        <f>IF(申込書!P22&lt;&gt;"",申込書!P22,"")</f>
        <v/>
      </c>
      <c r="EO2" s="1433" t="str">
        <f>IF(RIGHT(申込書!C22,5)="（ゲスト）","ゲスト","")</f>
        <v/>
      </c>
      <c r="EP2" s="1413"/>
      <c r="EQ2" s="1413"/>
      <c r="ER2" s="1413"/>
      <c r="ES2" s="1413"/>
      <c r="ET2" s="1413"/>
      <c r="EU2" s="1413"/>
      <c r="EV2" s="1413"/>
      <c r="EW2" s="1413"/>
      <c r="EX2" s="1484"/>
      <c r="EY2" s="1485"/>
      <c r="EZ2" s="1486" t="str">
        <f>LEFT(初期画面!AD2,1)</f>
        <v>電</v>
      </c>
    </row>
    <row r="3" spans="1:156">
      <c r="A3" s="1382"/>
    </row>
    <row r="4" spans="1:156" ht="15">
      <c r="J4" s="1383"/>
    </row>
    <row r="5" spans="1:156" ht="15">
      <c r="J5" s="1383"/>
    </row>
    <row r="7" spans="1:156" ht="15">
      <c r="J7" s="1383"/>
    </row>
    <row r="8" spans="1:156" ht="15">
      <c r="J8" s="1383"/>
    </row>
    <row r="9" spans="1:156" ht="14.25" thickBot="1">
      <c r="G9" s="1384" t="s">
        <v>1939</v>
      </c>
      <c r="H9" s="1384" t="s">
        <v>1557</v>
      </c>
    </row>
    <row r="10" spans="1:156" ht="14.25" thickBot="1">
      <c r="F10" s="1385" t="str">
        <f ca="1">IFERROR(VLOOKUP(G10,G50:H55,2,FALSE),"")</f>
        <v/>
      </c>
      <c r="G10" s="1386"/>
      <c r="H10" s="1387"/>
    </row>
    <row r="11" spans="1:156">
      <c r="G11" s="2824" t="s">
        <v>1940</v>
      </c>
      <c r="H11" s="2824"/>
    </row>
    <row r="14" spans="1:156">
      <c r="G14" s="1388"/>
    </row>
    <row r="19" spans="129:131">
      <c r="EA19" s="1389" t="s">
        <v>868</v>
      </c>
    </row>
    <row r="20" spans="129:131">
      <c r="DY20" s="1390"/>
      <c r="DZ20" s="1390"/>
      <c r="EA20" s="1390"/>
    </row>
    <row r="21" spans="129:131">
      <c r="DY21" s="1390"/>
      <c r="DZ21" s="1390"/>
      <c r="EA21" s="1390"/>
    </row>
    <row r="22" spans="129:131">
      <c r="DY22" s="1390"/>
      <c r="DZ22" s="1390"/>
      <c r="EA22" s="1390"/>
    </row>
    <row r="23" spans="129:131">
      <c r="DY23" s="1390"/>
      <c r="DZ23" s="1390"/>
      <c r="EA23" s="1390"/>
    </row>
    <row r="24" spans="129:131">
      <c r="DY24" s="1390"/>
      <c r="DZ24" s="1390"/>
      <c r="EA24" s="1390"/>
    </row>
    <row r="25" spans="129:131">
      <c r="DY25" s="1390"/>
      <c r="DZ25" s="1390"/>
      <c r="EA25" s="1390"/>
    </row>
    <row r="26" spans="129:131">
      <c r="DY26" s="1390"/>
      <c r="DZ26" s="1390"/>
      <c r="EA26" s="1390"/>
    </row>
    <row r="27" spans="129:131">
      <c r="DY27" s="1390"/>
      <c r="DZ27" s="1390"/>
      <c r="EA27" s="1390"/>
    </row>
    <row r="28" spans="129:131">
      <c r="DY28" s="1390"/>
      <c r="DZ28" s="1390"/>
      <c r="EA28" s="1390"/>
    </row>
    <row r="29" spans="129:131">
      <c r="DY29" s="1390"/>
      <c r="DZ29" s="1390"/>
      <c r="EA29" s="1390"/>
    </row>
    <row r="30" spans="129:131">
      <c r="DY30" s="1390"/>
      <c r="DZ30" s="1390"/>
      <c r="EA30" s="1390"/>
    </row>
    <row r="31" spans="129:131">
      <c r="DY31" s="1390"/>
      <c r="DZ31" s="1390"/>
      <c r="EA31" s="1390"/>
    </row>
    <row r="32" spans="129:131">
      <c r="DY32" s="1390"/>
      <c r="DZ32" s="1390"/>
      <c r="EA32" s="1390"/>
    </row>
    <row r="33" spans="129:131">
      <c r="DY33" s="1390"/>
      <c r="DZ33" s="1390"/>
      <c r="EA33" s="1390"/>
    </row>
    <row r="34" spans="129:131">
      <c r="DY34" s="1390"/>
      <c r="DZ34" s="1390"/>
      <c r="EA34" s="1390"/>
    </row>
    <row r="35" spans="129:131">
      <c r="DY35" s="1390"/>
      <c r="DZ35" s="1390"/>
      <c r="EA35" s="1390"/>
    </row>
    <row r="36" spans="129:131">
      <c r="DY36" s="1390"/>
      <c r="DZ36" s="1390"/>
      <c r="EA36" s="1390"/>
    </row>
    <row r="37" spans="129:131">
      <c r="DY37" s="1390"/>
      <c r="DZ37" s="1390"/>
      <c r="EA37" s="1390"/>
    </row>
    <row r="38" spans="129:131">
      <c r="DY38" s="1390"/>
      <c r="DZ38" s="1390"/>
      <c r="EA38" s="1390"/>
    </row>
    <row r="39" spans="129:131">
      <c r="DY39" s="1390"/>
      <c r="DZ39" s="1390"/>
      <c r="EA39" s="1390"/>
    </row>
    <row r="40" spans="129:131">
      <c r="DY40" s="1390"/>
      <c r="DZ40" s="1390"/>
      <c r="EA40" s="1391"/>
    </row>
    <row r="41" spans="129:131">
      <c r="DY41" s="1390"/>
      <c r="DZ41" s="1390"/>
      <c r="EA41" s="1391"/>
    </row>
    <row r="42" spans="129:131">
      <c r="DY42" s="1390"/>
      <c r="DZ42" s="1390"/>
      <c r="EA42" s="1391"/>
    </row>
    <row r="43" spans="129:131">
      <c r="DY43" s="1390"/>
      <c r="DZ43" s="1390"/>
      <c r="EA43" s="1391"/>
    </row>
    <row r="44" spans="129:131">
      <c r="DY44" s="1390"/>
      <c r="DZ44" s="1390"/>
      <c r="EA44" s="1391"/>
    </row>
    <row r="45" spans="129:131">
      <c r="DY45" s="1390"/>
      <c r="DZ45" s="1390"/>
      <c r="EA45" s="1391"/>
    </row>
    <row r="46" spans="129:131">
      <c r="DY46" s="1390"/>
    </row>
    <row r="47" spans="129:131">
      <c r="DY47" s="1390"/>
    </row>
    <row r="48" spans="129:131">
      <c r="DY48" s="1390"/>
    </row>
    <row r="50" spans="7:8">
      <c r="G50" s="1392">
        <f ca="1">TODAY()</f>
        <v>45896</v>
      </c>
      <c r="H50" s="1270" t="s">
        <v>2010</v>
      </c>
    </row>
    <row r="51" spans="7:8">
      <c r="G51" s="1392">
        <f ca="1">TODAY()-1</f>
        <v>45895</v>
      </c>
      <c r="H51" s="1270" t="s">
        <v>2011</v>
      </c>
    </row>
    <row r="52" spans="7:8">
      <c r="G52" s="1392">
        <f ca="1">TODAY()-2</f>
        <v>45894</v>
      </c>
      <c r="H52" s="1270" t="s">
        <v>2012</v>
      </c>
    </row>
    <row r="53" spans="7:8">
      <c r="G53" s="1392">
        <f ca="1">TODAY()-3</f>
        <v>45893</v>
      </c>
      <c r="H53" s="1270" t="s">
        <v>2013</v>
      </c>
    </row>
    <row r="54" spans="7:8">
      <c r="G54" s="1392">
        <f ca="1">TODAY()-4</f>
        <v>45892</v>
      </c>
      <c r="H54" s="1270" t="s">
        <v>2014</v>
      </c>
    </row>
    <row r="55" spans="7:8">
      <c r="G55" s="1392">
        <f ca="1">TODAY()-5</f>
        <v>45891</v>
      </c>
      <c r="H55" s="1270" t="s">
        <v>2015</v>
      </c>
    </row>
  </sheetData>
  <mergeCells count="1">
    <mergeCell ref="G11:H11"/>
  </mergeCells>
  <phoneticPr fontId="5"/>
  <dataValidations count="2">
    <dataValidation type="list" allowBlank="1" showInputMessage="1" showErrorMessage="1" sqref="G10 JC10 SY10 ACU10 AMQ10 AWM10 BGI10 BQE10 CAA10 CJW10 CTS10 DDO10 DNK10 DXG10 EHC10 EQY10 FAU10 FKQ10 FUM10 GEI10 GOE10 GYA10 HHW10 HRS10 IBO10 ILK10 IVG10 JFC10 JOY10 JYU10 KIQ10 KSM10 LCI10 LME10 LWA10 MFW10 MPS10 MZO10 NJK10 NTG10 ODC10 OMY10 OWU10 PGQ10 PQM10 QAI10 QKE10 QUA10 RDW10 RNS10 RXO10 SHK10 SRG10 TBC10 TKY10 TUU10 UEQ10 UOM10 UYI10 VIE10 VSA10 WBW10 WLS10 WVO10 G65546 JC65546 SY65546 ACU65546 AMQ65546 AWM65546 BGI65546 BQE65546 CAA65546 CJW65546 CTS65546 DDO65546 DNK65546 DXG65546 EHC65546 EQY65546 FAU65546 FKQ65546 FUM65546 GEI65546 GOE65546 GYA65546 HHW65546 HRS65546 IBO65546 ILK65546 IVG65546 JFC65546 JOY65546 JYU65546 KIQ65546 KSM65546 LCI65546 LME65546 LWA65546 MFW65546 MPS65546 MZO65546 NJK65546 NTG65546 ODC65546 OMY65546 OWU65546 PGQ65546 PQM65546 QAI65546 QKE65546 QUA65546 RDW65546 RNS65546 RXO65546 SHK65546 SRG65546 TBC65546 TKY65546 TUU65546 UEQ65546 UOM65546 UYI65546 VIE65546 VSA65546 WBW65546 WLS65546 WVO65546 G131082 JC131082 SY131082 ACU131082 AMQ131082 AWM131082 BGI131082 BQE131082 CAA131082 CJW131082 CTS131082 DDO131082 DNK131082 DXG131082 EHC131082 EQY131082 FAU131082 FKQ131082 FUM131082 GEI131082 GOE131082 GYA131082 HHW131082 HRS131082 IBO131082 ILK131082 IVG131082 JFC131082 JOY131082 JYU131082 KIQ131082 KSM131082 LCI131082 LME131082 LWA131082 MFW131082 MPS131082 MZO131082 NJK131082 NTG131082 ODC131082 OMY131082 OWU131082 PGQ131082 PQM131082 QAI131082 QKE131082 QUA131082 RDW131082 RNS131082 RXO131082 SHK131082 SRG131082 TBC131082 TKY131082 TUU131082 UEQ131082 UOM131082 UYI131082 VIE131082 VSA131082 WBW131082 WLS131082 WVO131082 G196618 JC196618 SY196618 ACU196618 AMQ196618 AWM196618 BGI196618 BQE196618 CAA196618 CJW196618 CTS196618 DDO196618 DNK196618 DXG196618 EHC196618 EQY196618 FAU196618 FKQ196618 FUM196618 GEI196618 GOE196618 GYA196618 HHW196618 HRS196618 IBO196618 ILK196618 IVG196618 JFC196618 JOY196618 JYU196618 KIQ196618 KSM196618 LCI196618 LME196618 LWA196618 MFW196618 MPS196618 MZO196618 NJK196618 NTG196618 ODC196618 OMY196618 OWU196618 PGQ196618 PQM196618 QAI196618 QKE196618 QUA196618 RDW196618 RNS196618 RXO196618 SHK196618 SRG196618 TBC196618 TKY196618 TUU196618 UEQ196618 UOM196618 UYI196618 VIE196618 VSA196618 WBW196618 WLS196618 WVO196618 G262154 JC262154 SY262154 ACU262154 AMQ262154 AWM262154 BGI262154 BQE262154 CAA262154 CJW262154 CTS262154 DDO262154 DNK262154 DXG262154 EHC262154 EQY262154 FAU262154 FKQ262154 FUM262154 GEI262154 GOE262154 GYA262154 HHW262154 HRS262154 IBO262154 ILK262154 IVG262154 JFC262154 JOY262154 JYU262154 KIQ262154 KSM262154 LCI262154 LME262154 LWA262154 MFW262154 MPS262154 MZO262154 NJK262154 NTG262154 ODC262154 OMY262154 OWU262154 PGQ262154 PQM262154 QAI262154 QKE262154 QUA262154 RDW262154 RNS262154 RXO262154 SHK262154 SRG262154 TBC262154 TKY262154 TUU262154 UEQ262154 UOM262154 UYI262154 VIE262154 VSA262154 WBW262154 WLS262154 WVO262154 G327690 JC327690 SY327690 ACU327690 AMQ327690 AWM327690 BGI327690 BQE327690 CAA327690 CJW327690 CTS327690 DDO327690 DNK327690 DXG327690 EHC327690 EQY327690 FAU327690 FKQ327690 FUM327690 GEI327690 GOE327690 GYA327690 HHW327690 HRS327690 IBO327690 ILK327690 IVG327690 JFC327690 JOY327690 JYU327690 KIQ327690 KSM327690 LCI327690 LME327690 LWA327690 MFW327690 MPS327690 MZO327690 NJK327690 NTG327690 ODC327690 OMY327690 OWU327690 PGQ327690 PQM327690 QAI327690 QKE327690 QUA327690 RDW327690 RNS327690 RXO327690 SHK327690 SRG327690 TBC327690 TKY327690 TUU327690 UEQ327690 UOM327690 UYI327690 VIE327690 VSA327690 WBW327690 WLS327690 WVO327690 G393226 JC393226 SY393226 ACU393226 AMQ393226 AWM393226 BGI393226 BQE393226 CAA393226 CJW393226 CTS393226 DDO393226 DNK393226 DXG393226 EHC393226 EQY393226 FAU393226 FKQ393226 FUM393226 GEI393226 GOE393226 GYA393226 HHW393226 HRS393226 IBO393226 ILK393226 IVG393226 JFC393226 JOY393226 JYU393226 KIQ393226 KSM393226 LCI393226 LME393226 LWA393226 MFW393226 MPS393226 MZO393226 NJK393226 NTG393226 ODC393226 OMY393226 OWU393226 PGQ393226 PQM393226 QAI393226 QKE393226 QUA393226 RDW393226 RNS393226 RXO393226 SHK393226 SRG393226 TBC393226 TKY393226 TUU393226 UEQ393226 UOM393226 UYI393226 VIE393226 VSA393226 WBW393226 WLS393226 WVO393226 G458762 JC458762 SY458762 ACU458762 AMQ458762 AWM458762 BGI458762 BQE458762 CAA458762 CJW458762 CTS458762 DDO458762 DNK458762 DXG458762 EHC458762 EQY458762 FAU458762 FKQ458762 FUM458762 GEI458762 GOE458762 GYA458762 HHW458762 HRS458762 IBO458762 ILK458762 IVG458762 JFC458762 JOY458762 JYU458762 KIQ458762 KSM458762 LCI458762 LME458762 LWA458762 MFW458762 MPS458762 MZO458762 NJK458762 NTG458762 ODC458762 OMY458762 OWU458762 PGQ458762 PQM458762 QAI458762 QKE458762 QUA458762 RDW458762 RNS458762 RXO458762 SHK458762 SRG458762 TBC458762 TKY458762 TUU458762 UEQ458762 UOM458762 UYI458762 VIE458762 VSA458762 WBW458762 WLS458762 WVO458762 G524298 JC524298 SY524298 ACU524298 AMQ524298 AWM524298 BGI524298 BQE524298 CAA524298 CJW524298 CTS524298 DDO524298 DNK524298 DXG524298 EHC524298 EQY524298 FAU524298 FKQ524298 FUM524298 GEI524298 GOE524298 GYA524298 HHW524298 HRS524298 IBO524298 ILK524298 IVG524298 JFC524298 JOY524298 JYU524298 KIQ524298 KSM524298 LCI524298 LME524298 LWA524298 MFW524298 MPS524298 MZO524298 NJK524298 NTG524298 ODC524298 OMY524298 OWU524298 PGQ524298 PQM524298 QAI524298 QKE524298 QUA524298 RDW524298 RNS524298 RXO524298 SHK524298 SRG524298 TBC524298 TKY524298 TUU524298 UEQ524298 UOM524298 UYI524298 VIE524298 VSA524298 WBW524298 WLS524298 WVO524298 G589834 JC589834 SY589834 ACU589834 AMQ589834 AWM589834 BGI589834 BQE589834 CAA589834 CJW589834 CTS589834 DDO589834 DNK589834 DXG589834 EHC589834 EQY589834 FAU589834 FKQ589834 FUM589834 GEI589834 GOE589834 GYA589834 HHW589834 HRS589834 IBO589834 ILK589834 IVG589834 JFC589834 JOY589834 JYU589834 KIQ589834 KSM589834 LCI589834 LME589834 LWA589834 MFW589834 MPS589834 MZO589834 NJK589834 NTG589834 ODC589834 OMY589834 OWU589834 PGQ589834 PQM589834 QAI589834 QKE589834 QUA589834 RDW589834 RNS589834 RXO589834 SHK589834 SRG589834 TBC589834 TKY589834 TUU589834 UEQ589834 UOM589834 UYI589834 VIE589834 VSA589834 WBW589834 WLS589834 WVO589834 G655370 JC655370 SY655370 ACU655370 AMQ655370 AWM655370 BGI655370 BQE655370 CAA655370 CJW655370 CTS655370 DDO655370 DNK655370 DXG655370 EHC655370 EQY655370 FAU655370 FKQ655370 FUM655370 GEI655370 GOE655370 GYA655370 HHW655370 HRS655370 IBO655370 ILK655370 IVG655370 JFC655370 JOY655370 JYU655370 KIQ655370 KSM655370 LCI655370 LME655370 LWA655370 MFW655370 MPS655370 MZO655370 NJK655370 NTG655370 ODC655370 OMY655370 OWU655370 PGQ655370 PQM655370 QAI655370 QKE655370 QUA655370 RDW655370 RNS655370 RXO655370 SHK655370 SRG655370 TBC655370 TKY655370 TUU655370 UEQ655370 UOM655370 UYI655370 VIE655370 VSA655370 WBW655370 WLS655370 WVO655370 G720906 JC720906 SY720906 ACU720906 AMQ720906 AWM720906 BGI720906 BQE720906 CAA720906 CJW720906 CTS720906 DDO720906 DNK720906 DXG720906 EHC720906 EQY720906 FAU720906 FKQ720906 FUM720906 GEI720906 GOE720906 GYA720906 HHW720906 HRS720906 IBO720906 ILK720906 IVG720906 JFC720906 JOY720906 JYU720906 KIQ720906 KSM720906 LCI720906 LME720906 LWA720906 MFW720906 MPS720906 MZO720906 NJK720906 NTG720906 ODC720906 OMY720906 OWU720906 PGQ720906 PQM720906 QAI720906 QKE720906 QUA720906 RDW720906 RNS720906 RXO720906 SHK720906 SRG720906 TBC720906 TKY720906 TUU720906 UEQ720906 UOM720906 UYI720906 VIE720906 VSA720906 WBW720906 WLS720906 WVO720906 G786442 JC786442 SY786442 ACU786442 AMQ786442 AWM786442 BGI786442 BQE786442 CAA786442 CJW786442 CTS786442 DDO786442 DNK786442 DXG786442 EHC786442 EQY786442 FAU786442 FKQ786442 FUM786442 GEI786442 GOE786442 GYA786442 HHW786442 HRS786442 IBO786442 ILK786442 IVG786442 JFC786442 JOY786442 JYU786442 KIQ786442 KSM786442 LCI786442 LME786442 LWA786442 MFW786442 MPS786442 MZO786442 NJK786442 NTG786442 ODC786442 OMY786442 OWU786442 PGQ786442 PQM786442 QAI786442 QKE786442 QUA786442 RDW786442 RNS786442 RXO786442 SHK786442 SRG786442 TBC786442 TKY786442 TUU786442 UEQ786442 UOM786442 UYI786442 VIE786442 VSA786442 WBW786442 WLS786442 WVO786442 G851978 JC851978 SY851978 ACU851978 AMQ851978 AWM851978 BGI851978 BQE851978 CAA851978 CJW851978 CTS851978 DDO851978 DNK851978 DXG851978 EHC851978 EQY851978 FAU851978 FKQ851978 FUM851978 GEI851978 GOE851978 GYA851978 HHW851978 HRS851978 IBO851978 ILK851978 IVG851978 JFC851978 JOY851978 JYU851978 KIQ851978 KSM851978 LCI851978 LME851978 LWA851978 MFW851978 MPS851978 MZO851978 NJK851978 NTG851978 ODC851978 OMY851978 OWU851978 PGQ851978 PQM851978 QAI851978 QKE851978 QUA851978 RDW851978 RNS851978 RXO851978 SHK851978 SRG851978 TBC851978 TKY851978 TUU851978 UEQ851978 UOM851978 UYI851978 VIE851978 VSA851978 WBW851978 WLS851978 WVO851978 G917514 JC917514 SY917514 ACU917514 AMQ917514 AWM917514 BGI917514 BQE917514 CAA917514 CJW917514 CTS917514 DDO917514 DNK917514 DXG917514 EHC917514 EQY917514 FAU917514 FKQ917514 FUM917514 GEI917514 GOE917514 GYA917514 HHW917514 HRS917514 IBO917514 ILK917514 IVG917514 JFC917514 JOY917514 JYU917514 KIQ917514 KSM917514 LCI917514 LME917514 LWA917514 MFW917514 MPS917514 MZO917514 NJK917514 NTG917514 ODC917514 OMY917514 OWU917514 PGQ917514 PQM917514 QAI917514 QKE917514 QUA917514 RDW917514 RNS917514 RXO917514 SHK917514 SRG917514 TBC917514 TKY917514 TUU917514 UEQ917514 UOM917514 UYI917514 VIE917514 VSA917514 WBW917514 WLS917514 WVO917514 G983050 JC983050 SY983050 ACU983050 AMQ983050 AWM983050 BGI983050 BQE983050 CAA983050 CJW983050 CTS983050 DDO983050 DNK983050 DXG983050 EHC983050 EQY983050 FAU983050 FKQ983050 FUM983050 GEI983050 GOE983050 GYA983050 HHW983050 HRS983050 IBO983050 ILK983050 IVG983050 JFC983050 JOY983050 JYU983050 KIQ983050 KSM983050 LCI983050 LME983050 LWA983050 MFW983050 MPS983050 MZO983050 NJK983050 NTG983050 ODC983050 OMY983050 OWU983050 PGQ983050 PQM983050 QAI983050 QKE983050 QUA983050 RDW983050 RNS983050 RXO983050 SHK983050 SRG983050 TBC983050 TKY983050 TUU983050 UEQ983050 UOM983050 UYI983050 VIE983050 VSA983050 WBW983050 WLS983050 WVO983050" xr:uid="{BFC62FF1-C3AE-4F36-96FE-B72050D000C0}">
      <formula1>$G$50:$G$55</formula1>
    </dataValidation>
    <dataValidation type="list" allowBlank="1" showInputMessage="1" showErrorMessage="1" sqref="H10 JD10 SZ10 ACV10 AMR10 AWN10 BGJ10 BQF10 CAB10 CJX10 CTT10 DDP10 DNL10 DXH10 EHD10 EQZ10 FAV10 FKR10 FUN10 GEJ10 GOF10 GYB10 HHX10 HRT10 IBP10 ILL10 IVH10 JFD10 JOZ10 JYV10 KIR10 KSN10 LCJ10 LMF10 LWB10 MFX10 MPT10 MZP10 NJL10 NTH10 ODD10 OMZ10 OWV10 PGR10 PQN10 QAJ10 QKF10 QUB10 RDX10 RNT10 RXP10 SHL10 SRH10 TBD10 TKZ10 TUV10 UER10 UON10 UYJ10 VIF10 VSB10 WBX10 WLT10 WVP10 H65546 JD65546 SZ65546 ACV65546 AMR65546 AWN65546 BGJ65546 BQF65546 CAB65546 CJX65546 CTT65546 DDP65546 DNL65546 DXH65546 EHD65546 EQZ65546 FAV65546 FKR65546 FUN65546 GEJ65546 GOF65546 GYB65546 HHX65546 HRT65546 IBP65546 ILL65546 IVH65546 JFD65546 JOZ65546 JYV65546 KIR65546 KSN65546 LCJ65546 LMF65546 LWB65546 MFX65546 MPT65546 MZP65546 NJL65546 NTH65546 ODD65546 OMZ65546 OWV65546 PGR65546 PQN65546 QAJ65546 QKF65546 QUB65546 RDX65546 RNT65546 RXP65546 SHL65546 SRH65546 TBD65546 TKZ65546 TUV65546 UER65546 UON65546 UYJ65546 VIF65546 VSB65546 WBX65546 WLT65546 WVP65546 H131082 JD131082 SZ131082 ACV131082 AMR131082 AWN131082 BGJ131082 BQF131082 CAB131082 CJX131082 CTT131082 DDP131082 DNL131082 DXH131082 EHD131082 EQZ131082 FAV131082 FKR131082 FUN131082 GEJ131082 GOF131082 GYB131082 HHX131082 HRT131082 IBP131082 ILL131082 IVH131082 JFD131082 JOZ131082 JYV131082 KIR131082 KSN131082 LCJ131082 LMF131082 LWB131082 MFX131082 MPT131082 MZP131082 NJL131082 NTH131082 ODD131082 OMZ131082 OWV131082 PGR131082 PQN131082 QAJ131082 QKF131082 QUB131082 RDX131082 RNT131082 RXP131082 SHL131082 SRH131082 TBD131082 TKZ131082 TUV131082 UER131082 UON131082 UYJ131082 VIF131082 VSB131082 WBX131082 WLT131082 WVP131082 H196618 JD196618 SZ196618 ACV196618 AMR196618 AWN196618 BGJ196618 BQF196618 CAB196618 CJX196618 CTT196618 DDP196618 DNL196618 DXH196618 EHD196618 EQZ196618 FAV196618 FKR196618 FUN196618 GEJ196618 GOF196618 GYB196618 HHX196618 HRT196618 IBP196618 ILL196618 IVH196618 JFD196618 JOZ196618 JYV196618 KIR196618 KSN196618 LCJ196618 LMF196618 LWB196618 MFX196618 MPT196618 MZP196618 NJL196618 NTH196618 ODD196618 OMZ196618 OWV196618 PGR196618 PQN196618 QAJ196618 QKF196618 QUB196618 RDX196618 RNT196618 RXP196618 SHL196618 SRH196618 TBD196618 TKZ196618 TUV196618 UER196618 UON196618 UYJ196618 VIF196618 VSB196618 WBX196618 WLT196618 WVP196618 H262154 JD262154 SZ262154 ACV262154 AMR262154 AWN262154 BGJ262154 BQF262154 CAB262154 CJX262154 CTT262154 DDP262154 DNL262154 DXH262154 EHD262154 EQZ262154 FAV262154 FKR262154 FUN262154 GEJ262154 GOF262154 GYB262154 HHX262154 HRT262154 IBP262154 ILL262154 IVH262154 JFD262154 JOZ262154 JYV262154 KIR262154 KSN262154 LCJ262154 LMF262154 LWB262154 MFX262154 MPT262154 MZP262154 NJL262154 NTH262154 ODD262154 OMZ262154 OWV262154 PGR262154 PQN262154 QAJ262154 QKF262154 QUB262154 RDX262154 RNT262154 RXP262154 SHL262154 SRH262154 TBD262154 TKZ262154 TUV262154 UER262154 UON262154 UYJ262154 VIF262154 VSB262154 WBX262154 WLT262154 WVP262154 H327690 JD327690 SZ327690 ACV327690 AMR327690 AWN327690 BGJ327690 BQF327690 CAB327690 CJX327690 CTT327690 DDP327690 DNL327690 DXH327690 EHD327690 EQZ327690 FAV327690 FKR327690 FUN327690 GEJ327690 GOF327690 GYB327690 HHX327690 HRT327690 IBP327690 ILL327690 IVH327690 JFD327690 JOZ327690 JYV327690 KIR327690 KSN327690 LCJ327690 LMF327690 LWB327690 MFX327690 MPT327690 MZP327690 NJL327690 NTH327690 ODD327690 OMZ327690 OWV327690 PGR327690 PQN327690 QAJ327690 QKF327690 QUB327690 RDX327690 RNT327690 RXP327690 SHL327690 SRH327690 TBD327690 TKZ327690 TUV327690 UER327690 UON327690 UYJ327690 VIF327690 VSB327690 WBX327690 WLT327690 WVP327690 H393226 JD393226 SZ393226 ACV393226 AMR393226 AWN393226 BGJ393226 BQF393226 CAB393226 CJX393226 CTT393226 DDP393226 DNL393226 DXH393226 EHD393226 EQZ393226 FAV393226 FKR393226 FUN393226 GEJ393226 GOF393226 GYB393226 HHX393226 HRT393226 IBP393226 ILL393226 IVH393226 JFD393226 JOZ393226 JYV393226 KIR393226 KSN393226 LCJ393226 LMF393226 LWB393226 MFX393226 MPT393226 MZP393226 NJL393226 NTH393226 ODD393226 OMZ393226 OWV393226 PGR393226 PQN393226 QAJ393226 QKF393226 QUB393226 RDX393226 RNT393226 RXP393226 SHL393226 SRH393226 TBD393226 TKZ393226 TUV393226 UER393226 UON393226 UYJ393226 VIF393226 VSB393226 WBX393226 WLT393226 WVP393226 H458762 JD458762 SZ458762 ACV458762 AMR458762 AWN458762 BGJ458762 BQF458762 CAB458762 CJX458762 CTT458762 DDP458762 DNL458762 DXH458762 EHD458762 EQZ458762 FAV458762 FKR458762 FUN458762 GEJ458762 GOF458762 GYB458762 HHX458762 HRT458762 IBP458762 ILL458762 IVH458762 JFD458762 JOZ458762 JYV458762 KIR458762 KSN458762 LCJ458762 LMF458762 LWB458762 MFX458762 MPT458762 MZP458762 NJL458762 NTH458762 ODD458762 OMZ458762 OWV458762 PGR458762 PQN458762 QAJ458762 QKF458762 QUB458762 RDX458762 RNT458762 RXP458762 SHL458762 SRH458762 TBD458762 TKZ458762 TUV458762 UER458762 UON458762 UYJ458762 VIF458762 VSB458762 WBX458762 WLT458762 WVP458762 H524298 JD524298 SZ524298 ACV524298 AMR524298 AWN524298 BGJ524298 BQF524298 CAB524298 CJX524298 CTT524298 DDP524298 DNL524298 DXH524298 EHD524298 EQZ524298 FAV524298 FKR524298 FUN524298 GEJ524298 GOF524298 GYB524298 HHX524298 HRT524298 IBP524298 ILL524298 IVH524298 JFD524298 JOZ524298 JYV524298 KIR524298 KSN524298 LCJ524298 LMF524298 LWB524298 MFX524298 MPT524298 MZP524298 NJL524298 NTH524298 ODD524298 OMZ524298 OWV524298 PGR524298 PQN524298 QAJ524298 QKF524298 QUB524298 RDX524298 RNT524298 RXP524298 SHL524298 SRH524298 TBD524298 TKZ524298 TUV524298 UER524298 UON524298 UYJ524298 VIF524298 VSB524298 WBX524298 WLT524298 WVP524298 H589834 JD589834 SZ589834 ACV589834 AMR589834 AWN589834 BGJ589834 BQF589834 CAB589834 CJX589834 CTT589834 DDP589834 DNL589834 DXH589834 EHD589834 EQZ589834 FAV589834 FKR589834 FUN589834 GEJ589834 GOF589834 GYB589834 HHX589834 HRT589834 IBP589834 ILL589834 IVH589834 JFD589834 JOZ589834 JYV589834 KIR589834 KSN589834 LCJ589834 LMF589834 LWB589834 MFX589834 MPT589834 MZP589834 NJL589834 NTH589834 ODD589834 OMZ589834 OWV589834 PGR589834 PQN589834 QAJ589834 QKF589834 QUB589834 RDX589834 RNT589834 RXP589834 SHL589834 SRH589834 TBD589834 TKZ589834 TUV589834 UER589834 UON589834 UYJ589834 VIF589834 VSB589834 WBX589834 WLT589834 WVP589834 H655370 JD655370 SZ655370 ACV655370 AMR655370 AWN655370 BGJ655370 BQF655370 CAB655370 CJX655370 CTT655370 DDP655370 DNL655370 DXH655370 EHD655370 EQZ655370 FAV655370 FKR655370 FUN655370 GEJ655370 GOF655370 GYB655370 HHX655370 HRT655370 IBP655370 ILL655370 IVH655370 JFD655370 JOZ655370 JYV655370 KIR655370 KSN655370 LCJ655370 LMF655370 LWB655370 MFX655370 MPT655370 MZP655370 NJL655370 NTH655370 ODD655370 OMZ655370 OWV655370 PGR655370 PQN655370 QAJ655370 QKF655370 QUB655370 RDX655370 RNT655370 RXP655370 SHL655370 SRH655370 TBD655370 TKZ655370 TUV655370 UER655370 UON655370 UYJ655370 VIF655370 VSB655370 WBX655370 WLT655370 WVP655370 H720906 JD720906 SZ720906 ACV720906 AMR720906 AWN720906 BGJ720906 BQF720906 CAB720906 CJX720906 CTT720906 DDP720906 DNL720906 DXH720906 EHD720906 EQZ720906 FAV720906 FKR720906 FUN720906 GEJ720906 GOF720906 GYB720906 HHX720906 HRT720906 IBP720906 ILL720906 IVH720906 JFD720906 JOZ720906 JYV720906 KIR720906 KSN720906 LCJ720906 LMF720906 LWB720906 MFX720906 MPT720906 MZP720906 NJL720906 NTH720906 ODD720906 OMZ720906 OWV720906 PGR720906 PQN720906 QAJ720906 QKF720906 QUB720906 RDX720906 RNT720906 RXP720906 SHL720906 SRH720906 TBD720906 TKZ720906 TUV720906 UER720906 UON720906 UYJ720906 VIF720906 VSB720906 WBX720906 WLT720906 WVP720906 H786442 JD786442 SZ786442 ACV786442 AMR786442 AWN786442 BGJ786442 BQF786442 CAB786442 CJX786442 CTT786442 DDP786442 DNL786442 DXH786442 EHD786442 EQZ786442 FAV786442 FKR786442 FUN786442 GEJ786442 GOF786442 GYB786442 HHX786442 HRT786442 IBP786442 ILL786442 IVH786442 JFD786442 JOZ786442 JYV786442 KIR786442 KSN786442 LCJ786442 LMF786442 LWB786442 MFX786442 MPT786442 MZP786442 NJL786442 NTH786442 ODD786442 OMZ786442 OWV786442 PGR786442 PQN786442 QAJ786442 QKF786442 QUB786442 RDX786442 RNT786442 RXP786442 SHL786442 SRH786442 TBD786442 TKZ786442 TUV786442 UER786442 UON786442 UYJ786442 VIF786442 VSB786442 WBX786442 WLT786442 WVP786442 H851978 JD851978 SZ851978 ACV851978 AMR851978 AWN851978 BGJ851978 BQF851978 CAB851978 CJX851978 CTT851978 DDP851978 DNL851978 DXH851978 EHD851978 EQZ851978 FAV851978 FKR851978 FUN851978 GEJ851978 GOF851978 GYB851978 HHX851978 HRT851978 IBP851978 ILL851978 IVH851978 JFD851978 JOZ851978 JYV851978 KIR851978 KSN851978 LCJ851978 LMF851978 LWB851978 MFX851978 MPT851978 MZP851978 NJL851978 NTH851978 ODD851978 OMZ851978 OWV851978 PGR851978 PQN851978 QAJ851978 QKF851978 QUB851978 RDX851978 RNT851978 RXP851978 SHL851978 SRH851978 TBD851978 TKZ851978 TUV851978 UER851978 UON851978 UYJ851978 VIF851978 VSB851978 WBX851978 WLT851978 WVP851978 H917514 JD917514 SZ917514 ACV917514 AMR917514 AWN917514 BGJ917514 BQF917514 CAB917514 CJX917514 CTT917514 DDP917514 DNL917514 DXH917514 EHD917514 EQZ917514 FAV917514 FKR917514 FUN917514 GEJ917514 GOF917514 GYB917514 HHX917514 HRT917514 IBP917514 ILL917514 IVH917514 JFD917514 JOZ917514 JYV917514 KIR917514 KSN917514 LCJ917514 LMF917514 LWB917514 MFX917514 MPT917514 MZP917514 NJL917514 NTH917514 ODD917514 OMZ917514 OWV917514 PGR917514 PQN917514 QAJ917514 QKF917514 QUB917514 RDX917514 RNT917514 RXP917514 SHL917514 SRH917514 TBD917514 TKZ917514 TUV917514 UER917514 UON917514 UYJ917514 VIF917514 VSB917514 WBX917514 WLT917514 WVP917514 H983050 JD983050 SZ983050 ACV983050 AMR983050 AWN983050 BGJ983050 BQF983050 CAB983050 CJX983050 CTT983050 DDP983050 DNL983050 DXH983050 EHD983050 EQZ983050 FAV983050 FKR983050 FUN983050 GEJ983050 GOF983050 GYB983050 HHX983050 HRT983050 IBP983050 ILL983050 IVH983050 JFD983050 JOZ983050 JYV983050 KIR983050 KSN983050 LCJ983050 LMF983050 LWB983050 MFX983050 MPT983050 MZP983050 NJL983050 NTH983050 ODD983050 OMZ983050 OWV983050 PGR983050 PQN983050 QAJ983050 QKF983050 QUB983050 RDX983050 RNT983050 RXP983050 SHL983050 SRH983050 TBD983050 TKZ983050 TUV983050 UER983050 UON983050 UYJ983050 VIF983050 VSB983050 WBX983050 WLT983050 WVP983050" xr:uid="{61C1C3B8-4F5E-49C9-B95A-0EC3A560126B}">
      <formula1>"1,2,3,4,5,6,7,8,9,A,B,C,D,E,F,G"</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7507BC-0EF1-44F5-A0DC-973FD5D11515}">
  <sheetPr>
    <tabColor theme="1" tint="0.34998626667073579"/>
  </sheetPr>
  <dimension ref="A1:EA55"/>
  <sheetViews>
    <sheetView workbookViewId="0">
      <selection activeCell="M2" sqref="M2"/>
    </sheetView>
  </sheetViews>
  <sheetFormatPr defaultRowHeight="13.5"/>
  <cols>
    <col min="1" max="4" width="18.625" style="1270" bestFit="1" customWidth="1"/>
    <col min="5" max="5" width="19.375" style="1270" bestFit="1" customWidth="1"/>
    <col min="6" max="7" width="16.375" style="1270" bestFit="1" customWidth="1"/>
    <col min="8" max="9" width="23.875" style="1270" bestFit="1" customWidth="1"/>
    <col min="10" max="10" width="12.625" style="1270" bestFit="1" customWidth="1"/>
    <col min="11" max="11" width="15" style="1270" bestFit="1" customWidth="1"/>
    <col min="12" max="12" width="17.125" style="1270" bestFit="1" customWidth="1"/>
    <col min="13" max="13" width="21.625" style="1270" bestFit="1" customWidth="1"/>
    <col min="14" max="14" width="19.375" style="1270" bestFit="1" customWidth="1"/>
    <col min="15" max="15" width="32.75" style="1270" bestFit="1" customWidth="1"/>
    <col min="16" max="16" width="30.5" style="1270" bestFit="1" customWidth="1"/>
    <col min="17" max="18" width="19.375" style="1270" bestFit="1" customWidth="1"/>
    <col min="19" max="19" width="23.875" style="1270" bestFit="1" customWidth="1"/>
    <col min="20" max="20" width="19.375" style="1270" bestFit="1" customWidth="1"/>
    <col min="21" max="23" width="10.5" style="1270" bestFit="1" customWidth="1"/>
    <col min="24" max="25" width="26" style="1270" bestFit="1" customWidth="1"/>
    <col min="26" max="28" width="28.25" style="1270" bestFit="1" customWidth="1"/>
    <col min="29" max="29" width="15" style="1270" bestFit="1" customWidth="1"/>
    <col min="30" max="30" width="19.375" style="1270" bestFit="1" customWidth="1"/>
    <col min="31" max="31" width="26" style="1270" bestFit="1" customWidth="1"/>
    <col min="32" max="32" width="30.5" style="1270" bestFit="1" customWidth="1"/>
    <col min="33" max="33" width="23.875" style="1270" bestFit="1" customWidth="1"/>
    <col min="34" max="34" width="19.375" style="1270" bestFit="1" customWidth="1"/>
    <col min="35" max="36" width="23.875" style="1270" bestFit="1" customWidth="1"/>
    <col min="37" max="37" width="26" style="1270" bestFit="1" customWidth="1"/>
    <col min="38" max="38" width="30.5" style="1270" bestFit="1" customWidth="1"/>
    <col min="39" max="39" width="28.25" style="1270" bestFit="1" customWidth="1"/>
    <col min="40" max="40" width="30.5" style="1270" bestFit="1" customWidth="1"/>
    <col min="41" max="41" width="37.125" style="1270" bestFit="1" customWidth="1"/>
    <col min="42" max="42" width="30.5" style="1270" bestFit="1" customWidth="1"/>
    <col min="43" max="43" width="19.375" style="1270" bestFit="1" customWidth="1"/>
    <col min="44" max="44" width="15" style="1270" bestFit="1" customWidth="1"/>
    <col min="45" max="45" width="23.875" style="1270" bestFit="1" customWidth="1"/>
    <col min="46" max="46" width="30.5" style="1270" bestFit="1" customWidth="1"/>
    <col min="47" max="47" width="25.375" style="1270" bestFit="1" customWidth="1"/>
    <col min="48" max="48" width="27.625" style="1270" bestFit="1" customWidth="1"/>
    <col min="49" max="49" width="26.625" style="1270" bestFit="1" customWidth="1"/>
    <col min="50" max="50" width="35.5" style="1270" bestFit="1" customWidth="1"/>
    <col min="51" max="51" width="37.75" style="1270" bestFit="1" customWidth="1"/>
    <col min="52" max="52" width="23.875" style="1270" bestFit="1" customWidth="1"/>
    <col min="53" max="55" width="28.25" style="1270" bestFit="1" customWidth="1"/>
    <col min="56" max="56" width="23.875" style="1270" bestFit="1" customWidth="1"/>
    <col min="57" max="57" width="17.125" style="1270" bestFit="1" customWidth="1"/>
    <col min="58" max="61" width="21.625" style="1270" bestFit="1" customWidth="1"/>
    <col min="62" max="62" width="23.875" style="1270" bestFit="1" customWidth="1"/>
    <col min="63" max="66" width="32.75" style="1270" bestFit="1" customWidth="1"/>
    <col min="67" max="70" width="36" style="1270" bestFit="1" customWidth="1"/>
    <col min="71" max="74" width="32.75" style="1270" bestFit="1" customWidth="1"/>
    <col min="75" max="78" width="36" style="1270" bestFit="1" customWidth="1"/>
    <col min="79" max="79" width="23.875" style="1270" bestFit="1" customWidth="1"/>
    <col min="80" max="83" width="32.75" style="1270" bestFit="1" customWidth="1"/>
    <col min="84" max="85" width="26" style="1270" bestFit="1" customWidth="1"/>
    <col min="86" max="86" width="27.625" style="1270" bestFit="1" customWidth="1"/>
    <col min="87" max="87" width="32" style="1270" bestFit="1" customWidth="1"/>
    <col min="88" max="88" width="34.25" style="1270" bestFit="1" customWidth="1"/>
    <col min="89" max="89" width="35.625" style="1270" bestFit="1" customWidth="1"/>
    <col min="90" max="90" width="29.75" style="1270" bestFit="1" customWidth="1"/>
    <col min="91" max="91" width="14.125" style="1270" bestFit="1" customWidth="1"/>
    <col min="92" max="92" width="6.375" style="1270" bestFit="1" customWidth="1"/>
    <col min="93" max="93" width="8.125" style="1270" bestFit="1" customWidth="1"/>
    <col min="94" max="94" width="3.375" style="1270" bestFit="1" customWidth="1"/>
    <col min="95" max="95" width="23.875" style="1270" bestFit="1" customWidth="1"/>
    <col min="96" max="96" width="20.75" style="1270" bestFit="1" customWidth="1"/>
    <col min="97" max="97" width="27.5" style="1270" bestFit="1" customWidth="1"/>
    <col min="98" max="98" width="29.625" style="1270" bestFit="1" customWidth="1"/>
    <col min="99" max="100" width="16.375" style="1270" bestFit="1" customWidth="1"/>
    <col min="101" max="102" width="20.75" style="1270" bestFit="1" customWidth="1"/>
    <col min="103" max="103" width="16.375" style="1270" bestFit="1" customWidth="1"/>
    <col min="104" max="105" width="20.75" style="1270" bestFit="1" customWidth="1"/>
    <col min="106" max="106" width="16.375" style="1270" bestFit="1" customWidth="1"/>
    <col min="107" max="108" width="20.75" style="1270" bestFit="1" customWidth="1"/>
    <col min="109" max="110" width="15.625" style="1270" bestFit="1" customWidth="1"/>
    <col min="111" max="112" width="17.875" style="1270" bestFit="1" customWidth="1"/>
    <col min="113" max="114" width="15.625" style="1270" bestFit="1" customWidth="1"/>
    <col min="115" max="116" width="17.875" style="1270" bestFit="1" customWidth="1"/>
    <col min="117" max="118" width="15.625" style="1270" bestFit="1" customWidth="1"/>
    <col min="119" max="120" width="17.875" style="1270" bestFit="1" customWidth="1"/>
    <col min="121" max="121" width="20.75" style="1270" bestFit="1" customWidth="1"/>
    <col min="122" max="123" width="14.125" style="1270" bestFit="1" customWidth="1"/>
    <col min="124" max="124" width="16.375" style="1270" bestFit="1" customWidth="1"/>
    <col min="125" max="125" width="9.75" style="1270" bestFit="1" customWidth="1"/>
    <col min="126" max="126" width="9" style="1270"/>
    <col min="127" max="127" width="7.125" style="1270" bestFit="1" customWidth="1"/>
    <col min="128" max="128" width="9" style="1270"/>
    <col min="129" max="129" width="59.375" style="1270" bestFit="1" customWidth="1"/>
    <col min="130" max="130" width="45.5" style="1270" bestFit="1" customWidth="1"/>
    <col min="131" max="131" width="27.625" style="1270" bestFit="1" customWidth="1"/>
    <col min="132" max="132" width="11" style="1270" bestFit="1" customWidth="1"/>
    <col min="133" max="136" width="13" style="1270" bestFit="1" customWidth="1"/>
    <col min="137" max="137" width="14.375" style="1270" bestFit="1" customWidth="1"/>
    <col min="138" max="138" width="13" style="1270" bestFit="1" customWidth="1"/>
    <col min="139" max="140" width="18.125" style="1270" bestFit="1" customWidth="1"/>
    <col min="141" max="141" width="20.25" style="1270" bestFit="1" customWidth="1"/>
    <col min="142" max="142" width="17.625" style="1270" bestFit="1" customWidth="1"/>
    <col min="143" max="143" width="15.125" style="1270" bestFit="1" customWidth="1"/>
    <col min="144" max="144" width="21.375" style="1270" bestFit="1" customWidth="1"/>
    <col min="145" max="145" width="12.875" style="1270" bestFit="1" customWidth="1"/>
    <col min="146" max="146" width="13" style="1270" bestFit="1" customWidth="1"/>
    <col min="147" max="147" width="21.5" style="1270" bestFit="1" customWidth="1"/>
    <col min="148" max="149" width="13.125" style="1270" bestFit="1" customWidth="1"/>
    <col min="150" max="150" width="21.25" style="1270" bestFit="1" customWidth="1"/>
    <col min="151" max="151" width="17.375" style="1270" bestFit="1" customWidth="1"/>
    <col min="152" max="152" width="13.125" style="1270" bestFit="1" customWidth="1"/>
    <col min="153" max="153" width="15.125" style="1270" bestFit="1" customWidth="1"/>
    <col min="154" max="154" width="25.25" style="1270" bestFit="1" customWidth="1"/>
    <col min="155" max="155" width="18.875" style="1270" bestFit="1" customWidth="1"/>
    <col min="156" max="156" width="28" style="1270" bestFit="1" customWidth="1"/>
    <col min="157" max="157" width="26.75" style="1270" bestFit="1" customWidth="1"/>
    <col min="158" max="158" width="28" style="1270" bestFit="1" customWidth="1"/>
    <col min="159" max="159" width="25.25" style="1270" bestFit="1" customWidth="1"/>
    <col min="160" max="160" width="29.625" style="1270" bestFit="1" customWidth="1"/>
    <col min="161" max="161" width="25.25" style="1270" bestFit="1" customWidth="1"/>
    <col min="162" max="162" width="29.625" style="1270" bestFit="1" customWidth="1"/>
    <col min="163" max="163" width="25.25" style="1270" bestFit="1" customWidth="1"/>
    <col min="164" max="165" width="18.875" style="1270" bestFit="1" customWidth="1"/>
    <col min="166" max="166" width="21" style="1270" bestFit="1" customWidth="1"/>
    <col min="167" max="167" width="20.875" style="1270" bestFit="1" customWidth="1"/>
    <col min="168" max="168" width="12.625" style="1270" bestFit="1" customWidth="1"/>
    <col min="169" max="169" width="15.125" style="1270" bestFit="1" customWidth="1"/>
    <col min="170" max="170" width="7.125" style="1270" bestFit="1" customWidth="1"/>
    <col min="171" max="171" width="19.25" style="1270" bestFit="1" customWidth="1"/>
    <col min="172" max="174" width="15.125" style="1270" bestFit="1" customWidth="1"/>
    <col min="175" max="175" width="17.25" style="1270" bestFit="1" customWidth="1"/>
    <col min="176" max="178" width="15.125" style="1270" bestFit="1" customWidth="1"/>
    <col min="179" max="180" width="17.25" style="1270" bestFit="1" customWidth="1"/>
    <col min="181" max="181" width="15.125" style="1270" bestFit="1" customWidth="1"/>
    <col min="182" max="183" width="17.25" style="1270" bestFit="1" customWidth="1"/>
    <col min="184" max="184" width="15.125" style="1270" bestFit="1" customWidth="1"/>
    <col min="185" max="186" width="17.25" style="1270" bestFit="1" customWidth="1"/>
    <col min="187" max="187" width="19.25" style="1270" bestFit="1" customWidth="1"/>
    <col min="188" max="189" width="21.375" style="1270" bestFit="1" customWidth="1"/>
    <col min="190" max="190" width="23.5" style="1270" bestFit="1" customWidth="1"/>
    <col min="191" max="191" width="21.375" style="1270" bestFit="1" customWidth="1"/>
    <col min="192" max="192" width="19.25" style="1270" bestFit="1" customWidth="1"/>
    <col min="193" max="194" width="21.375" style="1270" bestFit="1" customWidth="1"/>
    <col min="195" max="195" width="23.5" style="1270" bestFit="1" customWidth="1"/>
    <col min="196" max="196" width="21.375" style="1270" bestFit="1" customWidth="1"/>
    <col min="197" max="197" width="17.25" style="1270" bestFit="1" customWidth="1"/>
    <col min="198" max="200" width="19.25" style="1270" bestFit="1" customWidth="1"/>
    <col min="201" max="201" width="18.375" style="1270" bestFit="1" customWidth="1"/>
    <col min="202" max="203" width="20.375" style="1270" bestFit="1" customWidth="1"/>
    <col min="204" max="204" width="13" style="1270" bestFit="1" customWidth="1"/>
    <col min="205" max="206" width="19.25" style="1270" bestFit="1" customWidth="1"/>
    <col min="207" max="208" width="17.25" style="1270" bestFit="1" customWidth="1"/>
    <col min="209" max="211" width="19.25" style="1270" bestFit="1" customWidth="1"/>
    <col min="212" max="213" width="21.375" style="1270" bestFit="1" customWidth="1"/>
    <col min="214" max="214" width="19.25" style="1270" bestFit="1" customWidth="1"/>
    <col min="215" max="216" width="21.375" style="1270" bestFit="1" customWidth="1"/>
    <col min="217" max="217" width="23.5" style="1270" bestFit="1" customWidth="1"/>
    <col min="218" max="219" width="21.375" style="1270" bestFit="1" customWidth="1"/>
    <col min="220" max="222" width="23.5" style="1270" bestFit="1" customWidth="1"/>
    <col min="223" max="224" width="25.5" style="1270" bestFit="1" customWidth="1"/>
    <col min="225" max="225" width="23.5" style="1270" bestFit="1" customWidth="1"/>
    <col min="226" max="227" width="25.5" style="1270" bestFit="1" customWidth="1"/>
    <col min="228" max="228" width="27.625" style="1270" bestFit="1" customWidth="1"/>
    <col min="229" max="229" width="25.5" style="1270" bestFit="1" customWidth="1"/>
    <col min="230" max="230" width="22.75" style="1270" bestFit="1" customWidth="1"/>
    <col min="231" max="231" width="26.875" style="1270" bestFit="1" customWidth="1"/>
    <col min="232" max="233" width="19.25" style="1270" bestFit="1" customWidth="1"/>
    <col min="234" max="234" width="25.5" style="1270" bestFit="1" customWidth="1"/>
    <col min="235" max="236" width="21.375" style="1270" bestFit="1" customWidth="1"/>
    <col min="237" max="237" width="27.625" style="1270" bestFit="1" customWidth="1"/>
    <col min="238" max="238" width="8.375" style="1270" bestFit="1" customWidth="1"/>
    <col min="239" max="241" width="16.75" style="1270" bestFit="1" customWidth="1"/>
    <col min="242" max="242" width="18.875" style="1270" bestFit="1" customWidth="1"/>
    <col min="243" max="243" width="23.5" style="1270" bestFit="1" customWidth="1"/>
    <col min="244" max="244" width="25.5" style="1270" bestFit="1" customWidth="1"/>
    <col min="245" max="246" width="8.375" style="1270" bestFit="1" customWidth="1"/>
    <col min="247" max="247" width="10.25" style="1270" bestFit="1" customWidth="1"/>
    <col min="248" max="248" width="13.75" style="1270" bestFit="1" customWidth="1"/>
    <col min="249" max="249" width="15.125" style="1270" bestFit="1" customWidth="1"/>
    <col min="250" max="252" width="21.5" style="1270" bestFit="1" customWidth="1"/>
    <col min="253" max="254" width="19.25" style="1270" bestFit="1" customWidth="1"/>
    <col min="255" max="255" width="6.625" style="1270" bestFit="1" customWidth="1"/>
    <col min="256" max="256" width="9" style="1270"/>
    <col min="257" max="257" width="15.125" style="1270" bestFit="1" customWidth="1"/>
    <col min="258" max="258" width="13" style="1270" bestFit="1" customWidth="1"/>
    <col min="259" max="261" width="9" style="1270"/>
    <col min="262" max="262" width="13" style="1270" bestFit="1" customWidth="1"/>
    <col min="263" max="263" width="15" style="1270" customWidth="1"/>
    <col min="264" max="264" width="13" style="1270" bestFit="1" customWidth="1"/>
    <col min="265" max="265" width="9" style="1270"/>
    <col min="266" max="268" width="12.375" style="1270" bestFit="1" customWidth="1"/>
    <col min="269" max="269" width="11" style="1270" bestFit="1" customWidth="1"/>
    <col min="270" max="270" width="20.375" style="1270" bestFit="1" customWidth="1"/>
    <col min="271" max="272" width="27.75" style="1270" bestFit="1" customWidth="1"/>
    <col min="273" max="274" width="19.375" style="1270" bestFit="1" customWidth="1"/>
    <col min="275" max="275" width="17.25" style="1270" bestFit="1" customWidth="1"/>
    <col min="276" max="276" width="19.375" style="1270" bestFit="1" customWidth="1"/>
    <col min="277" max="278" width="9" style="1270"/>
    <col min="279" max="279" width="17.375" style="1270" bestFit="1" customWidth="1"/>
    <col min="280" max="280" width="9" style="1270"/>
    <col min="281" max="281" width="17.375" style="1270" bestFit="1" customWidth="1"/>
    <col min="282" max="283" width="9" style="1270"/>
    <col min="284" max="285" width="11.125" style="1270" bestFit="1" customWidth="1"/>
    <col min="286" max="286" width="5.25" style="1270" bestFit="1" customWidth="1"/>
    <col min="287" max="287" width="9" style="1270"/>
    <col min="288" max="288" width="14.25" style="1270" bestFit="1" customWidth="1"/>
    <col min="289" max="289" width="17.875" style="1270" bestFit="1" customWidth="1"/>
    <col min="290" max="290" width="5.25" style="1270" bestFit="1" customWidth="1"/>
    <col min="291" max="291" width="9" style="1270"/>
    <col min="292" max="292" width="11" style="1270" bestFit="1" customWidth="1"/>
    <col min="293" max="293" width="8.375" style="1270" bestFit="1" customWidth="1"/>
    <col min="294" max="294" width="9.625" style="1270" bestFit="1" customWidth="1"/>
    <col min="295" max="295" width="15.125" style="1270" bestFit="1" customWidth="1"/>
    <col min="296" max="296" width="11.125" style="1270" bestFit="1" customWidth="1"/>
    <col min="297" max="297" width="9.5" style="1270" bestFit="1" customWidth="1"/>
    <col min="298" max="298" width="11" style="1270" bestFit="1" customWidth="1"/>
    <col min="299" max="307" width="15.125" style="1270" bestFit="1" customWidth="1"/>
    <col min="308" max="308" width="7.125" style="1270" bestFit="1" customWidth="1"/>
    <col min="309" max="309" width="11" style="1270" bestFit="1" customWidth="1"/>
    <col min="310" max="310" width="15.125" style="1270" bestFit="1" customWidth="1"/>
    <col min="311" max="311" width="19.25" style="1270" bestFit="1" customWidth="1"/>
    <col min="312" max="312" width="15.125" style="1270" bestFit="1" customWidth="1"/>
    <col min="313" max="313" width="19.25" style="1270" bestFit="1" customWidth="1"/>
    <col min="314" max="314" width="15.125" style="1270" bestFit="1" customWidth="1"/>
    <col min="315" max="315" width="19.25" style="1270" bestFit="1" customWidth="1"/>
    <col min="316" max="316" width="15.125" style="1270" bestFit="1" customWidth="1"/>
    <col min="317" max="317" width="19.25" style="1270" bestFit="1" customWidth="1"/>
    <col min="318" max="318" width="15.125" style="1270" bestFit="1" customWidth="1"/>
    <col min="319" max="319" width="19.25" style="1270" bestFit="1" customWidth="1"/>
    <col min="320" max="320" width="13" style="1270" bestFit="1" customWidth="1"/>
    <col min="321" max="321" width="17.25" style="1270" bestFit="1" customWidth="1"/>
    <col min="322" max="322" width="15.125" style="1270" bestFit="1" customWidth="1"/>
    <col min="323" max="323" width="19.25" style="1270" bestFit="1" customWidth="1"/>
    <col min="324" max="324" width="15.125" style="1270" bestFit="1" customWidth="1"/>
    <col min="325" max="325" width="19.25" style="1270" bestFit="1" customWidth="1"/>
    <col min="326" max="331" width="21.375" style="1270" bestFit="1" customWidth="1"/>
    <col min="332" max="333" width="17.25" style="1270" bestFit="1" customWidth="1"/>
    <col min="334" max="334" width="7.125" style="1270" bestFit="1" customWidth="1"/>
    <col min="335" max="335" width="11" style="1270" bestFit="1" customWidth="1"/>
    <col min="336" max="336" width="7.125" style="1270" bestFit="1" customWidth="1"/>
    <col min="337" max="338" width="11" style="1270" bestFit="1" customWidth="1"/>
    <col min="339" max="339" width="15.125" style="1270" bestFit="1" customWidth="1"/>
    <col min="340" max="340" width="16.5" style="1270" bestFit="1" customWidth="1"/>
    <col min="341" max="341" width="20.625" style="1270" bestFit="1" customWidth="1"/>
    <col min="342" max="342" width="7.125" style="1270" bestFit="1" customWidth="1"/>
    <col min="343" max="345" width="11" style="1270" bestFit="1" customWidth="1"/>
    <col min="346" max="346" width="15.125" style="1270" bestFit="1" customWidth="1"/>
    <col min="347" max="349" width="11" style="1270" bestFit="1" customWidth="1"/>
    <col min="350" max="350" width="13" style="1270" bestFit="1" customWidth="1"/>
    <col min="351" max="351" width="11" style="1270" bestFit="1" customWidth="1"/>
    <col min="352" max="352" width="15.125" style="1270" bestFit="1" customWidth="1"/>
    <col min="353" max="353" width="17.25" style="1270" bestFit="1" customWidth="1"/>
    <col min="354" max="354" width="7.125" style="1270" bestFit="1" customWidth="1"/>
    <col min="355" max="355" width="13" style="1270" bestFit="1" customWidth="1"/>
    <col min="356" max="357" width="12.375" style="1270" bestFit="1" customWidth="1"/>
    <col min="358" max="359" width="15.125" style="1270" bestFit="1" customWidth="1"/>
    <col min="360" max="361" width="18.625" style="1270" bestFit="1" customWidth="1"/>
    <col min="362" max="363" width="21.375" style="1270" bestFit="1" customWidth="1"/>
    <col min="364" max="364" width="17.25" style="1270" bestFit="1" customWidth="1"/>
    <col min="365" max="365" width="11" style="1270" bestFit="1" customWidth="1"/>
    <col min="366" max="367" width="15.125" style="1270" bestFit="1" customWidth="1"/>
    <col min="368" max="368" width="11" style="1270" bestFit="1" customWidth="1"/>
    <col min="369" max="370" width="15.125" style="1270" bestFit="1" customWidth="1"/>
    <col min="371" max="371" width="11.875" style="1270" bestFit="1" customWidth="1"/>
    <col min="372" max="372" width="16.375" style="1270" bestFit="1" customWidth="1"/>
    <col min="373" max="373" width="15.125" style="1270" bestFit="1" customWidth="1"/>
    <col min="374" max="374" width="11" style="1270" bestFit="1" customWidth="1"/>
    <col min="375" max="376" width="15.125" style="1270" bestFit="1" customWidth="1"/>
    <col min="377" max="377" width="11" style="1270" bestFit="1" customWidth="1"/>
    <col min="378" max="379" width="15.125" style="1270" bestFit="1" customWidth="1"/>
    <col min="380" max="380" width="5.25" style="1270" bestFit="1" customWidth="1"/>
    <col min="381" max="382" width="9" style="1270"/>
    <col min="383" max="383" width="7.125" style="1270" bestFit="1" customWidth="1"/>
    <col min="384" max="384" width="9" style="1270"/>
    <col min="385" max="385" width="59.375" style="1270" bestFit="1" customWidth="1"/>
    <col min="386" max="386" width="45.5" style="1270" bestFit="1" customWidth="1"/>
    <col min="387" max="387" width="27.625" style="1270" bestFit="1" customWidth="1"/>
    <col min="388" max="388" width="11" style="1270" bestFit="1" customWidth="1"/>
    <col min="389" max="392" width="13" style="1270" bestFit="1" customWidth="1"/>
    <col min="393" max="393" width="14.375" style="1270" bestFit="1" customWidth="1"/>
    <col min="394" max="394" width="13" style="1270" bestFit="1" customWidth="1"/>
    <col min="395" max="396" width="18.125" style="1270" bestFit="1" customWidth="1"/>
    <col min="397" max="397" width="20.25" style="1270" bestFit="1" customWidth="1"/>
    <col min="398" max="398" width="17.625" style="1270" bestFit="1" customWidth="1"/>
    <col min="399" max="399" width="15.125" style="1270" bestFit="1" customWidth="1"/>
    <col min="400" max="400" width="21.375" style="1270" bestFit="1" customWidth="1"/>
    <col min="401" max="401" width="12.875" style="1270" bestFit="1" customWidth="1"/>
    <col min="402" max="402" width="13" style="1270" bestFit="1" customWidth="1"/>
    <col min="403" max="403" width="21.5" style="1270" bestFit="1" customWidth="1"/>
    <col min="404" max="405" width="13.125" style="1270" bestFit="1" customWidth="1"/>
    <col min="406" max="406" width="21.25" style="1270" bestFit="1" customWidth="1"/>
    <col min="407" max="407" width="17.375" style="1270" bestFit="1" customWidth="1"/>
    <col min="408" max="408" width="13.125" style="1270" bestFit="1" customWidth="1"/>
    <col min="409" max="409" width="15.125" style="1270" bestFit="1" customWidth="1"/>
    <col min="410" max="410" width="25.25" style="1270" bestFit="1" customWidth="1"/>
    <col min="411" max="411" width="18.875" style="1270" bestFit="1" customWidth="1"/>
    <col min="412" max="412" width="28" style="1270" bestFit="1" customWidth="1"/>
    <col min="413" max="413" width="26.75" style="1270" bestFit="1" customWidth="1"/>
    <col min="414" max="414" width="28" style="1270" bestFit="1" customWidth="1"/>
    <col min="415" max="415" width="25.25" style="1270" bestFit="1" customWidth="1"/>
    <col min="416" max="416" width="29.625" style="1270" bestFit="1" customWidth="1"/>
    <col min="417" max="417" width="25.25" style="1270" bestFit="1" customWidth="1"/>
    <col min="418" max="418" width="29.625" style="1270" bestFit="1" customWidth="1"/>
    <col min="419" max="419" width="25.25" style="1270" bestFit="1" customWidth="1"/>
    <col min="420" max="421" width="18.875" style="1270" bestFit="1" customWidth="1"/>
    <col min="422" max="422" width="21" style="1270" bestFit="1" customWidth="1"/>
    <col min="423" max="423" width="20.875" style="1270" bestFit="1" customWidth="1"/>
    <col min="424" max="424" width="12.625" style="1270" bestFit="1" customWidth="1"/>
    <col min="425" max="425" width="15.125" style="1270" bestFit="1" customWidth="1"/>
    <col min="426" max="426" width="7.125" style="1270" bestFit="1" customWidth="1"/>
    <col min="427" max="427" width="19.25" style="1270" bestFit="1" customWidth="1"/>
    <col min="428" max="430" width="15.125" style="1270" bestFit="1" customWidth="1"/>
    <col min="431" max="431" width="17.25" style="1270" bestFit="1" customWidth="1"/>
    <col min="432" max="434" width="15.125" style="1270" bestFit="1" customWidth="1"/>
    <col min="435" max="436" width="17.25" style="1270" bestFit="1" customWidth="1"/>
    <col min="437" max="437" width="15.125" style="1270" bestFit="1" customWidth="1"/>
    <col min="438" max="439" width="17.25" style="1270" bestFit="1" customWidth="1"/>
    <col min="440" max="440" width="15.125" style="1270" bestFit="1" customWidth="1"/>
    <col min="441" max="442" width="17.25" style="1270" bestFit="1" customWidth="1"/>
    <col min="443" max="443" width="19.25" style="1270" bestFit="1" customWidth="1"/>
    <col min="444" max="445" width="21.375" style="1270" bestFit="1" customWidth="1"/>
    <col min="446" max="446" width="23.5" style="1270" bestFit="1" customWidth="1"/>
    <col min="447" max="447" width="21.375" style="1270" bestFit="1" customWidth="1"/>
    <col min="448" max="448" width="19.25" style="1270" bestFit="1" customWidth="1"/>
    <col min="449" max="450" width="21.375" style="1270" bestFit="1" customWidth="1"/>
    <col min="451" max="451" width="23.5" style="1270" bestFit="1" customWidth="1"/>
    <col min="452" max="452" width="21.375" style="1270" bestFit="1" customWidth="1"/>
    <col min="453" max="453" width="17.25" style="1270" bestFit="1" customWidth="1"/>
    <col min="454" max="456" width="19.25" style="1270" bestFit="1" customWidth="1"/>
    <col min="457" max="457" width="18.375" style="1270" bestFit="1" customWidth="1"/>
    <col min="458" max="459" width="20.375" style="1270" bestFit="1" customWidth="1"/>
    <col min="460" max="460" width="13" style="1270" bestFit="1" customWidth="1"/>
    <col min="461" max="462" width="19.25" style="1270" bestFit="1" customWidth="1"/>
    <col min="463" max="464" width="17.25" style="1270" bestFit="1" customWidth="1"/>
    <col min="465" max="467" width="19.25" style="1270" bestFit="1" customWidth="1"/>
    <col min="468" max="469" width="21.375" style="1270" bestFit="1" customWidth="1"/>
    <col min="470" max="470" width="19.25" style="1270" bestFit="1" customWidth="1"/>
    <col min="471" max="472" width="21.375" style="1270" bestFit="1" customWidth="1"/>
    <col min="473" max="473" width="23.5" style="1270" bestFit="1" customWidth="1"/>
    <col min="474" max="475" width="21.375" style="1270" bestFit="1" customWidth="1"/>
    <col min="476" max="478" width="23.5" style="1270" bestFit="1" customWidth="1"/>
    <col min="479" max="480" width="25.5" style="1270" bestFit="1" customWidth="1"/>
    <col min="481" max="481" width="23.5" style="1270" bestFit="1" customWidth="1"/>
    <col min="482" max="483" width="25.5" style="1270" bestFit="1" customWidth="1"/>
    <col min="484" max="484" width="27.625" style="1270" bestFit="1" customWidth="1"/>
    <col min="485" max="485" width="25.5" style="1270" bestFit="1" customWidth="1"/>
    <col min="486" max="486" width="22.75" style="1270" bestFit="1" customWidth="1"/>
    <col min="487" max="487" width="26.875" style="1270" bestFit="1" customWidth="1"/>
    <col min="488" max="489" width="19.25" style="1270" bestFit="1" customWidth="1"/>
    <col min="490" max="490" width="25.5" style="1270" bestFit="1" customWidth="1"/>
    <col min="491" max="492" width="21.375" style="1270" bestFit="1" customWidth="1"/>
    <col min="493" max="493" width="27.625" style="1270" bestFit="1" customWidth="1"/>
    <col min="494" max="494" width="8.375" style="1270" bestFit="1" customWidth="1"/>
    <col min="495" max="497" width="16.75" style="1270" bestFit="1" customWidth="1"/>
    <col min="498" max="498" width="18.875" style="1270" bestFit="1" customWidth="1"/>
    <col min="499" max="499" width="23.5" style="1270" bestFit="1" customWidth="1"/>
    <col min="500" max="500" width="25.5" style="1270" bestFit="1" customWidth="1"/>
    <col min="501" max="502" width="8.375" style="1270" bestFit="1" customWidth="1"/>
    <col min="503" max="503" width="10.25" style="1270" bestFit="1" customWidth="1"/>
    <col min="504" max="504" width="13.75" style="1270" bestFit="1" customWidth="1"/>
    <col min="505" max="505" width="15.125" style="1270" bestFit="1" customWidth="1"/>
    <col min="506" max="508" width="21.5" style="1270" bestFit="1" customWidth="1"/>
    <col min="509" max="510" width="19.25" style="1270" bestFit="1" customWidth="1"/>
    <col min="511" max="511" width="6.625" style="1270" bestFit="1" customWidth="1"/>
    <col min="512" max="512" width="9" style="1270"/>
    <col min="513" max="513" width="15.125" style="1270" bestFit="1" customWidth="1"/>
    <col min="514" max="514" width="13" style="1270" bestFit="1" customWidth="1"/>
    <col min="515" max="517" width="9" style="1270"/>
    <col min="518" max="518" width="13" style="1270" bestFit="1" customWidth="1"/>
    <col min="519" max="519" width="15" style="1270" customWidth="1"/>
    <col min="520" max="520" width="13" style="1270" bestFit="1" customWidth="1"/>
    <col min="521" max="521" width="9" style="1270"/>
    <col min="522" max="524" width="12.375" style="1270" bestFit="1" customWidth="1"/>
    <col min="525" max="525" width="11" style="1270" bestFit="1" customWidth="1"/>
    <col min="526" max="526" width="20.375" style="1270" bestFit="1" customWidth="1"/>
    <col min="527" max="528" width="27.75" style="1270" bestFit="1" customWidth="1"/>
    <col min="529" max="530" width="19.375" style="1270" bestFit="1" customWidth="1"/>
    <col min="531" max="531" width="17.25" style="1270" bestFit="1" customWidth="1"/>
    <col min="532" max="532" width="19.375" style="1270" bestFit="1" customWidth="1"/>
    <col min="533" max="534" width="9" style="1270"/>
    <col min="535" max="535" width="17.375" style="1270" bestFit="1" customWidth="1"/>
    <col min="536" max="536" width="9" style="1270"/>
    <col min="537" max="537" width="17.375" style="1270" bestFit="1" customWidth="1"/>
    <col min="538" max="539" width="9" style="1270"/>
    <col min="540" max="541" width="11.125" style="1270" bestFit="1" customWidth="1"/>
    <col min="542" max="542" width="5.25" style="1270" bestFit="1" customWidth="1"/>
    <col min="543" max="543" width="9" style="1270"/>
    <col min="544" max="544" width="14.25" style="1270" bestFit="1" customWidth="1"/>
    <col min="545" max="545" width="17.875" style="1270" bestFit="1" customWidth="1"/>
    <col min="546" max="546" width="5.25" style="1270" bestFit="1" customWidth="1"/>
    <col min="547" max="547" width="9" style="1270"/>
    <col min="548" max="548" width="11" style="1270" bestFit="1" customWidth="1"/>
    <col min="549" max="549" width="8.375" style="1270" bestFit="1" customWidth="1"/>
    <col min="550" max="550" width="9.625" style="1270" bestFit="1" customWidth="1"/>
    <col min="551" max="551" width="15.125" style="1270" bestFit="1" customWidth="1"/>
    <col min="552" max="552" width="11.125" style="1270" bestFit="1" customWidth="1"/>
    <col min="553" max="553" width="9.5" style="1270" bestFit="1" customWidth="1"/>
    <col min="554" max="554" width="11" style="1270" bestFit="1" customWidth="1"/>
    <col min="555" max="563" width="15.125" style="1270" bestFit="1" customWidth="1"/>
    <col min="564" max="564" width="7.125" style="1270" bestFit="1" customWidth="1"/>
    <col min="565" max="565" width="11" style="1270" bestFit="1" customWidth="1"/>
    <col min="566" max="566" width="15.125" style="1270" bestFit="1" customWidth="1"/>
    <col min="567" max="567" width="19.25" style="1270" bestFit="1" customWidth="1"/>
    <col min="568" max="568" width="15.125" style="1270" bestFit="1" customWidth="1"/>
    <col min="569" max="569" width="19.25" style="1270" bestFit="1" customWidth="1"/>
    <col min="570" max="570" width="15.125" style="1270" bestFit="1" customWidth="1"/>
    <col min="571" max="571" width="19.25" style="1270" bestFit="1" customWidth="1"/>
    <col min="572" max="572" width="15.125" style="1270" bestFit="1" customWidth="1"/>
    <col min="573" max="573" width="19.25" style="1270" bestFit="1" customWidth="1"/>
    <col min="574" max="574" width="15.125" style="1270" bestFit="1" customWidth="1"/>
    <col min="575" max="575" width="19.25" style="1270" bestFit="1" customWidth="1"/>
    <col min="576" max="576" width="13" style="1270" bestFit="1" customWidth="1"/>
    <col min="577" max="577" width="17.25" style="1270" bestFit="1" customWidth="1"/>
    <col min="578" max="578" width="15.125" style="1270" bestFit="1" customWidth="1"/>
    <col min="579" max="579" width="19.25" style="1270" bestFit="1" customWidth="1"/>
    <col min="580" max="580" width="15.125" style="1270" bestFit="1" customWidth="1"/>
    <col min="581" max="581" width="19.25" style="1270" bestFit="1" customWidth="1"/>
    <col min="582" max="587" width="21.375" style="1270" bestFit="1" customWidth="1"/>
    <col min="588" max="589" width="17.25" style="1270" bestFit="1" customWidth="1"/>
    <col min="590" max="590" width="7.125" style="1270" bestFit="1" customWidth="1"/>
    <col min="591" max="591" width="11" style="1270" bestFit="1" customWidth="1"/>
    <col min="592" max="592" width="7.125" style="1270" bestFit="1" customWidth="1"/>
    <col min="593" max="594" width="11" style="1270" bestFit="1" customWidth="1"/>
    <col min="595" max="595" width="15.125" style="1270" bestFit="1" customWidth="1"/>
    <col min="596" max="596" width="16.5" style="1270" bestFit="1" customWidth="1"/>
    <col min="597" max="597" width="20.625" style="1270" bestFit="1" customWidth="1"/>
    <col min="598" max="598" width="7.125" style="1270" bestFit="1" customWidth="1"/>
    <col min="599" max="601" width="11" style="1270" bestFit="1" customWidth="1"/>
    <col min="602" max="602" width="15.125" style="1270" bestFit="1" customWidth="1"/>
    <col min="603" max="605" width="11" style="1270" bestFit="1" customWidth="1"/>
    <col min="606" max="606" width="13" style="1270" bestFit="1" customWidth="1"/>
    <col min="607" max="607" width="11" style="1270" bestFit="1" customWidth="1"/>
    <col min="608" max="608" width="15.125" style="1270" bestFit="1" customWidth="1"/>
    <col min="609" max="609" width="17.25" style="1270" bestFit="1" customWidth="1"/>
    <col min="610" max="610" width="7.125" style="1270" bestFit="1" customWidth="1"/>
    <col min="611" max="611" width="13" style="1270" bestFit="1" customWidth="1"/>
    <col min="612" max="613" width="12.375" style="1270" bestFit="1" customWidth="1"/>
    <col min="614" max="615" width="15.125" style="1270" bestFit="1" customWidth="1"/>
    <col min="616" max="617" width="18.625" style="1270" bestFit="1" customWidth="1"/>
    <col min="618" max="619" width="21.375" style="1270" bestFit="1" customWidth="1"/>
    <col min="620" max="620" width="17.25" style="1270" bestFit="1" customWidth="1"/>
    <col min="621" max="621" width="11" style="1270" bestFit="1" customWidth="1"/>
    <col min="622" max="623" width="15.125" style="1270" bestFit="1" customWidth="1"/>
    <col min="624" max="624" width="11" style="1270" bestFit="1" customWidth="1"/>
    <col min="625" max="626" width="15.125" style="1270" bestFit="1" customWidth="1"/>
    <col min="627" max="627" width="11.875" style="1270" bestFit="1" customWidth="1"/>
    <col min="628" max="628" width="16.375" style="1270" bestFit="1" customWidth="1"/>
    <col min="629" max="629" width="15.125" style="1270" bestFit="1" customWidth="1"/>
    <col min="630" max="630" width="11" style="1270" bestFit="1" customWidth="1"/>
    <col min="631" max="632" width="15.125" style="1270" bestFit="1" customWidth="1"/>
    <col min="633" max="633" width="11" style="1270" bestFit="1" customWidth="1"/>
    <col min="634" max="635" width="15.125" style="1270" bestFit="1" customWidth="1"/>
    <col min="636" max="636" width="5.25" style="1270" bestFit="1" customWidth="1"/>
    <col min="637" max="638" width="9" style="1270"/>
    <col min="639" max="639" width="7.125" style="1270" bestFit="1" customWidth="1"/>
    <col min="640" max="640" width="9" style="1270"/>
    <col min="641" max="641" width="59.375" style="1270" bestFit="1" customWidth="1"/>
    <col min="642" max="642" width="45.5" style="1270" bestFit="1" customWidth="1"/>
    <col min="643" max="643" width="27.625" style="1270" bestFit="1" customWidth="1"/>
    <col min="644" max="644" width="11" style="1270" bestFit="1" customWidth="1"/>
    <col min="645" max="648" width="13" style="1270" bestFit="1" customWidth="1"/>
    <col min="649" max="649" width="14.375" style="1270" bestFit="1" customWidth="1"/>
    <col min="650" max="650" width="13" style="1270" bestFit="1" customWidth="1"/>
    <col min="651" max="652" width="18.125" style="1270" bestFit="1" customWidth="1"/>
    <col min="653" max="653" width="20.25" style="1270" bestFit="1" customWidth="1"/>
    <col min="654" max="654" width="17.625" style="1270" bestFit="1" customWidth="1"/>
    <col min="655" max="655" width="15.125" style="1270" bestFit="1" customWidth="1"/>
    <col min="656" max="656" width="21.375" style="1270" bestFit="1" customWidth="1"/>
    <col min="657" max="657" width="12.875" style="1270" bestFit="1" customWidth="1"/>
    <col min="658" max="658" width="13" style="1270" bestFit="1" customWidth="1"/>
    <col min="659" max="659" width="21.5" style="1270" bestFit="1" customWidth="1"/>
    <col min="660" max="661" width="13.125" style="1270" bestFit="1" customWidth="1"/>
    <col min="662" max="662" width="21.25" style="1270" bestFit="1" customWidth="1"/>
    <col min="663" max="663" width="17.375" style="1270" bestFit="1" customWidth="1"/>
    <col min="664" max="664" width="13.125" style="1270" bestFit="1" customWidth="1"/>
    <col min="665" max="665" width="15.125" style="1270" bestFit="1" customWidth="1"/>
    <col min="666" max="666" width="25.25" style="1270" bestFit="1" customWidth="1"/>
    <col min="667" max="667" width="18.875" style="1270" bestFit="1" customWidth="1"/>
    <col min="668" max="668" width="28" style="1270" bestFit="1" customWidth="1"/>
    <col min="669" max="669" width="26.75" style="1270" bestFit="1" customWidth="1"/>
    <col min="670" max="670" width="28" style="1270" bestFit="1" customWidth="1"/>
    <col min="671" max="671" width="25.25" style="1270" bestFit="1" customWidth="1"/>
    <col min="672" max="672" width="29.625" style="1270" bestFit="1" customWidth="1"/>
    <col min="673" max="673" width="25.25" style="1270" bestFit="1" customWidth="1"/>
    <col min="674" max="674" width="29.625" style="1270" bestFit="1" customWidth="1"/>
    <col min="675" max="675" width="25.25" style="1270" bestFit="1" customWidth="1"/>
    <col min="676" max="677" width="18.875" style="1270" bestFit="1" customWidth="1"/>
    <col min="678" max="678" width="21" style="1270" bestFit="1" customWidth="1"/>
    <col min="679" max="679" width="20.875" style="1270" bestFit="1" customWidth="1"/>
    <col min="680" max="680" width="12.625" style="1270" bestFit="1" customWidth="1"/>
    <col min="681" max="681" width="15.125" style="1270" bestFit="1" customWidth="1"/>
    <col min="682" max="682" width="7.125" style="1270" bestFit="1" customWidth="1"/>
    <col min="683" max="683" width="19.25" style="1270" bestFit="1" customWidth="1"/>
    <col min="684" max="686" width="15.125" style="1270" bestFit="1" customWidth="1"/>
    <col min="687" max="687" width="17.25" style="1270" bestFit="1" customWidth="1"/>
    <col min="688" max="690" width="15.125" style="1270" bestFit="1" customWidth="1"/>
    <col min="691" max="692" width="17.25" style="1270" bestFit="1" customWidth="1"/>
    <col min="693" max="693" width="15.125" style="1270" bestFit="1" customWidth="1"/>
    <col min="694" max="695" width="17.25" style="1270" bestFit="1" customWidth="1"/>
    <col min="696" max="696" width="15.125" style="1270" bestFit="1" customWidth="1"/>
    <col min="697" max="698" width="17.25" style="1270" bestFit="1" customWidth="1"/>
    <col min="699" max="699" width="19.25" style="1270" bestFit="1" customWidth="1"/>
    <col min="700" max="701" width="21.375" style="1270" bestFit="1" customWidth="1"/>
    <col min="702" max="702" width="23.5" style="1270" bestFit="1" customWidth="1"/>
    <col min="703" max="703" width="21.375" style="1270" bestFit="1" customWidth="1"/>
    <col min="704" max="704" width="19.25" style="1270" bestFit="1" customWidth="1"/>
    <col min="705" max="706" width="21.375" style="1270" bestFit="1" customWidth="1"/>
    <col min="707" max="707" width="23.5" style="1270" bestFit="1" customWidth="1"/>
    <col min="708" max="708" width="21.375" style="1270" bestFit="1" customWidth="1"/>
    <col min="709" max="709" width="17.25" style="1270" bestFit="1" customWidth="1"/>
    <col min="710" max="712" width="19.25" style="1270" bestFit="1" customWidth="1"/>
    <col min="713" max="713" width="18.375" style="1270" bestFit="1" customWidth="1"/>
    <col min="714" max="715" width="20.375" style="1270" bestFit="1" customWidth="1"/>
    <col min="716" max="716" width="13" style="1270" bestFit="1" customWidth="1"/>
    <col min="717" max="718" width="19.25" style="1270" bestFit="1" customWidth="1"/>
    <col min="719" max="720" width="17.25" style="1270" bestFit="1" customWidth="1"/>
    <col min="721" max="723" width="19.25" style="1270" bestFit="1" customWidth="1"/>
    <col min="724" max="725" width="21.375" style="1270" bestFit="1" customWidth="1"/>
    <col min="726" max="726" width="19.25" style="1270" bestFit="1" customWidth="1"/>
    <col min="727" max="728" width="21.375" style="1270" bestFit="1" customWidth="1"/>
    <col min="729" max="729" width="23.5" style="1270" bestFit="1" customWidth="1"/>
    <col min="730" max="731" width="21.375" style="1270" bestFit="1" customWidth="1"/>
    <col min="732" max="734" width="23.5" style="1270" bestFit="1" customWidth="1"/>
    <col min="735" max="736" width="25.5" style="1270" bestFit="1" customWidth="1"/>
    <col min="737" max="737" width="23.5" style="1270" bestFit="1" customWidth="1"/>
    <col min="738" max="739" width="25.5" style="1270" bestFit="1" customWidth="1"/>
    <col min="740" max="740" width="27.625" style="1270" bestFit="1" customWidth="1"/>
    <col min="741" max="741" width="25.5" style="1270" bestFit="1" customWidth="1"/>
    <col min="742" max="742" width="22.75" style="1270" bestFit="1" customWidth="1"/>
    <col min="743" max="743" width="26.875" style="1270" bestFit="1" customWidth="1"/>
    <col min="744" max="745" width="19.25" style="1270" bestFit="1" customWidth="1"/>
    <col min="746" max="746" width="25.5" style="1270" bestFit="1" customWidth="1"/>
    <col min="747" max="748" width="21.375" style="1270" bestFit="1" customWidth="1"/>
    <col min="749" max="749" width="27.625" style="1270" bestFit="1" customWidth="1"/>
    <col min="750" max="750" width="8.375" style="1270" bestFit="1" customWidth="1"/>
    <col min="751" max="753" width="16.75" style="1270" bestFit="1" customWidth="1"/>
    <col min="754" max="754" width="18.875" style="1270" bestFit="1" customWidth="1"/>
    <col min="755" max="755" width="23.5" style="1270" bestFit="1" customWidth="1"/>
    <col min="756" max="756" width="25.5" style="1270" bestFit="1" customWidth="1"/>
    <col min="757" max="758" width="8.375" style="1270" bestFit="1" customWidth="1"/>
    <col min="759" max="759" width="10.25" style="1270" bestFit="1" customWidth="1"/>
    <col min="760" max="760" width="13.75" style="1270" bestFit="1" customWidth="1"/>
    <col min="761" max="761" width="15.125" style="1270" bestFit="1" customWidth="1"/>
    <col min="762" max="764" width="21.5" style="1270" bestFit="1" customWidth="1"/>
    <col min="765" max="766" width="19.25" style="1270" bestFit="1" customWidth="1"/>
    <col min="767" max="767" width="6.625" style="1270" bestFit="1" customWidth="1"/>
    <col min="768" max="768" width="9" style="1270"/>
    <col min="769" max="769" width="15.125" style="1270" bestFit="1" customWidth="1"/>
    <col min="770" max="770" width="13" style="1270" bestFit="1" customWidth="1"/>
    <col min="771" max="773" width="9" style="1270"/>
    <col min="774" max="774" width="13" style="1270" bestFit="1" customWidth="1"/>
    <col min="775" max="775" width="15" style="1270" customWidth="1"/>
    <col min="776" max="776" width="13" style="1270" bestFit="1" customWidth="1"/>
    <col min="777" max="777" width="9" style="1270"/>
    <col min="778" max="780" width="12.375" style="1270" bestFit="1" customWidth="1"/>
    <col min="781" max="781" width="11" style="1270" bestFit="1" customWidth="1"/>
    <col min="782" max="782" width="20.375" style="1270" bestFit="1" customWidth="1"/>
    <col min="783" max="784" width="27.75" style="1270" bestFit="1" customWidth="1"/>
    <col min="785" max="786" width="19.375" style="1270" bestFit="1" customWidth="1"/>
    <col min="787" max="787" width="17.25" style="1270" bestFit="1" customWidth="1"/>
    <col min="788" max="788" width="19.375" style="1270" bestFit="1" customWidth="1"/>
    <col min="789" max="790" width="9" style="1270"/>
    <col min="791" max="791" width="17.375" style="1270" bestFit="1" customWidth="1"/>
    <col min="792" max="792" width="9" style="1270"/>
    <col min="793" max="793" width="17.375" style="1270" bestFit="1" customWidth="1"/>
    <col min="794" max="795" width="9" style="1270"/>
    <col min="796" max="797" width="11.125" style="1270" bestFit="1" customWidth="1"/>
    <col min="798" max="798" width="5.25" style="1270" bestFit="1" customWidth="1"/>
    <col min="799" max="799" width="9" style="1270"/>
    <col min="800" max="800" width="14.25" style="1270" bestFit="1" customWidth="1"/>
    <col min="801" max="801" width="17.875" style="1270" bestFit="1" customWidth="1"/>
    <col min="802" max="802" width="5.25" style="1270" bestFit="1" customWidth="1"/>
    <col min="803" max="803" width="9" style="1270"/>
    <col min="804" max="804" width="11" style="1270" bestFit="1" customWidth="1"/>
    <col min="805" max="805" width="8.375" style="1270" bestFit="1" customWidth="1"/>
    <col min="806" max="806" width="9.625" style="1270" bestFit="1" customWidth="1"/>
    <col min="807" max="807" width="15.125" style="1270" bestFit="1" customWidth="1"/>
    <col min="808" max="808" width="11.125" style="1270" bestFit="1" customWidth="1"/>
    <col min="809" max="809" width="9.5" style="1270" bestFit="1" customWidth="1"/>
    <col min="810" max="810" width="11" style="1270" bestFit="1" customWidth="1"/>
    <col min="811" max="819" width="15.125" style="1270" bestFit="1" customWidth="1"/>
    <col min="820" max="820" width="7.125" style="1270" bestFit="1" customWidth="1"/>
    <col min="821" max="821" width="11" style="1270" bestFit="1" customWidth="1"/>
    <col min="822" max="822" width="15.125" style="1270" bestFit="1" customWidth="1"/>
    <col min="823" max="823" width="19.25" style="1270" bestFit="1" customWidth="1"/>
    <col min="824" max="824" width="15.125" style="1270" bestFit="1" customWidth="1"/>
    <col min="825" max="825" width="19.25" style="1270" bestFit="1" customWidth="1"/>
    <col min="826" max="826" width="15.125" style="1270" bestFit="1" customWidth="1"/>
    <col min="827" max="827" width="19.25" style="1270" bestFit="1" customWidth="1"/>
    <col min="828" max="828" width="15.125" style="1270" bestFit="1" customWidth="1"/>
    <col min="829" max="829" width="19.25" style="1270" bestFit="1" customWidth="1"/>
    <col min="830" max="830" width="15.125" style="1270" bestFit="1" customWidth="1"/>
    <col min="831" max="831" width="19.25" style="1270" bestFit="1" customWidth="1"/>
    <col min="832" max="832" width="13" style="1270" bestFit="1" customWidth="1"/>
    <col min="833" max="833" width="17.25" style="1270" bestFit="1" customWidth="1"/>
    <col min="834" max="834" width="15.125" style="1270" bestFit="1" customWidth="1"/>
    <col min="835" max="835" width="19.25" style="1270" bestFit="1" customWidth="1"/>
    <col min="836" max="836" width="15.125" style="1270" bestFit="1" customWidth="1"/>
    <col min="837" max="837" width="19.25" style="1270" bestFit="1" customWidth="1"/>
    <col min="838" max="843" width="21.375" style="1270" bestFit="1" customWidth="1"/>
    <col min="844" max="845" width="17.25" style="1270" bestFit="1" customWidth="1"/>
    <col min="846" max="846" width="7.125" style="1270" bestFit="1" customWidth="1"/>
    <col min="847" max="847" width="11" style="1270" bestFit="1" customWidth="1"/>
    <col min="848" max="848" width="7.125" style="1270" bestFit="1" customWidth="1"/>
    <col min="849" max="850" width="11" style="1270" bestFit="1" customWidth="1"/>
    <col min="851" max="851" width="15.125" style="1270" bestFit="1" customWidth="1"/>
    <col min="852" max="852" width="16.5" style="1270" bestFit="1" customWidth="1"/>
    <col min="853" max="853" width="20.625" style="1270" bestFit="1" customWidth="1"/>
    <col min="854" max="854" width="7.125" style="1270" bestFit="1" customWidth="1"/>
    <col min="855" max="857" width="11" style="1270" bestFit="1" customWidth="1"/>
    <col min="858" max="858" width="15.125" style="1270" bestFit="1" customWidth="1"/>
    <col min="859" max="861" width="11" style="1270" bestFit="1" customWidth="1"/>
    <col min="862" max="862" width="13" style="1270" bestFit="1" customWidth="1"/>
    <col min="863" max="863" width="11" style="1270" bestFit="1" customWidth="1"/>
    <col min="864" max="864" width="15.125" style="1270" bestFit="1" customWidth="1"/>
    <col min="865" max="865" width="17.25" style="1270" bestFit="1" customWidth="1"/>
    <col min="866" max="866" width="7.125" style="1270" bestFit="1" customWidth="1"/>
    <col min="867" max="867" width="13" style="1270" bestFit="1" customWidth="1"/>
    <col min="868" max="869" width="12.375" style="1270" bestFit="1" customWidth="1"/>
    <col min="870" max="871" width="15.125" style="1270" bestFit="1" customWidth="1"/>
    <col min="872" max="873" width="18.625" style="1270" bestFit="1" customWidth="1"/>
    <col min="874" max="875" width="21.375" style="1270" bestFit="1" customWidth="1"/>
    <col min="876" max="876" width="17.25" style="1270" bestFit="1" customWidth="1"/>
    <col min="877" max="877" width="11" style="1270" bestFit="1" customWidth="1"/>
    <col min="878" max="879" width="15.125" style="1270" bestFit="1" customWidth="1"/>
    <col min="880" max="880" width="11" style="1270" bestFit="1" customWidth="1"/>
    <col min="881" max="882" width="15.125" style="1270" bestFit="1" customWidth="1"/>
    <col min="883" max="883" width="11.875" style="1270" bestFit="1" customWidth="1"/>
    <col min="884" max="884" width="16.375" style="1270" bestFit="1" customWidth="1"/>
    <col min="885" max="885" width="15.125" style="1270" bestFit="1" customWidth="1"/>
    <col min="886" max="886" width="11" style="1270" bestFit="1" customWidth="1"/>
    <col min="887" max="888" width="15.125" style="1270" bestFit="1" customWidth="1"/>
    <col min="889" max="889" width="11" style="1270" bestFit="1" customWidth="1"/>
    <col min="890" max="891" width="15.125" style="1270" bestFit="1" customWidth="1"/>
    <col min="892" max="892" width="5.25" style="1270" bestFit="1" customWidth="1"/>
    <col min="893" max="894" width="9" style="1270"/>
    <col min="895" max="895" width="7.125" style="1270" bestFit="1" customWidth="1"/>
    <col min="896" max="896" width="9" style="1270"/>
    <col min="897" max="897" width="59.375" style="1270" bestFit="1" customWidth="1"/>
    <col min="898" max="898" width="45.5" style="1270" bestFit="1" customWidth="1"/>
    <col min="899" max="899" width="27.625" style="1270" bestFit="1" customWidth="1"/>
    <col min="900" max="900" width="11" style="1270" bestFit="1" customWidth="1"/>
    <col min="901" max="904" width="13" style="1270" bestFit="1" customWidth="1"/>
    <col min="905" max="905" width="14.375" style="1270" bestFit="1" customWidth="1"/>
    <col min="906" max="906" width="13" style="1270" bestFit="1" customWidth="1"/>
    <col min="907" max="908" width="18.125" style="1270" bestFit="1" customWidth="1"/>
    <col min="909" max="909" width="20.25" style="1270" bestFit="1" customWidth="1"/>
    <col min="910" max="910" width="17.625" style="1270" bestFit="1" customWidth="1"/>
    <col min="911" max="911" width="15.125" style="1270" bestFit="1" customWidth="1"/>
    <col min="912" max="912" width="21.375" style="1270" bestFit="1" customWidth="1"/>
    <col min="913" max="913" width="12.875" style="1270" bestFit="1" customWidth="1"/>
    <col min="914" max="914" width="13" style="1270" bestFit="1" customWidth="1"/>
    <col min="915" max="915" width="21.5" style="1270" bestFit="1" customWidth="1"/>
    <col min="916" max="917" width="13.125" style="1270" bestFit="1" customWidth="1"/>
    <col min="918" max="918" width="21.25" style="1270" bestFit="1" customWidth="1"/>
    <col min="919" max="919" width="17.375" style="1270" bestFit="1" customWidth="1"/>
    <col min="920" max="920" width="13.125" style="1270" bestFit="1" customWidth="1"/>
    <col min="921" max="921" width="15.125" style="1270" bestFit="1" customWidth="1"/>
    <col min="922" max="922" width="25.25" style="1270" bestFit="1" customWidth="1"/>
    <col min="923" max="923" width="18.875" style="1270" bestFit="1" customWidth="1"/>
    <col min="924" max="924" width="28" style="1270" bestFit="1" customWidth="1"/>
    <col min="925" max="925" width="26.75" style="1270" bestFit="1" customWidth="1"/>
    <col min="926" max="926" width="28" style="1270" bestFit="1" customWidth="1"/>
    <col min="927" max="927" width="25.25" style="1270" bestFit="1" customWidth="1"/>
    <col min="928" max="928" width="29.625" style="1270" bestFit="1" customWidth="1"/>
    <col min="929" max="929" width="25.25" style="1270" bestFit="1" customWidth="1"/>
    <col min="930" max="930" width="29.625" style="1270" bestFit="1" customWidth="1"/>
    <col min="931" max="931" width="25.25" style="1270" bestFit="1" customWidth="1"/>
    <col min="932" max="933" width="18.875" style="1270" bestFit="1" customWidth="1"/>
    <col min="934" max="934" width="21" style="1270" bestFit="1" customWidth="1"/>
    <col min="935" max="935" width="20.875" style="1270" bestFit="1" customWidth="1"/>
    <col min="936" max="936" width="12.625" style="1270" bestFit="1" customWidth="1"/>
    <col min="937" max="937" width="15.125" style="1270" bestFit="1" customWidth="1"/>
    <col min="938" max="938" width="7.125" style="1270" bestFit="1" customWidth="1"/>
    <col min="939" max="939" width="19.25" style="1270" bestFit="1" customWidth="1"/>
    <col min="940" max="942" width="15.125" style="1270" bestFit="1" customWidth="1"/>
    <col min="943" max="943" width="17.25" style="1270" bestFit="1" customWidth="1"/>
    <col min="944" max="946" width="15.125" style="1270" bestFit="1" customWidth="1"/>
    <col min="947" max="948" width="17.25" style="1270" bestFit="1" customWidth="1"/>
    <col min="949" max="949" width="15.125" style="1270" bestFit="1" customWidth="1"/>
    <col min="950" max="951" width="17.25" style="1270" bestFit="1" customWidth="1"/>
    <col min="952" max="952" width="15.125" style="1270" bestFit="1" customWidth="1"/>
    <col min="953" max="954" width="17.25" style="1270" bestFit="1" customWidth="1"/>
    <col min="955" max="955" width="19.25" style="1270" bestFit="1" customWidth="1"/>
    <col min="956" max="957" width="21.375" style="1270" bestFit="1" customWidth="1"/>
    <col min="958" max="958" width="23.5" style="1270" bestFit="1" customWidth="1"/>
    <col min="959" max="959" width="21.375" style="1270" bestFit="1" customWidth="1"/>
    <col min="960" max="960" width="19.25" style="1270" bestFit="1" customWidth="1"/>
    <col min="961" max="962" width="21.375" style="1270" bestFit="1" customWidth="1"/>
    <col min="963" max="963" width="23.5" style="1270" bestFit="1" customWidth="1"/>
    <col min="964" max="964" width="21.375" style="1270" bestFit="1" customWidth="1"/>
    <col min="965" max="965" width="17.25" style="1270" bestFit="1" customWidth="1"/>
    <col min="966" max="968" width="19.25" style="1270" bestFit="1" customWidth="1"/>
    <col min="969" max="969" width="18.375" style="1270" bestFit="1" customWidth="1"/>
    <col min="970" max="971" width="20.375" style="1270" bestFit="1" customWidth="1"/>
    <col min="972" max="972" width="13" style="1270" bestFit="1" customWidth="1"/>
    <col min="973" max="974" width="19.25" style="1270" bestFit="1" customWidth="1"/>
    <col min="975" max="976" width="17.25" style="1270" bestFit="1" customWidth="1"/>
    <col min="977" max="979" width="19.25" style="1270" bestFit="1" customWidth="1"/>
    <col min="980" max="981" width="21.375" style="1270" bestFit="1" customWidth="1"/>
    <col min="982" max="982" width="19.25" style="1270" bestFit="1" customWidth="1"/>
    <col min="983" max="984" width="21.375" style="1270" bestFit="1" customWidth="1"/>
    <col min="985" max="985" width="23.5" style="1270" bestFit="1" customWidth="1"/>
    <col min="986" max="987" width="21.375" style="1270" bestFit="1" customWidth="1"/>
    <col min="988" max="990" width="23.5" style="1270" bestFit="1" customWidth="1"/>
    <col min="991" max="992" width="25.5" style="1270" bestFit="1" customWidth="1"/>
    <col min="993" max="993" width="23.5" style="1270" bestFit="1" customWidth="1"/>
    <col min="994" max="995" width="25.5" style="1270" bestFit="1" customWidth="1"/>
    <col min="996" max="996" width="27.625" style="1270" bestFit="1" customWidth="1"/>
    <col min="997" max="997" width="25.5" style="1270" bestFit="1" customWidth="1"/>
    <col min="998" max="998" width="22.75" style="1270" bestFit="1" customWidth="1"/>
    <col min="999" max="999" width="26.875" style="1270" bestFit="1" customWidth="1"/>
    <col min="1000" max="1001" width="19.25" style="1270" bestFit="1" customWidth="1"/>
    <col min="1002" max="1002" width="25.5" style="1270" bestFit="1" customWidth="1"/>
    <col min="1003" max="1004" width="21.375" style="1270" bestFit="1" customWidth="1"/>
    <col min="1005" max="1005" width="27.625" style="1270" bestFit="1" customWidth="1"/>
    <col min="1006" max="1006" width="8.375" style="1270" bestFit="1" customWidth="1"/>
    <col min="1007" max="1009" width="16.75" style="1270" bestFit="1" customWidth="1"/>
    <col min="1010" max="1010" width="18.875" style="1270" bestFit="1" customWidth="1"/>
    <col min="1011" max="1011" width="23.5" style="1270" bestFit="1" customWidth="1"/>
    <col min="1012" max="1012" width="25.5" style="1270" bestFit="1" customWidth="1"/>
    <col min="1013" max="1014" width="8.375" style="1270" bestFit="1" customWidth="1"/>
    <col min="1015" max="1015" width="10.25" style="1270" bestFit="1" customWidth="1"/>
    <col min="1016" max="1016" width="13.75" style="1270" bestFit="1" customWidth="1"/>
    <col min="1017" max="1017" width="15.125" style="1270" bestFit="1" customWidth="1"/>
    <col min="1018" max="1020" width="21.5" style="1270" bestFit="1" customWidth="1"/>
    <col min="1021" max="1022" width="19.25" style="1270" bestFit="1" customWidth="1"/>
    <col min="1023" max="1023" width="6.625" style="1270" bestFit="1" customWidth="1"/>
    <col min="1024" max="1024" width="9" style="1270"/>
    <col min="1025" max="1025" width="15.125" style="1270" bestFit="1" customWidth="1"/>
    <col min="1026" max="1026" width="13" style="1270" bestFit="1" customWidth="1"/>
    <col min="1027" max="1029" width="9" style="1270"/>
    <col min="1030" max="1030" width="13" style="1270" bestFit="1" customWidth="1"/>
    <col min="1031" max="1031" width="15" style="1270" customWidth="1"/>
    <col min="1032" max="1032" width="13" style="1270" bestFit="1" customWidth="1"/>
    <col min="1033" max="1033" width="9" style="1270"/>
    <col min="1034" max="1036" width="12.375" style="1270" bestFit="1" customWidth="1"/>
    <col min="1037" max="1037" width="11" style="1270" bestFit="1" customWidth="1"/>
    <col min="1038" max="1038" width="20.375" style="1270" bestFit="1" customWidth="1"/>
    <col min="1039" max="1040" width="27.75" style="1270" bestFit="1" customWidth="1"/>
    <col min="1041" max="1042" width="19.375" style="1270" bestFit="1" customWidth="1"/>
    <col min="1043" max="1043" width="17.25" style="1270" bestFit="1" customWidth="1"/>
    <col min="1044" max="1044" width="19.375" style="1270" bestFit="1" customWidth="1"/>
    <col min="1045" max="1046" width="9" style="1270"/>
    <col min="1047" max="1047" width="17.375" style="1270" bestFit="1" customWidth="1"/>
    <col min="1048" max="1048" width="9" style="1270"/>
    <col min="1049" max="1049" width="17.375" style="1270" bestFit="1" customWidth="1"/>
    <col min="1050" max="1051" width="9" style="1270"/>
    <col min="1052" max="1053" width="11.125" style="1270" bestFit="1" customWidth="1"/>
    <col min="1054" max="1054" width="5.25" style="1270" bestFit="1" customWidth="1"/>
    <col min="1055" max="1055" width="9" style="1270"/>
    <col min="1056" max="1056" width="14.25" style="1270" bestFit="1" customWidth="1"/>
    <col min="1057" max="1057" width="17.875" style="1270" bestFit="1" customWidth="1"/>
    <col min="1058" max="1058" width="5.25" style="1270" bestFit="1" customWidth="1"/>
    <col min="1059" max="1059" width="9" style="1270"/>
    <col min="1060" max="1060" width="11" style="1270" bestFit="1" customWidth="1"/>
    <col min="1061" max="1061" width="8.375" style="1270" bestFit="1" customWidth="1"/>
    <col min="1062" max="1062" width="9.625" style="1270" bestFit="1" customWidth="1"/>
    <col min="1063" max="1063" width="15.125" style="1270" bestFit="1" customWidth="1"/>
    <col min="1064" max="1064" width="11.125" style="1270" bestFit="1" customWidth="1"/>
    <col min="1065" max="1065" width="9.5" style="1270" bestFit="1" customWidth="1"/>
    <col min="1066" max="1066" width="11" style="1270" bestFit="1" customWidth="1"/>
    <col min="1067" max="1075" width="15.125" style="1270" bestFit="1" customWidth="1"/>
    <col min="1076" max="1076" width="7.125" style="1270" bestFit="1" customWidth="1"/>
    <col min="1077" max="1077" width="11" style="1270" bestFit="1" customWidth="1"/>
    <col min="1078" max="1078" width="15.125" style="1270" bestFit="1" customWidth="1"/>
    <col min="1079" max="1079" width="19.25" style="1270" bestFit="1" customWidth="1"/>
    <col min="1080" max="1080" width="15.125" style="1270" bestFit="1" customWidth="1"/>
    <col min="1081" max="1081" width="19.25" style="1270" bestFit="1" customWidth="1"/>
    <col min="1082" max="1082" width="15.125" style="1270" bestFit="1" customWidth="1"/>
    <col min="1083" max="1083" width="19.25" style="1270" bestFit="1" customWidth="1"/>
    <col min="1084" max="1084" width="15.125" style="1270" bestFit="1" customWidth="1"/>
    <col min="1085" max="1085" width="19.25" style="1270" bestFit="1" customWidth="1"/>
    <col min="1086" max="1086" width="15.125" style="1270" bestFit="1" customWidth="1"/>
    <col min="1087" max="1087" width="19.25" style="1270" bestFit="1" customWidth="1"/>
    <col min="1088" max="1088" width="13" style="1270" bestFit="1" customWidth="1"/>
    <col min="1089" max="1089" width="17.25" style="1270" bestFit="1" customWidth="1"/>
    <col min="1090" max="1090" width="15.125" style="1270" bestFit="1" customWidth="1"/>
    <col min="1091" max="1091" width="19.25" style="1270" bestFit="1" customWidth="1"/>
    <col min="1092" max="1092" width="15.125" style="1270" bestFit="1" customWidth="1"/>
    <col min="1093" max="1093" width="19.25" style="1270" bestFit="1" customWidth="1"/>
    <col min="1094" max="1099" width="21.375" style="1270" bestFit="1" customWidth="1"/>
    <col min="1100" max="1101" width="17.25" style="1270" bestFit="1" customWidth="1"/>
    <col min="1102" max="1102" width="7.125" style="1270" bestFit="1" customWidth="1"/>
    <col min="1103" max="1103" width="11" style="1270" bestFit="1" customWidth="1"/>
    <col min="1104" max="1104" width="7.125" style="1270" bestFit="1" customWidth="1"/>
    <col min="1105" max="1106" width="11" style="1270" bestFit="1" customWidth="1"/>
    <col min="1107" max="1107" width="15.125" style="1270" bestFit="1" customWidth="1"/>
    <col min="1108" max="1108" width="16.5" style="1270" bestFit="1" customWidth="1"/>
    <col min="1109" max="1109" width="20.625" style="1270" bestFit="1" customWidth="1"/>
    <col min="1110" max="1110" width="7.125" style="1270" bestFit="1" customWidth="1"/>
    <col min="1111" max="1113" width="11" style="1270" bestFit="1" customWidth="1"/>
    <col min="1114" max="1114" width="15.125" style="1270" bestFit="1" customWidth="1"/>
    <col min="1115" max="1117" width="11" style="1270" bestFit="1" customWidth="1"/>
    <col min="1118" max="1118" width="13" style="1270" bestFit="1" customWidth="1"/>
    <col min="1119" max="1119" width="11" style="1270" bestFit="1" customWidth="1"/>
    <col min="1120" max="1120" width="15.125" style="1270" bestFit="1" customWidth="1"/>
    <col min="1121" max="1121" width="17.25" style="1270" bestFit="1" customWidth="1"/>
    <col min="1122" max="1122" width="7.125" style="1270" bestFit="1" customWidth="1"/>
    <col min="1123" max="1123" width="13" style="1270" bestFit="1" customWidth="1"/>
    <col min="1124" max="1125" width="12.375" style="1270" bestFit="1" customWidth="1"/>
    <col min="1126" max="1127" width="15.125" style="1270" bestFit="1" customWidth="1"/>
    <col min="1128" max="1129" width="18.625" style="1270" bestFit="1" customWidth="1"/>
    <col min="1130" max="1131" width="21.375" style="1270" bestFit="1" customWidth="1"/>
    <col min="1132" max="1132" width="17.25" style="1270" bestFit="1" customWidth="1"/>
    <col min="1133" max="1133" width="11" style="1270" bestFit="1" customWidth="1"/>
    <col min="1134" max="1135" width="15.125" style="1270" bestFit="1" customWidth="1"/>
    <col min="1136" max="1136" width="11" style="1270" bestFit="1" customWidth="1"/>
    <col min="1137" max="1138" width="15.125" style="1270" bestFit="1" customWidth="1"/>
    <col min="1139" max="1139" width="11.875" style="1270" bestFit="1" customWidth="1"/>
    <col min="1140" max="1140" width="16.375" style="1270" bestFit="1" customWidth="1"/>
    <col min="1141" max="1141" width="15.125" style="1270" bestFit="1" customWidth="1"/>
    <col min="1142" max="1142" width="11" style="1270" bestFit="1" customWidth="1"/>
    <col min="1143" max="1144" width="15.125" style="1270" bestFit="1" customWidth="1"/>
    <col min="1145" max="1145" width="11" style="1270" bestFit="1" customWidth="1"/>
    <col min="1146" max="1147" width="15.125" style="1270" bestFit="1" customWidth="1"/>
    <col min="1148" max="1148" width="5.25" style="1270" bestFit="1" customWidth="1"/>
    <col min="1149" max="1150" width="9" style="1270"/>
    <col min="1151" max="1151" width="7.125" style="1270" bestFit="1" customWidth="1"/>
    <col min="1152" max="1152" width="9" style="1270"/>
    <col min="1153" max="1153" width="59.375" style="1270" bestFit="1" customWidth="1"/>
    <col min="1154" max="1154" width="45.5" style="1270" bestFit="1" customWidth="1"/>
    <col min="1155" max="1155" width="27.625" style="1270" bestFit="1" customWidth="1"/>
    <col min="1156" max="1156" width="11" style="1270" bestFit="1" customWidth="1"/>
    <col min="1157" max="1160" width="13" style="1270" bestFit="1" customWidth="1"/>
    <col min="1161" max="1161" width="14.375" style="1270" bestFit="1" customWidth="1"/>
    <col min="1162" max="1162" width="13" style="1270" bestFit="1" customWidth="1"/>
    <col min="1163" max="1164" width="18.125" style="1270" bestFit="1" customWidth="1"/>
    <col min="1165" max="1165" width="20.25" style="1270" bestFit="1" customWidth="1"/>
    <col min="1166" max="1166" width="17.625" style="1270" bestFit="1" customWidth="1"/>
    <col min="1167" max="1167" width="15.125" style="1270" bestFit="1" customWidth="1"/>
    <col min="1168" max="1168" width="21.375" style="1270" bestFit="1" customWidth="1"/>
    <col min="1169" max="1169" width="12.875" style="1270" bestFit="1" customWidth="1"/>
    <col min="1170" max="1170" width="13" style="1270" bestFit="1" customWidth="1"/>
    <col min="1171" max="1171" width="21.5" style="1270" bestFit="1" customWidth="1"/>
    <col min="1172" max="1173" width="13.125" style="1270" bestFit="1" customWidth="1"/>
    <col min="1174" max="1174" width="21.25" style="1270" bestFit="1" customWidth="1"/>
    <col min="1175" max="1175" width="17.375" style="1270" bestFit="1" customWidth="1"/>
    <col min="1176" max="1176" width="13.125" style="1270" bestFit="1" customWidth="1"/>
    <col min="1177" max="1177" width="15.125" style="1270" bestFit="1" customWidth="1"/>
    <col min="1178" max="1178" width="25.25" style="1270" bestFit="1" customWidth="1"/>
    <col min="1179" max="1179" width="18.875" style="1270" bestFit="1" customWidth="1"/>
    <col min="1180" max="1180" width="28" style="1270" bestFit="1" customWidth="1"/>
    <col min="1181" max="1181" width="26.75" style="1270" bestFit="1" customWidth="1"/>
    <col min="1182" max="1182" width="28" style="1270" bestFit="1" customWidth="1"/>
    <col min="1183" max="1183" width="25.25" style="1270" bestFit="1" customWidth="1"/>
    <col min="1184" max="1184" width="29.625" style="1270" bestFit="1" customWidth="1"/>
    <col min="1185" max="1185" width="25.25" style="1270" bestFit="1" customWidth="1"/>
    <col min="1186" max="1186" width="29.625" style="1270" bestFit="1" customWidth="1"/>
    <col min="1187" max="1187" width="25.25" style="1270" bestFit="1" customWidth="1"/>
    <col min="1188" max="1189" width="18.875" style="1270" bestFit="1" customWidth="1"/>
    <col min="1190" max="1190" width="21" style="1270" bestFit="1" customWidth="1"/>
    <col min="1191" max="1191" width="20.875" style="1270" bestFit="1" customWidth="1"/>
    <col min="1192" max="1192" width="12.625" style="1270" bestFit="1" customWidth="1"/>
    <col min="1193" max="1193" width="15.125" style="1270" bestFit="1" customWidth="1"/>
    <col min="1194" max="1194" width="7.125" style="1270" bestFit="1" customWidth="1"/>
    <col min="1195" max="1195" width="19.25" style="1270" bestFit="1" customWidth="1"/>
    <col min="1196" max="1198" width="15.125" style="1270" bestFit="1" customWidth="1"/>
    <col min="1199" max="1199" width="17.25" style="1270" bestFit="1" customWidth="1"/>
    <col min="1200" max="1202" width="15.125" style="1270" bestFit="1" customWidth="1"/>
    <col min="1203" max="1204" width="17.25" style="1270" bestFit="1" customWidth="1"/>
    <col min="1205" max="1205" width="15.125" style="1270" bestFit="1" customWidth="1"/>
    <col min="1206" max="1207" width="17.25" style="1270" bestFit="1" customWidth="1"/>
    <col min="1208" max="1208" width="15.125" style="1270" bestFit="1" customWidth="1"/>
    <col min="1209" max="1210" width="17.25" style="1270" bestFit="1" customWidth="1"/>
    <col min="1211" max="1211" width="19.25" style="1270" bestFit="1" customWidth="1"/>
    <col min="1212" max="1213" width="21.375" style="1270" bestFit="1" customWidth="1"/>
    <col min="1214" max="1214" width="23.5" style="1270" bestFit="1" customWidth="1"/>
    <col min="1215" max="1215" width="21.375" style="1270" bestFit="1" customWidth="1"/>
    <col min="1216" max="1216" width="19.25" style="1270" bestFit="1" customWidth="1"/>
    <col min="1217" max="1218" width="21.375" style="1270" bestFit="1" customWidth="1"/>
    <col min="1219" max="1219" width="23.5" style="1270" bestFit="1" customWidth="1"/>
    <col min="1220" max="1220" width="21.375" style="1270" bestFit="1" customWidth="1"/>
    <col min="1221" max="1221" width="17.25" style="1270" bestFit="1" customWidth="1"/>
    <col min="1222" max="1224" width="19.25" style="1270" bestFit="1" customWidth="1"/>
    <col min="1225" max="1225" width="18.375" style="1270" bestFit="1" customWidth="1"/>
    <col min="1226" max="1227" width="20.375" style="1270" bestFit="1" customWidth="1"/>
    <col min="1228" max="1228" width="13" style="1270" bestFit="1" customWidth="1"/>
    <col min="1229" max="1230" width="19.25" style="1270" bestFit="1" customWidth="1"/>
    <col min="1231" max="1232" width="17.25" style="1270" bestFit="1" customWidth="1"/>
    <col min="1233" max="1235" width="19.25" style="1270" bestFit="1" customWidth="1"/>
    <col min="1236" max="1237" width="21.375" style="1270" bestFit="1" customWidth="1"/>
    <col min="1238" max="1238" width="19.25" style="1270" bestFit="1" customWidth="1"/>
    <col min="1239" max="1240" width="21.375" style="1270" bestFit="1" customWidth="1"/>
    <col min="1241" max="1241" width="23.5" style="1270" bestFit="1" customWidth="1"/>
    <col min="1242" max="1243" width="21.375" style="1270" bestFit="1" customWidth="1"/>
    <col min="1244" max="1246" width="23.5" style="1270" bestFit="1" customWidth="1"/>
    <col min="1247" max="1248" width="25.5" style="1270" bestFit="1" customWidth="1"/>
    <col min="1249" max="1249" width="23.5" style="1270" bestFit="1" customWidth="1"/>
    <col min="1250" max="1251" width="25.5" style="1270" bestFit="1" customWidth="1"/>
    <col min="1252" max="1252" width="27.625" style="1270" bestFit="1" customWidth="1"/>
    <col min="1253" max="1253" width="25.5" style="1270" bestFit="1" customWidth="1"/>
    <col min="1254" max="1254" width="22.75" style="1270" bestFit="1" customWidth="1"/>
    <col min="1255" max="1255" width="26.875" style="1270" bestFit="1" customWidth="1"/>
    <col min="1256" max="1257" width="19.25" style="1270" bestFit="1" customWidth="1"/>
    <col min="1258" max="1258" width="25.5" style="1270" bestFit="1" customWidth="1"/>
    <col min="1259" max="1260" width="21.375" style="1270" bestFit="1" customWidth="1"/>
    <col min="1261" max="1261" width="27.625" style="1270" bestFit="1" customWidth="1"/>
    <col min="1262" max="1262" width="8.375" style="1270" bestFit="1" customWidth="1"/>
    <col min="1263" max="1265" width="16.75" style="1270" bestFit="1" customWidth="1"/>
    <col min="1266" max="1266" width="18.875" style="1270" bestFit="1" customWidth="1"/>
    <col min="1267" max="1267" width="23.5" style="1270" bestFit="1" customWidth="1"/>
    <col min="1268" max="1268" width="25.5" style="1270" bestFit="1" customWidth="1"/>
    <col min="1269" max="1270" width="8.375" style="1270" bestFit="1" customWidth="1"/>
    <col min="1271" max="1271" width="10.25" style="1270" bestFit="1" customWidth="1"/>
    <col min="1272" max="1272" width="13.75" style="1270" bestFit="1" customWidth="1"/>
    <col min="1273" max="1273" width="15.125" style="1270" bestFit="1" customWidth="1"/>
    <col min="1274" max="1276" width="21.5" style="1270" bestFit="1" customWidth="1"/>
    <col min="1277" max="1278" width="19.25" style="1270" bestFit="1" customWidth="1"/>
    <col min="1279" max="1279" width="6.625" style="1270" bestFit="1" customWidth="1"/>
    <col min="1280" max="1280" width="9" style="1270"/>
    <col min="1281" max="1281" width="15.125" style="1270" bestFit="1" customWidth="1"/>
    <col min="1282" max="1282" width="13" style="1270" bestFit="1" customWidth="1"/>
    <col min="1283" max="1285" width="9" style="1270"/>
    <col min="1286" max="1286" width="13" style="1270" bestFit="1" customWidth="1"/>
    <col min="1287" max="1287" width="15" style="1270" customWidth="1"/>
    <col min="1288" max="1288" width="13" style="1270" bestFit="1" customWidth="1"/>
    <col min="1289" max="1289" width="9" style="1270"/>
    <col min="1290" max="1292" width="12.375" style="1270" bestFit="1" customWidth="1"/>
    <col min="1293" max="1293" width="11" style="1270" bestFit="1" customWidth="1"/>
    <col min="1294" max="1294" width="20.375" style="1270" bestFit="1" customWidth="1"/>
    <col min="1295" max="1296" width="27.75" style="1270" bestFit="1" customWidth="1"/>
    <col min="1297" max="1298" width="19.375" style="1270" bestFit="1" customWidth="1"/>
    <col min="1299" max="1299" width="17.25" style="1270" bestFit="1" customWidth="1"/>
    <col min="1300" max="1300" width="19.375" style="1270" bestFit="1" customWidth="1"/>
    <col min="1301" max="1302" width="9" style="1270"/>
    <col min="1303" max="1303" width="17.375" style="1270" bestFit="1" customWidth="1"/>
    <col min="1304" max="1304" width="9" style="1270"/>
    <col min="1305" max="1305" width="17.375" style="1270" bestFit="1" customWidth="1"/>
    <col min="1306" max="1307" width="9" style="1270"/>
    <col min="1308" max="1309" width="11.125" style="1270" bestFit="1" customWidth="1"/>
    <col min="1310" max="1310" width="5.25" style="1270" bestFit="1" customWidth="1"/>
    <col min="1311" max="1311" width="9" style="1270"/>
    <col min="1312" max="1312" width="14.25" style="1270" bestFit="1" customWidth="1"/>
    <col min="1313" max="1313" width="17.875" style="1270" bestFit="1" customWidth="1"/>
    <col min="1314" max="1314" width="5.25" style="1270" bestFit="1" customWidth="1"/>
    <col min="1315" max="1315" width="9" style="1270"/>
    <col min="1316" max="1316" width="11" style="1270" bestFit="1" customWidth="1"/>
    <col min="1317" max="1317" width="8.375" style="1270" bestFit="1" customWidth="1"/>
    <col min="1318" max="1318" width="9.625" style="1270" bestFit="1" customWidth="1"/>
    <col min="1319" max="1319" width="15.125" style="1270" bestFit="1" customWidth="1"/>
    <col min="1320" max="1320" width="11.125" style="1270" bestFit="1" customWidth="1"/>
    <col min="1321" max="1321" width="9.5" style="1270" bestFit="1" customWidth="1"/>
    <col min="1322" max="1322" width="11" style="1270" bestFit="1" customWidth="1"/>
    <col min="1323" max="1331" width="15.125" style="1270" bestFit="1" customWidth="1"/>
    <col min="1332" max="1332" width="7.125" style="1270" bestFit="1" customWidth="1"/>
    <col min="1333" max="1333" width="11" style="1270" bestFit="1" customWidth="1"/>
    <col min="1334" max="1334" width="15.125" style="1270" bestFit="1" customWidth="1"/>
    <col min="1335" max="1335" width="19.25" style="1270" bestFit="1" customWidth="1"/>
    <col min="1336" max="1336" width="15.125" style="1270" bestFit="1" customWidth="1"/>
    <col min="1337" max="1337" width="19.25" style="1270" bestFit="1" customWidth="1"/>
    <col min="1338" max="1338" width="15.125" style="1270" bestFit="1" customWidth="1"/>
    <col min="1339" max="1339" width="19.25" style="1270" bestFit="1" customWidth="1"/>
    <col min="1340" max="1340" width="15.125" style="1270" bestFit="1" customWidth="1"/>
    <col min="1341" max="1341" width="19.25" style="1270" bestFit="1" customWidth="1"/>
    <col min="1342" max="1342" width="15.125" style="1270" bestFit="1" customWidth="1"/>
    <col min="1343" max="1343" width="19.25" style="1270" bestFit="1" customWidth="1"/>
    <col min="1344" max="1344" width="13" style="1270" bestFit="1" customWidth="1"/>
    <col min="1345" max="1345" width="17.25" style="1270" bestFit="1" customWidth="1"/>
    <col min="1346" max="1346" width="15.125" style="1270" bestFit="1" customWidth="1"/>
    <col min="1347" max="1347" width="19.25" style="1270" bestFit="1" customWidth="1"/>
    <col min="1348" max="1348" width="15.125" style="1270" bestFit="1" customWidth="1"/>
    <col min="1349" max="1349" width="19.25" style="1270" bestFit="1" customWidth="1"/>
    <col min="1350" max="1355" width="21.375" style="1270" bestFit="1" customWidth="1"/>
    <col min="1356" max="1357" width="17.25" style="1270" bestFit="1" customWidth="1"/>
    <col min="1358" max="1358" width="7.125" style="1270" bestFit="1" customWidth="1"/>
    <col min="1359" max="1359" width="11" style="1270" bestFit="1" customWidth="1"/>
    <col min="1360" max="1360" width="7.125" style="1270" bestFit="1" customWidth="1"/>
    <col min="1361" max="1362" width="11" style="1270" bestFit="1" customWidth="1"/>
    <col min="1363" max="1363" width="15.125" style="1270" bestFit="1" customWidth="1"/>
    <col min="1364" max="1364" width="16.5" style="1270" bestFit="1" customWidth="1"/>
    <col min="1365" max="1365" width="20.625" style="1270" bestFit="1" customWidth="1"/>
    <col min="1366" max="1366" width="7.125" style="1270" bestFit="1" customWidth="1"/>
    <col min="1367" max="1369" width="11" style="1270" bestFit="1" customWidth="1"/>
    <col min="1370" max="1370" width="15.125" style="1270" bestFit="1" customWidth="1"/>
    <col min="1371" max="1373" width="11" style="1270" bestFit="1" customWidth="1"/>
    <col min="1374" max="1374" width="13" style="1270" bestFit="1" customWidth="1"/>
    <col min="1375" max="1375" width="11" style="1270" bestFit="1" customWidth="1"/>
    <col min="1376" max="1376" width="15.125" style="1270" bestFit="1" customWidth="1"/>
    <col min="1377" max="1377" width="17.25" style="1270" bestFit="1" customWidth="1"/>
    <col min="1378" max="1378" width="7.125" style="1270" bestFit="1" customWidth="1"/>
    <col min="1379" max="1379" width="13" style="1270" bestFit="1" customWidth="1"/>
    <col min="1380" max="1381" width="12.375" style="1270" bestFit="1" customWidth="1"/>
    <col min="1382" max="1383" width="15.125" style="1270" bestFit="1" customWidth="1"/>
    <col min="1384" max="1385" width="18.625" style="1270" bestFit="1" customWidth="1"/>
    <col min="1386" max="1387" width="21.375" style="1270" bestFit="1" customWidth="1"/>
    <col min="1388" max="1388" width="17.25" style="1270" bestFit="1" customWidth="1"/>
    <col min="1389" max="1389" width="11" style="1270" bestFit="1" customWidth="1"/>
    <col min="1390" max="1391" width="15.125" style="1270" bestFit="1" customWidth="1"/>
    <col min="1392" max="1392" width="11" style="1270" bestFit="1" customWidth="1"/>
    <col min="1393" max="1394" width="15.125" style="1270" bestFit="1" customWidth="1"/>
    <col min="1395" max="1395" width="11.875" style="1270" bestFit="1" customWidth="1"/>
    <col min="1396" max="1396" width="16.375" style="1270" bestFit="1" customWidth="1"/>
    <col min="1397" max="1397" width="15.125" style="1270" bestFit="1" customWidth="1"/>
    <col min="1398" max="1398" width="11" style="1270" bestFit="1" customWidth="1"/>
    <col min="1399" max="1400" width="15.125" style="1270" bestFit="1" customWidth="1"/>
    <col min="1401" max="1401" width="11" style="1270" bestFit="1" customWidth="1"/>
    <col min="1402" max="1403" width="15.125" style="1270" bestFit="1" customWidth="1"/>
    <col min="1404" max="1404" width="5.25" style="1270" bestFit="1" customWidth="1"/>
    <col min="1405" max="1406" width="9" style="1270"/>
    <col min="1407" max="1407" width="7.125" style="1270" bestFit="1" customWidth="1"/>
    <col min="1408" max="1408" width="9" style="1270"/>
    <col min="1409" max="1409" width="59.375" style="1270" bestFit="1" customWidth="1"/>
    <col min="1410" max="1410" width="45.5" style="1270" bestFit="1" customWidth="1"/>
    <col min="1411" max="1411" width="27.625" style="1270" bestFit="1" customWidth="1"/>
    <col min="1412" max="1412" width="11" style="1270" bestFit="1" customWidth="1"/>
    <col min="1413" max="1416" width="13" style="1270" bestFit="1" customWidth="1"/>
    <col min="1417" max="1417" width="14.375" style="1270" bestFit="1" customWidth="1"/>
    <col min="1418" max="1418" width="13" style="1270" bestFit="1" customWidth="1"/>
    <col min="1419" max="1420" width="18.125" style="1270" bestFit="1" customWidth="1"/>
    <col min="1421" max="1421" width="20.25" style="1270" bestFit="1" customWidth="1"/>
    <col min="1422" max="1422" width="17.625" style="1270" bestFit="1" customWidth="1"/>
    <col min="1423" max="1423" width="15.125" style="1270" bestFit="1" customWidth="1"/>
    <col min="1424" max="1424" width="21.375" style="1270" bestFit="1" customWidth="1"/>
    <col min="1425" max="1425" width="12.875" style="1270" bestFit="1" customWidth="1"/>
    <col min="1426" max="1426" width="13" style="1270" bestFit="1" customWidth="1"/>
    <col min="1427" max="1427" width="21.5" style="1270" bestFit="1" customWidth="1"/>
    <col min="1428" max="1429" width="13.125" style="1270" bestFit="1" customWidth="1"/>
    <col min="1430" max="1430" width="21.25" style="1270" bestFit="1" customWidth="1"/>
    <col min="1431" max="1431" width="17.375" style="1270" bestFit="1" customWidth="1"/>
    <col min="1432" max="1432" width="13.125" style="1270" bestFit="1" customWidth="1"/>
    <col min="1433" max="1433" width="15.125" style="1270" bestFit="1" customWidth="1"/>
    <col min="1434" max="1434" width="25.25" style="1270" bestFit="1" customWidth="1"/>
    <col min="1435" max="1435" width="18.875" style="1270" bestFit="1" customWidth="1"/>
    <col min="1436" max="1436" width="28" style="1270" bestFit="1" customWidth="1"/>
    <col min="1437" max="1437" width="26.75" style="1270" bestFit="1" customWidth="1"/>
    <col min="1438" max="1438" width="28" style="1270" bestFit="1" customWidth="1"/>
    <col min="1439" max="1439" width="25.25" style="1270" bestFit="1" customWidth="1"/>
    <col min="1440" max="1440" width="29.625" style="1270" bestFit="1" customWidth="1"/>
    <col min="1441" max="1441" width="25.25" style="1270" bestFit="1" customWidth="1"/>
    <col min="1442" max="1442" width="29.625" style="1270" bestFit="1" customWidth="1"/>
    <col min="1443" max="1443" width="25.25" style="1270" bestFit="1" customWidth="1"/>
    <col min="1444" max="1445" width="18.875" style="1270" bestFit="1" customWidth="1"/>
    <col min="1446" max="1446" width="21" style="1270" bestFit="1" customWidth="1"/>
    <col min="1447" max="1447" width="20.875" style="1270" bestFit="1" customWidth="1"/>
    <col min="1448" max="1448" width="12.625" style="1270" bestFit="1" customWidth="1"/>
    <col min="1449" max="1449" width="15.125" style="1270" bestFit="1" customWidth="1"/>
    <col min="1450" max="1450" width="7.125" style="1270" bestFit="1" customWidth="1"/>
    <col min="1451" max="1451" width="19.25" style="1270" bestFit="1" customWidth="1"/>
    <col min="1452" max="1454" width="15.125" style="1270" bestFit="1" customWidth="1"/>
    <col min="1455" max="1455" width="17.25" style="1270" bestFit="1" customWidth="1"/>
    <col min="1456" max="1458" width="15.125" style="1270" bestFit="1" customWidth="1"/>
    <col min="1459" max="1460" width="17.25" style="1270" bestFit="1" customWidth="1"/>
    <col min="1461" max="1461" width="15.125" style="1270" bestFit="1" customWidth="1"/>
    <col min="1462" max="1463" width="17.25" style="1270" bestFit="1" customWidth="1"/>
    <col min="1464" max="1464" width="15.125" style="1270" bestFit="1" customWidth="1"/>
    <col min="1465" max="1466" width="17.25" style="1270" bestFit="1" customWidth="1"/>
    <col min="1467" max="1467" width="19.25" style="1270" bestFit="1" customWidth="1"/>
    <col min="1468" max="1469" width="21.375" style="1270" bestFit="1" customWidth="1"/>
    <col min="1470" max="1470" width="23.5" style="1270" bestFit="1" customWidth="1"/>
    <col min="1471" max="1471" width="21.375" style="1270" bestFit="1" customWidth="1"/>
    <col min="1472" max="1472" width="19.25" style="1270" bestFit="1" customWidth="1"/>
    <col min="1473" max="1474" width="21.375" style="1270" bestFit="1" customWidth="1"/>
    <col min="1475" max="1475" width="23.5" style="1270" bestFit="1" customWidth="1"/>
    <col min="1476" max="1476" width="21.375" style="1270" bestFit="1" customWidth="1"/>
    <col min="1477" max="1477" width="17.25" style="1270" bestFit="1" customWidth="1"/>
    <col min="1478" max="1480" width="19.25" style="1270" bestFit="1" customWidth="1"/>
    <col min="1481" max="1481" width="18.375" style="1270" bestFit="1" customWidth="1"/>
    <col min="1482" max="1483" width="20.375" style="1270" bestFit="1" customWidth="1"/>
    <col min="1484" max="1484" width="13" style="1270" bestFit="1" customWidth="1"/>
    <col min="1485" max="1486" width="19.25" style="1270" bestFit="1" customWidth="1"/>
    <col min="1487" max="1488" width="17.25" style="1270" bestFit="1" customWidth="1"/>
    <col min="1489" max="1491" width="19.25" style="1270" bestFit="1" customWidth="1"/>
    <col min="1492" max="1493" width="21.375" style="1270" bestFit="1" customWidth="1"/>
    <col min="1494" max="1494" width="19.25" style="1270" bestFit="1" customWidth="1"/>
    <col min="1495" max="1496" width="21.375" style="1270" bestFit="1" customWidth="1"/>
    <col min="1497" max="1497" width="23.5" style="1270" bestFit="1" customWidth="1"/>
    <col min="1498" max="1499" width="21.375" style="1270" bestFit="1" customWidth="1"/>
    <col min="1500" max="1502" width="23.5" style="1270" bestFit="1" customWidth="1"/>
    <col min="1503" max="1504" width="25.5" style="1270" bestFit="1" customWidth="1"/>
    <col min="1505" max="1505" width="23.5" style="1270" bestFit="1" customWidth="1"/>
    <col min="1506" max="1507" width="25.5" style="1270" bestFit="1" customWidth="1"/>
    <col min="1508" max="1508" width="27.625" style="1270" bestFit="1" customWidth="1"/>
    <col min="1509" max="1509" width="25.5" style="1270" bestFit="1" customWidth="1"/>
    <col min="1510" max="1510" width="22.75" style="1270" bestFit="1" customWidth="1"/>
    <col min="1511" max="1511" width="26.875" style="1270" bestFit="1" customWidth="1"/>
    <col min="1512" max="1513" width="19.25" style="1270" bestFit="1" customWidth="1"/>
    <col min="1514" max="1514" width="25.5" style="1270" bestFit="1" customWidth="1"/>
    <col min="1515" max="1516" width="21.375" style="1270" bestFit="1" customWidth="1"/>
    <col min="1517" max="1517" width="27.625" style="1270" bestFit="1" customWidth="1"/>
    <col min="1518" max="1518" width="8.375" style="1270" bestFit="1" customWidth="1"/>
    <col min="1519" max="1521" width="16.75" style="1270" bestFit="1" customWidth="1"/>
    <col min="1522" max="1522" width="18.875" style="1270" bestFit="1" customWidth="1"/>
    <col min="1523" max="1523" width="23.5" style="1270" bestFit="1" customWidth="1"/>
    <col min="1524" max="1524" width="25.5" style="1270" bestFit="1" customWidth="1"/>
    <col min="1525" max="1526" width="8.375" style="1270" bestFit="1" customWidth="1"/>
    <col min="1527" max="1527" width="10.25" style="1270" bestFit="1" customWidth="1"/>
    <col min="1528" max="1528" width="13.75" style="1270" bestFit="1" customWidth="1"/>
    <col min="1529" max="1529" width="15.125" style="1270" bestFit="1" customWidth="1"/>
    <col min="1530" max="1532" width="21.5" style="1270" bestFit="1" customWidth="1"/>
    <col min="1533" max="1534" width="19.25" style="1270" bestFit="1" customWidth="1"/>
    <col min="1535" max="1535" width="6.625" style="1270" bestFit="1" customWidth="1"/>
    <col min="1536" max="1536" width="9" style="1270"/>
    <col min="1537" max="1537" width="15.125" style="1270" bestFit="1" customWidth="1"/>
    <col min="1538" max="1538" width="13" style="1270" bestFit="1" customWidth="1"/>
    <col min="1539" max="1541" width="9" style="1270"/>
    <col min="1542" max="1542" width="13" style="1270" bestFit="1" customWidth="1"/>
    <col min="1543" max="1543" width="15" style="1270" customWidth="1"/>
    <col min="1544" max="1544" width="13" style="1270" bestFit="1" customWidth="1"/>
    <col min="1545" max="1545" width="9" style="1270"/>
    <col min="1546" max="1548" width="12.375" style="1270" bestFit="1" customWidth="1"/>
    <col min="1549" max="1549" width="11" style="1270" bestFit="1" customWidth="1"/>
    <col min="1550" max="1550" width="20.375" style="1270" bestFit="1" customWidth="1"/>
    <col min="1551" max="1552" width="27.75" style="1270" bestFit="1" customWidth="1"/>
    <col min="1553" max="1554" width="19.375" style="1270" bestFit="1" customWidth="1"/>
    <col min="1555" max="1555" width="17.25" style="1270" bestFit="1" customWidth="1"/>
    <col min="1556" max="1556" width="19.375" style="1270" bestFit="1" customWidth="1"/>
    <col min="1557" max="1558" width="9" style="1270"/>
    <col min="1559" max="1559" width="17.375" style="1270" bestFit="1" customWidth="1"/>
    <col min="1560" max="1560" width="9" style="1270"/>
    <col min="1561" max="1561" width="17.375" style="1270" bestFit="1" customWidth="1"/>
    <col min="1562" max="1563" width="9" style="1270"/>
    <col min="1564" max="1565" width="11.125" style="1270" bestFit="1" customWidth="1"/>
    <col min="1566" max="1566" width="5.25" style="1270" bestFit="1" customWidth="1"/>
    <col min="1567" max="1567" width="9" style="1270"/>
    <col min="1568" max="1568" width="14.25" style="1270" bestFit="1" customWidth="1"/>
    <col min="1569" max="1569" width="17.875" style="1270" bestFit="1" customWidth="1"/>
    <col min="1570" max="1570" width="5.25" style="1270" bestFit="1" customWidth="1"/>
    <col min="1571" max="1571" width="9" style="1270"/>
    <col min="1572" max="1572" width="11" style="1270" bestFit="1" customWidth="1"/>
    <col min="1573" max="1573" width="8.375" style="1270" bestFit="1" customWidth="1"/>
    <col min="1574" max="1574" width="9.625" style="1270" bestFit="1" customWidth="1"/>
    <col min="1575" max="1575" width="15.125" style="1270" bestFit="1" customWidth="1"/>
    <col min="1576" max="1576" width="11.125" style="1270" bestFit="1" customWidth="1"/>
    <col min="1577" max="1577" width="9.5" style="1270" bestFit="1" customWidth="1"/>
    <col min="1578" max="1578" width="11" style="1270" bestFit="1" customWidth="1"/>
    <col min="1579" max="1587" width="15.125" style="1270" bestFit="1" customWidth="1"/>
    <col min="1588" max="1588" width="7.125" style="1270" bestFit="1" customWidth="1"/>
    <col min="1589" max="1589" width="11" style="1270" bestFit="1" customWidth="1"/>
    <col min="1590" max="1590" width="15.125" style="1270" bestFit="1" customWidth="1"/>
    <col min="1591" max="1591" width="19.25" style="1270" bestFit="1" customWidth="1"/>
    <col min="1592" max="1592" width="15.125" style="1270" bestFit="1" customWidth="1"/>
    <col min="1593" max="1593" width="19.25" style="1270" bestFit="1" customWidth="1"/>
    <col min="1594" max="1594" width="15.125" style="1270" bestFit="1" customWidth="1"/>
    <col min="1595" max="1595" width="19.25" style="1270" bestFit="1" customWidth="1"/>
    <col min="1596" max="1596" width="15.125" style="1270" bestFit="1" customWidth="1"/>
    <col min="1597" max="1597" width="19.25" style="1270" bestFit="1" customWidth="1"/>
    <col min="1598" max="1598" width="15.125" style="1270" bestFit="1" customWidth="1"/>
    <col min="1599" max="1599" width="19.25" style="1270" bestFit="1" customWidth="1"/>
    <col min="1600" max="1600" width="13" style="1270" bestFit="1" customWidth="1"/>
    <col min="1601" max="1601" width="17.25" style="1270" bestFit="1" customWidth="1"/>
    <col min="1602" max="1602" width="15.125" style="1270" bestFit="1" customWidth="1"/>
    <col min="1603" max="1603" width="19.25" style="1270" bestFit="1" customWidth="1"/>
    <col min="1604" max="1604" width="15.125" style="1270" bestFit="1" customWidth="1"/>
    <col min="1605" max="1605" width="19.25" style="1270" bestFit="1" customWidth="1"/>
    <col min="1606" max="1611" width="21.375" style="1270" bestFit="1" customWidth="1"/>
    <col min="1612" max="1613" width="17.25" style="1270" bestFit="1" customWidth="1"/>
    <col min="1614" max="1614" width="7.125" style="1270" bestFit="1" customWidth="1"/>
    <col min="1615" max="1615" width="11" style="1270" bestFit="1" customWidth="1"/>
    <col min="1616" max="1616" width="7.125" style="1270" bestFit="1" customWidth="1"/>
    <col min="1617" max="1618" width="11" style="1270" bestFit="1" customWidth="1"/>
    <col min="1619" max="1619" width="15.125" style="1270" bestFit="1" customWidth="1"/>
    <col min="1620" max="1620" width="16.5" style="1270" bestFit="1" customWidth="1"/>
    <col min="1621" max="1621" width="20.625" style="1270" bestFit="1" customWidth="1"/>
    <col min="1622" max="1622" width="7.125" style="1270" bestFit="1" customWidth="1"/>
    <col min="1623" max="1625" width="11" style="1270" bestFit="1" customWidth="1"/>
    <col min="1626" max="1626" width="15.125" style="1270" bestFit="1" customWidth="1"/>
    <col min="1627" max="1629" width="11" style="1270" bestFit="1" customWidth="1"/>
    <col min="1630" max="1630" width="13" style="1270" bestFit="1" customWidth="1"/>
    <col min="1631" max="1631" width="11" style="1270" bestFit="1" customWidth="1"/>
    <col min="1632" max="1632" width="15.125" style="1270" bestFit="1" customWidth="1"/>
    <col min="1633" max="1633" width="17.25" style="1270" bestFit="1" customWidth="1"/>
    <col min="1634" max="1634" width="7.125" style="1270" bestFit="1" customWidth="1"/>
    <col min="1635" max="1635" width="13" style="1270" bestFit="1" customWidth="1"/>
    <col min="1636" max="1637" width="12.375" style="1270" bestFit="1" customWidth="1"/>
    <col min="1638" max="1639" width="15.125" style="1270" bestFit="1" customWidth="1"/>
    <col min="1640" max="1641" width="18.625" style="1270" bestFit="1" customWidth="1"/>
    <col min="1642" max="1643" width="21.375" style="1270" bestFit="1" customWidth="1"/>
    <col min="1644" max="1644" width="17.25" style="1270" bestFit="1" customWidth="1"/>
    <col min="1645" max="1645" width="11" style="1270" bestFit="1" customWidth="1"/>
    <col min="1646" max="1647" width="15.125" style="1270" bestFit="1" customWidth="1"/>
    <col min="1648" max="1648" width="11" style="1270" bestFit="1" customWidth="1"/>
    <col min="1649" max="1650" width="15.125" style="1270" bestFit="1" customWidth="1"/>
    <col min="1651" max="1651" width="11.875" style="1270" bestFit="1" customWidth="1"/>
    <col min="1652" max="1652" width="16.375" style="1270" bestFit="1" customWidth="1"/>
    <col min="1653" max="1653" width="15.125" style="1270" bestFit="1" customWidth="1"/>
    <col min="1654" max="1654" width="11" style="1270" bestFit="1" customWidth="1"/>
    <col min="1655" max="1656" width="15.125" style="1270" bestFit="1" customWidth="1"/>
    <col min="1657" max="1657" width="11" style="1270" bestFit="1" customWidth="1"/>
    <col min="1658" max="1659" width="15.125" style="1270" bestFit="1" customWidth="1"/>
    <col min="1660" max="1660" width="5.25" style="1270" bestFit="1" customWidth="1"/>
    <col min="1661" max="1662" width="9" style="1270"/>
    <col min="1663" max="1663" width="7.125" style="1270" bestFit="1" customWidth="1"/>
    <col min="1664" max="1664" width="9" style="1270"/>
    <col min="1665" max="1665" width="59.375" style="1270" bestFit="1" customWidth="1"/>
    <col min="1666" max="1666" width="45.5" style="1270" bestFit="1" customWidth="1"/>
    <col min="1667" max="1667" width="27.625" style="1270" bestFit="1" customWidth="1"/>
    <col min="1668" max="1668" width="11" style="1270" bestFit="1" customWidth="1"/>
    <col min="1669" max="1672" width="13" style="1270" bestFit="1" customWidth="1"/>
    <col min="1673" max="1673" width="14.375" style="1270" bestFit="1" customWidth="1"/>
    <col min="1674" max="1674" width="13" style="1270" bestFit="1" customWidth="1"/>
    <col min="1675" max="1676" width="18.125" style="1270" bestFit="1" customWidth="1"/>
    <col min="1677" max="1677" width="20.25" style="1270" bestFit="1" customWidth="1"/>
    <col min="1678" max="1678" width="17.625" style="1270" bestFit="1" customWidth="1"/>
    <col min="1679" max="1679" width="15.125" style="1270" bestFit="1" customWidth="1"/>
    <col min="1680" max="1680" width="21.375" style="1270" bestFit="1" customWidth="1"/>
    <col min="1681" max="1681" width="12.875" style="1270" bestFit="1" customWidth="1"/>
    <col min="1682" max="1682" width="13" style="1270" bestFit="1" customWidth="1"/>
    <col min="1683" max="1683" width="21.5" style="1270" bestFit="1" customWidth="1"/>
    <col min="1684" max="1685" width="13.125" style="1270" bestFit="1" customWidth="1"/>
    <col min="1686" max="1686" width="21.25" style="1270" bestFit="1" customWidth="1"/>
    <col min="1687" max="1687" width="17.375" style="1270" bestFit="1" customWidth="1"/>
    <col min="1688" max="1688" width="13.125" style="1270" bestFit="1" customWidth="1"/>
    <col min="1689" max="1689" width="15.125" style="1270" bestFit="1" customWidth="1"/>
    <col min="1690" max="1690" width="25.25" style="1270" bestFit="1" customWidth="1"/>
    <col min="1691" max="1691" width="18.875" style="1270" bestFit="1" customWidth="1"/>
    <col min="1692" max="1692" width="28" style="1270" bestFit="1" customWidth="1"/>
    <col min="1693" max="1693" width="26.75" style="1270" bestFit="1" customWidth="1"/>
    <col min="1694" max="1694" width="28" style="1270" bestFit="1" customWidth="1"/>
    <col min="1695" max="1695" width="25.25" style="1270" bestFit="1" customWidth="1"/>
    <col min="1696" max="1696" width="29.625" style="1270" bestFit="1" customWidth="1"/>
    <col min="1697" max="1697" width="25.25" style="1270" bestFit="1" customWidth="1"/>
    <col min="1698" max="1698" width="29.625" style="1270" bestFit="1" customWidth="1"/>
    <col min="1699" max="1699" width="25.25" style="1270" bestFit="1" customWidth="1"/>
    <col min="1700" max="1701" width="18.875" style="1270" bestFit="1" customWidth="1"/>
    <col min="1702" max="1702" width="21" style="1270" bestFit="1" customWidth="1"/>
    <col min="1703" max="1703" width="20.875" style="1270" bestFit="1" customWidth="1"/>
    <col min="1704" max="1704" width="12.625" style="1270" bestFit="1" customWidth="1"/>
    <col min="1705" max="1705" width="15.125" style="1270" bestFit="1" customWidth="1"/>
    <col min="1706" max="1706" width="7.125" style="1270" bestFit="1" customWidth="1"/>
    <col min="1707" max="1707" width="19.25" style="1270" bestFit="1" customWidth="1"/>
    <col min="1708" max="1710" width="15.125" style="1270" bestFit="1" customWidth="1"/>
    <col min="1711" max="1711" width="17.25" style="1270" bestFit="1" customWidth="1"/>
    <col min="1712" max="1714" width="15.125" style="1270" bestFit="1" customWidth="1"/>
    <col min="1715" max="1716" width="17.25" style="1270" bestFit="1" customWidth="1"/>
    <col min="1717" max="1717" width="15.125" style="1270" bestFit="1" customWidth="1"/>
    <col min="1718" max="1719" width="17.25" style="1270" bestFit="1" customWidth="1"/>
    <col min="1720" max="1720" width="15.125" style="1270" bestFit="1" customWidth="1"/>
    <col min="1721" max="1722" width="17.25" style="1270" bestFit="1" customWidth="1"/>
    <col min="1723" max="1723" width="19.25" style="1270" bestFit="1" customWidth="1"/>
    <col min="1724" max="1725" width="21.375" style="1270" bestFit="1" customWidth="1"/>
    <col min="1726" max="1726" width="23.5" style="1270" bestFit="1" customWidth="1"/>
    <col min="1727" max="1727" width="21.375" style="1270" bestFit="1" customWidth="1"/>
    <col min="1728" max="1728" width="19.25" style="1270" bestFit="1" customWidth="1"/>
    <col min="1729" max="1730" width="21.375" style="1270" bestFit="1" customWidth="1"/>
    <col min="1731" max="1731" width="23.5" style="1270" bestFit="1" customWidth="1"/>
    <col min="1732" max="1732" width="21.375" style="1270" bestFit="1" customWidth="1"/>
    <col min="1733" max="1733" width="17.25" style="1270" bestFit="1" customWidth="1"/>
    <col min="1734" max="1736" width="19.25" style="1270" bestFit="1" customWidth="1"/>
    <col min="1737" max="1737" width="18.375" style="1270" bestFit="1" customWidth="1"/>
    <col min="1738" max="1739" width="20.375" style="1270" bestFit="1" customWidth="1"/>
    <col min="1740" max="1740" width="13" style="1270" bestFit="1" customWidth="1"/>
    <col min="1741" max="1742" width="19.25" style="1270" bestFit="1" customWidth="1"/>
    <col min="1743" max="1744" width="17.25" style="1270" bestFit="1" customWidth="1"/>
    <col min="1745" max="1747" width="19.25" style="1270" bestFit="1" customWidth="1"/>
    <col min="1748" max="1749" width="21.375" style="1270" bestFit="1" customWidth="1"/>
    <col min="1750" max="1750" width="19.25" style="1270" bestFit="1" customWidth="1"/>
    <col min="1751" max="1752" width="21.375" style="1270" bestFit="1" customWidth="1"/>
    <col min="1753" max="1753" width="23.5" style="1270" bestFit="1" customWidth="1"/>
    <col min="1754" max="1755" width="21.375" style="1270" bestFit="1" customWidth="1"/>
    <col min="1756" max="1758" width="23.5" style="1270" bestFit="1" customWidth="1"/>
    <col min="1759" max="1760" width="25.5" style="1270" bestFit="1" customWidth="1"/>
    <col min="1761" max="1761" width="23.5" style="1270" bestFit="1" customWidth="1"/>
    <col min="1762" max="1763" width="25.5" style="1270" bestFit="1" customWidth="1"/>
    <col min="1764" max="1764" width="27.625" style="1270" bestFit="1" customWidth="1"/>
    <col min="1765" max="1765" width="25.5" style="1270" bestFit="1" customWidth="1"/>
    <col min="1766" max="1766" width="22.75" style="1270" bestFit="1" customWidth="1"/>
    <col min="1767" max="1767" width="26.875" style="1270" bestFit="1" customWidth="1"/>
    <col min="1768" max="1769" width="19.25" style="1270" bestFit="1" customWidth="1"/>
    <col min="1770" max="1770" width="25.5" style="1270" bestFit="1" customWidth="1"/>
    <col min="1771" max="1772" width="21.375" style="1270" bestFit="1" customWidth="1"/>
    <col min="1773" max="1773" width="27.625" style="1270" bestFit="1" customWidth="1"/>
    <col min="1774" max="1774" width="8.375" style="1270" bestFit="1" customWidth="1"/>
    <col min="1775" max="1777" width="16.75" style="1270" bestFit="1" customWidth="1"/>
    <col min="1778" max="1778" width="18.875" style="1270" bestFit="1" customWidth="1"/>
    <col min="1779" max="1779" width="23.5" style="1270" bestFit="1" customWidth="1"/>
    <col min="1780" max="1780" width="25.5" style="1270" bestFit="1" customWidth="1"/>
    <col min="1781" max="1782" width="8.375" style="1270" bestFit="1" customWidth="1"/>
    <col min="1783" max="1783" width="10.25" style="1270" bestFit="1" customWidth="1"/>
    <col min="1784" max="1784" width="13.75" style="1270" bestFit="1" customWidth="1"/>
    <col min="1785" max="1785" width="15.125" style="1270" bestFit="1" customWidth="1"/>
    <col min="1786" max="1788" width="21.5" style="1270" bestFit="1" customWidth="1"/>
    <col min="1789" max="1790" width="19.25" style="1270" bestFit="1" customWidth="1"/>
    <col min="1791" max="1791" width="6.625" style="1270" bestFit="1" customWidth="1"/>
    <col min="1792" max="1792" width="9" style="1270"/>
    <col min="1793" max="1793" width="15.125" style="1270" bestFit="1" customWidth="1"/>
    <col min="1794" max="1794" width="13" style="1270" bestFit="1" customWidth="1"/>
    <col min="1795" max="1797" width="9" style="1270"/>
    <col min="1798" max="1798" width="13" style="1270" bestFit="1" customWidth="1"/>
    <col min="1799" max="1799" width="15" style="1270" customWidth="1"/>
    <col min="1800" max="1800" width="13" style="1270" bestFit="1" customWidth="1"/>
    <col min="1801" max="1801" width="9" style="1270"/>
    <col min="1802" max="1804" width="12.375" style="1270" bestFit="1" customWidth="1"/>
    <col min="1805" max="1805" width="11" style="1270" bestFit="1" customWidth="1"/>
    <col min="1806" max="1806" width="20.375" style="1270" bestFit="1" customWidth="1"/>
    <col min="1807" max="1808" width="27.75" style="1270" bestFit="1" customWidth="1"/>
    <col min="1809" max="1810" width="19.375" style="1270" bestFit="1" customWidth="1"/>
    <col min="1811" max="1811" width="17.25" style="1270" bestFit="1" customWidth="1"/>
    <col min="1812" max="1812" width="19.375" style="1270" bestFit="1" customWidth="1"/>
    <col min="1813" max="1814" width="9" style="1270"/>
    <col min="1815" max="1815" width="17.375" style="1270" bestFit="1" customWidth="1"/>
    <col min="1816" max="1816" width="9" style="1270"/>
    <col min="1817" max="1817" width="17.375" style="1270" bestFit="1" customWidth="1"/>
    <col min="1818" max="1819" width="9" style="1270"/>
    <col min="1820" max="1821" width="11.125" style="1270" bestFit="1" customWidth="1"/>
    <col min="1822" max="1822" width="5.25" style="1270" bestFit="1" customWidth="1"/>
    <col min="1823" max="1823" width="9" style="1270"/>
    <col min="1824" max="1824" width="14.25" style="1270" bestFit="1" customWidth="1"/>
    <col min="1825" max="1825" width="17.875" style="1270" bestFit="1" customWidth="1"/>
    <col min="1826" max="1826" width="5.25" style="1270" bestFit="1" customWidth="1"/>
    <col min="1827" max="1827" width="9" style="1270"/>
    <col min="1828" max="1828" width="11" style="1270" bestFit="1" customWidth="1"/>
    <col min="1829" max="1829" width="8.375" style="1270" bestFit="1" customWidth="1"/>
    <col min="1830" max="1830" width="9.625" style="1270" bestFit="1" customWidth="1"/>
    <col min="1831" max="1831" width="15.125" style="1270" bestFit="1" customWidth="1"/>
    <col min="1832" max="1832" width="11.125" style="1270" bestFit="1" customWidth="1"/>
    <col min="1833" max="1833" width="9.5" style="1270" bestFit="1" customWidth="1"/>
    <col min="1834" max="1834" width="11" style="1270" bestFit="1" customWidth="1"/>
    <col min="1835" max="1843" width="15.125" style="1270" bestFit="1" customWidth="1"/>
    <col min="1844" max="1844" width="7.125" style="1270" bestFit="1" customWidth="1"/>
    <col min="1845" max="1845" width="11" style="1270" bestFit="1" customWidth="1"/>
    <col min="1846" max="1846" width="15.125" style="1270" bestFit="1" customWidth="1"/>
    <col min="1847" max="1847" width="19.25" style="1270" bestFit="1" customWidth="1"/>
    <col min="1848" max="1848" width="15.125" style="1270" bestFit="1" customWidth="1"/>
    <col min="1849" max="1849" width="19.25" style="1270" bestFit="1" customWidth="1"/>
    <col min="1850" max="1850" width="15.125" style="1270" bestFit="1" customWidth="1"/>
    <col min="1851" max="1851" width="19.25" style="1270" bestFit="1" customWidth="1"/>
    <col min="1852" max="1852" width="15.125" style="1270" bestFit="1" customWidth="1"/>
    <col min="1853" max="1853" width="19.25" style="1270" bestFit="1" customWidth="1"/>
    <col min="1854" max="1854" width="15.125" style="1270" bestFit="1" customWidth="1"/>
    <col min="1855" max="1855" width="19.25" style="1270" bestFit="1" customWidth="1"/>
    <col min="1856" max="1856" width="13" style="1270" bestFit="1" customWidth="1"/>
    <col min="1857" max="1857" width="17.25" style="1270" bestFit="1" customWidth="1"/>
    <col min="1858" max="1858" width="15.125" style="1270" bestFit="1" customWidth="1"/>
    <col min="1859" max="1859" width="19.25" style="1270" bestFit="1" customWidth="1"/>
    <col min="1860" max="1860" width="15.125" style="1270" bestFit="1" customWidth="1"/>
    <col min="1861" max="1861" width="19.25" style="1270" bestFit="1" customWidth="1"/>
    <col min="1862" max="1867" width="21.375" style="1270" bestFit="1" customWidth="1"/>
    <col min="1868" max="1869" width="17.25" style="1270" bestFit="1" customWidth="1"/>
    <col min="1870" max="1870" width="7.125" style="1270" bestFit="1" customWidth="1"/>
    <col min="1871" max="1871" width="11" style="1270" bestFit="1" customWidth="1"/>
    <col min="1872" max="1872" width="7.125" style="1270" bestFit="1" customWidth="1"/>
    <col min="1873" max="1874" width="11" style="1270" bestFit="1" customWidth="1"/>
    <col min="1875" max="1875" width="15.125" style="1270" bestFit="1" customWidth="1"/>
    <col min="1876" max="1876" width="16.5" style="1270" bestFit="1" customWidth="1"/>
    <col min="1877" max="1877" width="20.625" style="1270" bestFit="1" customWidth="1"/>
    <col min="1878" max="1878" width="7.125" style="1270" bestFit="1" customWidth="1"/>
    <col min="1879" max="1881" width="11" style="1270" bestFit="1" customWidth="1"/>
    <col min="1882" max="1882" width="15.125" style="1270" bestFit="1" customWidth="1"/>
    <col min="1883" max="1885" width="11" style="1270" bestFit="1" customWidth="1"/>
    <col min="1886" max="1886" width="13" style="1270" bestFit="1" customWidth="1"/>
    <col min="1887" max="1887" width="11" style="1270" bestFit="1" customWidth="1"/>
    <col min="1888" max="1888" width="15.125" style="1270" bestFit="1" customWidth="1"/>
    <col min="1889" max="1889" width="17.25" style="1270" bestFit="1" customWidth="1"/>
    <col min="1890" max="1890" width="7.125" style="1270" bestFit="1" customWidth="1"/>
    <col min="1891" max="1891" width="13" style="1270" bestFit="1" customWidth="1"/>
    <col min="1892" max="1893" width="12.375" style="1270" bestFit="1" customWidth="1"/>
    <col min="1894" max="1895" width="15.125" style="1270" bestFit="1" customWidth="1"/>
    <col min="1896" max="1897" width="18.625" style="1270" bestFit="1" customWidth="1"/>
    <col min="1898" max="1899" width="21.375" style="1270" bestFit="1" customWidth="1"/>
    <col min="1900" max="1900" width="17.25" style="1270" bestFit="1" customWidth="1"/>
    <col min="1901" max="1901" width="11" style="1270" bestFit="1" customWidth="1"/>
    <col min="1902" max="1903" width="15.125" style="1270" bestFit="1" customWidth="1"/>
    <col min="1904" max="1904" width="11" style="1270" bestFit="1" customWidth="1"/>
    <col min="1905" max="1906" width="15.125" style="1270" bestFit="1" customWidth="1"/>
    <col min="1907" max="1907" width="11.875" style="1270" bestFit="1" customWidth="1"/>
    <col min="1908" max="1908" width="16.375" style="1270" bestFit="1" customWidth="1"/>
    <col min="1909" max="1909" width="15.125" style="1270" bestFit="1" customWidth="1"/>
    <col min="1910" max="1910" width="11" style="1270" bestFit="1" customWidth="1"/>
    <col min="1911" max="1912" width="15.125" style="1270" bestFit="1" customWidth="1"/>
    <col min="1913" max="1913" width="11" style="1270" bestFit="1" customWidth="1"/>
    <col min="1914" max="1915" width="15.125" style="1270" bestFit="1" customWidth="1"/>
    <col min="1916" max="1916" width="5.25" style="1270" bestFit="1" customWidth="1"/>
    <col min="1917" max="1918" width="9" style="1270"/>
    <col min="1919" max="1919" width="7.125" style="1270" bestFit="1" customWidth="1"/>
    <col min="1920" max="1920" width="9" style="1270"/>
    <col min="1921" max="1921" width="59.375" style="1270" bestFit="1" customWidth="1"/>
    <col min="1922" max="1922" width="45.5" style="1270" bestFit="1" customWidth="1"/>
    <col min="1923" max="1923" width="27.625" style="1270" bestFit="1" customWidth="1"/>
    <col min="1924" max="1924" width="11" style="1270" bestFit="1" customWidth="1"/>
    <col min="1925" max="1928" width="13" style="1270" bestFit="1" customWidth="1"/>
    <col min="1929" max="1929" width="14.375" style="1270" bestFit="1" customWidth="1"/>
    <col min="1930" max="1930" width="13" style="1270" bestFit="1" customWidth="1"/>
    <col min="1931" max="1932" width="18.125" style="1270" bestFit="1" customWidth="1"/>
    <col min="1933" max="1933" width="20.25" style="1270" bestFit="1" customWidth="1"/>
    <col min="1934" max="1934" width="17.625" style="1270" bestFit="1" customWidth="1"/>
    <col min="1935" max="1935" width="15.125" style="1270" bestFit="1" customWidth="1"/>
    <col min="1936" max="1936" width="21.375" style="1270" bestFit="1" customWidth="1"/>
    <col min="1937" max="1937" width="12.875" style="1270" bestFit="1" customWidth="1"/>
    <col min="1938" max="1938" width="13" style="1270" bestFit="1" customWidth="1"/>
    <col min="1939" max="1939" width="21.5" style="1270" bestFit="1" customWidth="1"/>
    <col min="1940" max="1941" width="13.125" style="1270" bestFit="1" customWidth="1"/>
    <col min="1942" max="1942" width="21.25" style="1270" bestFit="1" customWidth="1"/>
    <col min="1943" max="1943" width="17.375" style="1270" bestFit="1" customWidth="1"/>
    <col min="1944" max="1944" width="13.125" style="1270" bestFit="1" customWidth="1"/>
    <col min="1945" max="1945" width="15.125" style="1270" bestFit="1" customWidth="1"/>
    <col min="1946" max="1946" width="25.25" style="1270" bestFit="1" customWidth="1"/>
    <col min="1947" max="1947" width="18.875" style="1270" bestFit="1" customWidth="1"/>
    <col min="1948" max="1948" width="28" style="1270" bestFit="1" customWidth="1"/>
    <col min="1949" max="1949" width="26.75" style="1270" bestFit="1" customWidth="1"/>
    <col min="1950" max="1950" width="28" style="1270" bestFit="1" customWidth="1"/>
    <col min="1951" max="1951" width="25.25" style="1270" bestFit="1" customWidth="1"/>
    <col min="1952" max="1952" width="29.625" style="1270" bestFit="1" customWidth="1"/>
    <col min="1953" max="1953" width="25.25" style="1270" bestFit="1" customWidth="1"/>
    <col min="1954" max="1954" width="29.625" style="1270" bestFit="1" customWidth="1"/>
    <col min="1955" max="1955" width="25.25" style="1270" bestFit="1" customWidth="1"/>
    <col min="1956" max="1957" width="18.875" style="1270" bestFit="1" customWidth="1"/>
    <col min="1958" max="1958" width="21" style="1270" bestFit="1" customWidth="1"/>
    <col min="1959" max="1959" width="20.875" style="1270" bestFit="1" customWidth="1"/>
    <col min="1960" max="1960" width="12.625" style="1270" bestFit="1" customWidth="1"/>
    <col min="1961" max="1961" width="15.125" style="1270" bestFit="1" customWidth="1"/>
    <col min="1962" max="1962" width="7.125" style="1270" bestFit="1" customWidth="1"/>
    <col min="1963" max="1963" width="19.25" style="1270" bestFit="1" customWidth="1"/>
    <col min="1964" max="1966" width="15.125" style="1270" bestFit="1" customWidth="1"/>
    <col min="1967" max="1967" width="17.25" style="1270" bestFit="1" customWidth="1"/>
    <col min="1968" max="1970" width="15.125" style="1270" bestFit="1" customWidth="1"/>
    <col min="1971" max="1972" width="17.25" style="1270" bestFit="1" customWidth="1"/>
    <col min="1973" max="1973" width="15.125" style="1270" bestFit="1" customWidth="1"/>
    <col min="1974" max="1975" width="17.25" style="1270" bestFit="1" customWidth="1"/>
    <col min="1976" max="1976" width="15.125" style="1270" bestFit="1" customWidth="1"/>
    <col min="1977" max="1978" width="17.25" style="1270" bestFit="1" customWidth="1"/>
    <col min="1979" max="1979" width="19.25" style="1270" bestFit="1" customWidth="1"/>
    <col min="1980" max="1981" width="21.375" style="1270" bestFit="1" customWidth="1"/>
    <col min="1982" max="1982" width="23.5" style="1270" bestFit="1" customWidth="1"/>
    <col min="1983" max="1983" width="21.375" style="1270" bestFit="1" customWidth="1"/>
    <col min="1984" max="1984" width="19.25" style="1270" bestFit="1" customWidth="1"/>
    <col min="1985" max="1986" width="21.375" style="1270" bestFit="1" customWidth="1"/>
    <col min="1987" max="1987" width="23.5" style="1270" bestFit="1" customWidth="1"/>
    <col min="1988" max="1988" width="21.375" style="1270" bestFit="1" customWidth="1"/>
    <col min="1989" max="1989" width="17.25" style="1270" bestFit="1" customWidth="1"/>
    <col min="1990" max="1992" width="19.25" style="1270" bestFit="1" customWidth="1"/>
    <col min="1993" max="1993" width="18.375" style="1270" bestFit="1" customWidth="1"/>
    <col min="1994" max="1995" width="20.375" style="1270" bestFit="1" customWidth="1"/>
    <col min="1996" max="1996" width="13" style="1270" bestFit="1" customWidth="1"/>
    <col min="1997" max="1998" width="19.25" style="1270" bestFit="1" customWidth="1"/>
    <col min="1999" max="2000" width="17.25" style="1270" bestFit="1" customWidth="1"/>
    <col min="2001" max="2003" width="19.25" style="1270" bestFit="1" customWidth="1"/>
    <col min="2004" max="2005" width="21.375" style="1270" bestFit="1" customWidth="1"/>
    <col min="2006" max="2006" width="19.25" style="1270" bestFit="1" customWidth="1"/>
    <col min="2007" max="2008" width="21.375" style="1270" bestFit="1" customWidth="1"/>
    <col min="2009" max="2009" width="23.5" style="1270" bestFit="1" customWidth="1"/>
    <col min="2010" max="2011" width="21.375" style="1270" bestFit="1" customWidth="1"/>
    <col min="2012" max="2014" width="23.5" style="1270" bestFit="1" customWidth="1"/>
    <col min="2015" max="2016" width="25.5" style="1270" bestFit="1" customWidth="1"/>
    <col min="2017" max="2017" width="23.5" style="1270" bestFit="1" customWidth="1"/>
    <col min="2018" max="2019" width="25.5" style="1270" bestFit="1" customWidth="1"/>
    <col min="2020" max="2020" width="27.625" style="1270" bestFit="1" customWidth="1"/>
    <col min="2021" max="2021" width="25.5" style="1270" bestFit="1" customWidth="1"/>
    <col min="2022" max="2022" width="22.75" style="1270" bestFit="1" customWidth="1"/>
    <col min="2023" max="2023" width="26.875" style="1270" bestFit="1" customWidth="1"/>
    <col min="2024" max="2025" width="19.25" style="1270" bestFit="1" customWidth="1"/>
    <col min="2026" max="2026" width="25.5" style="1270" bestFit="1" customWidth="1"/>
    <col min="2027" max="2028" width="21.375" style="1270" bestFit="1" customWidth="1"/>
    <col min="2029" max="2029" width="27.625" style="1270" bestFit="1" customWidth="1"/>
    <col min="2030" max="2030" width="8.375" style="1270" bestFit="1" customWidth="1"/>
    <col min="2031" max="2033" width="16.75" style="1270" bestFit="1" customWidth="1"/>
    <col min="2034" max="2034" width="18.875" style="1270" bestFit="1" customWidth="1"/>
    <col min="2035" max="2035" width="23.5" style="1270" bestFit="1" customWidth="1"/>
    <col min="2036" max="2036" width="25.5" style="1270" bestFit="1" customWidth="1"/>
    <col min="2037" max="2038" width="8.375" style="1270" bestFit="1" customWidth="1"/>
    <col min="2039" max="2039" width="10.25" style="1270" bestFit="1" customWidth="1"/>
    <col min="2040" max="2040" width="13.75" style="1270" bestFit="1" customWidth="1"/>
    <col min="2041" max="2041" width="15.125" style="1270" bestFit="1" customWidth="1"/>
    <col min="2042" max="2044" width="21.5" style="1270" bestFit="1" customWidth="1"/>
    <col min="2045" max="2046" width="19.25" style="1270" bestFit="1" customWidth="1"/>
    <col min="2047" max="2047" width="6.625" style="1270" bestFit="1" customWidth="1"/>
    <col min="2048" max="2048" width="9" style="1270"/>
    <col min="2049" max="2049" width="15.125" style="1270" bestFit="1" customWidth="1"/>
    <col min="2050" max="2050" width="13" style="1270" bestFit="1" customWidth="1"/>
    <col min="2051" max="2053" width="9" style="1270"/>
    <col min="2054" max="2054" width="13" style="1270" bestFit="1" customWidth="1"/>
    <col min="2055" max="2055" width="15" style="1270" customWidth="1"/>
    <col min="2056" max="2056" width="13" style="1270" bestFit="1" customWidth="1"/>
    <col min="2057" max="2057" width="9" style="1270"/>
    <col min="2058" max="2060" width="12.375" style="1270" bestFit="1" customWidth="1"/>
    <col min="2061" max="2061" width="11" style="1270" bestFit="1" customWidth="1"/>
    <col min="2062" max="2062" width="20.375" style="1270" bestFit="1" customWidth="1"/>
    <col min="2063" max="2064" width="27.75" style="1270" bestFit="1" customWidth="1"/>
    <col min="2065" max="2066" width="19.375" style="1270" bestFit="1" customWidth="1"/>
    <col min="2067" max="2067" width="17.25" style="1270" bestFit="1" customWidth="1"/>
    <col min="2068" max="2068" width="19.375" style="1270" bestFit="1" customWidth="1"/>
    <col min="2069" max="2070" width="9" style="1270"/>
    <col min="2071" max="2071" width="17.375" style="1270" bestFit="1" customWidth="1"/>
    <col min="2072" max="2072" width="9" style="1270"/>
    <col min="2073" max="2073" width="17.375" style="1270" bestFit="1" customWidth="1"/>
    <col min="2074" max="2075" width="9" style="1270"/>
    <col min="2076" max="2077" width="11.125" style="1270" bestFit="1" customWidth="1"/>
    <col min="2078" max="2078" width="5.25" style="1270" bestFit="1" customWidth="1"/>
    <col min="2079" max="2079" width="9" style="1270"/>
    <col min="2080" max="2080" width="14.25" style="1270" bestFit="1" customWidth="1"/>
    <col min="2081" max="2081" width="17.875" style="1270" bestFit="1" customWidth="1"/>
    <col min="2082" max="2082" width="5.25" style="1270" bestFit="1" customWidth="1"/>
    <col min="2083" max="2083" width="9" style="1270"/>
    <col min="2084" max="2084" width="11" style="1270" bestFit="1" customWidth="1"/>
    <col min="2085" max="2085" width="8.375" style="1270" bestFit="1" customWidth="1"/>
    <col min="2086" max="2086" width="9.625" style="1270" bestFit="1" customWidth="1"/>
    <col min="2087" max="2087" width="15.125" style="1270" bestFit="1" customWidth="1"/>
    <col min="2088" max="2088" width="11.125" style="1270" bestFit="1" customWidth="1"/>
    <col min="2089" max="2089" width="9.5" style="1270" bestFit="1" customWidth="1"/>
    <col min="2090" max="2090" width="11" style="1270" bestFit="1" customWidth="1"/>
    <col min="2091" max="2099" width="15.125" style="1270" bestFit="1" customWidth="1"/>
    <col min="2100" max="2100" width="7.125" style="1270" bestFit="1" customWidth="1"/>
    <col min="2101" max="2101" width="11" style="1270" bestFit="1" customWidth="1"/>
    <col min="2102" max="2102" width="15.125" style="1270" bestFit="1" customWidth="1"/>
    <col min="2103" max="2103" width="19.25" style="1270" bestFit="1" customWidth="1"/>
    <col min="2104" max="2104" width="15.125" style="1270" bestFit="1" customWidth="1"/>
    <col min="2105" max="2105" width="19.25" style="1270" bestFit="1" customWidth="1"/>
    <col min="2106" max="2106" width="15.125" style="1270" bestFit="1" customWidth="1"/>
    <col min="2107" max="2107" width="19.25" style="1270" bestFit="1" customWidth="1"/>
    <col min="2108" max="2108" width="15.125" style="1270" bestFit="1" customWidth="1"/>
    <col min="2109" max="2109" width="19.25" style="1270" bestFit="1" customWidth="1"/>
    <col min="2110" max="2110" width="15.125" style="1270" bestFit="1" customWidth="1"/>
    <col min="2111" max="2111" width="19.25" style="1270" bestFit="1" customWidth="1"/>
    <col min="2112" max="2112" width="13" style="1270" bestFit="1" customWidth="1"/>
    <col min="2113" max="2113" width="17.25" style="1270" bestFit="1" customWidth="1"/>
    <col min="2114" max="2114" width="15.125" style="1270" bestFit="1" customWidth="1"/>
    <col min="2115" max="2115" width="19.25" style="1270" bestFit="1" customWidth="1"/>
    <col min="2116" max="2116" width="15.125" style="1270" bestFit="1" customWidth="1"/>
    <col min="2117" max="2117" width="19.25" style="1270" bestFit="1" customWidth="1"/>
    <col min="2118" max="2123" width="21.375" style="1270" bestFit="1" customWidth="1"/>
    <col min="2124" max="2125" width="17.25" style="1270" bestFit="1" customWidth="1"/>
    <col min="2126" max="2126" width="7.125" style="1270" bestFit="1" customWidth="1"/>
    <col min="2127" max="2127" width="11" style="1270" bestFit="1" customWidth="1"/>
    <col min="2128" max="2128" width="7.125" style="1270" bestFit="1" customWidth="1"/>
    <col min="2129" max="2130" width="11" style="1270" bestFit="1" customWidth="1"/>
    <col min="2131" max="2131" width="15.125" style="1270" bestFit="1" customWidth="1"/>
    <col min="2132" max="2132" width="16.5" style="1270" bestFit="1" customWidth="1"/>
    <col min="2133" max="2133" width="20.625" style="1270" bestFit="1" customWidth="1"/>
    <col min="2134" max="2134" width="7.125" style="1270" bestFit="1" customWidth="1"/>
    <col min="2135" max="2137" width="11" style="1270" bestFit="1" customWidth="1"/>
    <col min="2138" max="2138" width="15.125" style="1270" bestFit="1" customWidth="1"/>
    <col min="2139" max="2141" width="11" style="1270" bestFit="1" customWidth="1"/>
    <col min="2142" max="2142" width="13" style="1270" bestFit="1" customWidth="1"/>
    <col min="2143" max="2143" width="11" style="1270" bestFit="1" customWidth="1"/>
    <col min="2144" max="2144" width="15.125" style="1270" bestFit="1" customWidth="1"/>
    <col min="2145" max="2145" width="17.25" style="1270" bestFit="1" customWidth="1"/>
    <col min="2146" max="2146" width="7.125" style="1270" bestFit="1" customWidth="1"/>
    <col min="2147" max="2147" width="13" style="1270" bestFit="1" customWidth="1"/>
    <col min="2148" max="2149" width="12.375" style="1270" bestFit="1" customWidth="1"/>
    <col min="2150" max="2151" width="15.125" style="1270" bestFit="1" customWidth="1"/>
    <col min="2152" max="2153" width="18.625" style="1270" bestFit="1" customWidth="1"/>
    <col min="2154" max="2155" width="21.375" style="1270" bestFit="1" customWidth="1"/>
    <col min="2156" max="2156" width="17.25" style="1270" bestFit="1" customWidth="1"/>
    <col min="2157" max="2157" width="11" style="1270" bestFit="1" customWidth="1"/>
    <col min="2158" max="2159" width="15.125" style="1270" bestFit="1" customWidth="1"/>
    <col min="2160" max="2160" width="11" style="1270" bestFit="1" customWidth="1"/>
    <col min="2161" max="2162" width="15.125" style="1270" bestFit="1" customWidth="1"/>
    <col min="2163" max="2163" width="11.875" style="1270" bestFit="1" customWidth="1"/>
    <col min="2164" max="2164" width="16.375" style="1270" bestFit="1" customWidth="1"/>
    <col min="2165" max="2165" width="15.125" style="1270" bestFit="1" customWidth="1"/>
    <col min="2166" max="2166" width="11" style="1270" bestFit="1" customWidth="1"/>
    <col min="2167" max="2168" width="15.125" style="1270" bestFit="1" customWidth="1"/>
    <col min="2169" max="2169" width="11" style="1270" bestFit="1" customWidth="1"/>
    <col min="2170" max="2171" width="15.125" style="1270" bestFit="1" customWidth="1"/>
    <col min="2172" max="2172" width="5.25" style="1270" bestFit="1" customWidth="1"/>
    <col min="2173" max="2174" width="9" style="1270"/>
    <col min="2175" max="2175" width="7.125" style="1270" bestFit="1" customWidth="1"/>
    <col min="2176" max="2176" width="9" style="1270"/>
    <col min="2177" max="2177" width="59.375" style="1270" bestFit="1" customWidth="1"/>
    <col min="2178" max="2178" width="45.5" style="1270" bestFit="1" customWidth="1"/>
    <col min="2179" max="2179" width="27.625" style="1270" bestFit="1" customWidth="1"/>
    <col min="2180" max="2180" width="11" style="1270" bestFit="1" customWidth="1"/>
    <col min="2181" max="2184" width="13" style="1270" bestFit="1" customWidth="1"/>
    <col min="2185" max="2185" width="14.375" style="1270" bestFit="1" customWidth="1"/>
    <col min="2186" max="2186" width="13" style="1270" bestFit="1" customWidth="1"/>
    <col min="2187" max="2188" width="18.125" style="1270" bestFit="1" customWidth="1"/>
    <col min="2189" max="2189" width="20.25" style="1270" bestFit="1" customWidth="1"/>
    <col min="2190" max="2190" width="17.625" style="1270" bestFit="1" customWidth="1"/>
    <col min="2191" max="2191" width="15.125" style="1270" bestFit="1" customWidth="1"/>
    <col min="2192" max="2192" width="21.375" style="1270" bestFit="1" customWidth="1"/>
    <col min="2193" max="2193" width="12.875" style="1270" bestFit="1" customWidth="1"/>
    <col min="2194" max="2194" width="13" style="1270" bestFit="1" customWidth="1"/>
    <col min="2195" max="2195" width="21.5" style="1270" bestFit="1" customWidth="1"/>
    <col min="2196" max="2197" width="13.125" style="1270" bestFit="1" customWidth="1"/>
    <col min="2198" max="2198" width="21.25" style="1270" bestFit="1" customWidth="1"/>
    <col min="2199" max="2199" width="17.375" style="1270" bestFit="1" customWidth="1"/>
    <col min="2200" max="2200" width="13.125" style="1270" bestFit="1" customWidth="1"/>
    <col min="2201" max="2201" width="15.125" style="1270" bestFit="1" customWidth="1"/>
    <col min="2202" max="2202" width="25.25" style="1270" bestFit="1" customWidth="1"/>
    <col min="2203" max="2203" width="18.875" style="1270" bestFit="1" customWidth="1"/>
    <col min="2204" max="2204" width="28" style="1270" bestFit="1" customWidth="1"/>
    <col min="2205" max="2205" width="26.75" style="1270" bestFit="1" customWidth="1"/>
    <col min="2206" max="2206" width="28" style="1270" bestFit="1" customWidth="1"/>
    <col min="2207" max="2207" width="25.25" style="1270" bestFit="1" customWidth="1"/>
    <col min="2208" max="2208" width="29.625" style="1270" bestFit="1" customWidth="1"/>
    <col min="2209" max="2209" width="25.25" style="1270" bestFit="1" customWidth="1"/>
    <col min="2210" max="2210" width="29.625" style="1270" bestFit="1" customWidth="1"/>
    <col min="2211" max="2211" width="25.25" style="1270" bestFit="1" customWidth="1"/>
    <col min="2212" max="2213" width="18.875" style="1270" bestFit="1" customWidth="1"/>
    <col min="2214" max="2214" width="21" style="1270" bestFit="1" customWidth="1"/>
    <col min="2215" max="2215" width="20.875" style="1270" bestFit="1" customWidth="1"/>
    <col min="2216" max="2216" width="12.625" style="1270" bestFit="1" customWidth="1"/>
    <col min="2217" max="2217" width="15.125" style="1270" bestFit="1" customWidth="1"/>
    <col min="2218" max="2218" width="7.125" style="1270" bestFit="1" customWidth="1"/>
    <col min="2219" max="2219" width="19.25" style="1270" bestFit="1" customWidth="1"/>
    <col min="2220" max="2222" width="15.125" style="1270" bestFit="1" customWidth="1"/>
    <col min="2223" max="2223" width="17.25" style="1270" bestFit="1" customWidth="1"/>
    <col min="2224" max="2226" width="15.125" style="1270" bestFit="1" customWidth="1"/>
    <col min="2227" max="2228" width="17.25" style="1270" bestFit="1" customWidth="1"/>
    <col min="2229" max="2229" width="15.125" style="1270" bestFit="1" customWidth="1"/>
    <col min="2230" max="2231" width="17.25" style="1270" bestFit="1" customWidth="1"/>
    <col min="2232" max="2232" width="15.125" style="1270" bestFit="1" customWidth="1"/>
    <col min="2233" max="2234" width="17.25" style="1270" bestFit="1" customWidth="1"/>
    <col min="2235" max="2235" width="19.25" style="1270" bestFit="1" customWidth="1"/>
    <col min="2236" max="2237" width="21.375" style="1270" bestFit="1" customWidth="1"/>
    <col min="2238" max="2238" width="23.5" style="1270" bestFit="1" customWidth="1"/>
    <col min="2239" max="2239" width="21.375" style="1270" bestFit="1" customWidth="1"/>
    <col min="2240" max="2240" width="19.25" style="1270" bestFit="1" customWidth="1"/>
    <col min="2241" max="2242" width="21.375" style="1270" bestFit="1" customWidth="1"/>
    <col min="2243" max="2243" width="23.5" style="1270" bestFit="1" customWidth="1"/>
    <col min="2244" max="2244" width="21.375" style="1270" bestFit="1" customWidth="1"/>
    <col min="2245" max="2245" width="17.25" style="1270" bestFit="1" customWidth="1"/>
    <col min="2246" max="2248" width="19.25" style="1270" bestFit="1" customWidth="1"/>
    <col min="2249" max="2249" width="18.375" style="1270" bestFit="1" customWidth="1"/>
    <col min="2250" max="2251" width="20.375" style="1270" bestFit="1" customWidth="1"/>
    <col min="2252" max="2252" width="13" style="1270" bestFit="1" customWidth="1"/>
    <col min="2253" max="2254" width="19.25" style="1270" bestFit="1" customWidth="1"/>
    <col min="2255" max="2256" width="17.25" style="1270" bestFit="1" customWidth="1"/>
    <col min="2257" max="2259" width="19.25" style="1270" bestFit="1" customWidth="1"/>
    <col min="2260" max="2261" width="21.375" style="1270" bestFit="1" customWidth="1"/>
    <col min="2262" max="2262" width="19.25" style="1270" bestFit="1" customWidth="1"/>
    <col min="2263" max="2264" width="21.375" style="1270" bestFit="1" customWidth="1"/>
    <col min="2265" max="2265" width="23.5" style="1270" bestFit="1" customWidth="1"/>
    <col min="2266" max="2267" width="21.375" style="1270" bestFit="1" customWidth="1"/>
    <col min="2268" max="2270" width="23.5" style="1270" bestFit="1" customWidth="1"/>
    <col min="2271" max="2272" width="25.5" style="1270" bestFit="1" customWidth="1"/>
    <col min="2273" max="2273" width="23.5" style="1270" bestFit="1" customWidth="1"/>
    <col min="2274" max="2275" width="25.5" style="1270" bestFit="1" customWidth="1"/>
    <col min="2276" max="2276" width="27.625" style="1270" bestFit="1" customWidth="1"/>
    <col min="2277" max="2277" width="25.5" style="1270" bestFit="1" customWidth="1"/>
    <col min="2278" max="2278" width="22.75" style="1270" bestFit="1" customWidth="1"/>
    <col min="2279" max="2279" width="26.875" style="1270" bestFit="1" customWidth="1"/>
    <col min="2280" max="2281" width="19.25" style="1270" bestFit="1" customWidth="1"/>
    <col min="2282" max="2282" width="25.5" style="1270" bestFit="1" customWidth="1"/>
    <col min="2283" max="2284" width="21.375" style="1270" bestFit="1" customWidth="1"/>
    <col min="2285" max="2285" width="27.625" style="1270" bestFit="1" customWidth="1"/>
    <col min="2286" max="2286" width="8.375" style="1270" bestFit="1" customWidth="1"/>
    <col min="2287" max="2289" width="16.75" style="1270" bestFit="1" customWidth="1"/>
    <col min="2290" max="2290" width="18.875" style="1270" bestFit="1" customWidth="1"/>
    <col min="2291" max="2291" width="23.5" style="1270" bestFit="1" customWidth="1"/>
    <col min="2292" max="2292" width="25.5" style="1270" bestFit="1" customWidth="1"/>
    <col min="2293" max="2294" width="8.375" style="1270" bestFit="1" customWidth="1"/>
    <col min="2295" max="2295" width="10.25" style="1270" bestFit="1" customWidth="1"/>
    <col min="2296" max="2296" width="13.75" style="1270" bestFit="1" customWidth="1"/>
    <col min="2297" max="2297" width="15.125" style="1270" bestFit="1" customWidth="1"/>
    <col min="2298" max="2300" width="21.5" style="1270" bestFit="1" customWidth="1"/>
    <col min="2301" max="2302" width="19.25" style="1270" bestFit="1" customWidth="1"/>
    <col min="2303" max="2303" width="6.625" style="1270" bestFit="1" customWidth="1"/>
    <col min="2304" max="2304" width="9" style="1270"/>
    <col min="2305" max="2305" width="15.125" style="1270" bestFit="1" customWidth="1"/>
    <col min="2306" max="2306" width="13" style="1270" bestFit="1" customWidth="1"/>
    <col min="2307" max="2309" width="9" style="1270"/>
    <col min="2310" max="2310" width="13" style="1270" bestFit="1" customWidth="1"/>
    <col min="2311" max="2311" width="15" style="1270" customWidth="1"/>
    <col min="2312" max="2312" width="13" style="1270" bestFit="1" customWidth="1"/>
    <col min="2313" max="2313" width="9" style="1270"/>
    <col min="2314" max="2316" width="12.375" style="1270" bestFit="1" customWidth="1"/>
    <col min="2317" max="2317" width="11" style="1270" bestFit="1" customWidth="1"/>
    <col min="2318" max="2318" width="20.375" style="1270" bestFit="1" customWidth="1"/>
    <col min="2319" max="2320" width="27.75" style="1270" bestFit="1" customWidth="1"/>
    <col min="2321" max="2322" width="19.375" style="1270" bestFit="1" customWidth="1"/>
    <col min="2323" max="2323" width="17.25" style="1270" bestFit="1" customWidth="1"/>
    <col min="2324" max="2324" width="19.375" style="1270" bestFit="1" customWidth="1"/>
    <col min="2325" max="2326" width="9" style="1270"/>
    <col min="2327" max="2327" width="17.375" style="1270" bestFit="1" customWidth="1"/>
    <col min="2328" max="2328" width="9" style="1270"/>
    <col min="2329" max="2329" width="17.375" style="1270" bestFit="1" customWidth="1"/>
    <col min="2330" max="2331" width="9" style="1270"/>
    <col min="2332" max="2333" width="11.125" style="1270" bestFit="1" customWidth="1"/>
    <col min="2334" max="2334" width="5.25" style="1270" bestFit="1" customWidth="1"/>
    <col min="2335" max="2335" width="9" style="1270"/>
    <col min="2336" max="2336" width="14.25" style="1270" bestFit="1" customWidth="1"/>
    <col min="2337" max="2337" width="17.875" style="1270" bestFit="1" customWidth="1"/>
    <col min="2338" max="2338" width="5.25" style="1270" bestFit="1" customWidth="1"/>
    <col min="2339" max="2339" width="9" style="1270"/>
    <col min="2340" max="2340" width="11" style="1270" bestFit="1" customWidth="1"/>
    <col min="2341" max="2341" width="8.375" style="1270" bestFit="1" customWidth="1"/>
    <col min="2342" max="2342" width="9.625" style="1270" bestFit="1" customWidth="1"/>
    <col min="2343" max="2343" width="15.125" style="1270" bestFit="1" customWidth="1"/>
    <col min="2344" max="2344" width="11.125" style="1270" bestFit="1" customWidth="1"/>
    <col min="2345" max="2345" width="9.5" style="1270" bestFit="1" customWidth="1"/>
    <col min="2346" max="2346" width="11" style="1270" bestFit="1" customWidth="1"/>
    <col min="2347" max="2355" width="15.125" style="1270" bestFit="1" customWidth="1"/>
    <col min="2356" max="2356" width="7.125" style="1270" bestFit="1" customWidth="1"/>
    <col min="2357" max="2357" width="11" style="1270" bestFit="1" customWidth="1"/>
    <col min="2358" max="2358" width="15.125" style="1270" bestFit="1" customWidth="1"/>
    <col min="2359" max="2359" width="19.25" style="1270" bestFit="1" customWidth="1"/>
    <col min="2360" max="2360" width="15.125" style="1270" bestFit="1" customWidth="1"/>
    <col min="2361" max="2361" width="19.25" style="1270" bestFit="1" customWidth="1"/>
    <col min="2362" max="2362" width="15.125" style="1270" bestFit="1" customWidth="1"/>
    <col min="2363" max="2363" width="19.25" style="1270" bestFit="1" customWidth="1"/>
    <col min="2364" max="2364" width="15.125" style="1270" bestFit="1" customWidth="1"/>
    <col min="2365" max="2365" width="19.25" style="1270" bestFit="1" customWidth="1"/>
    <col min="2366" max="2366" width="15.125" style="1270" bestFit="1" customWidth="1"/>
    <col min="2367" max="2367" width="19.25" style="1270" bestFit="1" customWidth="1"/>
    <col min="2368" max="2368" width="13" style="1270" bestFit="1" customWidth="1"/>
    <col min="2369" max="2369" width="17.25" style="1270" bestFit="1" customWidth="1"/>
    <col min="2370" max="2370" width="15.125" style="1270" bestFit="1" customWidth="1"/>
    <col min="2371" max="2371" width="19.25" style="1270" bestFit="1" customWidth="1"/>
    <col min="2372" max="2372" width="15.125" style="1270" bestFit="1" customWidth="1"/>
    <col min="2373" max="2373" width="19.25" style="1270" bestFit="1" customWidth="1"/>
    <col min="2374" max="2379" width="21.375" style="1270" bestFit="1" customWidth="1"/>
    <col min="2380" max="2381" width="17.25" style="1270" bestFit="1" customWidth="1"/>
    <col min="2382" max="2382" width="7.125" style="1270" bestFit="1" customWidth="1"/>
    <col min="2383" max="2383" width="11" style="1270" bestFit="1" customWidth="1"/>
    <col min="2384" max="2384" width="7.125" style="1270" bestFit="1" customWidth="1"/>
    <col min="2385" max="2386" width="11" style="1270" bestFit="1" customWidth="1"/>
    <col min="2387" max="2387" width="15.125" style="1270" bestFit="1" customWidth="1"/>
    <col min="2388" max="2388" width="16.5" style="1270" bestFit="1" customWidth="1"/>
    <col min="2389" max="2389" width="20.625" style="1270" bestFit="1" customWidth="1"/>
    <col min="2390" max="2390" width="7.125" style="1270" bestFit="1" customWidth="1"/>
    <col min="2391" max="2393" width="11" style="1270" bestFit="1" customWidth="1"/>
    <col min="2394" max="2394" width="15.125" style="1270" bestFit="1" customWidth="1"/>
    <col min="2395" max="2397" width="11" style="1270" bestFit="1" customWidth="1"/>
    <col min="2398" max="2398" width="13" style="1270" bestFit="1" customWidth="1"/>
    <col min="2399" max="2399" width="11" style="1270" bestFit="1" customWidth="1"/>
    <col min="2400" max="2400" width="15.125" style="1270" bestFit="1" customWidth="1"/>
    <col min="2401" max="2401" width="17.25" style="1270" bestFit="1" customWidth="1"/>
    <col min="2402" max="2402" width="7.125" style="1270" bestFit="1" customWidth="1"/>
    <col min="2403" max="2403" width="13" style="1270" bestFit="1" customWidth="1"/>
    <col min="2404" max="2405" width="12.375" style="1270" bestFit="1" customWidth="1"/>
    <col min="2406" max="2407" width="15.125" style="1270" bestFit="1" customWidth="1"/>
    <col min="2408" max="2409" width="18.625" style="1270" bestFit="1" customWidth="1"/>
    <col min="2410" max="2411" width="21.375" style="1270" bestFit="1" customWidth="1"/>
    <col min="2412" max="2412" width="17.25" style="1270" bestFit="1" customWidth="1"/>
    <col min="2413" max="2413" width="11" style="1270" bestFit="1" customWidth="1"/>
    <col min="2414" max="2415" width="15.125" style="1270" bestFit="1" customWidth="1"/>
    <col min="2416" max="2416" width="11" style="1270" bestFit="1" customWidth="1"/>
    <col min="2417" max="2418" width="15.125" style="1270" bestFit="1" customWidth="1"/>
    <col min="2419" max="2419" width="11.875" style="1270" bestFit="1" customWidth="1"/>
    <col min="2420" max="2420" width="16.375" style="1270" bestFit="1" customWidth="1"/>
    <col min="2421" max="2421" width="15.125" style="1270" bestFit="1" customWidth="1"/>
    <col min="2422" max="2422" width="11" style="1270" bestFit="1" customWidth="1"/>
    <col min="2423" max="2424" width="15.125" style="1270" bestFit="1" customWidth="1"/>
    <col min="2425" max="2425" width="11" style="1270" bestFit="1" customWidth="1"/>
    <col min="2426" max="2427" width="15.125" style="1270" bestFit="1" customWidth="1"/>
    <col min="2428" max="2428" width="5.25" style="1270" bestFit="1" customWidth="1"/>
    <col min="2429" max="2430" width="9" style="1270"/>
    <col min="2431" max="2431" width="7.125" style="1270" bestFit="1" customWidth="1"/>
    <col min="2432" max="2432" width="9" style="1270"/>
    <col min="2433" max="2433" width="59.375" style="1270" bestFit="1" customWidth="1"/>
    <col min="2434" max="2434" width="45.5" style="1270" bestFit="1" customWidth="1"/>
    <col min="2435" max="2435" width="27.625" style="1270" bestFit="1" customWidth="1"/>
    <col min="2436" max="2436" width="11" style="1270" bestFit="1" customWidth="1"/>
    <col min="2437" max="2440" width="13" style="1270" bestFit="1" customWidth="1"/>
    <col min="2441" max="2441" width="14.375" style="1270" bestFit="1" customWidth="1"/>
    <col min="2442" max="2442" width="13" style="1270" bestFit="1" customWidth="1"/>
    <col min="2443" max="2444" width="18.125" style="1270" bestFit="1" customWidth="1"/>
    <col min="2445" max="2445" width="20.25" style="1270" bestFit="1" customWidth="1"/>
    <col min="2446" max="2446" width="17.625" style="1270" bestFit="1" customWidth="1"/>
    <col min="2447" max="2447" width="15.125" style="1270" bestFit="1" customWidth="1"/>
    <col min="2448" max="2448" width="21.375" style="1270" bestFit="1" customWidth="1"/>
    <col min="2449" max="2449" width="12.875" style="1270" bestFit="1" customWidth="1"/>
    <col min="2450" max="2450" width="13" style="1270" bestFit="1" customWidth="1"/>
    <col min="2451" max="2451" width="21.5" style="1270" bestFit="1" customWidth="1"/>
    <col min="2452" max="2453" width="13.125" style="1270" bestFit="1" customWidth="1"/>
    <col min="2454" max="2454" width="21.25" style="1270" bestFit="1" customWidth="1"/>
    <col min="2455" max="2455" width="17.375" style="1270" bestFit="1" customWidth="1"/>
    <col min="2456" max="2456" width="13.125" style="1270" bestFit="1" customWidth="1"/>
    <col min="2457" max="2457" width="15.125" style="1270" bestFit="1" customWidth="1"/>
    <col min="2458" max="2458" width="25.25" style="1270" bestFit="1" customWidth="1"/>
    <col min="2459" max="2459" width="18.875" style="1270" bestFit="1" customWidth="1"/>
    <col min="2460" max="2460" width="28" style="1270" bestFit="1" customWidth="1"/>
    <col min="2461" max="2461" width="26.75" style="1270" bestFit="1" customWidth="1"/>
    <col min="2462" max="2462" width="28" style="1270" bestFit="1" customWidth="1"/>
    <col min="2463" max="2463" width="25.25" style="1270" bestFit="1" customWidth="1"/>
    <col min="2464" max="2464" width="29.625" style="1270" bestFit="1" customWidth="1"/>
    <col min="2465" max="2465" width="25.25" style="1270" bestFit="1" customWidth="1"/>
    <col min="2466" max="2466" width="29.625" style="1270" bestFit="1" customWidth="1"/>
    <col min="2467" max="2467" width="25.25" style="1270" bestFit="1" customWidth="1"/>
    <col min="2468" max="2469" width="18.875" style="1270" bestFit="1" customWidth="1"/>
    <col min="2470" max="2470" width="21" style="1270" bestFit="1" customWidth="1"/>
    <col min="2471" max="2471" width="20.875" style="1270" bestFit="1" customWidth="1"/>
    <col min="2472" max="2472" width="12.625" style="1270" bestFit="1" customWidth="1"/>
    <col min="2473" max="2473" width="15.125" style="1270" bestFit="1" customWidth="1"/>
    <col min="2474" max="2474" width="7.125" style="1270" bestFit="1" customWidth="1"/>
    <col min="2475" max="2475" width="19.25" style="1270" bestFit="1" customWidth="1"/>
    <col min="2476" max="2478" width="15.125" style="1270" bestFit="1" customWidth="1"/>
    <col min="2479" max="2479" width="17.25" style="1270" bestFit="1" customWidth="1"/>
    <col min="2480" max="2482" width="15.125" style="1270" bestFit="1" customWidth="1"/>
    <col min="2483" max="2484" width="17.25" style="1270" bestFit="1" customWidth="1"/>
    <col min="2485" max="2485" width="15.125" style="1270" bestFit="1" customWidth="1"/>
    <col min="2486" max="2487" width="17.25" style="1270" bestFit="1" customWidth="1"/>
    <col min="2488" max="2488" width="15.125" style="1270" bestFit="1" customWidth="1"/>
    <col min="2489" max="2490" width="17.25" style="1270" bestFit="1" customWidth="1"/>
    <col min="2491" max="2491" width="19.25" style="1270" bestFit="1" customWidth="1"/>
    <col min="2492" max="2493" width="21.375" style="1270" bestFit="1" customWidth="1"/>
    <col min="2494" max="2494" width="23.5" style="1270" bestFit="1" customWidth="1"/>
    <col min="2495" max="2495" width="21.375" style="1270" bestFit="1" customWidth="1"/>
    <col min="2496" max="2496" width="19.25" style="1270" bestFit="1" customWidth="1"/>
    <col min="2497" max="2498" width="21.375" style="1270" bestFit="1" customWidth="1"/>
    <col min="2499" max="2499" width="23.5" style="1270" bestFit="1" customWidth="1"/>
    <col min="2500" max="2500" width="21.375" style="1270" bestFit="1" customWidth="1"/>
    <col min="2501" max="2501" width="17.25" style="1270" bestFit="1" customWidth="1"/>
    <col min="2502" max="2504" width="19.25" style="1270" bestFit="1" customWidth="1"/>
    <col min="2505" max="2505" width="18.375" style="1270" bestFit="1" customWidth="1"/>
    <col min="2506" max="2507" width="20.375" style="1270" bestFit="1" customWidth="1"/>
    <col min="2508" max="2508" width="13" style="1270" bestFit="1" customWidth="1"/>
    <col min="2509" max="2510" width="19.25" style="1270" bestFit="1" customWidth="1"/>
    <col min="2511" max="2512" width="17.25" style="1270" bestFit="1" customWidth="1"/>
    <col min="2513" max="2515" width="19.25" style="1270" bestFit="1" customWidth="1"/>
    <col min="2516" max="2517" width="21.375" style="1270" bestFit="1" customWidth="1"/>
    <col min="2518" max="2518" width="19.25" style="1270" bestFit="1" customWidth="1"/>
    <col min="2519" max="2520" width="21.375" style="1270" bestFit="1" customWidth="1"/>
    <col min="2521" max="2521" width="23.5" style="1270" bestFit="1" customWidth="1"/>
    <col min="2522" max="2523" width="21.375" style="1270" bestFit="1" customWidth="1"/>
    <col min="2524" max="2526" width="23.5" style="1270" bestFit="1" customWidth="1"/>
    <col min="2527" max="2528" width="25.5" style="1270" bestFit="1" customWidth="1"/>
    <col min="2529" max="2529" width="23.5" style="1270" bestFit="1" customWidth="1"/>
    <col min="2530" max="2531" width="25.5" style="1270" bestFit="1" customWidth="1"/>
    <col min="2532" max="2532" width="27.625" style="1270" bestFit="1" customWidth="1"/>
    <col min="2533" max="2533" width="25.5" style="1270" bestFit="1" customWidth="1"/>
    <col min="2534" max="2534" width="22.75" style="1270" bestFit="1" customWidth="1"/>
    <col min="2535" max="2535" width="26.875" style="1270" bestFit="1" customWidth="1"/>
    <col min="2536" max="2537" width="19.25" style="1270" bestFit="1" customWidth="1"/>
    <col min="2538" max="2538" width="25.5" style="1270" bestFit="1" customWidth="1"/>
    <col min="2539" max="2540" width="21.375" style="1270" bestFit="1" customWidth="1"/>
    <col min="2541" max="2541" width="27.625" style="1270" bestFit="1" customWidth="1"/>
    <col min="2542" max="2542" width="8.375" style="1270" bestFit="1" customWidth="1"/>
    <col min="2543" max="2545" width="16.75" style="1270" bestFit="1" customWidth="1"/>
    <col min="2546" max="2546" width="18.875" style="1270" bestFit="1" customWidth="1"/>
    <col min="2547" max="2547" width="23.5" style="1270" bestFit="1" customWidth="1"/>
    <col min="2548" max="2548" width="25.5" style="1270" bestFit="1" customWidth="1"/>
    <col min="2549" max="2550" width="8.375" style="1270" bestFit="1" customWidth="1"/>
    <col min="2551" max="2551" width="10.25" style="1270" bestFit="1" customWidth="1"/>
    <col min="2552" max="2552" width="13.75" style="1270" bestFit="1" customWidth="1"/>
    <col min="2553" max="2553" width="15.125" style="1270" bestFit="1" customWidth="1"/>
    <col min="2554" max="2556" width="21.5" style="1270" bestFit="1" customWidth="1"/>
    <col min="2557" max="2558" width="19.25" style="1270" bestFit="1" customWidth="1"/>
    <col min="2559" max="2559" width="6.625" style="1270" bestFit="1" customWidth="1"/>
    <col min="2560" max="2560" width="9" style="1270"/>
    <col min="2561" max="2561" width="15.125" style="1270" bestFit="1" customWidth="1"/>
    <col min="2562" max="2562" width="13" style="1270" bestFit="1" customWidth="1"/>
    <col min="2563" max="2565" width="9" style="1270"/>
    <col min="2566" max="2566" width="13" style="1270" bestFit="1" customWidth="1"/>
    <col min="2567" max="2567" width="15" style="1270" customWidth="1"/>
    <col min="2568" max="2568" width="13" style="1270" bestFit="1" customWidth="1"/>
    <col min="2569" max="2569" width="9" style="1270"/>
    <col min="2570" max="2572" width="12.375" style="1270" bestFit="1" customWidth="1"/>
    <col min="2573" max="2573" width="11" style="1270" bestFit="1" customWidth="1"/>
    <col min="2574" max="2574" width="20.375" style="1270" bestFit="1" customWidth="1"/>
    <col min="2575" max="2576" width="27.75" style="1270" bestFit="1" customWidth="1"/>
    <col min="2577" max="2578" width="19.375" style="1270" bestFit="1" customWidth="1"/>
    <col min="2579" max="2579" width="17.25" style="1270" bestFit="1" customWidth="1"/>
    <col min="2580" max="2580" width="19.375" style="1270" bestFit="1" customWidth="1"/>
    <col min="2581" max="2582" width="9" style="1270"/>
    <col min="2583" max="2583" width="17.375" style="1270" bestFit="1" customWidth="1"/>
    <col min="2584" max="2584" width="9" style="1270"/>
    <col min="2585" max="2585" width="17.375" style="1270" bestFit="1" customWidth="1"/>
    <col min="2586" max="2587" width="9" style="1270"/>
    <col min="2588" max="2589" width="11.125" style="1270" bestFit="1" customWidth="1"/>
    <col min="2590" max="2590" width="5.25" style="1270" bestFit="1" customWidth="1"/>
    <col min="2591" max="2591" width="9" style="1270"/>
    <col min="2592" max="2592" width="14.25" style="1270" bestFit="1" customWidth="1"/>
    <col min="2593" max="2593" width="17.875" style="1270" bestFit="1" customWidth="1"/>
    <col min="2594" max="2594" width="5.25" style="1270" bestFit="1" customWidth="1"/>
    <col min="2595" max="2595" width="9" style="1270"/>
    <col min="2596" max="2596" width="11" style="1270" bestFit="1" customWidth="1"/>
    <col min="2597" max="2597" width="8.375" style="1270" bestFit="1" customWidth="1"/>
    <col min="2598" max="2598" width="9.625" style="1270" bestFit="1" customWidth="1"/>
    <col min="2599" max="2599" width="15.125" style="1270" bestFit="1" customWidth="1"/>
    <col min="2600" max="2600" width="11.125" style="1270" bestFit="1" customWidth="1"/>
    <col min="2601" max="2601" width="9.5" style="1270" bestFit="1" customWidth="1"/>
    <col min="2602" max="2602" width="11" style="1270" bestFit="1" customWidth="1"/>
    <col min="2603" max="2611" width="15.125" style="1270" bestFit="1" customWidth="1"/>
    <col min="2612" max="2612" width="7.125" style="1270" bestFit="1" customWidth="1"/>
    <col min="2613" max="2613" width="11" style="1270" bestFit="1" customWidth="1"/>
    <col min="2614" max="2614" width="15.125" style="1270" bestFit="1" customWidth="1"/>
    <col min="2615" max="2615" width="19.25" style="1270" bestFit="1" customWidth="1"/>
    <col min="2616" max="2616" width="15.125" style="1270" bestFit="1" customWidth="1"/>
    <col min="2617" max="2617" width="19.25" style="1270" bestFit="1" customWidth="1"/>
    <col min="2618" max="2618" width="15.125" style="1270" bestFit="1" customWidth="1"/>
    <col min="2619" max="2619" width="19.25" style="1270" bestFit="1" customWidth="1"/>
    <col min="2620" max="2620" width="15.125" style="1270" bestFit="1" customWidth="1"/>
    <col min="2621" max="2621" width="19.25" style="1270" bestFit="1" customWidth="1"/>
    <col min="2622" max="2622" width="15.125" style="1270" bestFit="1" customWidth="1"/>
    <col min="2623" max="2623" width="19.25" style="1270" bestFit="1" customWidth="1"/>
    <col min="2624" max="2624" width="13" style="1270" bestFit="1" customWidth="1"/>
    <col min="2625" max="2625" width="17.25" style="1270" bestFit="1" customWidth="1"/>
    <col min="2626" max="2626" width="15.125" style="1270" bestFit="1" customWidth="1"/>
    <col min="2627" max="2627" width="19.25" style="1270" bestFit="1" customWidth="1"/>
    <col min="2628" max="2628" width="15.125" style="1270" bestFit="1" customWidth="1"/>
    <col min="2629" max="2629" width="19.25" style="1270" bestFit="1" customWidth="1"/>
    <col min="2630" max="2635" width="21.375" style="1270" bestFit="1" customWidth="1"/>
    <col min="2636" max="2637" width="17.25" style="1270" bestFit="1" customWidth="1"/>
    <col min="2638" max="2638" width="7.125" style="1270" bestFit="1" customWidth="1"/>
    <col min="2639" max="2639" width="11" style="1270" bestFit="1" customWidth="1"/>
    <col min="2640" max="2640" width="7.125" style="1270" bestFit="1" customWidth="1"/>
    <col min="2641" max="2642" width="11" style="1270" bestFit="1" customWidth="1"/>
    <col min="2643" max="2643" width="15.125" style="1270" bestFit="1" customWidth="1"/>
    <col min="2644" max="2644" width="16.5" style="1270" bestFit="1" customWidth="1"/>
    <col min="2645" max="2645" width="20.625" style="1270" bestFit="1" customWidth="1"/>
    <col min="2646" max="2646" width="7.125" style="1270" bestFit="1" customWidth="1"/>
    <col min="2647" max="2649" width="11" style="1270" bestFit="1" customWidth="1"/>
    <col min="2650" max="2650" width="15.125" style="1270" bestFit="1" customWidth="1"/>
    <col min="2651" max="2653" width="11" style="1270" bestFit="1" customWidth="1"/>
    <col min="2654" max="2654" width="13" style="1270" bestFit="1" customWidth="1"/>
    <col min="2655" max="2655" width="11" style="1270" bestFit="1" customWidth="1"/>
    <col min="2656" max="2656" width="15.125" style="1270" bestFit="1" customWidth="1"/>
    <col min="2657" max="2657" width="17.25" style="1270" bestFit="1" customWidth="1"/>
    <col min="2658" max="2658" width="7.125" style="1270" bestFit="1" customWidth="1"/>
    <col min="2659" max="2659" width="13" style="1270" bestFit="1" customWidth="1"/>
    <col min="2660" max="2661" width="12.375" style="1270" bestFit="1" customWidth="1"/>
    <col min="2662" max="2663" width="15.125" style="1270" bestFit="1" customWidth="1"/>
    <col min="2664" max="2665" width="18.625" style="1270" bestFit="1" customWidth="1"/>
    <col min="2666" max="2667" width="21.375" style="1270" bestFit="1" customWidth="1"/>
    <col min="2668" max="2668" width="17.25" style="1270" bestFit="1" customWidth="1"/>
    <col min="2669" max="2669" width="11" style="1270" bestFit="1" customWidth="1"/>
    <col min="2670" max="2671" width="15.125" style="1270" bestFit="1" customWidth="1"/>
    <col min="2672" max="2672" width="11" style="1270" bestFit="1" customWidth="1"/>
    <col min="2673" max="2674" width="15.125" style="1270" bestFit="1" customWidth="1"/>
    <col min="2675" max="2675" width="11.875" style="1270" bestFit="1" customWidth="1"/>
    <col min="2676" max="2676" width="16.375" style="1270" bestFit="1" customWidth="1"/>
    <col min="2677" max="2677" width="15.125" style="1270" bestFit="1" customWidth="1"/>
    <col min="2678" max="2678" width="11" style="1270" bestFit="1" customWidth="1"/>
    <col min="2679" max="2680" width="15.125" style="1270" bestFit="1" customWidth="1"/>
    <col min="2681" max="2681" width="11" style="1270" bestFit="1" customWidth="1"/>
    <col min="2682" max="2683" width="15.125" style="1270" bestFit="1" customWidth="1"/>
    <col min="2684" max="2684" width="5.25" style="1270" bestFit="1" customWidth="1"/>
    <col min="2685" max="2686" width="9" style="1270"/>
    <col min="2687" max="2687" width="7.125" style="1270" bestFit="1" customWidth="1"/>
    <col min="2688" max="2688" width="9" style="1270"/>
    <col min="2689" max="2689" width="59.375" style="1270" bestFit="1" customWidth="1"/>
    <col min="2690" max="2690" width="45.5" style="1270" bestFit="1" customWidth="1"/>
    <col min="2691" max="2691" width="27.625" style="1270" bestFit="1" customWidth="1"/>
    <col min="2692" max="2692" width="11" style="1270" bestFit="1" customWidth="1"/>
    <col min="2693" max="2696" width="13" style="1270" bestFit="1" customWidth="1"/>
    <col min="2697" max="2697" width="14.375" style="1270" bestFit="1" customWidth="1"/>
    <col min="2698" max="2698" width="13" style="1270" bestFit="1" customWidth="1"/>
    <col min="2699" max="2700" width="18.125" style="1270" bestFit="1" customWidth="1"/>
    <col min="2701" max="2701" width="20.25" style="1270" bestFit="1" customWidth="1"/>
    <col min="2702" max="2702" width="17.625" style="1270" bestFit="1" customWidth="1"/>
    <col min="2703" max="2703" width="15.125" style="1270" bestFit="1" customWidth="1"/>
    <col min="2704" max="2704" width="21.375" style="1270" bestFit="1" customWidth="1"/>
    <col min="2705" max="2705" width="12.875" style="1270" bestFit="1" customWidth="1"/>
    <col min="2706" max="2706" width="13" style="1270" bestFit="1" customWidth="1"/>
    <col min="2707" max="2707" width="21.5" style="1270" bestFit="1" customWidth="1"/>
    <col min="2708" max="2709" width="13.125" style="1270" bestFit="1" customWidth="1"/>
    <col min="2710" max="2710" width="21.25" style="1270" bestFit="1" customWidth="1"/>
    <col min="2711" max="2711" width="17.375" style="1270" bestFit="1" customWidth="1"/>
    <col min="2712" max="2712" width="13.125" style="1270" bestFit="1" customWidth="1"/>
    <col min="2713" max="2713" width="15.125" style="1270" bestFit="1" customWidth="1"/>
    <col min="2714" max="2714" width="25.25" style="1270" bestFit="1" customWidth="1"/>
    <col min="2715" max="2715" width="18.875" style="1270" bestFit="1" customWidth="1"/>
    <col min="2716" max="2716" width="28" style="1270" bestFit="1" customWidth="1"/>
    <col min="2717" max="2717" width="26.75" style="1270" bestFit="1" customWidth="1"/>
    <col min="2718" max="2718" width="28" style="1270" bestFit="1" customWidth="1"/>
    <col min="2719" max="2719" width="25.25" style="1270" bestFit="1" customWidth="1"/>
    <col min="2720" max="2720" width="29.625" style="1270" bestFit="1" customWidth="1"/>
    <col min="2721" max="2721" width="25.25" style="1270" bestFit="1" customWidth="1"/>
    <col min="2722" max="2722" width="29.625" style="1270" bestFit="1" customWidth="1"/>
    <col min="2723" max="2723" width="25.25" style="1270" bestFit="1" customWidth="1"/>
    <col min="2724" max="2725" width="18.875" style="1270" bestFit="1" customWidth="1"/>
    <col min="2726" max="2726" width="21" style="1270" bestFit="1" customWidth="1"/>
    <col min="2727" max="2727" width="20.875" style="1270" bestFit="1" customWidth="1"/>
    <col min="2728" max="2728" width="12.625" style="1270" bestFit="1" customWidth="1"/>
    <col min="2729" max="2729" width="15.125" style="1270" bestFit="1" customWidth="1"/>
    <col min="2730" max="2730" width="7.125" style="1270" bestFit="1" customWidth="1"/>
    <col min="2731" max="2731" width="19.25" style="1270" bestFit="1" customWidth="1"/>
    <col min="2732" max="2734" width="15.125" style="1270" bestFit="1" customWidth="1"/>
    <col min="2735" max="2735" width="17.25" style="1270" bestFit="1" customWidth="1"/>
    <col min="2736" max="2738" width="15.125" style="1270" bestFit="1" customWidth="1"/>
    <col min="2739" max="2740" width="17.25" style="1270" bestFit="1" customWidth="1"/>
    <col min="2741" max="2741" width="15.125" style="1270" bestFit="1" customWidth="1"/>
    <col min="2742" max="2743" width="17.25" style="1270" bestFit="1" customWidth="1"/>
    <col min="2744" max="2744" width="15.125" style="1270" bestFit="1" customWidth="1"/>
    <col min="2745" max="2746" width="17.25" style="1270" bestFit="1" customWidth="1"/>
    <col min="2747" max="2747" width="19.25" style="1270" bestFit="1" customWidth="1"/>
    <col min="2748" max="2749" width="21.375" style="1270" bestFit="1" customWidth="1"/>
    <col min="2750" max="2750" width="23.5" style="1270" bestFit="1" customWidth="1"/>
    <col min="2751" max="2751" width="21.375" style="1270" bestFit="1" customWidth="1"/>
    <col min="2752" max="2752" width="19.25" style="1270" bestFit="1" customWidth="1"/>
    <col min="2753" max="2754" width="21.375" style="1270" bestFit="1" customWidth="1"/>
    <col min="2755" max="2755" width="23.5" style="1270" bestFit="1" customWidth="1"/>
    <col min="2756" max="2756" width="21.375" style="1270" bestFit="1" customWidth="1"/>
    <col min="2757" max="2757" width="17.25" style="1270" bestFit="1" customWidth="1"/>
    <col min="2758" max="2760" width="19.25" style="1270" bestFit="1" customWidth="1"/>
    <col min="2761" max="2761" width="18.375" style="1270" bestFit="1" customWidth="1"/>
    <col min="2762" max="2763" width="20.375" style="1270" bestFit="1" customWidth="1"/>
    <col min="2764" max="2764" width="13" style="1270" bestFit="1" customWidth="1"/>
    <col min="2765" max="2766" width="19.25" style="1270" bestFit="1" customWidth="1"/>
    <col min="2767" max="2768" width="17.25" style="1270" bestFit="1" customWidth="1"/>
    <col min="2769" max="2771" width="19.25" style="1270" bestFit="1" customWidth="1"/>
    <col min="2772" max="2773" width="21.375" style="1270" bestFit="1" customWidth="1"/>
    <col min="2774" max="2774" width="19.25" style="1270" bestFit="1" customWidth="1"/>
    <col min="2775" max="2776" width="21.375" style="1270" bestFit="1" customWidth="1"/>
    <col min="2777" max="2777" width="23.5" style="1270" bestFit="1" customWidth="1"/>
    <col min="2778" max="2779" width="21.375" style="1270" bestFit="1" customWidth="1"/>
    <col min="2780" max="2782" width="23.5" style="1270" bestFit="1" customWidth="1"/>
    <col min="2783" max="2784" width="25.5" style="1270" bestFit="1" customWidth="1"/>
    <col min="2785" max="2785" width="23.5" style="1270" bestFit="1" customWidth="1"/>
    <col min="2786" max="2787" width="25.5" style="1270" bestFit="1" customWidth="1"/>
    <col min="2788" max="2788" width="27.625" style="1270" bestFit="1" customWidth="1"/>
    <col min="2789" max="2789" width="25.5" style="1270" bestFit="1" customWidth="1"/>
    <col min="2790" max="2790" width="22.75" style="1270" bestFit="1" customWidth="1"/>
    <col min="2791" max="2791" width="26.875" style="1270" bestFit="1" customWidth="1"/>
    <col min="2792" max="2793" width="19.25" style="1270" bestFit="1" customWidth="1"/>
    <col min="2794" max="2794" width="25.5" style="1270" bestFit="1" customWidth="1"/>
    <col min="2795" max="2796" width="21.375" style="1270" bestFit="1" customWidth="1"/>
    <col min="2797" max="2797" width="27.625" style="1270" bestFit="1" customWidth="1"/>
    <col min="2798" max="2798" width="8.375" style="1270" bestFit="1" customWidth="1"/>
    <col min="2799" max="2801" width="16.75" style="1270" bestFit="1" customWidth="1"/>
    <col min="2802" max="2802" width="18.875" style="1270" bestFit="1" customWidth="1"/>
    <col min="2803" max="2803" width="23.5" style="1270" bestFit="1" customWidth="1"/>
    <col min="2804" max="2804" width="25.5" style="1270" bestFit="1" customWidth="1"/>
    <col min="2805" max="2806" width="8.375" style="1270" bestFit="1" customWidth="1"/>
    <col min="2807" max="2807" width="10.25" style="1270" bestFit="1" customWidth="1"/>
    <col min="2808" max="2808" width="13.75" style="1270" bestFit="1" customWidth="1"/>
    <col min="2809" max="2809" width="15.125" style="1270" bestFit="1" customWidth="1"/>
    <col min="2810" max="2812" width="21.5" style="1270" bestFit="1" customWidth="1"/>
    <col min="2813" max="2814" width="19.25" style="1270" bestFit="1" customWidth="1"/>
    <col min="2815" max="2815" width="6.625" style="1270" bestFit="1" customWidth="1"/>
    <col min="2816" max="2816" width="9" style="1270"/>
    <col min="2817" max="2817" width="15.125" style="1270" bestFit="1" customWidth="1"/>
    <col min="2818" max="2818" width="13" style="1270" bestFit="1" customWidth="1"/>
    <col min="2819" max="2821" width="9" style="1270"/>
    <col min="2822" max="2822" width="13" style="1270" bestFit="1" customWidth="1"/>
    <col min="2823" max="2823" width="15" style="1270" customWidth="1"/>
    <col min="2824" max="2824" width="13" style="1270" bestFit="1" customWidth="1"/>
    <col min="2825" max="2825" width="9" style="1270"/>
    <col min="2826" max="2828" width="12.375" style="1270" bestFit="1" customWidth="1"/>
    <col min="2829" max="2829" width="11" style="1270" bestFit="1" customWidth="1"/>
    <col min="2830" max="2830" width="20.375" style="1270" bestFit="1" customWidth="1"/>
    <col min="2831" max="2832" width="27.75" style="1270" bestFit="1" customWidth="1"/>
    <col min="2833" max="2834" width="19.375" style="1270" bestFit="1" customWidth="1"/>
    <col min="2835" max="2835" width="17.25" style="1270" bestFit="1" customWidth="1"/>
    <col min="2836" max="2836" width="19.375" style="1270" bestFit="1" customWidth="1"/>
    <col min="2837" max="2838" width="9" style="1270"/>
    <col min="2839" max="2839" width="17.375" style="1270" bestFit="1" customWidth="1"/>
    <col min="2840" max="2840" width="9" style="1270"/>
    <col min="2841" max="2841" width="17.375" style="1270" bestFit="1" customWidth="1"/>
    <col min="2842" max="2843" width="9" style="1270"/>
    <col min="2844" max="2845" width="11.125" style="1270" bestFit="1" customWidth="1"/>
    <col min="2846" max="2846" width="5.25" style="1270" bestFit="1" customWidth="1"/>
    <col min="2847" max="2847" width="9" style="1270"/>
    <col min="2848" max="2848" width="14.25" style="1270" bestFit="1" customWidth="1"/>
    <col min="2849" max="2849" width="17.875" style="1270" bestFit="1" customWidth="1"/>
    <col min="2850" max="2850" width="5.25" style="1270" bestFit="1" customWidth="1"/>
    <col min="2851" max="2851" width="9" style="1270"/>
    <col min="2852" max="2852" width="11" style="1270" bestFit="1" customWidth="1"/>
    <col min="2853" max="2853" width="8.375" style="1270" bestFit="1" customWidth="1"/>
    <col min="2854" max="2854" width="9.625" style="1270" bestFit="1" customWidth="1"/>
    <col min="2855" max="2855" width="15.125" style="1270" bestFit="1" customWidth="1"/>
    <col min="2856" max="2856" width="11.125" style="1270" bestFit="1" customWidth="1"/>
    <col min="2857" max="2857" width="9.5" style="1270" bestFit="1" customWidth="1"/>
    <col min="2858" max="2858" width="11" style="1270" bestFit="1" customWidth="1"/>
    <col min="2859" max="2867" width="15.125" style="1270" bestFit="1" customWidth="1"/>
    <col min="2868" max="2868" width="7.125" style="1270" bestFit="1" customWidth="1"/>
    <col min="2869" max="2869" width="11" style="1270" bestFit="1" customWidth="1"/>
    <col min="2870" max="2870" width="15.125" style="1270" bestFit="1" customWidth="1"/>
    <col min="2871" max="2871" width="19.25" style="1270" bestFit="1" customWidth="1"/>
    <col min="2872" max="2872" width="15.125" style="1270" bestFit="1" customWidth="1"/>
    <col min="2873" max="2873" width="19.25" style="1270" bestFit="1" customWidth="1"/>
    <col min="2874" max="2874" width="15.125" style="1270" bestFit="1" customWidth="1"/>
    <col min="2875" max="2875" width="19.25" style="1270" bestFit="1" customWidth="1"/>
    <col min="2876" max="2876" width="15.125" style="1270" bestFit="1" customWidth="1"/>
    <col min="2877" max="2877" width="19.25" style="1270" bestFit="1" customWidth="1"/>
    <col min="2878" max="2878" width="15.125" style="1270" bestFit="1" customWidth="1"/>
    <col min="2879" max="2879" width="19.25" style="1270" bestFit="1" customWidth="1"/>
    <col min="2880" max="2880" width="13" style="1270" bestFit="1" customWidth="1"/>
    <col min="2881" max="2881" width="17.25" style="1270" bestFit="1" customWidth="1"/>
    <col min="2882" max="2882" width="15.125" style="1270" bestFit="1" customWidth="1"/>
    <col min="2883" max="2883" width="19.25" style="1270" bestFit="1" customWidth="1"/>
    <col min="2884" max="2884" width="15.125" style="1270" bestFit="1" customWidth="1"/>
    <col min="2885" max="2885" width="19.25" style="1270" bestFit="1" customWidth="1"/>
    <col min="2886" max="2891" width="21.375" style="1270" bestFit="1" customWidth="1"/>
    <col min="2892" max="2893" width="17.25" style="1270" bestFit="1" customWidth="1"/>
    <col min="2894" max="2894" width="7.125" style="1270" bestFit="1" customWidth="1"/>
    <col min="2895" max="2895" width="11" style="1270" bestFit="1" customWidth="1"/>
    <col min="2896" max="2896" width="7.125" style="1270" bestFit="1" customWidth="1"/>
    <col min="2897" max="2898" width="11" style="1270" bestFit="1" customWidth="1"/>
    <col min="2899" max="2899" width="15.125" style="1270" bestFit="1" customWidth="1"/>
    <col min="2900" max="2900" width="16.5" style="1270" bestFit="1" customWidth="1"/>
    <col min="2901" max="2901" width="20.625" style="1270" bestFit="1" customWidth="1"/>
    <col min="2902" max="2902" width="7.125" style="1270" bestFit="1" customWidth="1"/>
    <col min="2903" max="2905" width="11" style="1270" bestFit="1" customWidth="1"/>
    <col min="2906" max="2906" width="15.125" style="1270" bestFit="1" customWidth="1"/>
    <col min="2907" max="2909" width="11" style="1270" bestFit="1" customWidth="1"/>
    <col min="2910" max="2910" width="13" style="1270" bestFit="1" customWidth="1"/>
    <col min="2911" max="2911" width="11" style="1270" bestFit="1" customWidth="1"/>
    <col min="2912" max="2912" width="15.125" style="1270" bestFit="1" customWidth="1"/>
    <col min="2913" max="2913" width="17.25" style="1270" bestFit="1" customWidth="1"/>
    <col min="2914" max="2914" width="7.125" style="1270" bestFit="1" customWidth="1"/>
    <col min="2915" max="2915" width="13" style="1270" bestFit="1" customWidth="1"/>
    <col min="2916" max="2917" width="12.375" style="1270" bestFit="1" customWidth="1"/>
    <col min="2918" max="2919" width="15.125" style="1270" bestFit="1" customWidth="1"/>
    <col min="2920" max="2921" width="18.625" style="1270" bestFit="1" customWidth="1"/>
    <col min="2922" max="2923" width="21.375" style="1270" bestFit="1" customWidth="1"/>
    <col min="2924" max="2924" width="17.25" style="1270" bestFit="1" customWidth="1"/>
    <col min="2925" max="2925" width="11" style="1270" bestFit="1" customWidth="1"/>
    <col min="2926" max="2927" width="15.125" style="1270" bestFit="1" customWidth="1"/>
    <col min="2928" max="2928" width="11" style="1270" bestFit="1" customWidth="1"/>
    <col min="2929" max="2930" width="15.125" style="1270" bestFit="1" customWidth="1"/>
    <col min="2931" max="2931" width="11.875" style="1270" bestFit="1" customWidth="1"/>
    <col min="2932" max="2932" width="16.375" style="1270" bestFit="1" customWidth="1"/>
    <col min="2933" max="2933" width="15.125" style="1270" bestFit="1" customWidth="1"/>
    <col min="2934" max="2934" width="11" style="1270" bestFit="1" customWidth="1"/>
    <col min="2935" max="2936" width="15.125" style="1270" bestFit="1" customWidth="1"/>
    <col min="2937" max="2937" width="11" style="1270" bestFit="1" customWidth="1"/>
    <col min="2938" max="2939" width="15.125" style="1270" bestFit="1" customWidth="1"/>
    <col min="2940" max="2940" width="5.25" style="1270" bestFit="1" customWidth="1"/>
    <col min="2941" max="2942" width="9" style="1270"/>
    <col min="2943" max="2943" width="7.125" style="1270" bestFit="1" customWidth="1"/>
    <col min="2944" max="2944" width="9" style="1270"/>
    <col min="2945" max="2945" width="59.375" style="1270" bestFit="1" customWidth="1"/>
    <col min="2946" max="2946" width="45.5" style="1270" bestFit="1" customWidth="1"/>
    <col min="2947" max="2947" width="27.625" style="1270" bestFit="1" customWidth="1"/>
    <col min="2948" max="2948" width="11" style="1270" bestFit="1" customWidth="1"/>
    <col min="2949" max="2952" width="13" style="1270" bestFit="1" customWidth="1"/>
    <col min="2953" max="2953" width="14.375" style="1270" bestFit="1" customWidth="1"/>
    <col min="2954" max="2954" width="13" style="1270" bestFit="1" customWidth="1"/>
    <col min="2955" max="2956" width="18.125" style="1270" bestFit="1" customWidth="1"/>
    <col min="2957" max="2957" width="20.25" style="1270" bestFit="1" customWidth="1"/>
    <col min="2958" max="2958" width="17.625" style="1270" bestFit="1" customWidth="1"/>
    <col min="2959" max="2959" width="15.125" style="1270" bestFit="1" customWidth="1"/>
    <col min="2960" max="2960" width="21.375" style="1270" bestFit="1" customWidth="1"/>
    <col min="2961" max="2961" width="12.875" style="1270" bestFit="1" customWidth="1"/>
    <col min="2962" max="2962" width="13" style="1270" bestFit="1" customWidth="1"/>
    <col min="2963" max="2963" width="21.5" style="1270" bestFit="1" customWidth="1"/>
    <col min="2964" max="2965" width="13.125" style="1270" bestFit="1" customWidth="1"/>
    <col min="2966" max="2966" width="21.25" style="1270" bestFit="1" customWidth="1"/>
    <col min="2967" max="2967" width="17.375" style="1270" bestFit="1" customWidth="1"/>
    <col min="2968" max="2968" width="13.125" style="1270" bestFit="1" customWidth="1"/>
    <col min="2969" max="2969" width="15.125" style="1270" bestFit="1" customWidth="1"/>
    <col min="2970" max="2970" width="25.25" style="1270" bestFit="1" customWidth="1"/>
    <col min="2971" max="2971" width="18.875" style="1270" bestFit="1" customWidth="1"/>
    <col min="2972" max="2972" width="28" style="1270" bestFit="1" customWidth="1"/>
    <col min="2973" max="2973" width="26.75" style="1270" bestFit="1" customWidth="1"/>
    <col min="2974" max="2974" width="28" style="1270" bestFit="1" customWidth="1"/>
    <col min="2975" max="2975" width="25.25" style="1270" bestFit="1" customWidth="1"/>
    <col min="2976" max="2976" width="29.625" style="1270" bestFit="1" customWidth="1"/>
    <col min="2977" max="2977" width="25.25" style="1270" bestFit="1" customWidth="1"/>
    <col min="2978" max="2978" width="29.625" style="1270" bestFit="1" customWidth="1"/>
    <col min="2979" max="2979" width="25.25" style="1270" bestFit="1" customWidth="1"/>
    <col min="2980" max="2981" width="18.875" style="1270" bestFit="1" customWidth="1"/>
    <col min="2982" max="2982" width="21" style="1270" bestFit="1" customWidth="1"/>
    <col min="2983" max="2983" width="20.875" style="1270" bestFit="1" customWidth="1"/>
    <col min="2984" max="2984" width="12.625" style="1270" bestFit="1" customWidth="1"/>
    <col min="2985" max="2985" width="15.125" style="1270" bestFit="1" customWidth="1"/>
    <col min="2986" max="2986" width="7.125" style="1270" bestFit="1" customWidth="1"/>
    <col min="2987" max="2987" width="19.25" style="1270" bestFit="1" customWidth="1"/>
    <col min="2988" max="2990" width="15.125" style="1270" bestFit="1" customWidth="1"/>
    <col min="2991" max="2991" width="17.25" style="1270" bestFit="1" customWidth="1"/>
    <col min="2992" max="2994" width="15.125" style="1270" bestFit="1" customWidth="1"/>
    <col min="2995" max="2996" width="17.25" style="1270" bestFit="1" customWidth="1"/>
    <col min="2997" max="2997" width="15.125" style="1270" bestFit="1" customWidth="1"/>
    <col min="2998" max="2999" width="17.25" style="1270" bestFit="1" customWidth="1"/>
    <col min="3000" max="3000" width="15.125" style="1270" bestFit="1" customWidth="1"/>
    <col min="3001" max="3002" width="17.25" style="1270" bestFit="1" customWidth="1"/>
    <col min="3003" max="3003" width="19.25" style="1270" bestFit="1" customWidth="1"/>
    <col min="3004" max="3005" width="21.375" style="1270" bestFit="1" customWidth="1"/>
    <col min="3006" max="3006" width="23.5" style="1270" bestFit="1" customWidth="1"/>
    <col min="3007" max="3007" width="21.375" style="1270" bestFit="1" customWidth="1"/>
    <col min="3008" max="3008" width="19.25" style="1270" bestFit="1" customWidth="1"/>
    <col min="3009" max="3010" width="21.375" style="1270" bestFit="1" customWidth="1"/>
    <col min="3011" max="3011" width="23.5" style="1270" bestFit="1" customWidth="1"/>
    <col min="3012" max="3012" width="21.375" style="1270" bestFit="1" customWidth="1"/>
    <col min="3013" max="3013" width="17.25" style="1270" bestFit="1" customWidth="1"/>
    <col min="3014" max="3016" width="19.25" style="1270" bestFit="1" customWidth="1"/>
    <col min="3017" max="3017" width="18.375" style="1270" bestFit="1" customWidth="1"/>
    <col min="3018" max="3019" width="20.375" style="1270" bestFit="1" customWidth="1"/>
    <col min="3020" max="3020" width="13" style="1270" bestFit="1" customWidth="1"/>
    <col min="3021" max="3022" width="19.25" style="1270" bestFit="1" customWidth="1"/>
    <col min="3023" max="3024" width="17.25" style="1270" bestFit="1" customWidth="1"/>
    <col min="3025" max="3027" width="19.25" style="1270" bestFit="1" customWidth="1"/>
    <col min="3028" max="3029" width="21.375" style="1270" bestFit="1" customWidth="1"/>
    <col min="3030" max="3030" width="19.25" style="1270" bestFit="1" customWidth="1"/>
    <col min="3031" max="3032" width="21.375" style="1270" bestFit="1" customWidth="1"/>
    <col min="3033" max="3033" width="23.5" style="1270" bestFit="1" customWidth="1"/>
    <col min="3034" max="3035" width="21.375" style="1270" bestFit="1" customWidth="1"/>
    <col min="3036" max="3038" width="23.5" style="1270" bestFit="1" customWidth="1"/>
    <col min="3039" max="3040" width="25.5" style="1270" bestFit="1" customWidth="1"/>
    <col min="3041" max="3041" width="23.5" style="1270" bestFit="1" customWidth="1"/>
    <col min="3042" max="3043" width="25.5" style="1270" bestFit="1" customWidth="1"/>
    <col min="3044" max="3044" width="27.625" style="1270" bestFit="1" customWidth="1"/>
    <col min="3045" max="3045" width="25.5" style="1270" bestFit="1" customWidth="1"/>
    <col min="3046" max="3046" width="22.75" style="1270" bestFit="1" customWidth="1"/>
    <col min="3047" max="3047" width="26.875" style="1270" bestFit="1" customWidth="1"/>
    <col min="3048" max="3049" width="19.25" style="1270" bestFit="1" customWidth="1"/>
    <col min="3050" max="3050" width="25.5" style="1270" bestFit="1" customWidth="1"/>
    <col min="3051" max="3052" width="21.375" style="1270" bestFit="1" customWidth="1"/>
    <col min="3053" max="3053" width="27.625" style="1270" bestFit="1" customWidth="1"/>
    <col min="3054" max="3054" width="8.375" style="1270" bestFit="1" customWidth="1"/>
    <col min="3055" max="3057" width="16.75" style="1270" bestFit="1" customWidth="1"/>
    <col min="3058" max="3058" width="18.875" style="1270" bestFit="1" customWidth="1"/>
    <col min="3059" max="3059" width="23.5" style="1270" bestFit="1" customWidth="1"/>
    <col min="3060" max="3060" width="25.5" style="1270" bestFit="1" customWidth="1"/>
    <col min="3061" max="3062" width="8.375" style="1270" bestFit="1" customWidth="1"/>
    <col min="3063" max="3063" width="10.25" style="1270" bestFit="1" customWidth="1"/>
    <col min="3064" max="3064" width="13.75" style="1270" bestFit="1" customWidth="1"/>
    <col min="3065" max="3065" width="15.125" style="1270" bestFit="1" customWidth="1"/>
    <col min="3066" max="3068" width="21.5" style="1270" bestFit="1" customWidth="1"/>
    <col min="3069" max="3070" width="19.25" style="1270" bestFit="1" customWidth="1"/>
    <col min="3071" max="3071" width="6.625" style="1270" bestFit="1" customWidth="1"/>
    <col min="3072" max="3072" width="9" style="1270"/>
    <col min="3073" max="3073" width="15.125" style="1270" bestFit="1" customWidth="1"/>
    <col min="3074" max="3074" width="13" style="1270" bestFit="1" customWidth="1"/>
    <col min="3075" max="3077" width="9" style="1270"/>
    <col min="3078" max="3078" width="13" style="1270" bestFit="1" customWidth="1"/>
    <col min="3079" max="3079" width="15" style="1270" customWidth="1"/>
    <col min="3080" max="3080" width="13" style="1270" bestFit="1" customWidth="1"/>
    <col min="3081" max="3081" width="9" style="1270"/>
    <col min="3082" max="3084" width="12.375" style="1270" bestFit="1" customWidth="1"/>
    <col min="3085" max="3085" width="11" style="1270" bestFit="1" customWidth="1"/>
    <col min="3086" max="3086" width="20.375" style="1270" bestFit="1" customWidth="1"/>
    <col min="3087" max="3088" width="27.75" style="1270" bestFit="1" customWidth="1"/>
    <col min="3089" max="3090" width="19.375" style="1270" bestFit="1" customWidth="1"/>
    <col min="3091" max="3091" width="17.25" style="1270" bestFit="1" customWidth="1"/>
    <col min="3092" max="3092" width="19.375" style="1270" bestFit="1" customWidth="1"/>
    <col min="3093" max="3094" width="9" style="1270"/>
    <col min="3095" max="3095" width="17.375" style="1270" bestFit="1" customWidth="1"/>
    <col min="3096" max="3096" width="9" style="1270"/>
    <col min="3097" max="3097" width="17.375" style="1270" bestFit="1" customWidth="1"/>
    <col min="3098" max="3099" width="9" style="1270"/>
    <col min="3100" max="3101" width="11.125" style="1270" bestFit="1" customWidth="1"/>
    <col min="3102" max="3102" width="5.25" style="1270" bestFit="1" customWidth="1"/>
    <col min="3103" max="3103" width="9" style="1270"/>
    <col min="3104" max="3104" width="14.25" style="1270" bestFit="1" customWidth="1"/>
    <col min="3105" max="3105" width="17.875" style="1270" bestFit="1" customWidth="1"/>
    <col min="3106" max="3106" width="5.25" style="1270" bestFit="1" customWidth="1"/>
    <col min="3107" max="3107" width="9" style="1270"/>
    <col min="3108" max="3108" width="11" style="1270" bestFit="1" customWidth="1"/>
    <col min="3109" max="3109" width="8.375" style="1270" bestFit="1" customWidth="1"/>
    <col min="3110" max="3110" width="9.625" style="1270" bestFit="1" customWidth="1"/>
    <col min="3111" max="3111" width="15.125" style="1270" bestFit="1" customWidth="1"/>
    <col min="3112" max="3112" width="11.125" style="1270" bestFit="1" customWidth="1"/>
    <col min="3113" max="3113" width="9.5" style="1270" bestFit="1" customWidth="1"/>
    <col min="3114" max="3114" width="11" style="1270" bestFit="1" customWidth="1"/>
    <col min="3115" max="3123" width="15.125" style="1270" bestFit="1" customWidth="1"/>
    <col min="3124" max="3124" width="7.125" style="1270" bestFit="1" customWidth="1"/>
    <col min="3125" max="3125" width="11" style="1270" bestFit="1" customWidth="1"/>
    <col min="3126" max="3126" width="15.125" style="1270" bestFit="1" customWidth="1"/>
    <col min="3127" max="3127" width="19.25" style="1270" bestFit="1" customWidth="1"/>
    <col min="3128" max="3128" width="15.125" style="1270" bestFit="1" customWidth="1"/>
    <col min="3129" max="3129" width="19.25" style="1270" bestFit="1" customWidth="1"/>
    <col min="3130" max="3130" width="15.125" style="1270" bestFit="1" customWidth="1"/>
    <col min="3131" max="3131" width="19.25" style="1270" bestFit="1" customWidth="1"/>
    <col min="3132" max="3132" width="15.125" style="1270" bestFit="1" customWidth="1"/>
    <col min="3133" max="3133" width="19.25" style="1270" bestFit="1" customWidth="1"/>
    <col min="3134" max="3134" width="15.125" style="1270" bestFit="1" customWidth="1"/>
    <col min="3135" max="3135" width="19.25" style="1270" bestFit="1" customWidth="1"/>
    <col min="3136" max="3136" width="13" style="1270" bestFit="1" customWidth="1"/>
    <col min="3137" max="3137" width="17.25" style="1270" bestFit="1" customWidth="1"/>
    <col min="3138" max="3138" width="15.125" style="1270" bestFit="1" customWidth="1"/>
    <col min="3139" max="3139" width="19.25" style="1270" bestFit="1" customWidth="1"/>
    <col min="3140" max="3140" width="15.125" style="1270" bestFit="1" customWidth="1"/>
    <col min="3141" max="3141" width="19.25" style="1270" bestFit="1" customWidth="1"/>
    <col min="3142" max="3147" width="21.375" style="1270" bestFit="1" customWidth="1"/>
    <col min="3148" max="3149" width="17.25" style="1270" bestFit="1" customWidth="1"/>
    <col min="3150" max="3150" width="7.125" style="1270" bestFit="1" customWidth="1"/>
    <col min="3151" max="3151" width="11" style="1270" bestFit="1" customWidth="1"/>
    <col min="3152" max="3152" width="7.125" style="1270" bestFit="1" customWidth="1"/>
    <col min="3153" max="3154" width="11" style="1270" bestFit="1" customWidth="1"/>
    <col min="3155" max="3155" width="15.125" style="1270" bestFit="1" customWidth="1"/>
    <col min="3156" max="3156" width="16.5" style="1270" bestFit="1" customWidth="1"/>
    <col min="3157" max="3157" width="20.625" style="1270" bestFit="1" customWidth="1"/>
    <col min="3158" max="3158" width="7.125" style="1270" bestFit="1" customWidth="1"/>
    <col min="3159" max="3161" width="11" style="1270" bestFit="1" customWidth="1"/>
    <col min="3162" max="3162" width="15.125" style="1270" bestFit="1" customWidth="1"/>
    <col min="3163" max="3165" width="11" style="1270" bestFit="1" customWidth="1"/>
    <col min="3166" max="3166" width="13" style="1270" bestFit="1" customWidth="1"/>
    <col min="3167" max="3167" width="11" style="1270" bestFit="1" customWidth="1"/>
    <col min="3168" max="3168" width="15.125" style="1270" bestFit="1" customWidth="1"/>
    <col min="3169" max="3169" width="17.25" style="1270" bestFit="1" customWidth="1"/>
    <col min="3170" max="3170" width="7.125" style="1270" bestFit="1" customWidth="1"/>
    <col min="3171" max="3171" width="13" style="1270" bestFit="1" customWidth="1"/>
    <col min="3172" max="3173" width="12.375" style="1270" bestFit="1" customWidth="1"/>
    <col min="3174" max="3175" width="15.125" style="1270" bestFit="1" customWidth="1"/>
    <col min="3176" max="3177" width="18.625" style="1270" bestFit="1" customWidth="1"/>
    <col min="3178" max="3179" width="21.375" style="1270" bestFit="1" customWidth="1"/>
    <col min="3180" max="3180" width="17.25" style="1270" bestFit="1" customWidth="1"/>
    <col min="3181" max="3181" width="11" style="1270" bestFit="1" customWidth="1"/>
    <col min="3182" max="3183" width="15.125" style="1270" bestFit="1" customWidth="1"/>
    <col min="3184" max="3184" width="11" style="1270" bestFit="1" customWidth="1"/>
    <col min="3185" max="3186" width="15.125" style="1270" bestFit="1" customWidth="1"/>
    <col min="3187" max="3187" width="11.875" style="1270" bestFit="1" customWidth="1"/>
    <col min="3188" max="3188" width="16.375" style="1270" bestFit="1" customWidth="1"/>
    <col min="3189" max="3189" width="15.125" style="1270" bestFit="1" customWidth="1"/>
    <col min="3190" max="3190" width="11" style="1270" bestFit="1" customWidth="1"/>
    <col min="3191" max="3192" width="15.125" style="1270" bestFit="1" customWidth="1"/>
    <col min="3193" max="3193" width="11" style="1270" bestFit="1" customWidth="1"/>
    <col min="3194" max="3195" width="15.125" style="1270" bestFit="1" customWidth="1"/>
    <col min="3196" max="3196" width="5.25" style="1270" bestFit="1" customWidth="1"/>
    <col min="3197" max="3198" width="9" style="1270"/>
    <col min="3199" max="3199" width="7.125" style="1270" bestFit="1" customWidth="1"/>
    <col min="3200" max="3200" width="9" style="1270"/>
    <col min="3201" max="3201" width="59.375" style="1270" bestFit="1" customWidth="1"/>
    <col min="3202" max="3202" width="45.5" style="1270" bestFit="1" customWidth="1"/>
    <col min="3203" max="3203" width="27.625" style="1270" bestFit="1" customWidth="1"/>
    <col min="3204" max="3204" width="11" style="1270" bestFit="1" customWidth="1"/>
    <col min="3205" max="3208" width="13" style="1270" bestFit="1" customWidth="1"/>
    <col min="3209" max="3209" width="14.375" style="1270" bestFit="1" customWidth="1"/>
    <col min="3210" max="3210" width="13" style="1270" bestFit="1" customWidth="1"/>
    <col min="3211" max="3212" width="18.125" style="1270" bestFit="1" customWidth="1"/>
    <col min="3213" max="3213" width="20.25" style="1270" bestFit="1" customWidth="1"/>
    <col min="3214" max="3214" width="17.625" style="1270" bestFit="1" customWidth="1"/>
    <col min="3215" max="3215" width="15.125" style="1270" bestFit="1" customWidth="1"/>
    <col min="3216" max="3216" width="21.375" style="1270" bestFit="1" customWidth="1"/>
    <col min="3217" max="3217" width="12.875" style="1270" bestFit="1" customWidth="1"/>
    <col min="3218" max="3218" width="13" style="1270" bestFit="1" customWidth="1"/>
    <col min="3219" max="3219" width="21.5" style="1270" bestFit="1" customWidth="1"/>
    <col min="3220" max="3221" width="13.125" style="1270" bestFit="1" customWidth="1"/>
    <col min="3222" max="3222" width="21.25" style="1270" bestFit="1" customWidth="1"/>
    <col min="3223" max="3223" width="17.375" style="1270" bestFit="1" customWidth="1"/>
    <col min="3224" max="3224" width="13.125" style="1270" bestFit="1" customWidth="1"/>
    <col min="3225" max="3225" width="15.125" style="1270" bestFit="1" customWidth="1"/>
    <col min="3226" max="3226" width="25.25" style="1270" bestFit="1" customWidth="1"/>
    <col min="3227" max="3227" width="18.875" style="1270" bestFit="1" customWidth="1"/>
    <col min="3228" max="3228" width="28" style="1270" bestFit="1" customWidth="1"/>
    <col min="3229" max="3229" width="26.75" style="1270" bestFit="1" customWidth="1"/>
    <col min="3230" max="3230" width="28" style="1270" bestFit="1" customWidth="1"/>
    <col min="3231" max="3231" width="25.25" style="1270" bestFit="1" customWidth="1"/>
    <col min="3232" max="3232" width="29.625" style="1270" bestFit="1" customWidth="1"/>
    <col min="3233" max="3233" width="25.25" style="1270" bestFit="1" customWidth="1"/>
    <col min="3234" max="3234" width="29.625" style="1270" bestFit="1" customWidth="1"/>
    <col min="3235" max="3235" width="25.25" style="1270" bestFit="1" customWidth="1"/>
    <col min="3236" max="3237" width="18.875" style="1270" bestFit="1" customWidth="1"/>
    <col min="3238" max="3238" width="21" style="1270" bestFit="1" customWidth="1"/>
    <col min="3239" max="3239" width="20.875" style="1270" bestFit="1" customWidth="1"/>
    <col min="3240" max="3240" width="12.625" style="1270" bestFit="1" customWidth="1"/>
    <col min="3241" max="3241" width="15.125" style="1270" bestFit="1" customWidth="1"/>
    <col min="3242" max="3242" width="7.125" style="1270" bestFit="1" customWidth="1"/>
    <col min="3243" max="3243" width="19.25" style="1270" bestFit="1" customWidth="1"/>
    <col min="3244" max="3246" width="15.125" style="1270" bestFit="1" customWidth="1"/>
    <col min="3247" max="3247" width="17.25" style="1270" bestFit="1" customWidth="1"/>
    <col min="3248" max="3250" width="15.125" style="1270" bestFit="1" customWidth="1"/>
    <col min="3251" max="3252" width="17.25" style="1270" bestFit="1" customWidth="1"/>
    <col min="3253" max="3253" width="15.125" style="1270" bestFit="1" customWidth="1"/>
    <col min="3254" max="3255" width="17.25" style="1270" bestFit="1" customWidth="1"/>
    <col min="3256" max="3256" width="15.125" style="1270" bestFit="1" customWidth="1"/>
    <col min="3257" max="3258" width="17.25" style="1270" bestFit="1" customWidth="1"/>
    <col min="3259" max="3259" width="19.25" style="1270" bestFit="1" customWidth="1"/>
    <col min="3260" max="3261" width="21.375" style="1270" bestFit="1" customWidth="1"/>
    <col min="3262" max="3262" width="23.5" style="1270" bestFit="1" customWidth="1"/>
    <col min="3263" max="3263" width="21.375" style="1270" bestFit="1" customWidth="1"/>
    <col min="3264" max="3264" width="19.25" style="1270" bestFit="1" customWidth="1"/>
    <col min="3265" max="3266" width="21.375" style="1270" bestFit="1" customWidth="1"/>
    <col min="3267" max="3267" width="23.5" style="1270" bestFit="1" customWidth="1"/>
    <col min="3268" max="3268" width="21.375" style="1270" bestFit="1" customWidth="1"/>
    <col min="3269" max="3269" width="17.25" style="1270" bestFit="1" customWidth="1"/>
    <col min="3270" max="3272" width="19.25" style="1270" bestFit="1" customWidth="1"/>
    <col min="3273" max="3273" width="18.375" style="1270" bestFit="1" customWidth="1"/>
    <col min="3274" max="3275" width="20.375" style="1270" bestFit="1" customWidth="1"/>
    <col min="3276" max="3276" width="13" style="1270" bestFit="1" customWidth="1"/>
    <col min="3277" max="3278" width="19.25" style="1270" bestFit="1" customWidth="1"/>
    <col min="3279" max="3280" width="17.25" style="1270" bestFit="1" customWidth="1"/>
    <col min="3281" max="3283" width="19.25" style="1270" bestFit="1" customWidth="1"/>
    <col min="3284" max="3285" width="21.375" style="1270" bestFit="1" customWidth="1"/>
    <col min="3286" max="3286" width="19.25" style="1270" bestFit="1" customWidth="1"/>
    <col min="3287" max="3288" width="21.375" style="1270" bestFit="1" customWidth="1"/>
    <col min="3289" max="3289" width="23.5" style="1270" bestFit="1" customWidth="1"/>
    <col min="3290" max="3291" width="21.375" style="1270" bestFit="1" customWidth="1"/>
    <col min="3292" max="3294" width="23.5" style="1270" bestFit="1" customWidth="1"/>
    <col min="3295" max="3296" width="25.5" style="1270" bestFit="1" customWidth="1"/>
    <col min="3297" max="3297" width="23.5" style="1270" bestFit="1" customWidth="1"/>
    <col min="3298" max="3299" width="25.5" style="1270" bestFit="1" customWidth="1"/>
    <col min="3300" max="3300" width="27.625" style="1270" bestFit="1" customWidth="1"/>
    <col min="3301" max="3301" width="25.5" style="1270" bestFit="1" customWidth="1"/>
    <col min="3302" max="3302" width="22.75" style="1270" bestFit="1" customWidth="1"/>
    <col min="3303" max="3303" width="26.875" style="1270" bestFit="1" customWidth="1"/>
    <col min="3304" max="3305" width="19.25" style="1270" bestFit="1" customWidth="1"/>
    <col min="3306" max="3306" width="25.5" style="1270" bestFit="1" customWidth="1"/>
    <col min="3307" max="3308" width="21.375" style="1270" bestFit="1" customWidth="1"/>
    <col min="3309" max="3309" width="27.625" style="1270" bestFit="1" customWidth="1"/>
    <col min="3310" max="3310" width="8.375" style="1270" bestFit="1" customWidth="1"/>
    <col min="3311" max="3313" width="16.75" style="1270" bestFit="1" customWidth="1"/>
    <col min="3314" max="3314" width="18.875" style="1270" bestFit="1" customWidth="1"/>
    <col min="3315" max="3315" width="23.5" style="1270" bestFit="1" customWidth="1"/>
    <col min="3316" max="3316" width="25.5" style="1270" bestFit="1" customWidth="1"/>
    <col min="3317" max="3318" width="8.375" style="1270" bestFit="1" customWidth="1"/>
    <col min="3319" max="3319" width="10.25" style="1270" bestFit="1" customWidth="1"/>
    <col min="3320" max="3320" width="13.75" style="1270" bestFit="1" customWidth="1"/>
    <col min="3321" max="3321" width="15.125" style="1270" bestFit="1" customWidth="1"/>
    <col min="3322" max="3324" width="21.5" style="1270" bestFit="1" customWidth="1"/>
    <col min="3325" max="3326" width="19.25" style="1270" bestFit="1" customWidth="1"/>
    <col min="3327" max="3327" width="6.625" style="1270" bestFit="1" customWidth="1"/>
    <col min="3328" max="3328" width="9" style="1270"/>
    <col min="3329" max="3329" width="15.125" style="1270" bestFit="1" customWidth="1"/>
    <col min="3330" max="3330" width="13" style="1270" bestFit="1" customWidth="1"/>
    <col min="3331" max="3333" width="9" style="1270"/>
    <col min="3334" max="3334" width="13" style="1270" bestFit="1" customWidth="1"/>
    <col min="3335" max="3335" width="15" style="1270" customWidth="1"/>
    <col min="3336" max="3336" width="13" style="1270" bestFit="1" customWidth="1"/>
    <col min="3337" max="3337" width="9" style="1270"/>
    <col min="3338" max="3340" width="12.375" style="1270" bestFit="1" customWidth="1"/>
    <col min="3341" max="3341" width="11" style="1270" bestFit="1" customWidth="1"/>
    <col min="3342" max="3342" width="20.375" style="1270" bestFit="1" customWidth="1"/>
    <col min="3343" max="3344" width="27.75" style="1270" bestFit="1" customWidth="1"/>
    <col min="3345" max="3346" width="19.375" style="1270" bestFit="1" customWidth="1"/>
    <col min="3347" max="3347" width="17.25" style="1270" bestFit="1" customWidth="1"/>
    <col min="3348" max="3348" width="19.375" style="1270" bestFit="1" customWidth="1"/>
    <col min="3349" max="3350" width="9" style="1270"/>
    <col min="3351" max="3351" width="17.375" style="1270" bestFit="1" customWidth="1"/>
    <col min="3352" max="3352" width="9" style="1270"/>
    <col min="3353" max="3353" width="17.375" style="1270" bestFit="1" customWidth="1"/>
    <col min="3354" max="3355" width="9" style="1270"/>
    <col min="3356" max="3357" width="11.125" style="1270" bestFit="1" customWidth="1"/>
    <col min="3358" max="3358" width="5.25" style="1270" bestFit="1" customWidth="1"/>
    <col min="3359" max="3359" width="9" style="1270"/>
    <col min="3360" max="3360" width="14.25" style="1270" bestFit="1" customWidth="1"/>
    <col min="3361" max="3361" width="17.875" style="1270" bestFit="1" customWidth="1"/>
    <col min="3362" max="3362" width="5.25" style="1270" bestFit="1" customWidth="1"/>
    <col min="3363" max="3363" width="9" style="1270"/>
    <col min="3364" max="3364" width="11" style="1270" bestFit="1" customWidth="1"/>
    <col min="3365" max="3365" width="8.375" style="1270" bestFit="1" customWidth="1"/>
    <col min="3366" max="3366" width="9.625" style="1270" bestFit="1" customWidth="1"/>
    <col min="3367" max="3367" width="15.125" style="1270" bestFit="1" customWidth="1"/>
    <col min="3368" max="3368" width="11.125" style="1270" bestFit="1" customWidth="1"/>
    <col min="3369" max="3369" width="9.5" style="1270" bestFit="1" customWidth="1"/>
    <col min="3370" max="3370" width="11" style="1270" bestFit="1" customWidth="1"/>
    <col min="3371" max="3379" width="15.125" style="1270" bestFit="1" customWidth="1"/>
    <col min="3380" max="3380" width="7.125" style="1270" bestFit="1" customWidth="1"/>
    <col min="3381" max="3381" width="11" style="1270" bestFit="1" customWidth="1"/>
    <col min="3382" max="3382" width="15.125" style="1270" bestFit="1" customWidth="1"/>
    <col min="3383" max="3383" width="19.25" style="1270" bestFit="1" customWidth="1"/>
    <col min="3384" max="3384" width="15.125" style="1270" bestFit="1" customWidth="1"/>
    <col min="3385" max="3385" width="19.25" style="1270" bestFit="1" customWidth="1"/>
    <col min="3386" max="3386" width="15.125" style="1270" bestFit="1" customWidth="1"/>
    <col min="3387" max="3387" width="19.25" style="1270" bestFit="1" customWidth="1"/>
    <col min="3388" max="3388" width="15.125" style="1270" bestFit="1" customWidth="1"/>
    <col min="3389" max="3389" width="19.25" style="1270" bestFit="1" customWidth="1"/>
    <col min="3390" max="3390" width="15.125" style="1270" bestFit="1" customWidth="1"/>
    <col min="3391" max="3391" width="19.25" style="1270" bestFit="1" customWidth="1"/>
    <col min="3392" max="3392" width="13" style="1270" bestFit="1" customWidth="1"/>
    <col min="3393" max="3393" width="17.25" style="1270" bestFit="1" customWidth="1"/>
    <col min="3394" max="3394" width="15.125" style="1270" bestFit="1" customWidth="1"/>
    <col min="3395" max="3395" width="19.25" style="1270" bestFit="1" customWidth="1"/>
    <col min="3396" max="3396" width="15.125" style="1270" bestFit="1" customWidth="1"/>
    <col min="3397" max="3397" width="19.25" style="1270" bestFit="1" customWidth="1"/>
    <col min="3398" max="3403" width="21.375" style="1270" bestFit="1" customWidth="1"/>
    <col min="3404" max="3405" width="17.25" style="1270" bestFit="1" customWidth="1"/>
    <col min="3406" max="3406" width="7.125" style="1270" bestFit="1" customWidth="1"/>
    <col min="3407" max="3407" width="11" style="1270" bestFit="1" customWidth="1"/>
    <col min="3408" max="3408" width="7.125" style="1270" bestFit="1" customWidth="1"/>
    <col min="3409" max="3410" width="11" style="1270" bestFit="1" customWidth="1"/>
    <col min="3411" max="3411" width="15.125" style="1270" bestFit="1" customWidth="1"/>
    <col min="3412" max="3412" width="16.5" style="1270" bestFit="1" customWidth="1"/>
    <col min="3413" max="3413" width="20.625" style="1270" bestFit="1" customWidth="1"/>
    <col min="3414" max="3414" width="7.125" style="1270" bestFit="1" customWidth="1"/>
    <col min="3415" max="3417" width="11" style="1270" bestFit="1" customWidth="1"/>
    <col min="3418" max="3418" width="15.125" style="1270" bestFit="1" customWidth="1"/>
    <col min="3419" max="3421" width="11" style="1270" bestFit="1" customWidth="1"/>
    <col min="3422" max="3422" width="13" style="1270" bestFit="1" customWidth="1"/>
    <col min="3423" max="3423" width="11" style="1270" bestFit="1" customWidth="1"/>
    <col min="3424" max="3424" width="15.125" style="1270" bestFit="1" customWidth="1"/>
    <col min="3425" max="3425" width="17.25" style="1270" bestFit="1" customWidth="1"/>
    <col min="3426" max="3426" width="7.125" style="1270" bestFit="1" customWidth="1"/>
    <col min="3427" max="3427" width="13" style="1270" bestFit="1" customWidth="1"/>
    <col min="3428" max="3429" width="12.375" style="1270" bestFit="1" customWidth="1"/>
    <col min="3430" max="3431" width="15.125" style="1270" bestFit="1" customWidth="1"/>
    <col min="3432" max="3433" width="18.625" style="1270" bestFit="1" customWidth="1"/>
    <col min="3434" max="3435" width="21.375" style="1270" bestFit="1" customWidth="1"/>
    <col min="3436" max="3436" width="17.25" style="1270" bestFit="1" customWidth="1"/>
    <col min="3437" max="3437" width="11" style="1270" bestFit="1" customWidth="1"/>
    <col min="3438" max="3439" width="15.125" style="1270" bestFit="1" customWidth="1"/>
    <col min="3440" max="3440" width="11" style="1270" bestFit="1" customWidth="1"/>
    <col min="3441" max="3442" width="15.125" style="1270" bestFit="1" customWidth="1"/>
    <col min="3443" max="3443" width="11.875" style="1270" bestFit="1" customWidth="1"/>
    <col min="3444" max="3444" width="16.375" style="1270" bestFit="1" customWidth="1"/>
    <col min="3445" max="3445" width="15.125" style="1270" bestFit="1" customWidth="1"/>
    <col min="3446" max="3446" width="11" style="1270" bestFit="1" customWidth="1"/>
    <col min="3447" max="3448" width="15.125" style="1270" bestFit="1" customWidth="1"/>
    <col min="3449" max="3449" width="11" style="1270" bestFit="1" customWidth="1"/>
    <col min="3450" max="3451" width="15.125" style="1270" bestFit="1" customWidth="1"/>
    <col min="3452" max="3452" width="5.25" style="1270" bestFit="1" customWidth="1"/>
    <col min="3453" max="3454" width="9" style="1270"/>
    <col min="3455" max="3455" width="7.125" style="1270" bestFit="1" customWidth="1"/>
    <col min="3456" max="3456" width="9" style="1270"/>
    <col min="3457" max="3457" width="59.375" style="1270" bestFit="1" customWidth="1"/>
    <col min="3458" max="3458" width="45.5" style="1270" bestFit="1" customWidth="1"/>
    <col min="3459" max="3459" width="27.625" style="1270" bestFit="1" customWidth="1"/>
    <col min="3460" max="3460" width="11" style="1270" bestFit="1" customWidth="1"/>
    <col min="3461" max="3464" width="13" style="1270" bestFit="1" customWidth="1"/>
    <col min="3465" max="3465" width="14.375" style="1270" bestFit="1" customWidth="1"/>
    <col min="3466" max="3466" width="13" style="1270" bestFit="1" customWidth="1"/>
    <col min="3467" max="3468" width="18.125" style="1270" bestFit="1" customWidth="1"/>
    <col min="3469" max="3469" width="20.25" style="1270" bestFit="1" customWidth="1"/>
    <col min="3470" max="3470" width="17.625" style="1270" bestFit="1" customWidth="1"/>
    <col min="3471" max="3471" width="15.125" style="1270" bestFit="1" customWidth="1"/>
    <col min="3472" max="3472" width="21.375" style="1270" bestFit="1" customWidth="1"/>
    <col min="3473" max="3473" width="12.875" style="1270" bestFit="1" customWidth="1"/>
    <col min="3474" max="3474" width="13" style="1270" bestFit="1" customWidth="1"/>
    <col min="3475" max="3475" width="21.5" style="1270" bestFit="1" customWidth="1"/>
    <col min="3476" max="3477" width="13.125" style="1270" bestFit="1" customWidth="1"/>
    <col min="3478" max="3478" width="21.25" style="1270" bestFit="1" customWidth="1"/>
    <col min="3479" max="3479" width="17.375" style="1270" bestFit="1" customWidth="1"/>
    <col min="3480" max="3480" width="13.125" style="1270" bestFit="1" customWidth="1"/>
    <col min="3481" max="3481" width="15.125" style="1270" bestFit="1" customWidth="1"/>
    <col min="3482" max="3482" width="25.25" style="1270" bestFit="1" customWidth="1"/>
    <col min="3483" max="3483" width="18.875" style="1270" bestFit="1" customWidth="1"/>
    <col min="3484" max="3484" width="28" style="1270" bestFit="1" customWidth="1"/>
    <col min="3485" max="3485" width="26.75" style="1270" bestFit="1" customWidth="1"/>
    <col min="3486" max="3486" width="28" style="1270" bestFit="1" customWidth="1"/>
    <col min="3487" max="3487" width="25.25" style="1270" bestFit="1" customWidth="1"/>
    <col min="3488" max="3488" width="29.625" style="1270" bestFit="1" customWidth="1"/>
    <col min="3489" max="3489" width="25.25" style="1270" bestFit="1" customWidth="1"/>
    <col min="3490" max="3490" width="29.625" style="1270" bestFit="1" customWidth="1"/>
    <col min="3491" max="3491" width="25.25" style="1270" bestFit="1" customWidth="1"/>
    <col min="3492" max="3493" width="18.875" style="1270" bestFit="1" customWidth="1"/>
    <col min="3494" max="3494" width="21" style="1270" bestFit="1" customWidth="1"/>
    <col min="3495" max="3495" width="20.875" style="1270" bestFit="1" customWidth="1"/>
    <col min="3496" max="3496" width="12.625" style="1270" bestFit="1" customWidth="1"/>
    <col min="3497" max="3497" width="15.125" style="1270" bestFit="1" customWidth="1"/>
    <col min="3498" max="3498" width="7.125" style="1270" bestFit="1" customWidth="1"/>
    <col min="3499" max="3499" width="19.25" style="1270" bestFit="1" customWidth="1"/>
    <col min="3500" max="3502" width="15.125" style="1270" bestFit="1" customWidth="1"/>
    <col min="3503" max="3503" width="17.25" style="1270" bestFit="1" customWidth="1"/>
    <col min="3504" max="3506" width="15.125" style="1270" bestFit="1" customWidth="1"/>
    <col min="3507" max="3508" width="17.25" style="1270" bestFit="1" customWidth="1"/>
    <col min="3509" max="3509" width="15.125" style="1270" bestFit="1" customWidth="1"/>
    <col min="3510" max="3511" width="17.25" style="1270" bestFit="1" customWidth="1"/>
    <col min="3512" max="3512" width="15.125" style="1270" bestFit="1" customWidth="1"/>
    <col min="3513" max="3514" width="17.25" style="1270" bestFit="1" customWidth="1"/>
    <col min="3515" max="3515" width="19.25" style="1270" bestFit="1" customWidth="1"/>
    <col min="3516" max="3517" width="21.375" style="1270" bestFit="1" customWidth="1"/>
    <col min="3518" max="3518" width="23.5" style="1270" bestFit="1" customWidth="1"/>
    <col min="3519" max="3519" width="21.375" style="1270" bestFit="1" customWidth="1"/>
    <col min="3520" max="3520" width="19.25" style="1270" bestFit="1" customWidth="1"/>
    <col min="3521" max="3522" width="21.375" style="1270" bestFit="1" customWidth="1"/>
    <col min="3523" max="3523" width="23.5" style="1270" bestFit="1" customWidth="1"/>
    <col min="3524" max="3524" width="21.375" style="1270" bestFit="1" customWidth="1"/>
    <col min="3525" max="3525" width="17.25" style="1270" bestFit="1" customWidth="1"/>
    <col min="3526" max="3528" width="19.25" style="1270" bestFit="1" customWidth="1"/>
    <col min="3529" max="3529" width="18.375" style="1270" bestFit="1" customWidth="1"/>
    <col min="3530" max="3531" width="20.375" style="1270" bestFit="1" customWidth="1"/>
    <col min="3532" max="3532" width="13" style="1270" bestFit="1" customWidth="1"/>
    <col min="3533" max="3534" width="19.25" style="1270" bestFit="1" customWidth="1"/>
    <col min="3535" max="3536" width="17.25" style="1270" bestFit="1" customWidth="1"/>
    <col min="3537" max="3539" width="19.25" style="1270" bestFit="1" customWidth="1"/>
    <col min="3540" max="3541" width="21.375" style="1270" bestFit="1" customWidth="1"/>
    <col min="3542" max="3542" width="19.25" style="1270" bestFit="1" customWidth="1"/>
    <col min="3543" max="3544" width="21.375" style="1270" bestFit="1" customWidth="1"/>
    <col min="3545" max="3545" width="23.5" style="1270" bestFit="1" customWidth="1"/>
    <col min="3546" max="3547" width="21.375" style="1270" bestFit="1" customWidth="1"/>
    <col min="3548" max="3550" width="23.5" style="1270" bestFit="1" customWidth="1"/>
    <col min="3551" max="3552" width="25.5" style="1270" bestFit="1" customWidth="1"/>
    <col min="3553" max="3553" width="23.5" style="1270" bestFit="1" customWidth="1"/>
    <col min="3554" max="3555" width="25.5" style="1270" bestFit="1" customWidth="1"/>
    <col min="3556" max="3556" width="27.625" style="1270" bestFit="1" customWidth="1"/>
    <col min="3557" max="3557" width="25.5" style="1270" bestFit="1" customWidth="1"/>
    <col min="3558" max="3558" width="22.75" style="1270" bestFit="1" customWidth="1"/>
    <col min="3559" max="3559" width="26.875" style="1270" bestFit="1" customWidth="1"/>
    <col min="3560" max="3561" width="19.25" style="1270" bestFit="1" customWidth="1"/>
    <col min="3562" max="3562" width="25.5" style="1270" bestFit="1" customWidth="1"/>
    <col min="3563" max="3564" width="21.375" style="1270" bestFit="1" customWidth="1"/>
    <col min="3565" max="3565" width="27.625" style="1270" bestFit="1" customWidth="1"/>
    <col min="3566" max="3566" width="8.375" style="1270" bestFit="1" customWidth="1"/>
    <col min="3567" max="3569" width="16.75" style="1270" bestFit="1" customWidth="1"/>
    <col min="3570" max="3570" width="18.875" style="1270" bestFit="1" customWidth="1"/>
    <col min="3571" max="3571" width="23.5" style="1270" bestFit="1" customWidth="1"/>
    <col min="3572" max="3572" width="25.5" style="1270" bestFit="1" customWidth="1"/>
    <col min="3573" max="3574" width="8.375" style="1270" bestFit="1" customWidth="1"/>
    <col min="3575" max="3575" width="10.25" style="1270" bestFit="1" customWidth="1"/>
    <col min="3576" max="3576" width="13.75" style="1270" bestFit="1" customWidth="1"/>
    <col min="3577" max="3577" width="15.125" style="1270" bestFit="1" customWidth="1"/>
    <col min="3578" max="3580" width="21.5" style="1270" bestFit="1" customWidth="1"/>
    <col min="3581" max="3582" width="19.25" style="1270" bestFit="1" customWidth="1"/>
    <col min="3583" max="3583" width="6.625" style="1270" bestFit="1" customWidth="1"/>
    <col min="3584" max="3584" width="9" style="1270"/>
    <col min="3585" max="3585" width="15.125" style="1270" bestFit="1" customWidth="1"/>
    <col min="3586" max="3586" width="13" style="1270" bestFit="1" customWidth="1"/>
    <col min="3587" max="3589" width="9" style="1270"/>
    <col min="3590" max="3590" width="13" style="1270" bestFit="1" customWidth="1"/>
    <col min="3591" max="3591" width="15" style="1270" customWidth="1"/>
    <col min="3592" max="3592" width="13" style="1270" bestFit="1" customWidth="1"/>
    <col min="3593" max="3593" width="9" style="1270"/>
    <col min="3594" max="3596" width="12.375" style="1270" bestFit="1" customWidth="1"/>
    <col min="3597" max="3597" width="11" style="1270" bestFit="1" customWidth="1"/>
    <col min="3598" max="3598" width="20.375" style="1270" bestFit="1" customWidth="1"/>
    <col min="3599" max="3600" width="27.75" style="1270" bestFit="1" customWidth="1"/>
    <col min="3601" max="3602" width="19.375" style="1270" bestFit="1" customWidth="1"/>
    <col min="3603" max="3603" width="17.25" style="1270" bestFit="1" customWidth="1"/>
    <col min="3604" max="3604" width="19.375" style="1270" bestFit="1" customWidth="1"/>
    <col min="3605" max="3606" width="9" style="1270"/>
    <col min="3607" max="3607" width="17.375" style="1270" bestFit="1" customWidth="1"/>
    <col min="3608" max="3608" width="9" style="1270"/>
    <col min="3609" max="3609" width="17.375" style="1270" bestFit="1" customWidth="1"/>
    <col min="3610" max="3611" width="9" style="1270"/>
    <col min="3612" max="3613" width="11.125" style="1270" bestFit="1" customWidth="1"/>
    <col min="3614" max="3614" width="5.25" style="1270" bestFit="1" customWidth="1"/>
    <col min="3615" max="3615" width="9" style="1270"/>
    <col min="3616" max="3616" width="14.25" style="1270" bestFit="1" customWidth="1"/>
    <col min="3617" max="3617" width="17.875" style="1270" bestFit="1" customWidth="1"/>
    <col min="3618" max="3618" width="5.25" style="1270" bestFit="1" customWidth="1"/>
    <col min="3619" max="3619" width="9" style="1270"/>
    <col min="3620" max="3620" width="11" style="1270" bestFit="1" customWidth="1"/>
    <col min="3621" max="3621" width="8.375" style="1270" bestFit="1" customWidth="1"/>
    <col min="3622" max="3622" width="9.625" style="1270" bestFit="1" customWidth="1"/>
    <col min="3623" max="3623" width="15.125" style="1270" bestFit="1" customWidth="1"/>
    <col min="3624" max="3624" width="11.125" style="1270" bestFit="1" customWidth="1"/>
    <col min="3625" max="3625" width="9.5" style="1270" bestFit="1" customWidth="1"/>
    <col min="3626" max="3626" width="11" style="1270" bestFit="1" customWidth="1"/>
    <col min="3627" max="3635" width="15.125" style="1270" bestFit="1" customWidth="1"/>
    <col min="3636" max="3636" width="7.125" style="1270" bestFit="1" customWidth="1"/>
    <col min="3637" max="3637" width="11" style="1270" bestFit="1" customWidth="1"/>
    <col min="3638" max="3638" width="15.125" style="1270" bestFit="1" customWidth="1"/>
    <col min="3639" max="3639" width="19.25" style="1270" bestFit="1" customWidth="1"/>
    <col min="3640" max="3640" width="15.125" style="1270" bestFit="1" customWidth="1"/>
    <col min="3641" max="3641" width="19.25" style="1270" bestFit="1" customWidth="1"/>
    <col min="3642" max="3642" width="15.125" style="1270" bestFit="1" customWidth="1"/>
    <col min="3643" max="3643" width="19.25" style="1270" bestFit="1" customWidth="1"/>
    <col min="3644" max="3644" width="15.125" style="1270" bestFit="1" customWidth="1"/>
    <col min="3645" max="3645" width="19.25" style="1270" bestFit="1" customWidth="1"/>
    <col min="3646" max="3646" width="15.125" style="1270" bestFit="1" customWidth="1"/>
    <col min="3647" max="3647" width="19.25" style="1270" bestFit="1" customWidth="1"/>
    <col min="3648" max="3648" width="13" style="1270" bestFit="1" customWidth="1"/>
    <col min="3649" max="3649" width="17.25" style="1270" bestFit="1" customWidth="1"/>
    <col min="3650" max="3650" width="15.125" style="1270" bestFit="1" customWidth="1"/>
    <col min="3651" max="3651" width="19.25" style="1270" bestFit="1" customWidth="1"/>
    <col min="3652" max="3652" width="15.125" style="1270" bestFit="1" customWidth="1"/>
    <col min="3653" max="3653" width="19.25" style="1270" bestFit="1" customWidth="1"/>
    <col min="3654" max="3659" width="21.375" style="1270" bestFit="1" customWidth="1"/>
    <col min="3660" max="3661" width="17.25" style="1270" bestFit="1" customWidth="1"/>
    <col min="3662" max="3662" width="7.125" style="1270" bestFit="1" customWidth="1"/>
    <col min="3663" max="3663" width="11" style="1270" bestFit="1" customWidth="1"/>
    <col min="3664" max="3664" width="7.125" style="1270" bestFit="1" customWidth="1"/>
    <col min="3665" max="3666" width="11" style="1270" bestFit="1" customWidth="1"/>
    <col min="3667" max="3667" width="15.125" style="1270" bestFit="1" customWidth="1"/>
    <col min="3668" max="3668" width="16.5" style="1270" bestFit="1" customWidth="1"/>
    <col min="3669" max="3669" width="20.625" style="1270" bestFit="1" customWidth="1"/>
    <col min="3670" max="3670" width="7.125" style="1270" bestFit="1" customWidth="1"/>
    <col min="3671" max="3673" width="11" style="1270" bestFit="1" customWidth="1"/>
    <col min="3674" max="3674" width="15.125" style="1270" bestFit="1" customWidth="1"/>
    <col min="3675" max="3677" width="11" style="1270" bestFit="1" customWidth="1"/>
    <col min="3678" max="3678" width="13" style="1270" bestFit="1" customWidth="1"/>
    <col min="3679" max="3679" width="11" style="1270" bestFit="1" customWidth="1"/>
    <col min="3680" max="3680" width="15.125" style="1270" bestFit="1" customWidth="1"/>
    <col min="3681" max="3681" width="17.25" style="1270" bestFit="1" customWidth="1"/>
    <col min="3682" max="3682" width="7.125" style="1270" bestFit="1" customWidth="1"/>
    <col min="3683" max="3683" width="13" style="1270" bestFit="1" customWidth="1"/>
    <col min="3684" max="3685" width="12.375" style="1270" bestFit="1" customWidth="1"/>
    <col min="3686" max="3687" width="15.125" style="1270" bestFit="1" customWidth="1"/>
    <col min="3688" max="3689" width="18.625" style="1270" bestFit="1" customWidth="1"/>
    <col min="3690" max="3691" width="21.375" style="1270" bestFit="1" customWidth="1"/>
    <col min="3692" max="3692" width="17.25" style="1270" bestFit="1" customWidth="1"/>
    <col min="3693" max="3693" width="11" style="1270" bestFit="1" customWidth="1"/>
    <col min="3694" max="3695" width="15.125" style="1270" bestFit="1" customWidth="1"/>
    <col min="3696" max="3696" width="11" style="1270" bestFit="1" customWidth="1"/>
    <col min="3697" max="3698" width="15.125" style="1270" bestFit="1" customWidth="1"/>
    <col min="3699" max="3699" width="11.875" style="1270" bestFit="1" customWidth="1"/>
    <col min="3700" max="3700" width="16.375" style="1270" bestFit="1" customWidth="1"/>
    <col min="3701" max="3701" width="15.125" style="1270" bestFit="1" customWidth="1"/>
    <col min="3702" max="3702" width="11" style="1270" bestFit="1" customWidth="1"/>
    <col min="3703" max="3704" width="15.125" style="1270" bestFit="1" customWidth="1"/>
    <col min="3705" max="3705" width="11" style="1270" bestFit="1" customWidth="1"/>
    <col min="3706" max="3707" width="15.125" style="1270" bestFit="1" customWidth="1"/>
    <col min="3708" max="3708" width="5.25" style="1270" bestFit="1" customWidth="1"/>
    <col min="3709" max="3710" width="9" style="1270"/>
    <col min="3711" max="3711" width="7.125" style="1270" bestFit="1" customWidth="1"/>
    <col min="3712" max="3712" width="9" style="1270"/>
    <col min="3713" max="3713" width="59.375" style="1270" bestFit="1" customWidth="1"/>
    <col min="3714" max="3714" width="45.5" style="1270" bestFit="1" customWidth="1"/>
    <col min="3715" max="3715" width="27.625" style="1270" bestFit="1" customWidth="1"/>
    <col min="3716" max="3716" width="11" style="1270" bestFit="1" customWidth="1"/>
    <col min="3717" max="3720" width="13" style="1270" bestFit="1" customWidth="1"/>
    <col min="3721" max="3721" width="14.375" style="1270" bestFit="1" customWidth="1"/>
    <col min="3722" max="3722" width="13" style="1270" bestFit="1" customWidth="1"/>
    <col min="3723" max="3724" width="18.125" style="1270" bestFit="1" customWidth="1"/>
    <col min="3725" max="3725" width="20.25" style="1270" bestFit="1" customWidth="1"/>
    <col min="3726" max="3726" width="17.625" style="1270" bestFit="1" customWidth="1"/>
    <col min="3727" max="3727" width="15.125" style="1270" bestFit="1" customWidth="1"/>
    <col min="3728" max="3728" width="21.375" style="1270" bestFit="1" customWidth="1"/>
    <col min="3729" max="3729" width="12.875" style="1270" bestFit="1" customWidth="1"/>
    <col min="3730" max="3730" width="13" style="1270" bestFit="1" customWidth="1"/>
    <col min="3731" max="3731" width="21.5" style="1270" bestFit="1" customWidth="1"/>
    <col min="3732" max="3733" width="13.125" style="1270" bestFit="1" customWidth="1"/>
    <col min="3734" max="3734" width="21.25" style="1270" bestFit="1" customWidth="1"/>
    <col min="3735" max="3735" width="17.375" style="1270" bestFit="1" customWidth="1"/>
    <col min="3736" max="3736" width="13.125" style="1270" bestFit="1" customWidth="1"/>
    <col min="3737" max="3737" width="15.125" style="1270" bestFit="1" customWidth="1"/>
    <col min="3738" max="3738" width="25.25" style="1270" bestFit="1" customWidth="1"/>
    <col min="3739" max="3739" width="18.875" style="1270" bestFit="1" customWidth="1"/>
    <col min="3740" max="3740" width="28" style="1270" bestFit="1" customWidth="1"/>
    <col min="3741" max="3741" width="26.75" style="1270" bestFit="1" customWidth="1"/>
    <col min="3742" max="3742" width="28" style="1270" bestFit="1" customWidth="1"/>
    <col min="3743" max="3743" width="25.25" style="1270" bestFit="1" customWidth="1"/>
    <col min="3744" max="3744" width="29.625" style="1270" bestFit="1" customWidth="1"/>
    <col min="3745" max="3745" width="25.25" style="1270" bestFit="1" customWidth="1"/>
    <col min="3746" max="3746" width="29.625" style="1270" bestFit="1" customWidth="1"/>
    <col min="3747" max="3747" width="25.25" style="1270" bestFit="1" customWidth="1"/>
    <col min="3748" max="3749" width="18.875" style="1270" bestFit="1" customWidth="1"/>
    <col min="3750" max="3750" width="21" style="1270" bestFit="1" customWidth="1"/>
    <col min="3751" max="3751" width="20.875" style="1270" bestFit="1" customWidth="1"/>
    <col min="3752" max="3752" width="12.625" style="1270" bestFit="1" customWidth="1"/>
    <col min="3753" max="3753" width="15.125" style="1270" bestFit="1" customWidth="1"/>
    <col min="3754" max="3754" width="7.125" style="1270" bestFit="1" customWidth="1"/>
    <col min="3755" max="3755" width="19.25" style="1270" bestFit="1" customWidth="1"/>
    <col min="3756" max="3758" width="15.125" style="1270" bestFit="1" customWidth="1"/>
    <col min="3759" max="3759" width="17.25" style="1270" bestFit="1" customWidth="1"/>
    <col min="3760" max="3762" width="15.125" style="1270" bestFit="1" customWidth="1"/>
    <col min="3763" max="3764" width="17.25" style="1270" bestFit="1" customWidth="1"/>
    <col min="3765" max="3765" width="15.125" style="1270" bestFit="1" customWidth="1"/>
    <col min="3766" max="3767" width="17.25" style="1270" bestFit="1" customWidth="1"/>
    <col min="3768" max="3768" width="15.125" style="1270" bestFit="1" customWidth="1"/>
    <col min="3769" max="3770" width="17.25" style="1270" bestFit="1" customWidth="1"/>
    <col min="3771" max="3771" width="19.25" style="1270" bestFit="1" customWidth="1"/>
    <col min="3772" max="3773" width="21.375" style="1270" bestFit="1" customWidth="1"/>
    <col min="3774" max="3774" width="23.5" style="1270" bestFit="1" customWidth="1"/>
    <col min="3775" max="3775" width="21.375" style="1270" bestFit="1" customWidth="1"/>
    <col min="3776" max="3776" width="19.25" style="1270" bestFit="1" customWidth="1"/>
    <col min="3777" max="3778" width="21.375" style="1270" bestFit="1" customWidth="1"/>
    <col min="3779" max="3779" width="23.5" style="1270" bestFit="1" customWidth="1"/>
    <col min="3780" max="3780" width="21.375" style="1270" bestFit="1" customWidth="1"/>
    <col min="3781" max="3781" width="17.25" style="1270" bestFit="1" customWidth="1"/>
    <col min="3782" max="3784" width="19.25" style="1270" bestFit="1" customWidth="1"/>
    <col min="3785" max="3785" width="18.375" style="1270" bestFit="1" customWidth="1"/>
    <col min="3786" max="3787" width="20.375" style="1270" bestFit="1" customWidth="1"/>
    <col min="3788" max="3788" width="13" style="1270" bestFit="1" customWidth="1"/>
    <col min="3789" max="3790" width="19.25" style="1270" bestFit="1" customWidth="1"/>
    <col min="3791" max="3792" width="17.25" style="1270" bestFit="1" customWidth="1"/>
    <col min="3793" max="3795" width="19.25" style="1270" bestFit="1" customWidth="1"/>
    <col min="3796" max="3797" width="21.375" style="1270" bestFit="1" customWidth="1"/>
    <col min="3798" max="3798" width="19.25" style="1270" bestFit="1" customWidth="1"/>
    <col min="3799" max="3800" width="21.375" style="1270" bestFit="1" customWidth="1"/>
    <col min="3801" max="3801" width="23.5" style="1270" bestFit="1" customWidth="1"/>
    <col min="3802" max="3803" width="21.375" style="1270" bestFit="1" customWidth="1"/>
    <col min="3804" max="3806" width="23.5" style="1270" bestFit="1" customWidth="1"/>
    <col min="3807" max="3808" width="25.5" style="1270" bestFit="1" customWidth="1"/>
    <col min="3809" max="3809" width="23.5" style="1270" bestFit="1" customWidth="1"/>
    <col min="3810" max="3811" width="25.5" style="1270" bestFit="1" customWidth="1"/>
    <col min="3812" max="3812" width="27.625" style="1270" bestFit="1" customWidth="1"/>
    <col min="3813" max="3813" width="25.5" style="1270" bestFit="1" customWidth="1"/>
    <col min="3814" max="3814" width="22.75" style="1270" bestFit="1" customWidth="1"/>
    <col min="3815" max="3815" width="26.875" style="1270" bestFit="1" customWidth="1"/>
    <col min="3816" max="3817" width="19.25" style="1270" bestFit="1" customWidth="1"/>
    <col min="3818" max="3818" width="25.5" style="1270" bestFit="1" customWidth="1"/>
    <col min="3819" max="3820" width="21.375" style="1270" bestFit="1" customWidth="1"/>
    <col min="3821" max="3821" width="27.625" style="1270" bestFit="1" customWidth="1"/>
    <col min="3822" max="3822" width="8.375" style="1270" bestFit="1" customWidth="1"/>
    <col min="3823" max="3825" width="16.75" style="1270" bestFit="1" customWidth="1"/>
    <col min="3826" max="3826" width="18.875" style="1270" bestFit="1" customWidth="1"/>
    <col min="3827" max="3827" width="23.5" style="1270" bestFit="1" customWidth="1"/>
    <col min="3828" max="3828" width="25.5" style="1270" bestFit="1" customWidth="1"/>
    <col min="3829" max="3830" width="8.375" style="1270" bestFit="1" customWidth="1"/>
    <col min="3831" max="3831" width="10.25" style="1270" bestFit="1" customWidth="1"/>
    <col min="3832" max="3832" width="13.75" style="1270" bestFit="1" customWidth="1"/>
    <col min="3833" max="3833" width="15.125" style="1270" bestFit="1" customWidth="1"/>
    <col min="3834" max="3836" width="21.5" style="1270" bestFit="1" customWidth="1"/>
    <col min="3837" max="3838" width="19.25" style="1270" bestFit="1" customWidth="1"/>
    <col min="3839" max="3839" width="6.625" style="1270" bestFit="1" customWidth="1"/>
    <col min="3840" max="3840" width="9" style="1270"/>
    <col min="3841" max="3841" width="15.125" style="1270" bestFit="1" customWidth="1"/>
    <col min="3842" max="3842" width="13" style="1270" bestFit="1" customWidth="1"/>
    <col min="3843" max="3845" width="9" style="1270"/>
    <col min="3846" max="3846" width="13" style="1270" bestFit="1" customWidth="1"/>
    <col min="3847" max="3847" width="15" style="1270" customWidth="1"/>
    <col min="3848" max="3848" width="13" style="1270" bestFit="1" customWidth="1"/>
    <col min="3849" max="3849" width="9" style="1270"/>
    <col min="3850" max="3852" width="12.375" style="1270" bestFit="1" customWidth="1"/>
    <col min="3853" max="3853" width="11" style="1270" bestFit="1" customWidth="1"/>
    <col min="3854" max="3854" width="20.375" style="1270" bestFit="1" customWidth="1"/>
    <col min="3855" max="3856" width="27.75" style="1270" bestFit="1" customWidth="1"/>
    <col min="3857" max="3858" width="19.375" style="1270" bestFit="1" customWidth="1"/>
    <col min="3859" max="3859" width="17.25" style="1270" bestFit="1" customWidth="1"/>
    <col min="3860" max="3860" width="19.375" style="1270" bestFit="1" customWidth="1"/>
    <col min="3861" max="3862" width="9" style="1270"/>
    <col min="3863" max="3863" width="17.375" style="1270" bestFit="1" customWidth="1"/>
    <col min="3864" max="3864" width="9" style="1270"/>
    <col min="3865" max="3865" width="17.375" style="1270" bestFit="1" customWidth="1"/>
    <col min="3866" max="3867" width="9" style="1270"/>
    <col min="3868" max="3869" width="11.125" style="1270" bestFit="1" customWidth="1"/>
    <col min="3870" max="3870" width="5.25" style="1270" bestFit="1" customWidth="1"/>
    <col min="3871" max="3871" width="9" style="1270"/>
    <col min="3872" max="3872" width="14.25" style="1270" bestFit="1" customWidth="1"/>
    <col min="3873" max="3873" width="17.875" style="1270" bestFit="1" customWidth="1"/>
    <col min="3874" max="3874" width="5.25" style="1270" bestFit="1" customWidth="1"/>
    <col min="3875" max="3875" width="9" style="1270"/>
    <col min="3876" max="3876" width="11" style="1270" bestFit="1" customWidth="1"/>
    <col min="3877" max="3877" width="8.375" style="1270" bestFit="1" customWidth="1"/>
    <col min="3878" max="3878" width="9.625" style="1270" bestFit="1" customWidth="1"/>
    <col min="3879" max="3879" width="15.125" style="1270" bestFit="1" customWidth="1"/>
    <col min="3880" max="3880" width="11.125" style="1270" bestFit="1" customWidth="1"/>
    <col min="3881" max="3881" width="9.5" style="1270" bestFit="1" customWidth="1"/>
    <col min="3882" max="3882" width="11" style="1270" bestFit="1" customWidth="1"/>
    <col min="3883" max="3891" width="15.125" style="1270" bestFit="1" customWidth="1"/>
    <col min="3892" max="3892" width="7.125" style="1270" bestFit="1" customWidth="1"/>
    <col min="3893" max="3893" width="11" style="1270" bestFit="1" customWidth="1"/>
    <col min="3894" max="3894" width="15.125" style="1270" bestFit="1" customWidth="1"/>
    <col min="3895" max="3895" width="19.25" style="1270" bestFit="1" customWidth="1"/>
    <col min="3896" max="3896" width="15.125" style="1270" bestFit="1" customWidth="1"/>
    <col min="3897" max="3897" width="19.25" style="1270" bestFit="1" customWidth="1"/>
    <col min="3898" max="3898" width="15.125" style="1270" bestFit="1" customWidth="1"/>
    <col min="3899" max="3899" width="19.25" style="1270" bestFit="1" customWidth="1"/>
    <col min="3900" max="3900" width="15.125" style="1270" bestFit="1" customWidth="1"/>
    <col min="3901" max="3901" width="19.25" style="1270" bestFit="1" customWidth="1"/>
    <col min="3902" max="3902" width="15.125" style="1270" bestFit="1" customWidth="1"/>
    <col min="3903" max="3903" width="19.25" style="1270" bestFit="1" customWidth="1"/>
    <col min="3904" max="3904" width="13" style="1270" bestFit="1" customWidth="1"/>
    <col min="3905" max="3905" width="17.25" style="1270" bestFit="1" customWidth="1"/>
    <col min="3906" max="3906" width="15.125" style="1270" bestFit="1" customWidth="1"/>
    <col min="3907" max="3907" width="19.25" style="1270" bestFit="1" customWidth="1"/>
    <col min="3908" max="3908" width="15.125" style="1270" bestFit="1" customWidth="1"/>
    <col min="3909" max="3909" width="19.25" style="1270" bestFit="1" customWidth="1"/>
    <col min="3910" max="3915" width="21.375" style="1270" bestFit="1" customWidth="1"/>
    <col min="3916" max="3917" width="17.25" style="1270" bestFit="1" customWidth="1"/>
    <col min="3918" max="3918" width="7.125" style="1270" bestFit="1" customWidth="1"/>
    <col min="3919" max="3919" width="11" style="1270" bestFit="1" customWidth="1"/>
    <col min="3920" max="3920" width="7.125" style="1270" bestFit="1" customWidth="1"/>
    <col min="3921" max="3922" width="11" style="1270" bestFit="1" customWidth="1"/>
    <col min="3923" max="3923" width="15.125" style="1270" bestFit="1" customWidth="1"/>
    <col min="3924" max="3924" width="16.5" style="1270" bestFit="1" customWidth="1"/>
    <col min="3925" max="3925" width="20.625" style="1270" bestFit="1" customWidth="1"/>
    <col min="3926" max="3926" width="7.125" style="1270" bestFit="1" customWidth="1"/>
    <col min="3927" max="3929" width="11" style="1270" bestFit="1" customWidth="1"/>
    <col min="3930" max="3930" width="15.125" style="1270" bestFit="1" customWidth="1"/>
    <col min="3931" max="3933" width="11" style="1270" bestFit="1" customWidth="1"/>
    <col min="3934" max="3934" width="13" style="1270" bestFit="1" customWidth="1"/>
    <col min="3935" max="3935" width="11" style="1270" bestFit="1" customWidth="1"/>
    <col min="3936" max="3936" width="15.125" style="1270" bestFit="1" customWidth="1"/>
    <col min="3937" max="3937" width="17.25" style="1270" bestFit="1" customWidth="1"/>
    <col min="3938" max="3938" width="7.125" style="1270" bestFit="1" customWidth="1"/>
    <col min="3939" max="3939" width="13" style="1270" bestFit="1" customWidth="1"/>
    <col min="3940" max="3941" width="12.375" style="1270" bestFit="1" customWidth="1"/>
    <col min="3942" max="3943" width="15.125" style="1270" bestFit="1" customWidth="1"/>
    <col min="3944" max="3945" width="18.625" style="1270" bestFit="1" customWidth="1"/>
    <col min="3946" max="3947" width="21.375" style="1270" bestFit="1" customWidth="1"/>
    <col min="3948" max="3948" width="17.25" style="1270" bestFit="1" customWidth="1"/>
    <col min="3949" max="3949" width="11" style="1270" bestFit="1" customWidth="1"/>
    <col min="3950" max="3951" width="15.125" style="1270" bestFit="1" customWidth="1"/>
    <col min="3952" max="3952" width="11" style="1270" bestFit="1" customWidth="1"/>
    <col min="3953" max="3954" width="15.125" style="1270" bestFit="1" customWidth="1"/>
    <col min="3955" max="3955" width="11.875" style="1270" bestFit="1" customWidth="1"/>
    <col min="3956" max="3956" width="16.375" style="1270" bestFit="1" customWidth="1"/>
    <col min="3957" max="3957" width="15.125" style="1270" bestFit="1" customWidth="1"/>
    <col min="3958" max="3958" width="11" style="1270" bestFit="1" customWidth="1"/>
    <col min="3959" max="3960" width="15.125" style="1270" bestFit="1" customWidth="1"/>
    <col min="3961" max="3961" width="11" style="1270" bestFit="1" customWidth="1"/>
    <col min="3962" max="3963" width="15.125" style="1270" bestFit="1" customWidth="1"/>
    <col min="3964" max="3964" width="5.25" style="1270" bestFit="1" customWidth="1"/>
    <col min="3965" max="3966" width="9" style="1270"/>
    <col min="3967" max="3967" width="7.125" style="1270" bestFit="1" customWidth="1"/>
    <col min="3968" max="3968" width="9" style="1270"/>
    <col min="3969" max="3969" width="59.375" style="1270" bestFit="1" customWidth="1"/>
    <col min="3970" max="3970" width="45.5" style="1270" bestFit="1" customWidth="1"/>
    <col min="3971" max="3971" width="27.625" style="1270" bestFit="1" customWidth="1"/>
    <col min="3972" max="3972" width="11" style="1270" bestFit="1" customWidth="1"/>
    <col min="3973" max="3976" width="13" style="1270" bestFit="1" customWidth="1"/>
    <col min="3977" max="3977" width="14.375" style="1270" bestFit="1" customWidth="1"/>
    <col min="3978" max="3978" width="13" style="1270" bestFit="1" customWidth="1"/>
    <col min="3979" max="3980" width="18.125" style="1270" bestFit="1" customWidth="1"/>
    <col min="3981" max="3981" width="20.25" style="1270" bestFit="1" customWidth="1"/>
    <col min="3982" max="3982" width="17.625" style="1270" bestFit="1" customWidth="1"/>
    <col min="3983" max="3983" width="15.125" style="1270" bestFit="1" customWidth="1"/>
    <col min="3984" max="3984" width="21.375" style="1270" bestFit="1" customWidth="1"/>
    <col min="3985" max="3985" width="12.875" style="1270" bestFit="1" customWidth="1"/>
    <col min="3986" max="3986" width="13" style="1270" bestFit="1" customWidth="1"/>
    <col min="3987" max="3987" width="21.5" style="1270" bestFit="1" customWidth="1"/>
    <col min="3988" max="3989" width="13.125" style="1270" bestFit="1" customWidth="1"/>
    <col min="3990" max="3990" width="21.25" style="1270" bestFit="1" customWidth="1"/>
    <col min="3991" max="3991" width="17.375" style="1270" bestFit="1" customWidth="1"/>
    <col min="3992" max="3992" width="13.125" style="1270" bestFit="1" customWidth="1"/>
    <col min="3993" max="3993" width="15.125" style="1270" bestFit="1" customWidth="1"/>
    <col min="3994" max="3994" width="25.25" style="1270" bestFit="1" customWidth="1"/>
    <col min="3995" max="3995" width="18.875" style="1270" bestFit="1" customWidth="1"/>
    <col min="3996" max="3996" width="28" style="1270" bestFit="1" customWidth="1"/>
    <col min="3997" max="3997" width="26.75" style="1270" bestFit="1" customWidth="1"/>
    <col min="3998" max="3998" width="28" style="1270" bestFit="1" customWidth="1"/>
    <col min="3999" max="3999" width="25.25" style="1270" bestFit="1" customWidth="1"/>
    <col min="4000" max="4000" width="29.625" style="1270" bestFit="1" customWidth="1"/>
    <col min="4001" max="4001" width="25.25" style="1270" bestFit="1" customWidth="1"/>
    <col min="4002" max="4002" width="29.625" style="1270" bestFit="1" customWidth="1"/>
    <col min="4003" max="4003" width="25.25" style="1270" bestFit="1" customWidth="1"/>
    <col min="4004" max="4005" width="18.875" style="1270" bestFit="1" customWidth="1"/>
    <col min="4006" max="4006" width="21" style="1270" bestFit="1" customWidth="1"/>
    <col min="4007" max="4007" width="20.875" style="1270" bestFit="1" customWidth="1"/>
    <col min="4008" max="4008" width="12.625" style="1270" bestFit="1" customWidth="1"/>
    <col min="4009" max="4009" width="15.125" style="1270" bestFit="1" customWidth="1"/>
    <col min="4010" max="4010" width="7.125" style="1270" bestFit="1" customWidth="1"/>
    <col min="4011" max="4011" width="19.25" style="1270" bestFit="1" customWidth="1"/>
    <col min="4012" max="4014" width="15.125" style="1270" bestFit="1" customWidth="1"/>
    <col min="4015" max="4015" width="17.25" style="1270" bestFit="1" customWidth="1"/>
    <col min="4016" max="4018" width="15.125" style="1270" bestFit="1" customWidth="1"/>
    <col min="4019" max="4020" width="17.25" style="1270" bestFit="1" customWidth="1"/>
    <col min="4021" max="4021" width="15.125" style="1270" bestFit="1" customWidth="1"/>
    <col min="4022" max="4023" width="17.25" style="1270" bestFit="1" customWidth="1"/>
    <col min="4024" max="4024" width="15.125" style="1270" bestFit="1" customWidth="1"/>
    <col min="4025" max="4026" width="17.25" style="1270" bestFit="1" customWidth="1"/>
    <col min="4027" max="4027" width="19.25" style="1270" bestFit="1" customWidth="1"/>
    <col min="4028" max="4029" width="21.375" style="1270" bestFit="1" customWidth="1"/>
    <col min="4030" max="4030" width="23.5" style="1270" bestFit="1" customWidth="1"/>
    <col min="4031" max="4031" width="21.375" style="1270" bestFit="1" customWidth="1"/>
    <col min="4032" max="4032" width="19.25" style="1270" bestFit="1" customWidth="1"/>
    <col min="4033" max="4034" width="21.375" style="1270" bestFit="1" customWidth="1"/>
    <col min="4035" max="4035" width="23.5" style="1270" bestFit="1" customWidth="1"/>
    <col min="4036" max="4036" width="21.375" style="1270" bestFit="1" customWidth="1"/>
    <col min="4037" max="4037" width="17.25" style="1270" bestFit="1" customWidth="1"/>
    <col min="4038" max="4040" width="19.25" style="1270" bestFit="1" customWidth="1"/>
    <col min="4041" max="4041" width="18.375" style="1270" bestFit="1" customWidth="1"/>
    <col min="4042" max="4043" width="20.375" style="1270" bestFit="1" customWidth="1"/>
    <col min="4044" max="4044" width="13" style="1270" bestFit="1" customWidth="1"/>
    <col min="4045" max="4046" width="19.25" style="1270" bestFit="1" customWidth="1"/>
    <col min="4047" max="4048" width="17.25" style="1270" bestFit="1" customWidth="1"/>
    <col min="4049" max="4051" width="19.25" style="1270" bestFit="1" customWidth="1"/>
    <col min="4052" max="4053" width="21.375" style="1270" bestFit="1" customWidth="1"/>
    <col min="4054" max="4054" width="19.25" style="1270" bestFit="1" customWidth="1"/>
    <col min="4055" max="4056" width="21.375" style="1270" bestFit="1" customWidth="1"/>
    <col min="4057" max="4057" width="23.5" style="1270" bestFit="1" customWidth="1"/>
    <col min="4058" max="4059" width="21.375" style="1270" bestFit="1" customWidth="1"/>
    <col min="4060" max="4062" width="23.5" style="1270" bestFit="1" customWidth="1"/>
    <col min="4063" max="4064" width="25.5" style="1270" bestFit="1" customWidth="1"/>
    <col min="4065" max="4065" width="23.5" style="1270" bestFit="1" customWidth="1"/>
    <col min="4066" max="4067" width="25.5" style="1270" bestFit="1" customWidth="1"/>
    <col min="4068" max="4068" width="27.625" style="1270" bestFit="1" customWidth="1"/>
    <col min="4069" max="4069" width="25.5" style="1270" bestFit="1" customWidth="1"/>
    <col min="4070" max="4070" width="22.75" style="1270" bestFit="1" customWidth="1"/>
    <col min="4071" max="4071" width="26.875" style="1270" bestFit="1" customWidth="1"/>
    <col min="4072" max="4073" width="19.25" style="1270" bestFit="1" customWidth="1"/>
    <col min="4074" max="4074" width="25.5" style="1270" bestFit="1" customWidth="1"/>
    <col min="4075" max="4076" width="21.375" style="1270" bestFit="1" customWidth="1"/>
    <col min="4077" max="4077" width="27.625" style="1270" bestFit="1" customWidth="1"/>
    <col min="4078" max="4078" width="8.375" style="1270" bestFit="1" customWidth="1"/>
    <col min="4079" max="4081" width="16.75" style="1270" bestFit="1" customWidth="1"/>
    <col min="4082" max="4082" width="18.875" style="1270" bestFit="1" customWidth="1"/>
    <col min="4083" max="4083" width="23.5" style="1270" bestFit="1" customWidth="1"/>
    <col min="4084" max="4084" width="25.5" style="1270" bestFit="1" customWidth="1"/>
    <col min="4085" max="4086" width="8.375" style="1270" bestFit="1" customWidth="1"/>
    <col min="4087" max="4087" width="10.25" style="1270" bestFit="1" customWidth="1"/>
    <col min="4088" max="4088" width="13.75" style="1270" bestFit="1" customWidth="1"/>
    <col min="4089" max="4089" width="15.125" style="1270" bestFit="1" customWidth="1"/>
    <col min="4090" max="4092" width="21.5" style="1270" bestFit="1" customWidth="1"/>
    <col min="4093" max="4094" width="19.25" style="1270" bestFit="1" customWidth="1"/>
    <col min="4095" max="4095" width="6.625" style="1270" bestFit="1" customWidth="1"/>
    <col min="4096" max="4096" width="9" style="1270"/>
    <col min="4097" max="4097" width="15.125" style="1270" bestFit="1" customWidth="1"/>
    <col min="4098" max="4098" width="13" style="1270" bestFit="1" customWidth="1"/>
    <col min="4099" max="4101" width="9" style="1270"/>
    <col min="4102" max="4102" width="13" style="1270" bestFit="1" customWidth="1"/>
    <col min="4103" max="4103" width="15" style="1270" customWidth="1"/>
    <col min="4104" max="4104" width="13" style="1270" bestFit="1" customWidth="1"/>
    <col min="4105" max="4105" width="9" style="1270"/>
    <col min="4106" max="4108" width="12.375" style="1270" bestFit="1" customWidth="1"/>
    <col min="4109" max="4109" width="11" style="1270" bestFit="1" customWidth="1"/>
    <col min="4110" max="4110" width="20.375" style="1270" bestFit="1" customWidth="1"/>
    <col min="4111" max="4112" width="27.75" style="1270" bestFit="1" customWidth="1"/>
    <col min="4113" max="4114" width="19.375" style="1270" bestFit="1" customWidth="1"/>
    <col min="4115" max="4115" width="17.25" style="1270" bestFit="1" customWidth="1"/>
    <col min="4116" max="4116" width="19.375" style="1270" bestFit="1" customWidth="1"/>
    <col min="4117" max="4118" width="9" style="1270"/>
    <col min="4119" max="4119" width="17.375" style="1270" bestFit="1" customWidth="1"/>
    <col min="4120" max="4120" width="9" style="1270"/>
    <col min="4121" max="4121" width="17.375" style="1270" bestFit="1" customWidth="1"/>
    <col min="4122" max="4123" width="9" style="1270"/>
    <col min="4124" max="4125" width="11.125" style="1270" bestFit="1" customWidth="1"/>
    <col min="4126" max="4126" width="5.25" style="1270" bestFit="1" customWidth="1"/>
    <col min="4127" max="4127" width="9" style="1270"/>
    <col min="4128" max="4128" width="14.25" style="1270" bestFit="1" customWidth="1"/>
    <col min="4129" max="4129" width="17.875" style="1270" bestFit="1" customWidth="1"/>
    <col min="4130" max="4130" width="5.25" style="1270" bestFit="1" customWidth="1"/>
    <col min="4131" max="4131" width="9" style="1270"/>
    <col min="4132" max="4132" width="11" style="1270" bestFit="1" customWidth="1"/>
    <col min="4133" max="4133" width="8.375" style="1270" bestFit="1" customWidth="1"/>
    <col min="4134" max="4134" width="9.625" style="1270" bestFit="1" customWidth="1"/>
    <col min="4135" max="4135" width="15.125" style="1270" bestFit="1" customWidth="1"/>
    <col min="4136" max="4136" width="11.125" style="1270" bestFit="1" customWidth="1"/>
    <col min="4137" max="4137" width="9.5" style="1270" bestFit="1" customWidth="1"/>
    <col min="4138" max="4138" width="11" style="1270" bestFit="1" customWidth="1"/>
    <col min="4139" max="4147" width="15.125" style="1270" bestFit="1" customWidth="1"/>
    <col min="4148" max="4148" width="7.125" style="1270" bestFit="1" customWidth="1"/>
    <col min="4149" max="4149" width="11" style="1270" bestFit="1" customWidth="1"/>
    <col min="4150" max="4150" width="15.125" style="1270" bestFit="1" customWidth="1"/>
    <col min="4151" max="4151" width="19.25" style="1270" bestFit="1" customWidth="1"/>
    <col min="4152" max="4152" width="15.125" style="1270" bestFit="1" customWidth="1"/>
    <col min="4153" max="4153" width="19.25" style="1270" bestFit="1" customWidth="1"/>
    <col min="4154" max="4154" width="15.125" style="1270" bestFit="1" customWidth="1"/>
    <col min="4155" max="4155" width="19.25" style="1270" bestFit="1" customWidth="1"/>
    <col min="4156" max="4156" width="15.125" style="1270" bestFit="1" customWidth="1"/>
    <col min="4157" max="4157" width="19.25" style="1270" bestFit="1" customWidth="1"/>
    <col min="4158" max="4158" width="15.125" style="1270" bestFit="1" customWidth="1"/>
    <col min="4159" max="4159" width="19.25" style="1270" bestFit="1" customWidth="1"/>
    <col min="4160" max="4160" width="13" style="1270" bestFit="1" customWidth="1"/>
    <col min="4161" max="4161" width="17.25" style="1270" bestFit="1" customWidth="1"/>
    <col min="4162" max="4162" width="15.125" style="1270" bestFit="1" customWidth="1"/>
    <col min="4163" max="4163" width="19.25" style="1270" bestFit="1" customWidth="1"/>
    <col min="4164" max="4164" width="15.125" style="1270" bestFit="1" customWidth="1"/>
    <col min="4165" max="4165" width="19.25" style="1270" bestFit="1" customWidth="1"/>
    <col min="4166" max="4171" width="21.375" style="1270" bestFit="1" customWidth="1"/>
    <col min="4172" max="4173" width="17.25" style="1270" bestFit="1" customWidth="1"/>
    <col min="4174" max="4174" width="7.125" style="1270" bestFit="1" customWidth="1"/>
    <col min="4175" max="4175" width="11" style="1270" bestFit="1" customWidth="1"/>
    <col min="4176" max="4176" width="7.125" style="1270" bestFit="1" customWidth="1"/>
    <col min="4177" max="4178" width="11" style="1270" bestFit="1" customWidth="1"/>
    <col min="4179" max="4179" width="15.125" style="1270" bestFit="1" customWidth="1"/>
    <col min="4180" max="4180" width="16.5" style="1270" bestFit="1" customWidth="1"/>
    <col min="4181" max="4181" width="20.625" style="1270" bestFit="1" customWidth="1"/>
    <col min="4182" max="4182" width="7.125" style="1270" bestFit="1" customWidth="1"/>
    <col min="4183" max="4185" width="11" style="1270" bestFit="1" customWidth="1"/>
    <col min="4186" max="4186" width="15.125" style="1270" bestFit="1" customWidth="1"/>
    <col min="4187" max="4189" width="11" style="1270" bestFit="1" customWidth="1"/>
    <col min="4190" max="4190" width="13" style="1270" bestFit="1" customWidth="1"/>
    <col min="4191" max="4191" width="11" style="1270" bestFit="1" customWidth="1"/>
    <col min="4192" max="4192" width="15.125" style="1270" bestFit="1" customWidth="1"/>
    <col min="4193" max="4193" width="17.25" style="1270" bestFit="1" customWidth="1"/>
    <col min="4194" max="4194" width="7.125" style="1270" bestFit="1" customWidth="1"/>
    <col min="4195" max="4195" width="13" style="1270" bestFit="1" customWidth="1"/>
    <col min="4196" max="4197" width="12.375" style="1270" bestFit="1" customWidth="1"/>
    <col min="4198" max="4199" width="15.125" style="1270" bestFit="1" customWidth="1"/>
    <col min="4200" max="4201" width="18.625" style="1270" bestFit="1" customWidth="1"/>
    <col min="4202" max="4203" width="21.375" style="1270" bestFit="1" customWidth="1"/>
    <col min="4204" max="4204" width="17.25" style="1270" bestFit="1" customWidth="1"/>
    <col min="4205" max="4205" width="11" style="1270" bestFit="1" customWidth="1"/>
    <col min="4206" max="4207" width="15.125" style="1270" bestFit="1" customWidth="1"/>
    <col min="4208" max="4208" width="11" style="1270" bestFit="1" customWidth="1"/>
    <col min="4209" max="4210" width="15.125" style="1270" bestFit="1" customWidth="1"/>
    <col min="4211" max="4211" width="11.875" style="1270" bestFit="1" customWidth="1"/>
    <col min="4212" max="4212" width="16.375" style="1270" bestFit="1" customWidth="1"/>
    <col min="4213" max="4213" width="15.125" style="1270" bestFit="1" customWidth="1"/>
    <col min="4214" max="4214" width="11" style="1270" bestFit="1" customWidth="1"/>
    <col min="4215" max="4216" width="15.125" style="1270" bestFit="1" customWidth="1"/>
    <col min="4217" max="4217" width="11" style="1270" bestFit="1" customWidth="1"/>
    <col min="4218" max="4219" width="15.125" style="1270" bestFit="1" customWidth="1"/>
    <col min="4220" max="4220" width="5.25" style="1270" bestFit="1" customWidth="1"/>
    <col min="4221" max="4222" width="9" style="1270"/>
    <col min="4223" max="4223" width="7.125" style="1270" bestFit="1" customWidth="1"/>
    <col min="4224" max="4224" width="9" style="1270"/>
    <col min="4225" max="4225" width="59.375" style="1270" bestFit="1" customWidth="1"/>
    <col min="4226" max="4226" width="45.5" style="1270" bestFit="1" customWidth="1"/>
    <col min="4227" max="4227" width="27.625" style="1270" bestFit="1" customWidth="1"/>
    <col min="4228" max="4228" width="11" style="1270" bestFit="1" customWidth="1"/>
    <col min="4229" max="4232" width="13" style="1270" bestFit="1" customWidth="1"/>
    <col min="4233" max="4233" width="14.375" style="1270" bestFit="1" customWidth="1"/>
    <col min="4234" max="4234" width="13" style="1270" bestFit="1" customWidth="1"/>
    <col min="4235" max="4236" width="18.125" style="1270" bestFit="1" customWidth="1"/>
    <col min="4237" max="4237" width="20.25" style="1270" bestFit="1" customWidth="1"/>
    <col min="4238" max="4238" width="17.625" style="1270" bestFit="1" customWidth="1"/>
    <col min="4239" max="4239" width="15.125" style="1270" bestFit="1" customWidth="1"/>
    <col min="4240" max="4240" width="21.375" style="1270" bestFit="1" customWidth="1"/>
    <col min="4241" max="4241" width="12.875" style="1270" bestFit="1" customWidth="1"/>
    <col min="4242" max="4242" width="13" style="1270" bestFit="1" customWidth="1"/>
    <col min="4243" max="4243" width="21.5" style="1270" bestFit="1" customWidth="1"/>
    <col min="4244" max="4245" width="13.125" style="1270" bestFit="1" customWidth="1"/>
    <col min="4246" max="4246" width="21.25" style="1270" bestFit="1" customWidth="1"/>
    <col min="4247" max="4247" width="17.375" style="1270" bestFit="1" customWidth="1"/>
    <col min="4248" max="4248" width="13.125" style="1270" bestFit="1" customWidth="1"/>
    <col min="4249" max="4249" width="15.125" style="1270" bestFit="1" customWidth="1"/>
    <col min="4250" max="4250" width="25.25" style="1270" bestFit="1" customWidth="1"/>
    <col min="4251" max="4251" width="18.875" style="1270" bestFit="1" customWidth="1"/>
    <col min="4252" max="4252" width="28" style="1270" bestFit="1" customWidth="1"/>
    <col min="4253" max="4253" width="26.75" style="1270" bestFit="1" customWidth="1"/>
    <col min="4254" max="4254" width="28" style="1270" bestFit="1" customWidth="1"/>
    <col min="4255" max="4255" width="25.25" style="1270" bestFit="1" customWidth="1"/>
    <col min="4256" max="4256" width="29.625" style="1270" bestFit="1" customWidth="1"/>
    <col min="4257" max="4257" width="25.25" style="1270" bestFit="1" customWidth="1"/>
    <col min="4258" max="4258" width="29.625" style="1270" bestFit="1" customWidth="1"/>
    <col min="4259" max="4259" width="25.25" style="1270" bestFit="1" customWidth="1"/>
    <col min="4260" max="4261" width="18.875" style="1270" bestFit="1" customWidth="1"/>
    <col min="4262" max="4262" width="21" style="1270" bestFit="1" customWidth="1"/>
    <col min="4263" max="4263" width="20.875" style="1270" bestFit="1" customWidth="1"/>
    <col min="4264" max="4264" width="12.625" style="1270" bestFit="1" customWidth="1"/>
    <col min="4265" max="4265" width="15.125" style="1270" bestFit="1" customWidth="1"/>
    <col min="4266" max="4266" width="7.125" style="1270" bestFit="1" customWidth="1"/>
    <col min="4267" max="4267" width="19.25" style="1270" bestFit="1" customWidth="1"/>
    <col min="4268" max="4270" width="15.125" style="1270" bestFit="1" customWidth="1"/>
    <col min="4271" max="4271" width="17.25" style="1270" bestFit="1" customWidth="1"/>
    <col min="4272" max="4274" width="15.125" style="1270" bestFit="1" customWidth="1"/>
    <col min="4275" max="4276" width="17.25" style="1270" bestFit="1" customWidth="1"/>
    <col min="4277" max="4277" width="15.125" style="1270" bestFit="1" customWidth="1"/>
    <col min="4278" max="4279" width="17.25" style="1270" bestFit="1" customWidth="1"/>
    <col min="4280" max="4280" width="15.125" style="1270" bestFit="1" customWidth="1"/>
    <col min="4281" max="4282" width="17.25" style="1270" bestFit="1" customWidth="1"/>
    <col min="4283" max="4283" width="19.25" style="1270" bestFit="1" customWidth="1"/>
    <col min="4284" max="4285" width="21.375" style="1270" bestFit="1" customWidth="1"/>
    <col min="4286" max="4286" width="23.5" style="1270" bestFit="1" customWidth="1"/>
    <col min="4287" max="4287" width="21.375" style="1270" bestFit="1" customWidth="1"/>
    <col min="4288" max="4288" width="19.25" style="1270" bestFit="1" customWidth="1"/>
    <col min="4289" max="4290" width="21.375" style="1270" bestFit="1" customWidth="1"/>
    <col min="4291" max="4291" width="23.5" style="1270" bestFit="1" customWidth="1"/>
    <col min="4292" max="4292" width="21.375" style="1270" bestFit="1" customWidth="1"/>
    <col min="4293" max="4293" width="17.25" style="1270" bestFit="1" customWidth="1"/>
    <col min="4294" max="4296" width="19.25" style="1270" bestFit="1" customWidth="1"/>
    <col min="4297" max="4297" width="18.375" style="1270" bestFit="1" customWidth="1"/>
    <col min="4298" max="4299" width="20.375" style="1270" bestFit="1" customWidth="1"/>
    <col min="4300" max="4300" width="13" style="1270" bestFit="1" customWidth="1"/>
    <col min="4301" max="4302" width="19.25" style="1270" bestFit="1" customWidth="1"/>
    <col min="4303" max="4304" width="17.25" style="1270" bestFit="1" customWidth="1"/>
    <col min="4305" max="4307" width="19.25" style="1270" bestFit="1" customWidth="1"/>
    <col min="4308" max="4309" width="21.375" style="1270" bestFit="1" customWidth="1"/>
    <col min="4310" max="4310" width="19.25" style="1270" bestFit="1" customWidth="1"/>
    <col min="4311" max="4312" width="21.375" style="1270" bestFit="1" customWidth="1"/>
    <col min="4313" max="4313" width="23.5" style="1270" bestFit="1" customWidth="1"/>
    <col min="4314" max="4315" width="21.375" style="1270" bestFit="1" customWidth="1"/>
    <col min="4316" max="4318" width="23.5" style="1270" bestFit="1" customWidth="1"/>
    <col min="4319" max="4320" width="25.5" style="1270" bestFit="1" customWidth="1"/>
    <col min="4321" max="4321" width="23.5" style="1270" bestFit="1" customWidth="1"/>
    <col min="4322" max="4323" width="25.5" style="1270" bestFit="1" customWidth="1"/>
    <col min="4324" max="4324" width="27.625" style="1270" bestFit="1" customWidth="1"/>
    <col min="4325" max="4325" width="25.5" style="1270" bestFit="1" customWidth="1"/>
    <col min="4326" max="4326" width="22.75" style="1270" bestFit="1" customWidth="1"/>
    <col min="4327" max="4327" width="26.875" style="1270" bestFit="1" customWidth="1"/>
    <col min="4328" max="4329" width="19.25" style="1270" bestFit="1" customWidth="1"/>
    <col min="4330" max="4330" width="25.5" style="1270" bestFit="1" customWidth="1"/>
    <col min="4331" max="4332" width="21.375" style="1270" bestFit="1" customWidth="1"/>
    <col min="4333" max="4333" width="27.625" style="1270" bestFit="1" customWidth="1"/>
    <col min="4334" max="4334" width="8.375" style="1270" bestFit="1" customWidth="1"/>
    <col min="4335" max="4337" width="16.75" style="1270" bestFit="1" customWidth="1"/>
    <col min="4338" max="4338" width="18.875" style="1270" bestFit="1" customWidth="1"/>
    <col min="4339" max="4339" width="23.5" style="1270" bestFit="1" customWidth="1"/>
    <col min="4340" max="4340" width="25.5" style="1270" bestFit="1" customWidth="1"/>
    <col min="4341" max="4342" width="8.375" style="1270" bestFit="1" customWidth="1"/>
    <col min="4343" max="4343" width="10.25" style="1270" bestFit="1" customWidth="1"/>
    <col min="4344" max="4344" width="13.75" style="1270" bestFit="1" customWidth="1"/>
    <col min="4345" max="4345" width="15.125" style="1270" bestFit="1" customWidth="1"/>
    <col min="4346" max="4348" width="21.5" style="1270" bestFit="1" customWidth="1"/>
    <col min="4349" max="4350" width="19.25" style="1270" bestFit="1" customWidth="1"/>
    <col min="4351" max="4351" width="6.625" style="1270" bestFit="1" customWidth="1"/>
    <col min="4352" max="4352" width="9" style="1270"/>
    <col min="4353" max="4353" width="15.125" style="1270" bestFit="1" customWidth="1"/>
    <col min="4354" max="4354" width="13" style="1270" bestFit="1" customWidth="1"/>
    <col min="4355" max="4357" width="9" style="1270"/>
    <col min="4358" max="4358" width="13" style="1270" bestFit="1" customWidth="1"/>
    <col min="4359" max="4359" width="15" style="1270" customWidth="1"/>
    <col min="4360" max="4360" width="13" style="1270" bestFit="1" customWidth="1"/>
    <col min="4361" max="4361" width="9" style="1270"/>
    <col min="4362" max="4364" width="12.375" style="1270" bestFit="1" customWidth="1"/>
    <col min="4365" max="4365" width="11" style="1270" bestFit="1" customWidth="1"/>
    <col min="4366" max="4366" width="20.375" style="1270" bestFit="1" customWidth="1"/>
    <col min="4367" max="4368" width="27.75" style="1270" bestFit="1" customWidth="1"/>
    <col min="4369" max="4370" width="19.375" style="1270" bestFit="1" customWidth="1"/>
    <col min="4371" max="4371" width="17.25" style="1270" bestFit="1" customWidth="1"/>
    <col min="4372" max="4372" width="19.375" style="1270" bestFit="1" customWidth="1"/>
    <col min="4373" max="4374" width="9" style="1270"/>
    <col min="4375" max="4375" width="17.375" style="1270" bestFit="1" customWidth="1"/>
    <col min="4376" max="4376" width="9" style="1270"/>
    <col min="4377" max="4377" width="17.375" style="1270" bestFit="1" customWidth="1"/>
    <col min="4378" max="4379" width="9" style="1270"/>
    <col min="4380" max="4381" width="11.125" style="1270" bestFit="1" customWidth="1"/>
    <col min="4382" max="4382" width="5.25" style="1270" bestFit="1" customWidth="1"/>
    <col min="4383" max="4383" width="9" style="1270"/>
    <col min="4384" max="4384" width="14.25" style="1270" bestFit="1" customWidth="1"/>
    <col min="4385" max="4385" width="17.875" style="1270" bestFit="1" customWidth="1"/>
    <col min="4386" max="4386" width="5.25" style="1270" bestFit="1" customWidth="1"/>
    <col min="4387" max="4387" width="9" style="1270"/>
    <col min="4388" max="4388" width="11" style="1270" bestFit="1" customWidth="1"/>
    <col min="4389" max="4389" width="8.375" style="1270" bestFit="1" customWidth="1"/>
    <col min="4390" max="4390" width="9.625" style="1270" bestFit="1" customWidth="1"/>
    <col min="4391" max="4391" width="15.125" style="1270" bestFit="1" customWidth="1"/>
    <col min="4392" max="4392" width="11.125" style="1270" bestFit="1" customWidth="1"/>
    <col min="4393" max="4393" width="9.5" style="1270" bestFit="1" customWidth="1"/>
    <col min="4394" max="4394" width="11" style="1270" bestFit="1" customWidth="1"/>
    <col min="4395" max="4403" width="15.125" style="1270" bestFit="1" customWidth="1"/>
    <col min="4404" max="4404" width="7.125" style="1270" bestFit="1" customWidth="1"/>
    <col min="4405" max="4405" width="11" style="1270" bestFit="1" customWidth="1"/>
    <col min="4406" max="4406" width="15.125" style="1270" bestFit="1" customWidth="1"/>
    <col min="4407" max="4407" width="19.25" style="1270" bestFit="1" customWidth="1"/>
    <col min="4408" max="4408" width="15.125" style="1270" bestFit="1" customWidth="1"/>
    <col min="4409" max="4409" width="19.25" style="1270" bestFit="1" customWidth="1"/>
    <col min="4410" max="4410" width="15.125" style="1270" bestFit="1" customWidth="1"/>
    <col min="4411" max="4411" width="19.25" style="1270" bestFit="1" customWidth="1"/>
    <col min="4412" max="4412" width="15.125" style="1270" bestFit="1" customWidth="1"/>
    <col min="4413" max="4413" width="19.25" style="1270" bestFit="1" customWidth="1"/>
    <col min="4414" max="4414" width="15.125" style="1270" bestFit="1" customWidth="1"/>
    <col min="4415" max="4415" width="19.25" style="1270" bestFit="1" customWidth="1"/>
    <col min="4416" max="4416" width="13" style="1270" bestFit="1" customWidth="1"/>
    <col min="4417" max="4417" width="17.25" style="1270" bestFit="1" customWidth="1"/>
    <col min="4418" max="4418" width="15.125" style="1270" bestFit="1" customWidth="1"/>
    <col min="4419" max="4419" width="19.25" style="1270" bestFit="1" customWidth="1"/>
    <col min="4420" max="4420" width="15.125" style="1270" bestFit="1" customWidth="1"/>
    <col min="4421" max="4421" width="19.25" style="1270" bestFit="1" customWidth="1"/>
    <col min="4422" max="4427" width="21.375" style="1270" bestFit="1" customWidth="1"/>
    <col min="4428" max="4429" width="17.25" style="1270" bestFit="1" customWidth="1"/>
    <col min="4430" max="4430" width="7.125" style="1270" bestFit="1" customWidth="1"/>
    <col min="4431" max="4431" width="11" style="1270" bestFit="1" customWidth="1"/>
    <col min="4432" max="4432" width="7.125" style="1270" bestFit="1" customWidth="1"/>
    <col min="4433" max="4434" width="11" style="1270" bestFit="1" customWidth="1"/>
    <col min="4435" max="4435" width="15.125" style="1270" bestFit="1" customWidth="1"/>
    <col min="4436" max="4436" width="16.5" style="1270" bestFit="1" customWidth="1"/>
    <col min="4437" max="4437" width="20.625" style="1270" bestFit="1" customWidth="1"/>
    <col min="4438" max="4438" width="7.125" style="1270" bestFit="1" customWidth="1"/>
    <col min="4439" max="4441" width="11" style="1270" bestFit="1" customWidth="1"/>
    <col min="4442" max="4442" width="15.125" style="1270" bestFit="1" customWidth="1"/>
    <col min="4443" max="4445" width="11" style="1270" bestFit="1" customWidth="1"/>
    <col min="4446" max="4446" width="13" style="1270" bestFit="1" customWidth="1"/>
    <col min="4447" max="4447" width="11" style="1270" bestFit="1" customWidth="1"/>
    <col min="4448" max="4448" width="15.125" style="1270" bestFit="1" customWidth="1"/>
    <col min="4449" max="4449" width="17.25" style="1270" bestFit="1" customWidth="1"/>
    <col min="4450" max="4450" width="7.125" style="1270" bestFit="1" customWidth="1"/>
    <col min="4451" max="4451" width="13" style="1270" bestFit="1" customWidth="1"/>
    <col min="4452" max="4453" width="12.375" style="1270" bestFit="1" customWidth="1"/>
    <col min="4454" max="4455" width="15.125" style="1270" bestFit="1" customWidth="1"/>
    <col min="4456" max="4457" width="18.625" style="1270" bestFit="1" customWidth="1"/>
    <col min="4458" max="4459" width="21.375" style="1270" bestFit="1" customWidth="1"/>
    <col min="4460" max="4460" width="17.25" style="1270" bestFit="1" customWidth="1"/>
    <col min="4461" max="4461" width="11" style="1270" bestFit="1" customWidth="1"/>
    <col min="4462" max="4463" width="15.125" style="1270" bestFit="1" customWidth="1"/>
    <col min="4464" max="4464" width="11" style="1270" bestFit="1" customWidth="1"/>
    <col min="4465" max="4466" width="15.125" style="1270" bestFit="1" customWidth="1"/>
    <col min="4467" max="4467" width="11.875" style="1270" bestFit="1" customWidth="1"/>
    <col min="4468" max="4468" width="16.375" style="1270" bestFit="1" customWidth="1"/>
    <col min="4469" max="4469" width="15.125" style="1270" bestFit="1" customWidth="1"/>
    <col min="4470" max="4470" width="11" style="1270" bestFit="1" customWidth="1"/>
    <col min="4471" max="4472" width="15.125" style="1270" bestFit="1" customWidth="1"/>
    <col min="4473" max="4473" width="11" style="1270" bestFit="1" customWidth="1"/>
    <col min="4474" max="4475" width="15.125" style="1270" bestFit="1" customWidth="1"/>
    <col min="4476" max="4476" width="5.25" style="1270" bestFit="1" customWidth="1"/>
    <col min="4477" max="4478" width="9" style="1270"/>
    <col min="4479" max="4479" width="7.125" style="1270" bestFit="1" customWidth="1"/>
    <col min="4480" max="4480" width="9" style="1270"/>
    <col min="4481" max="4481" width="59.375" style="1270" bestFit="1" customWidth="1"/>
    <col min="4482" max="4482" width="45.5" style="1270" bestFit="1" customWidth="1"/>
    <col min="4483" max="4483" width="27.625" style="1270" bestFit="1" customWidth="1"/>
    <col min="4484" max="4484" width="11" style="1270" bestFit="1" customWidth="1"/>
    <col min="4485" max="4488" width="13" style="1270" bestFit="1" customWidth="1"/>
    <col min="4489" max="4489" width="14.375" style="1270" bestFit="1" customWidth="1"/>
    <col min="4490" max="4490" width="13" style="1270" bestFit="1" customWidth="1"/>
    <col min="4491" max="4492" width="18.125" style="1270" bestFit="1" customWidth="1"/>
    <col min="4493" max="4493" width="20.25" style="1270" bestFit="1" customWidth="1"/>
    <col min="4494" max="4494" width="17.625" style="1270" bestFit="1" customWidth="1"/>
    <col min="4495" max="4495" width="15.125" style="1270" bestFit="1" customWidth="1"/>
    <col min="4496" max="4496" width="21.375" style="1270" bestFit="1" customWidth="1"/>
    <col min="4497" max="4497" width="12.875" style="1270" bestFit="1" customWidth="1"/>
    <col min="4498" max="4498" width="13" style="1270" bestFit="1" customWidth="1"/>
    <col min="4499" max="4499" width="21.5" style="1270" bestFit="1" customWidth="1"/>
    <col min="4500" max="4501" width="13.125" style="1270" bestFit="1" customWidth="1"/>
    <col min="4502" max="4502" width="21.25" style="1270" bestFit="1" customWidth="1"/>
    <col min="4503" max="4503" width="17.375" style="1270" bestFit="1" customWidth="1"/>
    <col min="4504" max="4504" width="13.125" style="1270" bestFit="1" customWidth="1"/>
    <col min="4505" max="4505" width="15.125" style="1270" bestFit="1" customWidth="1"/>
    <col min="4506" max="4506" width="25.25" style="1270" bestFit="1" customWidth="1"/>
    <col min="4507" max="4507" width="18.875" style="1270" bestFit="1" customWidth="1"/>
    <col min="4508" max="4508" width="28" style="1270" bestFit="1" customWidth="1"/>
    <col min="4509" max="4509" width="26.75" style="1270" bestFit="1" customWidth="1"/>
    <col min="4510" max="4510" width="28" style="1270" bestFit="1" customWidth="1"/>
    <col min="4511" max="4511" width="25.25" style="1270" bestFit="1" customWidth="1"/>
    <col min="4512" max="4512" width="29.625" style="1270" bestFit="1" customWidth="1"/>
    <col min="4513" max="4513" width="25.25" style="1270" bestFit="1" customWidth="1"/>
    <col min="4514" max="4514" width="29.625" style="1270" bestFit="1" customWidth="1"/>
    <col min="4515" max="4515" width="25.25" style="1270" bestFit="1" customWidth="1"/>
    <col min="4516" max="4517" width="18.875" style="1270" bestFit="1" customWidth="1"/>
    <col min="4518" max="4518" width="21" style="1270" bestFit="1" customWidth="1"/>
    <col min="4519" max="4519" width="20.875" style="1270" bestFit="1" customWidth="1"/>
    <col min="4520" max="4520" width="12.625" style="1270" bestFit="1" customWidth="1"/>
    <col min="4521" max="4521" width="15.125" style="1270" bestFit="1" customWidth="1"/>
    <col min="4522" max="4522" width="7.125" style="1270" bestFit="1" customWidth="1"/>
    <col min="4523" max="4523" width="19.25" style="1270" bestFit="1" customWidth="1"/>
    <col min="4524" max="4526" width="15.125" style="1270" bestFit="1" customWidth="1"/>
    <col min="4527" max="4527" width="17.25" style="1270" bestFit="1" customWidth="1"/>
    <col min="4528" max="4530" width="15.125" style="1270" bestFit="1" customWidth="1"/>
    <col min="4531" max="4532" width="17.25" style="1270" bestFit="1" customWidth="1"/>
    <col min="4533" max="4533" width="15.125" style="1270" bestFit="1" customWidth="1"/>
    <col min="4534" max="4535" width="17.25" style="1270" bestFit="1" customWidth="1"/>
    <col min="4536" max="4536" width="15.125" style="1270" bestFit="1" customWidth="1"/>
    <col min="4537" max="4538" width="17.25" style="1270" bestFit="1" customWidth="1"/>
    <col min="4539" max="4539" width="19.25" style="1270" bestFit="1" customWidth="1"/>
    <col min="4540" max="4541" width="21.375" style="1270" bestFit="1" customWidth="1"/>
    <col min="4542" max="4542" width="23.5" style="1270" bestFit="1" customWidth="1"/>
    <col min="4543" max="4543" width="21.375" style="1270" bestFit="1" customWidth="1"/>
    <col min="4544" max="4544" width="19.25" style="1270" bestFit="1" customWidth="1"/>
    <col min="4545" max="4546" width="21.375" style="1270" bestFit="1" customWidth="1"/>
    <col min="4547" max="4547" width="23.5" style="1270" bestFit="1" customWidth="1"/>
    <col min="4548" max="4548" width="21.375" style="1270" bestFit="1" customWidth="1"/>
    <col min="4549" max="4549" width="17.25" style="1270" bestFit="1" customWidth="1"/>
    <col min="4550" max="4552" width="19.25" style="1270" bestFit="1" customWidth="1"/>
    <col min="4553" max="4553" width="18.375" style="1270" bestFit="1" customWidth="1"/>
    <col min="4554" max="4555" width="20.375" style="1270" bestFit="1" customWidth="1"/>
    <col min="4556" max="4556" width="13" style="1270" bestFit="1" customWidth="1"/>
    <col min="4557" max="4558" width="19.25" style="1270" bestFit="1" customWidth="1"/>
    <col min="4559" max="4560" width="17.25" style="1270" bestFit="1" customWidth="1"/>
    <col min="4561" max="4563" width="19.25" style="1270" bestFit="1" customWidth="1"/>
    <col min="4564" max="4565" width="21.375" style="1270" bestFit="1" customWidth="1"/>
    <col min="4566" max="4566" width="19.25" style="1270" bestFit="1" customWidth="1"/>
    <col min="4567" max="4568" width="21.375" style="1270" bestFit="1" customWidth="1"/>
    <col min="4569" max="4569" width="23.5" style="1270" bestFit="1" customWidth="1"/>
    <col min="4570" max="4571" width="21.375" style="1270" bestFit="1" customWidth="1"/>
    <col min="4572" max="4574" width="23.5" style="1270" bestFit="1" customWidth="1"/>
    <col min="4575" max="4576" width="25.5" style="1270" bestFit="1" customWidth="1"/>
    <col min="4577" max="4577" width="23.5" style="1270" bestFit="1" customWidth="1"/>
    <col min="4578" max="4579" width="25.5" style="1270" bestFit="1" customWidth="1"/>
    <col min="4580" max="4580" width="27.625" style="1270" bestFit="1" customWidth="1"/>
    <col min="4581" max="4581" width="25.5" style="1270" bestFit="1" customWidth="1"/>
    <col min="4582" max="4582" width="22.75" style="1270" bestFit="1" customWidth="1"/>
    <col min="4583" max="4583" width="26.875" style="1270" bestFit="1" customWidth="1"/>
    <col min="4584" max="4585" width="19.25" style="1270" bestFit="1" customWidth="1"/>
    <col min="4586" max="4586" width="25.5" style="1270" bestFit="1" customWidth="1"/>
    <col min="4587" max="4588" width="21.375" style="1270" bestFit="1" customWidth="1"/>
    <col min="4589" max="4589" width="27.625" style="1270" bestFit="1" customWidth="1"/>
    <col min="4590" max="4590" width="8.375" style="1270" bestFit="1" customWidth="1"/>
    <col min="4591" max="4593" width="16.75" style="1270" bestFit="1" customWidth="1"/>
    <col min="4594" max="4594" width="18.875" style="1270" bestFit="1" customWidth="1"/>
    <col min="4595" max="4595" width="23.5" style="1270" bestFit="1" customWidth="1"/>
    <col min="4596" max="4596" width="25.5" style="1270" bestFit="1" customWidth="1"/>
    <col min="4597" max="4598" width="8.375" style="1270" bestFit="1" customWidth="1"/>
    <col min="4599" max="4599" width="10.25" style="1270" bestFit="1" customWidth="1"/>
    <col min="4600" max="4600" width="13.75" style="1270" bestFit="1" customWidth="1"/>
    <col min="4601" max="4601" width="15.125" style="1270" bestFit="1" customWidth="1"/>
    <col min="4602" max="4604" width="21.5" style="1270" bestFit="1" customWidth="1"/>
    <col min="4605" max="4606" width="19.25" style="1270" bestFit="1" customWidth="1"/>
    <col min="4607" max="4607" width="6.625" style="1270" bestFit="1" customWidth="1"/>
    <col min="4608" max="4608" width="9" style="1270"/>
    <col min="4609" max="4609" width="15.125" style="1270" bestFit="1" customWidth="1"/>
    <col min="4610" max="4610" width="13" style="1270" bestFit="1" customWidth="1"/>
    <col min="4611" max="4613" width="9" style="1270"/>
    <col min="4614" max="4614" width="13" style="1270" bestFit="1" customWidth="1"/>
    <col min="4615" max="4615" width="15" style="1270" customWidth="1"/>
    <col min="4616" max="4616" width="13" style="1270" bestFit="1" customWidth="1"/>
    <col min="4617" max="4617" width="9" style="1270"/>
    <col min="4618" max="4620" width="12.375" style="1270" bestFit="1" customWidth="1"/>
    <col min="4621" max="4621" width="11" style="1270" bestFit="1" customWidth="1"/>
    <col min="4622" max="4622" width="20.375" style="1270" bestFit="1" customWidth="1"/>
    <col min="4623" max="4624" width="27.75" style="1270" bestFit="1" customWidth="1"/>
    <col min="4625" max="4626" width="19.375" style="1270" bestFit="1" customWidth="1"/>
    <col min="4627" max="4627" width="17.25" style="1270" bestFit="1" customWidth="1"/>
    <col min="4628" max="4628" width="19.375" style="1270" bestFit="1" customWidth="1"/>
    <col min="4629" max="4630" width="9" style="1270"/>
    <col min="4631" max="4631" width="17.375" style="1270" bestFit="1" customWidth="1"/>
    <col min="4632" max="4632" width="9" style="1270"/>
    <col min="4633" max="4633" width="17.375" style="1270" bestFit="1" customWidth="1"/>
    <col min="4634" max="4635" width="9" style="1270"/>
    <col min="4636" max="4637" width="11.125" style="1270" bestFit="1" customWidth="1"/>
    <col min="4638" max="4638" width="5.25" style="1270" bestFit="1" customWidth="1"/>
    <col min="4639" max="4639" width="9" style="1270"/>
    <col min="4640" max="4640" width="14.25" style="1270" bestFit="1" customWidth="1"/>
    <col min="4641" max="4641" width="17.875" style="1270" bestFit="1" customWidth="1"/>
    <col min="4642" max="4642" width="5.25" style="1270" bestFit="1" customWidth="1"/>
    <col min="4643" max="4643" width="9" style="1270"/>
    <col min="4644" max="4644" width="11" style="1270" bestFit="1" customWidth="1"/>
    <col min="4645" max="4645" width="8.375" style="1270" bestFit="1" customWidth="1"/>
    <col min="4646" max="4646" width="9.625" style="1270" bestFit="1" customWidth="1"/>
    <col min="4647" max="4647" width="15.125" style="1270" bestFit="1" customWidth="1"/>
    <col min="4648" max="4648" width="11.125" style="1270" bestFit="1" customWidth="1"/>
    <col min="4649" max="4649" width="9.5" style="1270" bestFit="1" customWidth="1"/>
    <col min="4650" max="4650" width="11" style="1270" bestFit="1" customWidth="1"/>
    <col min="4651" max="4659" width="15.125" style="1270" bestFit="1" customWidth="1"/>
    <col min="4660" max="4660" width="7.125" style="1270" bestFit="1" customWidth="1"/>
    <col min="4661" max="4661" width="11" style="1270" bestFit="1" customWidth="1"/>
    <col min="4662" max="4662" width="15.125" style="1270" bestFit="1" customWidth="1"/>
    <col min="4663" max="4663" width="19.25" style="1270" bestFit="1" customWidth="1"/>
    <col min="4664" max="4664" width="15.125" style="1270" bestFit="1" customWidth="1"/>
    <col min="4665" max="4665" width="19.25" style="1270" bestFit="1" customWidth="1"/>
    <col min="4666" max="4666" width="15.125" style="1270" bestFit="1" customWidth="1"/>
    <col min="4667" max="4667" width="19.25" style="1270" bestFit="1" customWidth="1"/>
    <col min="4668" max="4668" width="15.125" style="1270" bestFit="1" customWidth="1"/>
    <col min="4669" max="4669" width="19.25" style="1270" bestFit="1" customWidth="1"/>
    <col min="4670" max="4670" width="15.125" style="1270" bestFit="1" customWidth="1"/>
    <col min="4671" max="4671" width="19.25" style="1270" bestFit="1" customWidth="1"/>
    <col min="4672" max="4672" width="13" style="1270" bestFit="1" customWidth="1"/>
    <col min="4673" max="4673" width="17.25" style="1270" bestFit="1" customWidth="1"/>
    <col min="4674" max="4674" width="15.125" style="1270" bestFit="1" customWidth="1"/>
    <col min="4675" max="4675" width="19.25" style="1270" bestFit="1" customWidth="1"/>
    <col min="4676" max="4676" width="15.125" style="1270" bestFit="1" customWidth="1"/>
    <col min="4677" max="4677" width="19.25" style="1270" bestFit="1" customWidth="1"/>
    <col min="4678" max="4683" width="21.375" style="1270" bestFit="1" customWidth="1"/>
    <col min="4684" max="4685" width="17.25" style="1270" bestFit="1" customWidth="1"/>
    <col min="4686" max="4686" width="7.125" style="1270" bestFit="1" customWidth="1"/>
    <col min="4687" max="4687" width="11" style="1270" bestFit="1" customWidth="1"/>
    <col min="4688" max="4688" width="7.125" style="1270" bestFit="1" customWidth="1"/>
    <col min="4689" max="4690" width="11" style="1270" bestFit="1" customWidth="1"/>
    <col min="4691" max="4691" width="15.125" style="1270" bestFit="1" customWidth="1"/>
    <col min="4692" max="4692" width="16.5" style="1270" bestFit="1" customWidth="1"/>
    <col min="4693" max="4693" width="20.625" style="1270" bestFit="1" customWidth="1"/>
    <col min="4694" max="4694" width="7.125" style="1270" bestFit="1" customWidth="1"/>
    <col min="4695" max="4697" width="11" style="1270" bestFit="1" customWidth="1"/>
    <col min="4698" max="4698" width="15.125" style="1270" bestFit="1" customWidth="1"/>
    <col min="4699" max="4701" width="11" style="1270" bestFit="1" customWidth="1"/>
    <col min="4702" max="4702" width="13" style="1270" bestFit="1" customWidth="1"/>
    <col min="4703" max="4703" width="11" style="1270" bestFit="1" customWidth="1"/>
    <col min="4704" max="4704" width="15.125" style="1270" bestFit="1" customWidth="1"/>
    <col min="4705" max="4705" width="17.25" style="1270" bestFit="1" customWidth="1"/>
    <col min="4706" max="4706" width="7.125" style="1270" bestFit="1" customWidth="1"/>
    <col min="4707" max="4707" width="13" style="1270" bestFit="1" customWidth="1"/>
    <col min="4708" max="4709" width="12.375" style="1270" bestFit="1" customWidth="1"/>
    <col min="4710" max="4711" width="15.125" style="1270" bestFit="1" customWidth="1"/>
    <col min="4712" max="4713" width="18.625" style="1270" bestFit="1" customWidth="1"/>
    <col min="4714" max="4715" width="21.375" style="1270" bestFit="1" customWidth="1"/>
    <col min="4716" max="4716" width="17.25" style="1270" bestFit="1" customWidth="1"/>
    <col min="4717" max="4717" width="11" style="1270" bestFit="1" customWidth="1"/>
    <col min="4718" max="4719" width="15.125" style="1270" bestFit="1" customWidth="1"/>
    <col min="4720" max="4720" width="11" style="1270" bestFit="1" customWidth="1"/>
    <col min="4721" max="4722" width="15.125" style="1270" bestFit="1" customWidth="1"/>
    <col min="4723" max="4723" width="11.875" style="1270" bestFit="1" customWidth="1"/>
    <col min="4724" max="4724" width="16.375" style="1270" bestFit="1" customWidth="1"/>
    <col min="4725" max="4725" width="15.125" style="1270" bestFit="1" customWidth="1"/>
    <col min="4726" max="4726" width="11" style="1270" bestFit="1" customWidth="1"/>
    <col min="4727" max="4728" width="15.125" style="1270" bestFit="1" customWidth="1"/>
    <col min="4729" max="4729" width="11" style="1270" bestFit="1" customWidth="1"/>
    <col min="4730" max="4731" width="15.125" style="1270" bestFit="1" customWidth="1"/>
    <col min="4732" max="4732" width="5.25" style="1270" bestFit="1" customWidth="1"/>
    <col min="4733" max="4734" width="9" style="1270"/>
    <col min="4735" max="4735" width="7.125" style="1270" bestFit="1" customWidth="1"/>
    <col min="4736" max="4736" width="9" style="1270"/>
    <col min="4737" max="4737" width="59.375" style="1270" bestFit="1" customWidth="1"/>
    <col min="4738" max="4738" width="45.5" style="1270" bestFit="1" customWidth="1"/>
    <col min="4739" max="4739" width="27.625" style="1270" bestFit="1" customWidth="1"/>
    <col min="4740" max="4740" width="11" style="1270" bestFit="1" customWidth="1"/>
    <col min="4741" max="4744" width="13" style="1270" bestFit="1" customWidth="1"/>
    <col min="4745" max="4745" width="14.375" style="1270" bestFit="1" customWidth="1"/>
    <col min="4746" max="4746" width="13" style="1270" bestFit="1" customWidth="1"/>
    <col min="4747" max="4748" width="18.125" style="1270" bestFit="1" customWidth="1"/>
    <col min="4749" max="4749" width="20.25" style="1270" bestFit="1" customWidth="1"/>
    <col min="4750" max="4750" width="17.625" style="1270" bestFit="1" customWidth="1"/>
    <col min="4751" max="4751" width="15.125" style="1270" bestFit="1" customWidth="1"/>
    <col min="4752" max="4752" width="21.375" style="1270" bestFit="1" customWidth="1"/>
    <col min="4753" max="4753" width="12.875" style="1270" bestFit="1" customWidth="1"/>
    <col min="4754" max="4754" width="13" style="1270" bestFit="1" customWidth="1"/>
    <col min="4755" max="4755" width="21.5" style="1270" bestFit="1" customWidth="1"/>
    <col min="4756" max="4757" width="13.125" style="1270" bestFit="1" customWidth="1"/>
    <col min="4758" max="4758" width="21.25" style="1270" bestFit="1" customWidth="1"/>
    <col min="4759" max="4759" width="17.375" style="1270" bestFit="1" customWidth="1"/>
    <col min="4760" max="4760" width="13.125" style="1270" bestFit="1" customWidth="1"/>
    <col min="4761" max="4761" width="15.125" style="1270" bestFit="1" customWidth="1"/>
    <col min="4762" max="4762" width="25.25" style="1270" bestFit="1" customWidth="1"/>
    <col min="4763" max="4763" width="18.875" style="1270" bestFit="1" customWidth="1"/>
    <col min="4764" max="4764" width="28" style="1270" bestFit="1" customWidth="1"/>
    <col min="4765" max="4765" width="26.75" style="1270" bestFit="1" customWidth="1"/>
    <col min="4766" max="4766" width="28" style="1270" bestFit="1" customWidth="1"/>
    <col min="4767" max="4767" width="25.25" style="1270" bestFit="1" customWidth="1"/>
    <col min="4768" max="4768" width="29.625" style="1270" bestFit="1" customWidth="1"/>
    <col min="4769" max="4769" width="25.25" style="1270" bestFit="1" customWidth="1"/>
    <col min="4770" max="4770" width="29.625" style="1270" bestFit="1" customWidth="1"/>
    <col min="4771" max="4771" width="25.25" style="1270" bestFit="1" customWidth="1"/>
    <col min="4772" max="4773" width="18.875" style="1270" bestFit="1" customWidth="1"/>
    <col min="4774" max="4774" width="21" style="1270" bestFit="1" customWidth="1"/>
    <col min="4775" max="4775" width="20.875" style="1270" bestFit="1" customWidth="1"/>
    <col min="4776" max="4776" width="12.625" style="1270" bestFit="1" customWidth="1"/>
    <col min="4777" max="4777" width="15.125" style="1270" bestFit="1" customWidth="1"/>
    <col min="4778" max="4778" width="7.125" style="1270" bestFit="1" customWidth="1"/>
    <col min="4779" max="4779" width="19.25" style="1270" bestFit="1" customWidth="1"/>
    <col min="4780" max="4782" width="15.125" style="1270" bestFit="1" customWidth="1"/>
    <col min="4783" max="4783" width="17.25" style="1270" bestFit="1" customWidth="1"/>
    <col min="4784" max="4786" width="15.125" style="1270" bestFit="1" customWidth="1"/>
    <col min="4787" max="4788" width="17.25" style="1270" bestFit="1" customWidth="1"/>
    <col min="4789" max="4789" width="15.125" style="1270" bestFit="1" customWidth="1"/>
    <col min="4790" max="4791" width="17.25" style="1270" bestFit="1" customWidth="1"/>
    <col min="4792" max="4792" width="15.125" style="1270" bestFit="1" customWidth="1"/>
    <col min="4793" max="4794" width="17.25" style="1270" bestFit="1" customWidth="1"/>
    <col min="4795" max="4795" width="19.25" style="1270" bestFit="1" customWidth="1"/>
    <col min="4796" max="4797" width="21.375" style="1270" bestFit="1" customWidth="1"/>
    <col min="4798" max="4798" width="23.5" style="1270" bestFit="1" customWidth="1"/>
    <col min="4799" max="4799" width="21.375" style="1270" bestFit="1" customWidth="1"/>
    <col min="4800" max="4800" width="19.25" style="1270" bestFit="1" customWidth="1"/>
    <col min="4801" max="4802" width="21.375" style="1270" bestFit="1" customWidth="1"/>
    <col min="4803" max="4803" width="23.5" style="1270" bestFit="1" customWidth="1"/>
    <col min="4804" max="4804" width="21.375" style="1270" bestFit="1" customWidth="1"/>
    <col min="4805" max="4805" width="17.25" style="1270" bestFit="1" customWidth="1"/>
    <col min="4806" max="4808" width="19.25" style="1270" bestFit="1" customWidth="1"/>
    <col min="4809" max="4809" width="18.375" style="1270" bestFit="1" customWidth="1"/>
    <col min="4810" max="4811" width="20.375" style="1270" bestFit="1" customWidth="1"/>
    <col min="4812" max="4812" width="13" style="1270" bestFit="1" customWidth="1"/>
    <col min="4813" max="4814" width="19.25" style="1270" bestFit="1" customWidth="1"/>
    <col min="4815" max="4816" width="17.25" style="1270" bestFit="1" customWidth="1"/>
    <col min="4817" max="4819" width="19.25" style="1270" bestFit="1" customWidth="1"/>
    <col min="4820" max="4821" width="21.375" style="1270" bestFit="1" customWidth="1"/>
    <col min="4822" max="4822" width="19.25" style="1270" bestFit="1" customWidth="1"/>
    <col min="4823" max="4824" width="21.375" style="1270" bestFit="1" customWidth="1"/>
    <col min="4825" max="4825" width="23.5" style="1270" bestFit="1" customWidth="1"/>
    <col min="4826" max="4827" width="21.375" style="1270" bestFit="1" customWidth="1"/>
    <col min="4828" max="4830" width="23.5" style="1270" bestFit="1" customWidth="1"/>
    <col min="4831" max="4832" width="25.5" style="1270" bestFit="1" customWidth="1"/>
    <col min="4833" max="4833" width="23.5" style="1270" bestFit="1" customWidth="1"/>
    <col min="4834" max="4835" width="25.5" style="1270" bestFit="1" customWidth="1"/>
    <col min="4836" max="4836" width="27.625" style="1270" bestFit="1" customWidth="1"/>
    <col min="4837" max="4837" width="25.5" style="1270" bestFit="1" customWidth="1"/>
    <col min="4838" max="4838" width="22.75" style="1270" bestFit="1" customWidth="1"/>
    <col min="4839" max="4839" width="26.875" style="1270" bestFit="1" customWidth="1"/>
    <col min="4840" max="4841" width="19.25" style="1270" bestFit="1" customWidth="1"/>
    <col min="4842" max="4842" width="25.5" style="1270" bestFit="1" customWidth="1"/>
    <col min="4843" max="4844" width="21.375" style="1270" bestFit="1" customWidth="1"/>
    <col min="4845" max="4845" width="27.625" style="1270" bestFit="1" customWidth="1"/>
    <col min="4846" max="4846" width="8.375" style="1270" bestFit="1" customWidth="1"/>
    <col min="4847" max="4849" width="16.75" style="1270" bestFit="1" customWidth="1"/>
    <col min="4850" max="4850" width="18.875" style="1270" bestFit="1" customWidth="1"/>
    <col min="4851" max="4851" width="23.5" style="1270" bestFit="1" customWidth="1"/>
    <col min="4852" max="4852" width="25.5" style="1270" bestFit="1" customWidth="1"/>
    <col min="4853" max="4854" width="8.375" style="1270" bestFit="1" customWidth="1"/>
    <col min="4855" max="4855" width="10.25" style="1270" bestFit="1" customWidth="1"/>
    <col min="4856" max="4856" width="13.75" style="1270" bestFit="1" customWidth="1"/>
    <col min="4857" max="4857" width="15.125" style="1270" bestFit="1" customWidth="1"/>
    <col min="4858" max="4860" width="21.5" style="1270" bestFit="1" customWidth="1"/>
    <col min="4861" max="4862" width="19.25" style="1270" bestFit="1" customWidth="1"/>
    <col min="4863" max="4863" width="6.625" style="1270" bestFit="1" customWidth="1"/>
    <col min="4864" max="4864" width="9" style="1270"/>
    <col min="4865" max="4865" width="15.125" style="1270" bestFit="1" customWidth="1"/>
    <col min="4866" max="4866" width="13" style="1270" bestFit="1" customWidth="1"/>
    <col min="4867" max="4869" width="9" style="1270"/>
    <col min="4870" max="4870" width="13" style="1270" bestFit="1" customWidth="1"/>
    <col min="4871" max="4871" width="15" style="1270" customWidth="1"/>
    <col min="4872" max="4872" width="13" style="1270" bestFit="1" customWidth="1"/>
    <col min="4873" max="4873" width="9" style="1270"/>
    <col min="4874" max="4876" width="12.375" style="1270" bestFit="1" customWidth="1"/>
    <col min="4877" max="4877" width="11" style="1270" bestFit="1" customWidth="1"/>
    <col min="4878" max="4878" width="20.375" style="1270" bestFit="1" customWidth="1"/>
    <col min="4879" max="4880" width="27.75" style="1270" bestFit="1" customWidth="1"/>
    <col min="4881" max="4882" width="19.375" style="1270" bestFit="1" customWidth="1"/>
    <col min="4883" max="4883" width="17.25" style="1270" bestFit="1" customWidth="1"/>
    <col min="4884" max="4884" width="19.375" style="1270" bestFit="1" customWidth="1"/>
    <col min="4885" max="4886" width="9" style="1270"/>
    <col min="4887" max="4887" width="17.375" style="1270" bestFit="1" customWidth="1"/>
    <col min="4888" max="4888" width="9" style="1270"/>
    <col min="4889" max="4889" width="17.375" style="1270" bestFit="1" customWidth="1"/>
    <col min="4890" max="4891" width="9" style="1270"/>
    <col min="4892" max="4893" width="11.125" style="1270" bestFit="1" customWidth="1"/>
    <col min="4894" max="4894" width="5.25" style="1270" bestFit="1" customWidth="1"/>
    <col min="4895" max="4895" width="9" style="1270"/>
    <col min="4896" max="4896" width="14.25" style="1270" bestFit="1" customWidth="1"/>
    <col min="4897" max="4897" width="17.875" style="1270" bestFit="1" customWidth="1"/>
    <col min="4898" max="4898" width="5.25" style="1270" bestFit="1" customWidth="1"/>
    <col min="4899" max="4899" width="9" style="1270"/>
    <col min="4900" max="4900" width="11" style="1270" bestFit="1" customWidth="1"/>
    <col min="4901" max="4901" width="8.375" style="1270" bestFit="1" customWidth="1"/>
    <col min="4902" max="4902" width="9.625" style="1270" bestFit="1" customWidth="1"/>
    <col min="4903" max="4903" width="15.125" style="1270" bestFit="1" customWidth="1"/>
    <col min="4904" max="4904" width="11.125" style="1270" bestFit="1" customWidth="1"/>
    <col min="4905" max="4905" width="9.5" style="1270" bestFit="1" customWidth="1"/>
    <col min="4906" max="4906" width="11" style="1270" bestFit="1" customWidth="1"/>
    <col min="4907" max="4915" width="15.125" style="1270" bestFit="1" customWidth="1"/>
    <col min="4916" max="4916" width="7.125" style="1270" bestFit="1" customWidth="1"/>
    <col min="4917" max="4917" width="11" style="1270" bestFit="1" customWidth="1"/>
    <col min="4918" max="4918" width="15.125" style="1270" bestFit="1" customWidth="1"/>
    <col min="4919" max="4919" width="19.25" style="1270" bestFit="1" customWidth="1"/>
    <col min="4920" max="4920" width="15.125" style="1270" bestFit="1" customWidth="1"/>
    <col min="4921" max="4921" width="19.25" style="1270" bestFit="1" customWidth="1"/>
    <col min="4922" max="4922" width="15.125" style="1270" bestFit="1" customWidth="1"/>
    <col min="4923" max="4923" width="19.25" style="1270" bestFit="1" customWidth="1"/>
    <col min="4924" max="4924" width="15.125" style="1270" bestFit="1" customWidth="1"/>
    <col min="4925" max="4925" width="19.25" style="1270" bestFit="1" customWidth="1"/>
    <col min="4926" max="4926" width="15.125" style="1270" bestFit="1" customWidth="1"/>
    <col min="4927" max="4927" width="19.25" style="1270" bestFit="1" customWidth="1"/>
    <col min="4928" max="4928" width="13" style="1270" bestFit="1" customWidth="1"/>
    <col min="4929" max="4929" width="17.25" style="1270" bestFit="1" customWidth="1"/>
    <col min="4930" max="4930" width="15.125" style="1270" bestFit="1" customWidth="1"/>
    <col min="4931" max="4931" width="19.25" style="1270" bestFit="1" customWidth="1"/>
    <col min="4932" max="4932" width="15.125" style="1270" bestFit="1" customWidth="1"/>
    <col min="4933" max="4933" width="19.25" style="1270" bestFit="1" customWidth="1"/>
    <col min="4934" max="4939" width="21.375" style="1270" bestFit="1" customWidth="1"/>
    <col min="4940" max="4941" width="17.25" style="1270" bestFit="1" customWidth="1"/>
    <col min="4942" max="4942" width="7.125" style="1270" bestFit="1" customWidth="1"/>
    <col min="4943" max="4943" width="11" style="1270" bestFit="1" customWidth="1"/>
    <col min="4944" max="4944" width="7.125" style="1270" bestFit="1" customWidth="1"/>
    <col min="4945" max="4946" width="11" style="1270" bestFit="1" customWidth="1"/>
    <col min="4947" max="4947" width="15.125" style="1270" bestFit="1" customWidth="1"/>
    <col min="4948" max="4948" width="16.5" style="1270" bestFit="1" customWidth="1"/>
    <col min="4949" max="4949" width="20.625" style="1270" bestFit="1" customWidth="1"/>
    <col min="4950" max="4950" width="7.125" style="1270" bestFit="1" customWidth="1"/>
    <col min="4951" max="4953" width="11" style="1270" bestFit="1" customWidth="1"/>
    <col min="4954" max="4954" width="15.125" style="1270" bestFit="1" customWidth="1"/>
    <col min="4955" max="4957" width="11" style="1270" bestFit="1" customWidth="1"/>
    <col min="4958" max="4958" width="13" style="1270" bestFit="1" customWidth="1"/>
    <col min="4959" max="4959" width="11" style="1270" bestFit="1" customWidth="1"/>
    <col min="4960" max="4960" width="15.125" style="1270" bestFit="1" customWidth="1"/>
    <col min="4961" max="4961" width="17.25" style="1270" bestFit="1" customWidth="1"/>
    <col min="4962" max="4962" width="7.125" style="1270" bestFit="1" customWidth="1"/>
    <col min="4963" max="4963" width="13" style="1270" bestFit="1" customWidth="1"/>
    <col min="4964" max="4965" width="12.375" style="1270" bestFit="1" customWidth="1"/>
    <col min="4966" max="4967" width="15.125" style="1270" bestFit="1" customWidth="1"/>
    <col min="4968" max="4969" width="18.625" style="1270" bestFit="1" customWidth="1"/>
    <col min="4970" max="4971" width="21.375" style="1270" bestFit="1" customWidth="1"/>
    <col min="4972" max="4972" width="17.25" style="1270" bestFit="1" customWidth="1"/>
    <col min="4973" max="4973" width="11" style="1270" bestFit="1" customWidth="1"/>
    <col min="4974" max="4975" width="15.125" style="1270" bestFit="1" customWidth="1"/>
    <col min="4976" max="4976" width="11" style="1270" bestFit="1" customWidth="1"/>
    <col min="4977" max="4978" width="15.125" style="1270" bestFit="1" customWidth="1"/>
    <col min="4979" max="4979" width="11.875" style="1270" bestFit="1" customWidth="1"/>
    <col min="4980" max="4980" width="16.375" style="1270" bestFit="1" customWidth="1"/>
    <col min="4981" max="4981" width="15.125" style="1270" bestFit="1" customWidth="1"/>
    <col min="4982" max="4982" width="11" style="1270" bestFit="1" customWidth="1"/>
    <col min="4983" max="4984" width="15.125" style="1270" bestFit="1" customWidth="1"/>
    <col min="4985" max="4985" width="11" style="1270" bestFit="1" customWidth="1"/>
    <col min="4986" max="4987" width="15.125" style="1270" bestFit="1" customWidth="1"/>
    <col min="4988" max="4988" width="5.25" style="1270" bestFit="1" customWidth="1"/>
    <col min="4989" max="4990" width="9" style="1270"/>
    <col min="4991" max="4991" width="7.125" style="1270" bestFit="1" customWidth="1"/>
    <col min="4992" max="4992" width="9" style="1270"/>
    <col min="4993" max="4993" width="59.375" style="1270" bestFit="1" customWidth="1"/>
    <col min="4994" max="4994" width="45.5" style="1270" bestFit="1" customWidth="1"/>
    <col min="4995" max="4995" width="27.625" style="1270" bestFit="1" customWidth="1"/>
    <col min="4996" max="4996" width="11" style="1270" bestFit="1" customWidth="1"/>
    <col min="4997" max="5000" width="13" style="1270" bestFit="1" customWidth="1"/>
    <col min="5001" max="5001" width="14.375" style="1270" bestFit="1" customWidth="1"/>
    <col min="5002" max="5002" width="13" style="1270" bestFit="1" customWidth="1"/>
    <col min="5003" max="5004" width="18.125" style="1270" bestFit="1" customWidth="1"/>
    <col min="5005" max="5005" width="20.25" style="1270" bestFit="1" customWidth="1"/>
    <col min="5006" max="5006" width="17.625" style="1270" bestFit="1" customWidth="1"/>
    <col min="5007" max="5007" width="15.125" style="1270" bestFit="1" customWidth="1"/>
    <col min="5008" max="5008" width="21.375" style="1270" bestFit="1" customWidth="1"/>
    <col min="5009" max="5009" width="12.875" style="1270" bestFit="1" customWidth="1"/>
    <col min="5010" max="5010" width="13" style="1270" bestFit="1" customWidth="1"/>
    <col min="5011" max="5011" width="21.5" style="1270" bestFit="1" customWidth="1"/>
    <col min="5012" max="5013" width="13.125" style="1270" bestFit="1" customWidth="1"/>
    <col min="5014" max="5014" width="21.25" style="1270" bestFit="1" customWidth="1"/>
    <col min="5015" max="5015" width="17.375" style="1270" bestFit="1" customWidth="1"/>
    <col min="5016" max="5016" width="13.125" style="1270" bestFit="1" customWidth="1"/>
    <col min="5017" max="5017" width="15.125" style="1270" bestFit="1" customWidth="1"/>
    <col min="5018" max="5018" width="25.25" style="1270" bestFit="1" customWidth="1"/>
    <col min="5019" max="5019" width="18.875" style="1270" bestFit="1" customWidth="1"/>
    <col min="5020" max="5020" width="28" style="1270" bestFit="1" customWidth="1"/>
    <col min="5021" max="5021" width="26.75" style="1270" bestFit="1" customWidth="1"/>
    <col min="5022" max="5022" width="28" style="1270" bestFit="1" customWidth="1"/>
    <col min="5023" max="5023" width="25.25" style="1270" bestFit="1" customWidth="1"/>
    <col min="5024" max="5024" width="29.625" style="1270" bestFit="1" customWidth="1"/>
    <col min="5025" max="5025" width="25.25" style="1270" bestFit="1" customWidth="1"/>
    <col min="5026" max="5026" width="29.625" style="1270" bestFit="1" customWidth="1"/>
    <col min="5027" max="5027" width="25.25" style="1270" bestFit="1" customWidth="1"/>
    <col min="5028" max="5029" width="18.875" style="1270" bestFit="1" customWidth="1"/>
    <col min="5030" max="5030" width="21" style="1270" bestFit="1" customWidth="1"/>
    <col min="5031" max="5031" width="20.875" style="1270" bestFit="1" customWidth="1"/>
    <col min="5032" max="5032" width="12.625" style="1270" bestFit="1" customWidth="1"/>
    <col min="5033" max="5033" width="15.125" style="1270" bestFit="1" customWidth="1"/>
    <col min="5034" max="5034" width="7.125" style="1270" bestFit="1" customWidth="1"/>
    <col min="5035" max="5035" width="19.25" style="1270" bestFit="1" customWidth="1"/>
    <col min="5036" max="5038" width="15.125" style="1270" bestFit="1" customWidth="1"/>
    <col min="5039" max="5039" width="17.25" style="1270" bestFit="1" customWidth="1"/>
    <col min="5040" max="5042" width="15.125" style="1270" bestFit="1" customWidth="1"/>
    <col min="5043" max="5044" width="17.25" style="1270" bestFit="1" customWidth="1"/>
    <col min="5045" max="5045" width="15.125" style="1270" bestFit="1" customWidth="1"/>
    <col min="5046" max="5047" width="17.25" style="1270" bestFit="1" customWidth="1"/>
    <col min="5048" max="5048" width="15.125" style="1270" bestFit="1" customWidth="1"/>
    <col min="5049" max="5050" width="17.25" style="1270" bestFit="1" customWidth="1"/>
    <col min="5051" max="5051" width="19.25" style="1270" bestFit="1" customWidth="1"/>
    <col min="5052" max="5053" width="21.375" style="1270" bestFit="1" customWidth="1"/>
    <col min="5054" max="5054" width="23.5" style="1270" bestFit="1" customWidth="1"/>
    <col min="5055" max="5055" width="21.375" style="1270" bestFit="1" customWidth="1"/>
    <col min="5056" max="5056" width="19.25" style="1270" bestFit="1" customWidth="1"/>
    <col min="5057" max="5058" width="21.375" style="1270" bestFit="1" customWidth="1"/>
    <col min="5059" max="5059" width="23.5" style="1270" bestFit="1" customWidth="1"/>
    <col min="5060" max="5060" width="21.375" style="1270" bestFit="1" customWidth="1"/>
    <col min="5061" max="5061" width="17.25" style="1270" bestFit="1" customWidth="1"/>
    <col min="5062" max="5064" width="19.25" style="1270" bestFit="1" customWidth="1"/>
    <col min="5065" max="5065" width="18.375" style="1270" bestFit="1" customWidth="1"/>
    <col min="5066" max="5067" width="20.375" style="1270" bestFit="1" customWidth="1"/>
    <col min="5068" max="5068" width="13" style="1270" bestFit="1" customWidth="1"/>
    <col min="5069" max="5070" width="19.25" style="1270" bestFit="1" customWidth="1"/>
    <col min="5071" max="5072" width="17.25" style="1270" bestFit="1" customWidth="1"/>
    <col min="5073" max="5075" width="19.25" style="1270" bestFit="1" customWidth="1"/>
    <col min="5076" max="5077" width="21.375" style="1270" bestFit="1" customWidth="1"/>
    <col min="5078" max="5078" width="19.25" style="1270" bestFit="1" customWidth="1"/>
    <col min="5079" max="5080" width="21.375" style="1270" bestFit="1" customWidth="1"/>
    <col min="5081" max="5081" width="23.5" style="1270" bestFit="1" customWidth="1"/>
    <col min="5082" max="5083" width="21.375" style="1270" bestFit="1" customWidth="1"/>
    <col min="5084" max="5086" width="23.5" style="1270" bestFit="1" customWidth="1"/>
    <col min="5087" max="5088" width="25.5" style="1270" bestFit="1" customWidth="1"/>
    <col min="5089" max="5089" width="23.5" style="1270" bestFit="1" customWidth="1"/>
    <col min="5090" max="5091" width="25.5" style="1270" bestFit="1" customWidth="1"/>
    <col min="5092" max="5092" width="27.625" style="1270" bestFit="1" customWidth="1"/>
    <col min="5093" max="5093" width="25.5" style="1270" bestFit="1" customWidth="1"/>
    <col min="5094" max="5094" width="22.75" style="1270" bestFit="1" customWidth="1"/>
    <col min="5095" max="5095" width="26.875" style="1270" bestFit="1" customWidth="1"/>
    <col min="5096" max="5097" width="19.25" style="1270" bestFit="1" customWidth="1"/>
    <col min="5098" max="5098" width="25.5" style="1270" bestFit="1" customWidth="1"/>
    <col min="5099" max="5100" width="21.375" style="1270" bestFit="1" customWidth="1"/>
    <col min="5101" max="5101" width="27.625" style="1270" bestFit="1" customWidth="1"/>
    <col min="5102" max="5102" width="8.375" style="1270" bestFit="1" customWidth="1"/>
    <col min="5103" max="5105" width="16.75" style="1270" bestFit="1" customWidth="1"/>
    <col min="5106" max="5106" width="18.875" style="1270" bestFit="1" customWidth="1"/>
    <col min="5107" max="5107" width="23.5" style="1270" bestFit="1" customWidth="1"/>
    <col min="5108" max="5108" width="25.5" style="1270" bestFit="1" customWidth="1"/>
    <col min="5109" max="5110" width="8.375" style="1270" bestFit="1" customWidth="1"/>
    <col min="5111" max="5111" width="10.25" style="1270" bestFit="1" customWidth="1"/>
    <col min="5112" max="5112" width="13.75" style="1270" bestFit="1" customWidth="1"/>
    <col min="5113" max="5113" width="15.125" style="1270" bestFit="1" customWidth="1"/>
    <col min="5114" max="5116" width="21.5" style="1270" bestFit="1" customWidth="1"/>
    <col min="5117" max="5118" width="19.25" style="1270" bestFit="1" customWidth="1"/>
    <col min="5119" max="5119" width="6.625" style="1270" bestFit="1" customWidth="1"/>
    <col min="5120" max="5120" width="9" style="1270"/>
    <col min="5121" max="5121" width="15.125" style="1270" bestFit="1" customWidth="1"/>
    <col min="5122" max="5122" width="13" style="1270" bestFit="1" customWidth="1"/>
    <col min="5123" max="5125" width="9" style="1270"/>
    <col min="5126" max="5126" width="13" style="1270" bestFit="1" customWidth="1"/>
    <col min="5127" max="5127" width="15" style="1270" customWidth="1"/>
    <col min="5128" max="5128" width="13" style="1270" bestFit="1" customWidth="1"/>
    <col min="5129" max="5129" width="9" style="1270"/>
    <col min="5130" max="5132" width="12.375" style="1270" bestFit="1" customWidth="1"/>
    <col min="5133" max="5133" width="11" style="1270" bestFit="1" customWidth="1"/>
    <col min="5134" max="5134" width="20.375" style="1270" bestFit="1" customWidth="1"/>
    <col min="5135" max="5136" width="27.75" style="1270" bestFit="1" customWidth="1"/>
    <col min="5137" max="5138" width="19.375" style="1270" bestFit="1" customWidth="1"/>
    <col min="5139" max="5139" width="17.25" style="1270" bestFit="1" customWidth="1"/>
    <col min="5140" max="5140" width="19.375" style="1270" bestFit="1" customWidth="1"/>
    <col min="5141" max="5142" width="9" style="1270"/>
    <col min="5143" max="5143" width="17.375" style="1270" bestFit="1" customWidth="1"/>
    <col min="5144" max="5144" width="9" style="1270"/>
    <col min="5145" max="5145" width="17.375" style="1270" bestFit="1" customWidth="1"/>
    <col min="5146" max="5147" width="9" style="1270"/>
    <col min="5148" max="5149" width="11.125" style="1270" bestFit="1" customWidth="1"/>
    <col min="5150" max="5150" width="5.25" style="1270" bestFit="1" customWidth="1"/>
    <col min="5151" max="5151" width="9" style="1270"/>
    <col min="5152" max="5152" width="14.25" style="1270" bestFit="1" customWidth="1"/>
    <col min="5153" max="5153" width="17.875" style="1270" bestFit="1" customWidth="1"/>
    <col min="5154" max="5154" width="5.25" style="1270" bestFit="1" customWidth="1"/>
    <col min="5155" max="5155" width="9" style="1270"/>
    <col min="5156" max="5156" width="11" style="1270" bestFit="1" customWidth="1"/>
    <col min="5157" max="5157" width="8.375" style="1270" bestFit="1" customWidth="1"/>
    <col min="5158" max="5158" width="9.625" style="1270" bestFit="1" customWidth="1"/>
    <col min="5159" max="5159" width="15.125" style="1270" bestFit="1" customWidth="1"/>
    <col min="5160" max="5160" width="11.125" style="1270" bestFit="1" customWidth="1"/>
    <col min="5161" max="5161" width="9.5" style="1270" bestFit="1" customWidth="1"/>
    <col min="5162" max="5162" width="11" style="1270" bestFit="1" customWidth="1"/>
    <col min="5163" max="5171" width="15.125" style="1270" bestFit="1" customWidth="1"/>
    <col min="5172" max="5172" width="7.125" style="1270" bestFit="1" customWidth="1"/>
    <col min="5173" max="5173" width="11" style="1270" bestFit="1" customWidth="1"/>
    <col min="5174" max="5174" width="15.125" style="1270" bestFit="1" customWidth="1"/>
    <col min="5175" max="5175" width="19.25" style="1270" bestFit="1" customWidth="1"/>
    <col min="5176" max="5176" width="15.125" style="1270" bestFit="1" customWidth="1"/>
    <col min="5177" max="5177" width="19.25" style="1270" bestFit="1" customWidth="1"/>
    <col min="5178" max="5178" width="15.125" style="1270" bestFit="1" customWidth="1"/>
    <col min="5179" max="5179" width="19.25" style="1270" bestFit="1" customWidth="1"/>
    <col min="5180" max="5180" width="15.125" style="1270" bestFit="1" customWidth="1"/>
    <col min="5181" max="5181" width="19.25" style="1270" bestFit="1" customWidth="1"/>
    <col min="5182" max="5182" width="15.125" style="1270" bestFit="1" customWidth="1"/>
    <col min="5183" max="5183" width="19.25" style="1270" bestFit="1" customWidth="1"/>
    <col min="5184" max="5184" width="13" style="1270" bestFit="1" customWidth="1"/>
    <col min="5185" max="5185" width="17.25" style="1270" bestFit="1" customWidth="1"/>
    <col min="5186" max="5186" width="15.125" style="1270" bestFit="1" customWidth="1"/>
    <col min="5187" max="5187" width="19.25" style="1270" bestFit="1" customWidth="1"/>
    <col min="5188" max="5188" width="15.125" style="1270" bestFit="1" customWidth="1"/>
    <col min="5189" max="5189" width="19.25" style="1270" bestFit="1" customWidth="1"/>
    <col min="5190" max="5195" width="21.375" style="1270" bestFit="1" customWidth="1"/>
    <col min="5196" max="5197" width="17.25" style="1270" bestFit="1" customWidth="1"/>
    <col min="5198" max="5198" width="7.125" style="1270" bestFit="1" customWidth="1"/>
    <col min="5199" max="5199" width="11" style="1270" bestFit="1" customWidth="1"/>
    <col min="5200" max="5200" width="7.125" style="1270" bestFit="1" customWidth="1"/>
    <col min="5201" max="5202" width="11" style="1270" bestFit="1" customWidth="1"/>
    <col min="5203" max="5203" width="15.125" style="1270" bestFit="1" customWidth="1"/>
    <col min="5204" max="5204" width="16.5" style="1270" bestFit="1" customWidth="1"/>
    <col min="5205" max="5205" width="20.625" style="1270" bestFit="1" customWidth="1"/>
    <col min="5206" max="5206" width="7.125" style="1270" bestFit="1" customWidth="1"/>
    <col min="5207" max="5209" width="11" style="1270" bestFit="1" customWidth="1"/>
    <col min="5210" max="5210" width="15.125" style="1270" bestFit="1" customWidth="1"/>
    <col min="5211" max="5213" width="11" style="1270" bestFit="1" customWidth="1"/>
    <col min="5214" max="5214" width="13" style="1270" bestFit="1" customWidth="1"/>
    <col min="5215" max="5215" width="11" style="1270" bestFit="1" customWidth="1"/>
    <col min="5216" max="5216" width="15.125" style="1270" bestFit="1" customWidth="1"/>
    <col min="5217" max="5217" width="17.25" style="1270" bestFit="1" customWidth="1"/>
    <col min="5218" max="5218" width="7.125" style="1270" bestFit="1" customWidth="1"/>
    <col min="5219" max="5219" width="13" style="1270" bestFit="1" customWidth="1"/>
    <col min="5220" max="5221" width="12.375" style="1270" bestFit="1" customWidth="1"/>
    <col min="5222" max="5223" width="15.125" style="1270" bestFit="1" customWidth="1"/>
    <col min="5224" max="5225" width="18.625" style="1270" bestFit="1" customWidth="1"/>
    <col min="5226" max="5227" width="21.375" style="1270" bestFit="1" customWidth="1"/>
    <col min="5228" max="5228" width="17.25" style="1270" bestFit="1" customWidth="1"/>
    <col min="5229" max="5229" width="11" style="1270" bestFit="1" customWidth="1"/>
    <col min="5230" max="5231" width="15.125" style="1270" bestFit="1" customWidth="1"/>
    <col min="5232" max="5232" width="11" style="1270" bestFit="1" customWidth="1"/>
    <col min="5233" max="5234" width="15.125" style="1270" bestFit="1" customWidth="1"/>
    <col min="5235" max="5235" width="11.875" style="1270" bestFit="1" customWidth="1"/>
    <col min="5236" max="5236" width="16.375" style="1270" bestFit="1" customWidth="1"/>
    <col min="5237" max="5237" width="15.125" style="1270" bestFit="1" customWidth="1"/>
    <col min="5238" max="5238" width="11" style="1270" bestFit="1" customWidth="1"/>
    <col min="5239" max="5240" width="15.125" style="1270" bestFit="1" customWidth="1"/>
    <col min="5241" max="5241" width="11" style="1270" bestFit="1" customWidth="1"/>
    <col min="5242" max="5243" width="15.125" style="1270" bestFit="1" customWidth="1"/>
    <col min="5244" max="5244" width="5.25" style="1270" bestFit="1" customWidth="1"/>
    <col min="5245" max="5246" width="9" style="1270"/>
    <col min="5247" max="5247" width="7.125" style="1270" bestFit="1" customWidth="1"/>
    <col min="5248" max="5248" width="9" style="1270"/>
    <col min="5249" max="5249" width="59.375" style="1270" bestFit="1" customWidth="1"/>
    <col min="5250" max="5250" width="45.5" style="1270" bestFit="1" customWidth="1"/>
    <col min="5251" max="5251" width="27.625" style="1270" bestFit="1" customWidth="1"/>
    <col min="5252" max="5252" width="11" style="1270" bestFit="1" customWidth="1"/>
    <col min="5253" max="5256" width="13" style="1270" bestFit="1" customWidth="1"/>
    <col min="5257" max="5257" width="14.375" style="1270" bestFit="1" customWidth="1"/>
    <col min="5258" max="5258" width="13" style="1270" bestFit="1" customWidth="1"/>
    <col min="5259" max="5260" width="18.125" style="1270" bestFit="1" customWidth="1"/>
    <col min="5261" max="5261" width="20.25" style="1270" bestFit="1" customWidth="1"/>
    <col min="5262" max="5262" width="17.625" style="1270" bestFit="1" customWidth="1"/>
    <col min="5263" max="5263" width="15.125" style="1270" bestFit="1" customWidth="1"/>
    <col min="5264" max="5264" width="21.375" style="1270" bestFit="1" customWidth="1"/>
    <col min="5265" max="5265" width="12.875" style="1270" bestFit="1" customWidth="1"/>
    <col min="5266" max="5266" width="13" style="1270" bestFit="1" customWidth="1"/>
    <col min="5267" max="5267" width="21.5" style="1270" bestFit="1" customWidth="1"/>
    <col min="5268" max="5269" width="13.125" style="1270" bestFit="1" customWidth="1"/>
    <col min="5270" max="5270" width="21.25" style="1270" bestFit="1" customWidth="1"/>
    <col min="5271" max="5271" width="17.375" style="1270" bestFit="1" customWidth="1"/>
    <col min="5272" max="5272" width="13.125" style="1270" bestFit="1" customWidth="1"/>
    <col min="5273" max="5273" width="15.125" style="1270" bestFit="1" customWidth="1"/>
    <col min="5274" max="5274" width="25.25" style="1270" bestFit="1" customWidth="1"/>
    <col min="5275" max="5275" width="18.875" style="1270" bestFit="1" customWidth="1"/>
    <col min="5276" max="5276" width="28" style="1270" bestFit="1" customWidth="1"/>
    <col min="5277" max="5277" width="26.75" style="1270" bestFit="1" customWidth="1"/>
    <col min="5278" max="5278" width="28" style="1270" bestFit="1" customWidth="1"/>
    <col min="5279" max="5279" width="25.25" style="1270" bestFit="1" customWidth="1"/>
    <col min="5280" max="5280" width="29.625" style="1270" bestFit="1" customWidth="1"/>
    <col min="5281" max="5281" width="25.25" style="1270" bestFit="1" customWidth="1"/>
    <col min="5282" max="5282" width="29.625" style="1270" bestFit="1" customWidth="1"/>
    <col min="5283" max="5283" width="25.25" style="1270" bestFit="1" customWidth="1"/>
    <col min="5284" max="5285" width="18.875" style="1270" bestFit="1" customWidth="1"/>
    <col min="5286" max="5286" width="21" style="1270" bestFit="1" customWidth="1"/>
    <col min="5287" max="5287" width="20.875" style="1270" bestFit="1" customWidth="1"/>
    <col min="5288" max="5288" width="12.625" style="1270" bestFit="1" customWidth="1"/>
    <col min="5289" max="5289" width="15.125" style="1270" bestFit="1" customWidth="1"/>
    <col min="5290" max="5290" width="7.125" style="1270" bestFit="1" customWidth="1"/>
    <col min="5291" max="5291" width="19.25" style="1270" bestFit="1" customWidth="1"/>
    <col min="5292" max="5294" width="15.125" style="1270" bestFit="1" customWidth="1"/>
    <col min="5295" max="5295" width="17.25" style="1270" bestFit="1" customWidth="1"/>
    <col min="5296" max="5298" width="15.125" style="1270" bestFit="1" customWidth="1"/>
    <col min="5299" max="5300" width="17.25" style="1270" bestFit="1" customWidth="1"/>
    <col min="5301" max="5301" width="15.125" style="1270" bestFit="1" customWidth="1"/>
    <col min="5302" max="5303" width="17.25" style="1270" bestFit="1" customWidth="1"/>
    <col min="5304" max="5304" width="15.125" style="1270" bestFit="1" customWidth="1"/>
    <col min="5305" max="5306" width="17.25" style="1270" bestFit="1" customWidth="1"/>
    <col min="5307" max="5307" width="19.25" style="1270" bestFit="1" customWidth="1"/>
    <col min="5308" max="5309" width="21.375" style="1270" bestFit="1" customWidth="1"/>
    <col min="5310" max="5310" width="23.5" style="1270" bestFit="1" customWidth="1"/>
    <col min="5311" max="5311" width="21.375" style="1270" bestFit="1" customWidth="1"/>
    <col min="5312" max="5312" width="19.25" style="1270" bestFit="1" customWidth="1"/>
    <col min="5313" max="5314" width="21.375" style="1270" bestFit="1" customWidth="1"/>
    <col min="5315" max="5315" width="23.5" style="1270" bestFit="1" customWidth="1"/>
    <col min="5316" max="5316" width="21.375" style="1270" bestFit="1" customWidth="1"/>
    <col min="5317" max="5317" width="17.25" style="1270" bestFit="1" customWidth="1"/>
    <col min="5318" max="5320" width="19.25" style="1270" bestFit="1" customWidth="1"/>
    <col min="5321" max="5321" width="18.375" style="1270" bestFit="1" customWidth="1"/>
    <col min="5322" max="5323" width="20.375" style="1270" bestFit="1" customWidth="1"/>
    <col min="5324" max="5324" width="13" style="1270" bestFit="1" customWidth="1"/>
    <col min="5325" max="5326" width="19.25" style="1270" bestFit="1" customWidth="1"/>
    <col min="5327" max="5328" width="17.25" style="1270" bestFit="1" customWidth="1"/>
    <col min="5329" max="5331" width="19.25" style="1270" bestFit="1" customWidth="1"/>
    <col min="5332" max="5333" width="21.375" style="1270" bestFit="1" customWidth="1"/>
    <col min="5334" max="5334" width="19.25" style="1270" bestFit="1" customWidth="1"/>
    <col min="5335" max="5336" width="21.375" style="1270" bestFit="1" customWidth="1"/>
    <col min="5337" max="5337" width="23.5" style="1270" bestFit="1" customWidth="1"/>
    <col min="5338" max="5339" width="21.375" style="1270" bestFit="1" customWidth="1"/>
    <col min="5340" max="5342" width="23.5" style="1270" bestFit="1" customWidth="1"/>
    <col min="5343" max="5344" width="25.5" style="1270" bestFit="1" customWidth="1"/>
    <col min="5345" max="5345" width="23.5" style="1270" bestFit="1" customWidth="1"/>
    <col min="5346" max="5347" width="25.5" style="1270" bestFit="1" customWidth="1"/>
    <col min="5348" max="5348" width="27.625" style="1270" bestFit="1" customWidth="1"/>
    <col min="5349" max="5349" width="25.5" style="1270" bestFit="1" customWidth="1"/>
    <col min="5350" max="5350" width="22.75" style="1270" bestFit="1" customWidth="1"/>
    <col min="5351" max="5351" width="26.875" style="1270" bestFit="1" customWidth="1"/>
    <col min="5352" max="5353" width="19.25" style="1270" bestFit="1" customWidth="1"/>
    <col min="5354" max="5354" width="25.5" style="1270" bestFit="1" customWidth="1"/>
    <col min="5355" max="5356" width="21.375" style="1270" bestFit="1" customWidth="1"/>
    <col min="5357" max="5357" width="27.625" style="1270" bestFit="1" customWidth="1"/>
    <col min="5358" max="5358" width="8.375" style="1270" bestFit="1" customWidth="1"/>
    <col min="5359" max="5361" width="16.75" style="1270" bestFit="1" customWidth="1"/>
    <col min="5362" max="5362" width="18.875" style="1270" bestFit="1" customWidth="1"/>
    <col min="5363" max="5363" width="23.5" style="1270" bestFit="1" customWidth="1"/>
    <col min="5364" max="5364" width="25.5" style="1270" bestFit="1" customWidth="1"/>
    <col min="5365" max="5366" width="8.375" style="1270" bestFit="1" customWidth="1"/>
    <col min="5367" max="5367" width="10.25" style="1270" bestFit="1" customWidth="1"/>
    <col min="5368" max="5368" width="13.75" style="1270" bestFit="1" customWidth="1"/>
    <col min="5369" max="5369" width="15.125" style="1270" bestFit="1" customWidth="1"/>
    <col min="5370" max="5372" width="21.5" style="1270" bestFit="1" customWidth="1"/>
    <col min="5373" max="5374" width="19.25" style="1270" bestFit="1" customWidth="1"/>
    <col min="5375" max="5375" width="6.625" style="1270" bestFit="1" customWidth="1"/>
    <col min="5376" max="5376" width="9" style="1270"/>
    <col min="5377" max="5377" width="15.125" style="1270" bestFit="1" customWidth="1"/>
    <col min="5378" max="5378" width="13" style="1270" bestFit="1" customWidth="1"/>
    <col min="5379" max="5381" width="9" style="1270"/>
    <col min="5382" max="5382" width="13" style="1270" bestFit="1" customWidth="1"/>
    <col min="5383" max="5383" width="15" style="1270" customWidth="1"/>
    <col min="5384" max="5384" width="13" style="1270" bestFit="1" customWidth="1"/>
    <col min="5385" max="5385" width="9" style="1270"/>
    <col min="5386" max="5388" width="12.375" style="1270" bestFit="1" customWidth="1"/>
    <col min="5389" max="5389" width="11" style="1270" bestFit="1" customWidth="1"/>
    <col min="5390" max="5390" width="20.375" style="1270" bestFit="1" customWidth="1"/>
    <col min="5391" max="5392" width="27.75" style="1270" bestFit="1" customWidth="1"/>
    <col min="5393" max="5394" width="19.375" style="1270" bestFit="1" customWidth="1"/>
    <col min="5395" max="5395" width="17.25" style="1270" bestFit="1" customWidth="1"/>
    <col min="5396" max="5396" width="19.375" style="1270" bestFit="1" customWidth="1"/>
    <col min="5397" max="5398" width="9" style="1270"/>
    <col min="5399" max="5399" width="17.375" style="1270" bestFit="1" customWidth="1"/>
    <col min="5400" max="5400" width="9" style="1270"/>
    <col min="5401" max="5401" width="17.375" style="1270" bestFit="1" customWidth="1"/>
    <col min="5402" max="5403" width="9" style="1270"/>
    <col min="5404" max="5405" width="11.125" style="1270" bestFit="1" customWidth="1"/>
    <col min="5406" max="5406" width="5.25" style="1270" bestFit="1" customWidth="1"/>
    <col min="5407" max="5407" width="9" style="1270"/>
    <col min="5408" max="5408" width="14.25" style="1270" bestFit="1" customWidth="1"/>
    <col min="5409" max="5409" width="17.875" style="1270" bestFit="1" customWidth="1"/>
    <col min="5410" max="5410" width="5.25" style="1270" bestFit="1" customWidth="1"/>
    <col min="5411" max="5411" width="9" style="1270"/>
    <col min="5412" max="5412" width="11" style="1270" bestFit="1" customWidth="1"/>
    <col min="5413" max="5413" width="8.375" style="1270" bestFit="1" customWidth="1"/>
    <col min="5414" max="5414" width="9.625" style="1270" bestFit="1" customWidth="1"/>
    <col min="5415" max="5415" width="15.125" style="1270" bestFit="1" customWidth="1"/>
    <col min="5416" max="5416" width="11.125" style="1270" bestFit="1" customWidth="1"/>
    <col min="5417" max="5417" width="9.5" style="1270" bestFit="1" customWidth="1"/>
    <col min="5418" max="5418" width="11" style="1270" bestFit="1" customWidth="1"/>
    <col min="5419" max="5427" width="15.125" style="1270" bestFit="1" customWidth="1"/>
    <col min="5428" max="5428" width="7.125" style="1270" bestFit="1" customWidth="1"/>
    <col min="5429" max="5429" width="11" style="1270" bestFit="1" customWidth="1"/>
    <col min="5430" max="5430" width="15.125" style="1270" bestFit="1" customWidth="1"/>
    <col min="5431" max="5431" width="19.25" style="1270" bestFit="1" customWidth="1"/>
    <col min="5432" max="5432" width="15.125" style="1270" bestFit="1" customWidth="1"/>
    <col min="5433" max="5433" width="19.25" style="1270" bestFit="1" customWidth="1"/>
    <col min="5434" max="5434" width="15.125" style="1270" bestFit="1" customWidth="1"/>
    <col min="5435" max="5435" width="19.25" style="1270" bestFit="1" customWidth="1"/>
    <col min="5436" max="5436" width="15.125" style="1270" bestFit="1" customWidth="1"/>
    <col min="5437" max="5437" width="19.25" style="1270" bestFit="1" customWidth="1"/>
    <col min="5438" max="5438" width="15.125" style="1270" bestFit="1" customWidth="1"/>
    <col min="5439" max="5439" width="19.25" style="1270" bestFit="1" customWidth="1"/>
    <col min="5440" max="5440" width="13" style="1270" bestFit="1" customWidth="1"/>
    <col min="5441" max="5441" width="17.25" style="1270" bestFit="1" customWidth="1"/>
    <col min="5442" max="5442" width="15.125" style="1270" bestFit="1" customWidth="1"/>
    <col min="5443" max="5443" width="19.25" style="1270" bestFit="1" customWidth="1"/>
    <col min="5444" max="5444" width="15.125" style="1270" bestFit="1" customWidth="1"/>
    <col min="5445" max="5445" width="19.25" style="1270" bestFit="1" customWidth="1"/>
    <col min="5446" max="5451" width="21.375" style="1270" bestFit="1" customWidth="1"/>
    <col min="5452" max="5453" width="17.25" style="1270" bestFit="1" customWidth="1"/>
    <col min="5454" max="5454" width="7.125" style="1270" bestFit="1" customWidth="1"/>
    <col min="5455" max="5455" width="11" style="1270" bestFit="1" customWidth="1"/>
    <col min="5456" max="5456" width="7.125" style="1270" bestFit="1" customWidth="1"/>
    <col min="5457" max="5458" width="11" style="1270" bestFit="1" customWidth="1"/>
    <col min="5459" max="5459" width="15.125" style="1270" bestFit="1" customWidth="1"/>
    <col min="5460" max="5460" width="16.5" style="1270" bestFit="1" customWidth="1"/>
    <col min="5461" max="5461" width="20.625" style="1270" bestFit="1" customWidth="1"/>
    <col min="5462" max="5462" width="7.125" style="1270" bestFit="1" customWidth="1"/>
    <col min="5463" max="5465" width="11" style="1270" bestFit="1" customWidth="1"/>
    <col min="5466" max="5466" width="15.125" style="1270" bestFit="1" customWidth="1"/>
    <col min="5467" max="5469" width="11" style="1270" bestFit="1" customWidth="1"/>
    <col min="5470" max="5470" width="13" style="1270" bestFit="1" customWidth="1"/>
    <col min="5471" max="5471" width="11" style="1270" bestFit="1" customWidth="1"/>
    <col min="5472" max="5472" width="15.125" style="1270" bestFit="1" customWidth="1"/>
    <col min="5473" max="5473" width="17.25" style="1270" bestFit="1" customWidth="1"/>
    <col min="5474" max="5474" width="7.125" style="1270" bestFit="1" customWidth="1"/>
    <col min="5475" max="5475" width="13" style="1270" bestFit="1" customWidth="1"/>
    <col min="5476" max="5477" width="12.375" style="1270" bestFit="1" customWidth="1"/>
    <col min="5478" max="5479" width="15.125" style="1270" bestFit="1" customWidth="1"/>
    <col min="5480" max="5481" width="18.625" style="1270" bestFit="1" customWidth="1"/>
    <col min="5482" max="5483" width="21.375" style="1270" bestFit="1" customWidth="1"/>
    <col min="5484" max="5484" width="17.25" style="1270" bestFit="1" customWidth="1"/>
    <col min="5485" max="5485" width="11" style="1270" bestFit="1" customWidth="1"/>
    <col min="5486" max="5487" width="15.125" style="1270" bestFit="1" customWidth="1"/>
    <col min="5488" max="5488" width="11" style="1270" bestFit="1" customWidth="1"/>
    <col min="5489" max="5490" width="15.125" style="1270" bestFit="1" customWidth="1"/>
    <col min="5491" max="5491" width="11.875" style="1270" bestFit="1" customWidth="1"/>
    <col min="5492" max="5492" width="16.375" style="1270" bestFit="1" customWidth="1"/>
    <col min="5493" max="5493" width="15.125" style="1270" bestFit="1" customWidth="1"/>
    <col min="5494" max="5494" width="11" style="1270" bestFit="1" customWidth="1"/>
    <col min="5495" max="5496" width="15.125" style="1270" bestFit="1" customWidth="1"/>
    <col min="5497" max="5497" width="11" style="1270" bestFit="1" customWidth="1"/>
    <col min="5498" max="5499" width="15.125" style="1270" bestFit="1" customWidth="1"/>
    <col min="5500" max="5500" width="5.25" style="1270" bestFit="1" customWidth="1"/>
    <col min="5501" max="5502" width="9" style="1270"/>
    <col min="5503" max="5503" width="7.125" style="1270" bestFit="1" customWidth="1"/>
    <col min="5504" max="5504" width="9" style="1270"/>
    <col min="5505" max="5505" width="59.375" style="1270" bestFit="1" customWidth="1"/>
    <col min="5506" max="5506" width="45.5" style="1270" bestFit="1" customWidth="1"/>
    <col min="5507" max="5507" width="27.625" style="1270" bestFit="1" customWidth="1"/>
    <col min="5508" max="5508" width="11" style="1270" bestFit="1" customWidth="1"/>
    <col min="5509" max="5512" width="13" style="1270" bestFit="1" customWidth="1"/>
    <col min="5513" max="5513" width="14.375" style="1270" bestFit="1" customWidth="1"/>
    <col min="5514" max="5514" width="13" style="1270" bestFit="1" customWidth="1"/>
    <col min="5515" max="5516" width="18.125" style="1270" bestFit="1" customWidth="1"/>
    <col min="5517" max="5517" width="20.25" style="1270" bestFit="1" customWidth="1"/>
    <col min="5518" max="5518" width="17.625" style="1270" bestFit="1" customWidth="1"/>
    <col min="5519" max="5519" width="15.125" style="1270" bestFit="1" customWidth="1"/>
    <col min="5520" max="5520" width="21.375" style="1270" bestFit="1" customWidth="1"/>
    <col min="5521" max="5521" width="12.875" style="1270" bestFit="1" customWidth="1"/>
    <col min="5522" max="5522" width="13" style="1270" bestFit="1" customWidth="1"/>
    <col min="5523" max="5523" width="21.5" style="1270" bestFit="1" customWidth="1"/>
    <col min="5524" max="5525" width="13.125" style="1270" bestFit="1" customWidth="1"/>
    <col min="5526" max="5526" width="21.25" style="1270" bestFit="1" customWidth="1"/>
    <col min="5527" max="5527" width="17.375" style="1270" bestFit="1" customWidth="1"/>
    <col min="5528" max="5528" width="13.125" style="1270" bestFit="1" customWidth="1"/>
    <col min="5529" max="5529" width="15.125" style="1270" bestFit="1" customWidth="1"/>
    <col min="5530" max="5530" width="25.25" style="1270" bestFit="1" customWidth="1"/>
    <col min="5531" max="5531" width="18.875" style="1270" bestFit="1" customWidth="1"/>
    <col min="5532" max="5532" width="28" style="1270" bestFit="1" customWidth="1"/>
    <col min="5533" max="5533" width="26.75" style="1270" bestFit="1" customWidth="1"/>
    <col min="5534" max="5534" width="28" style="1270" bestFit="1" customWidth="1"/>
    <col min="5535" max="5535" width="25.25" style="1270" bestFit="1" customWidth="1"/>
    <col min="5536" max="5536" width="29.625" style="1270" bestFit="1" customWidth="1"/>
    <col min="5537" max="5537" width="25.25" style="1270" bestFit="1" customWidth="1"/>
    <col min="5538" max="5538" width="29.625" style="1270" bestFit="1" customWidth="1"/>
    <col min="5539" max="5539" width="25.25" style="1270" bestFit="1" customWidth="1"/>
    <col min="5540" max="5541" width="18.875" style="1270" bestFit="1" customWidth="1"/>
    <col min="5542" max="5542" width="21" style="1270" bestFit="1" customWidth="1"/>
    <col min="5543" max="5543" width="20.875" style="1270" bestFit="1" customWidth="1"/>
    <col min="5544" max="5544" width="12.625" style="1270" bestFit="1" customWidth="1"/>
    <col min="5545" max="5545" width="15.125" style="1270" bestFit="1" customWidth="1"/>
    <col min="5546" max="5546" width="7.125" style="1270" bestFit="1" customWidth="1"/>
    <col min="5547" max="5547" width="19.25" style="1270" bestFit="1" customWidth="1"/>
    <col min="5548" max="5550" width="15.125" style="1270" bestFit="1" customWidth="1"/>
    <col min="5551" max="5551" width="17.25" style="1270" bestFit="1" customWidth="1"/>
    <col min="5552" max="5554" width="15.125" style="1270" bestFit="1" customWidth="1"/>
    <col min="5555" max="5556" width="17.25" style="1270" bestFit="1" customWidth="1"/>
    <col min="5557" max="5557" width="15.125" style="1270" bestFit="1" customWidth="1"/>
    <col min="5558" max="5559" width="17.25" style="1270" bestFit="1" customWidth="1"/>
    <col min="5560" max="5560" width="15.125" style="1270" bestFit="1" customWidth="1"/>
    <col min="5561" max="5562" width="17.25" style="1270" bestFit="1" customWidth="1"/>
    <col min="5563" max="5563" width="19.25" style="1270" bestFit="1" customWidth="1"/>
    <col min="5564" max="5565" width="21.375" style="1270" bestFit="1" customWidth="1"/>
    <col min="5566" max="5566" width="23.5" style="1270" bestFit="1" customWidth="1"/>
    <col min="5567" max="5567" width="21.375" style="1270" bestFit="1" customWidth="1"/>
    <col min="5568" max="5568" width="19.25" style="1270" bestFit="1" customWidth="1"/>
    <col min="5569" max="5570" width="21.375" style="1270" bestFit="1" customWidth="1"/>
    <col min="5571" max="5571" width="23.5" style="1270" bestFit="1" customWidth="1"/>
    <col min="5572" max="5572" width="21.375" style="1270" bestFit="1" customWidth="1"/>
    <col min="5573" max="5573" width="17.25" style="1270" bestFit="1" customWidth="1"/>
    <col min="5574" max="5576" width="19.25" style="1270" bestFit="1" customWidth="1"/>
    <col min="5577" max="5577" width="18.375" style="1270" bestFit="1" customWidth="1"/>
    <col min="5578" max="5579" width="20.375" style="1270" bestFit="1" customWidth="1"/>
    <col min="5580" max="5580" width="13" style="1270" bestFit="1" customWidth="1"/>
    <col min="5581" max="5582" width="19.25" style="1270" bestFit="1" customWidth="1"/>
    <col min="5583" max="5584" width="17.25" style="1270" bestFit="1" customWidth="1"/>
    <col min="5585" max="5587" width="19.25" style="1270" bestFit="1" customWidth="1"/>
    <col min="5588" max="5589" width="21.375" style="1270" bestFit="1" customWidth="1"/>
    <col min="5590" max="5590" width="19.25" style="1270" bestFit="1" customWidth="1"/>
    <col min="5591" max="5592" width="21.375" style="1270" bestFit="1" customWidth="1"/>
    <col min="5593" max="5593" width="23.5" style="1270" bestFit="1" customWidth="1"/>
    <col min="5594" max="5595" width="21.375" style="1270" bestFit="1" customWidth="1"/>
    <col min="5596" max="5598" width="23.5" style="1270" bestFit="1" customWidth="1"/>
    <col min="5599" max="5600" width="25.5" style="1270" bestFit="1" customWidth="1"/>
    <col min="5601" max="5601" width="23.5" style="1270" bestFit="1" customWidth="1"/>
    <col min="5602" max="5603" width="25.5" style="1270" bestFit="1" customWidth="1"/>
    <col min="5604" max="5604" width="27.625" style="1270" bestFit="1" customWidth="1"/>
    <col min="5605" max="5605" width="25.5" style="1270" bestFit="1" customWidth="1"/>
    <col min="5606" max="5606" width="22.75" style="1270" bestFit="1" customWidth="1"/>
    <col min="5607" max="5607" width="26.875" style="1270" bestFit="1" customWidth="1"/>
    <col min="5608" max="5609" width="19.25" style="1270" bestFit="1" customWidth="1"/>
    <col min="5610" max="5610" width="25.5" style="1270" bestFit="1" customWidth="1"/>
    <col min="5611" max="5612" width="21.375" style="1270" bestFit="1" customWidth="1"/>
    <col min="5613" max="5613" width="27.625" style="1270" bestFit="1" customWidth="1"/>
    <col min="5614" max="5614" width="8.375" style="1270" bestFit="1" customWidth="1"/>
    <col min="5615" max="5617" width="16.75" style="1270" bestFit="1" customWidth="1"/>
    <col min="5618" max="5618" width="18.875" style="1270" bestFit="1" customWidth="1"/>
    <col min="5619" max="5619" width="23.5" style="1270" bestFit="1" customWidth="1"/>
    <col min="5620" max="5620" width="25.5" style="1270" bestFit="1" customWidth="1"/>
    <col min="5621" max="5622" width="8.375" style="1270" bestFit="1" customWidth="1"/>
    <col min="5623" max="5623" width="10.25" style="1270" bestFit="1" customWidth="1"/>
    <col min="5624" max="5624" width="13.75" style="1270" bestFit="1" customWidth="1"/>
    <col min="5625" max="5625" width="15.125" style="1270" bestFit="1" customWidth="1"/>
    <col min="5626" max="5628" width="21.5" style="1270" bestFit="1" customWidth="1"/>
    <col min="5629" max="5630" width="19.25" style="1270" bestFit="1" customWidth="1"/>
    <col min="5631" max="5631" width="6.625" style="1270" bestFit="1" customWidth="1"/>
    <col min="5632" max="5632" width="9" style="1270"/>
    <col min="5633" max="5633" width="15.125" style="1270" bestFit="1" customWidth="1"/>
    <col min="5634" max="5634" width="13" style="1270" bestFit="1" customWidth="1"/>
    <col min="5635" max="5637" width="9" style="1270"/>
    <col min="5638" max="5638" width="13" style="1270" bestFit="1" customWidth="1"/>
    <col min="5639" max="5639" width="15" style="1270" customWidth="1"/>
    <col min="5640" max="5640" width="13" style="1270" bestFit="1" customWidth="1"/>
    <col min="5641" max="5641" width="9" style="1270"/>
    <col min="5642" max="5644" width="12.375" style="1270" bestFit="1" customWidth="1"/>
    <col min="5645" max="5645" width="11" style="1270" bestFit="1" customWidth="1"/>
    <col min="5646" max="5646" width="20.375" style="1270" bestFit="1" customWidth="1"/>
    <col min="5647" max="5648" width="27.75" style="1270" bestFit="1" customWidth="1"/>
    <col min="5649" max="5650" width="19.375" style="1270" bestFit="1" customWidth="1"/>
    <col min="5651" max="5651" width="17.25" style="1270" bestFit="1" customWidth="1"/>
    <col min="5652" max="5652" width="19.375" style="1270" bestFit="1" customWidth="1"/>
    <col min="5653" max="5654" width="9" style="1270"/>
    <col min="5655" max="5655" width="17.375" style="1270" bestFit="1" customWidth="1"/>
    <col min="5656" max="5656" width="9" style="1270"/>
    <col min="5657" max="5657" width="17.375" style="1270" bestFit="1" customWidth="1"/>
    <col min="5658" max="5659" width="9" style="1270"/>
    <col min="5660" max="5661" width="11.125" style="1270" bestFit="1" customWidth="1"/>
    <col min="5662" max="5662" width="5.25" style="1270" bestFit="1" customWidth="1"/>
    <col min="5663" max="5663" width="9" style="1270"/>
    <col min="5664" max="5664" width="14.25" style="1270" bestFit="1" customWidth="1"/>
    <col min="5665" max="5665" width="17.875" style="1270" bestFit="1" customWidth="1"/>
    <col min="5666" max="5666" width="5.25" style="1270" bestFit="1" customWidth="1"/>
    <col min="5667" max="5667" width="9" style="1270"/>
    <col min="5668" max="5668" width="11" style="1270" bestFit="1" customWidth="1"/>
    <col min="5669" max="5669" width="8.375" style="1270" bestFit="1" customWidth="1"/>
    <col min="5670" max="5670" width="9.625" style="1270" bestFit="1" customWidth="1"/>
    <col min="5671" max="5671" width="15.125" style="1270" bestFit="1" customWidth="1"/>
    <col min="5672" max="5672" width="11.125" style="1270" bestFit="1" customWidth="1"/>
    <col min="5673" max="5673" width="9.5" style="1270" bestFit="1" customWidth="1"/>
    <col min="5674" max="5674" width="11" style="1270" bestFit="1" customWidth="1"/>
    <col min="5675" max="5683" width="15.125" style="1270" bestFit="1" customWidth="1"/>
    <col min="5684" max="5684" width="7.125" style="1270" bestFit="1" customWidth="1"/>
    <col min="5685" max="5685" width="11" style="1270" bestFit="1" customWidth="1"/>
    <col min="5686" max="5686" width="15.125" style="1270" bestFit="1" customWidth="1"/>
    <col min="5687" max="5687" width="19.25" style="1270" bestFit="1" customWidth="1"/>
    <col min="5688" max="5688" width="15.125" style="1270" bestFit="1" customWidth="1"/>
    <col min="5689" max="5689" width="19.25" style="1270" bestFit="1" customWidth="1"/>
    <col min="5690" max="5690" width="15.125" style="1270" bestFit="1" customWidth="1"/>
    <col min="5691" max="5691" width="19.25" style="1270" bestFit="1" customWidth="1"/>
    <col min="5692" max="5692" width="15.125" style="1270" bestFit="1" customWidth="1"/>
    <col min="5693" max="5693" width="19.25" style="1270" bestFit="1" customWidth="1"/>
    <col min="5694" max="5694" width="15.125" style="1270" bestFit="1" customWidth="1"/>
    <col min="5695" max="5695" width="19.25" style="1270" bestFit="1" customWidth="1"/>
    <col min="5696" max="5696" width="13" style="1270" bestFit="1" customWidth="1"/>
    <col min="5697" max="5697" width="17.25" style="1270" bestFit="1" customWidth="1"/>
    <col min="5698" max="5698" width="15.125" style="1270" bestFit="1" customWidth="1"/>
    <col min="5699" max="5699" width="19.25" style="1270" bestFit="1" customWidth="1"/>
    <col min="5700" max="5700" width="15.125" style="1270" bestFit="1" customWidth="1"/>
    <col min="5701" max="5701" width="19.25" style="1270" bestFit="1" customWidth="1"/>
    <col min="5702" max="5707" width="21.375" style="1270" bestFit="1" customWidth="1"/>
    <col min="5708" max="5709" width="17.25" style="1270" bestFit="1" customWidth="1"/>
    <col min="5710" max="5710" width="7.125" style="1270" bestFit="1" customWidth="1"/>
    <col min="5711" max="5711" width="11" style="1270" bestFit="1" customWidth="1"/>
    <col min="5712" max="5712" width="7.125" style="1270" bestFit="1" customWidth="1"/>
    <col min="5713" max="5714" width="11" style="1270" bestFit="1" customWidth="1"/>
    <col min="5715" max="5715" width="15.125" style="1270" bestFit="1" customWidth="1"/>
    <col min="5716" max="5716" width="16.5" style="1270" bestFit="1" customWidth="1"/>
    <col min="5717" max="5717" width="20.625" style="1270" bestFit="1" customWidth="1"/>
    <col min="5718" max="5718" width="7.125" style="1270" bestFit="1" customWidth="1"/>
    <col min="5719" max="5721" width="11" style="1270" bestFit="1" customWidth="1"/>
    <col min="5722" max="5722" width="15.125" style="1270" bestFit="1" customWidth="1"/>
    <col min="5723" max="5725" width="11" style="1270" bestFit="1" customWidth="1"/>
    <col min="5726" max="5726" width="13" style="1270" bestFit="1" customWidth="1"/>
    <col min="5727" max="5727" width="11" style="1270" bestFit="1" customWidth="1"/>
    <col min="5728" max="5728" width="15.125" style="1270" bestFit="1" customWidth="1"/>
    <col min="5729" max="5729" width="17.25" style="1270" bestFit="1" customWidth="1"/>
    <col min="5730" max="5730" width="7.125" style="1270" bestFit="1" customWidth="1"/>
    <col min="5731" max="5731" width="13" style="1270" bestFit="1" customWidth="1"/>
    <col min="5732" max="5733" width="12.375" style="1270" bestFit="1" customWidth="1"/>
    <col min="5734" max="5735" width="15.125" style="1270" bestFit="1" customWidth="1"/>
    <col min="5736" max="5737" width="18.625" style="1270" bestFit="1" customWidth="1"/>
    <col min="5738" max="5739" width="21.375" style="1270" bestFit="1" customWidth="1"/>
    <col min="5740" max="5740" width="17.25" style="1270" bestFit="1" customWidth="1"/>
    <col min="5741" max="5741" width="11" style="1270" bestFit="1" customWidth="1"/>
    <col min="5742" max="5743" width="15.125" style="1270" bestFit="1" customWidth="1"/>
    <col min="5744" max="5744" width="11" style="1270" bestFit="1" customWidth="1"/>
    <col min="5745" max="5746" width="15.125" style="1270" bestFit="1" customWidth="1"/>
    <col min="5747" max="5747" width="11.875" style="1270" bestFit="1" customWidth="1"/>
    <col min="5748" max="5748" width="16.375" style="1270" bestFit="1" customWidth="1"/>
    <col min="5749" max="5749" width="15.125" style="1270" bestFit="1" customWidth="1"/>
    <col min="5750" max="5750" width="11" style="1270" bestFit="1" customWidth="1"/>
    <col min="5751" max="5752" width="15.125" style="1270" bestFit="1" customWidth="1"/>
    <col min="5753" max="5753" width="11" style="1270" bestFit="1" customWidth="1"/>
    <col min="5754" max="5755" width="15.125" style="1270" bestFit="1" customWidth="1"/>
    <col min="5756" max="5756" width="5.25" style="1270" bestFit="1" customWidth="1"/>
    <col min="5757" max="5758" width="9" style="1270"/>
    <col min="5759" max="5759" width="7.125" style="1270" bestFit="1" customWidth="1"/>
    <col min="5760" max="5760" width="9" style="1270"/>
    <col min="5761" max="5761" width="59.375" style="1270" bestFit="1" customWidth="1"/>
    <col min="5762" max="5762" width="45.5" style="1270" bestFit="1" customWidth="1"/>
    <col min="5763" max="5763" width="27.625" style="1270" bestFit="1" customWidth="1"/>
    <col min="5764" max="5764" width="11" style="1270" bestFit="1" customWidth="1"/>
    <col min="5765" max="5768" width="13" style="1270" bestFit="1" customWidth="1"/>
    <col min="5769" max="5769" width="14.375" style="1270" bestFit="1" customWidth="1"/>
    <col min="5770" max="5770" width="13" style="1270" bestFit="1" customWidth="1"/>
    <col min="5771" max="5772" width="18.125" style="1270" bestFit="1" customWidth="1"/>
    <col min="5773" max="5773" width="20.25" style="1270" bestFit="1" customWidth="1"/>
    <col min="5774" max="5774" width="17.625" style="1270" bestFit="1" customWidth="1"/>
    <col min="5775" max="5775" width="15.125" style="1270" bestFit="1" customWidth="1"/>
    <col min="5776" max="5776" width="21.375" style="1270" bestFit="1" customWidth="1"/>
    <col min="5777" max="5777" width="12.875" style="1270" bestFit="1" customWidth="1"/>
    <col min="5778" max="5778" width="13" style="1270" bestFit="1" customWidth="1"/>
    <col min="5779" max="5779" width="21.5" style="1270" bestFit="1" customWidth="1"/>
    <col min="5780" max="5781" width="13.125" style="1270" bestFit="1" customWidth="1"/>
    <col min="5782" max="5782" width="21.25" style="1270" bestFit="1" customWidth="1"/>
    <col min="5783" max="5783" width="17.375" style="1270" bestFit="1" customWidth="1"/>
    <col min="5784" max="5784" width="13.125" style="1270" bestFit="1" customWidth="1"/>
    <col min="5785" max="5785" width="15.125" style="1270" bestFit="1" customWidth="1"/>
    <col min="5786" max="5786" width="25.25" style="1270" bestFit="1" customWidth="1"/>
    <col min="5787" max="5787" width="18.875" style="1270" bestFit="1" customWidth="1"/>
    <col min="5788" max="5788" width="28" style="1270" bestFit="1" customWidth="1"/>
    <col min="5789" max="5789" width="26.75" style="1270" bestFit="1" customWidth="1"/>
    <col min="5790" max="5790" width="28" style="1270" bestFit="1" customWidth="1"/>
    <col min="5791" max="5791" width="25.25" style="1270" bestFit="1" customWidth="1"/>
    <col min="5792" max="5792" width="29.625" style="1270" bestFit="1" customWidth="1"/>
    <col min="5793" max="5793" width="25.25" style="1270" bestFit="1" customWidth="1"/>
    <col min="5794" max="5794" width="29.625" style="1270" bestFit="1" customWidth="1"/>
    <col min="5795" max="5795" width="25.25" style="1270" bestFit="1" customWidth="1"/>
    <col min="5796" max="5797" width="18.875" style="1270" bestFit="1" customWidth="1"/>
    <col min="5798" max="5798" width="21" style="1270" bestFit="1" customWidth="1"/>
    <col min="5799" max="5799" width="20.875" style="1270" bestFit="1" customWidth="1"/>
    <col min="5800" max="5800" width="12.625" style="1270" bestFit="1" customWidth="1"/>
    <col min="5801" max="5801" width="15.125" style="1270" bestFit="1" customWidth="1"/>
    <col min="5802" max="5802" width="7.125" style="1270" bestFit="1" customWidth="1"/>
    <col min="5803" max="5803" width="19.25" style="1270" bestFit="1" customWidth="1"/>
    <col min="5804" max="5806" width="15.125" style="1270" bestFit="1" customWidth="1"/>
    <col min="5807" max="5807" width="17.25" style="1270" bestFit="1" customWidth="1"/>
    <col min="5808" max="5810" width="15.125" style="1270" bestFit="1" customWidth="1"/>
    <col min="5811" max="5812" width="17.25" style="1270" bestFit="1" customWidth="1"/>
    <col min="5813" max="5813" width="15.125" style="1270" bestFit="1" customWidth="1"/>
    <col min="5814" max="5815" width="17.25" style="1270" bestFit="1" customWidth="1"/>
    <col min="5816" max="5816" width="15.125" style="1270" bestFit="1" customWidth="1"/>
    <col min="5817" max="5818" width="17.25" style="1270" bestFit="1" customWidth="1"/>
    <col min="5819" max="5819" width="19.25" style="1270" bestFit="1" customWidth="1"/>
    <col min="5820" max="5821" width="21.375" style="1270" bestFit="1" customWidth="1"/>
    <col min="5822" max="5822" width="23.5" style="1270" bestFit="1" customWidth="1"/>
    <col min="5823" max="5823" width="21.375" style="1270" bestFit="1" customWidth="1"/>
    <col min="5824" max="5824" width="19.25" style="1270" bestFit="1" customWidth="1"/>
    <col min="5825" max="5826" width="21.375" style="1270" bestFit="1" customWidth="1"/>
    <col min="5827" max="5827" width="23.5" style="1270" bestFit="1" customWidth="1"/>
    <col min="5828" max="5828" width="21.375" style="1270" bestFit="1" customWidth="1"/>
    <col min="5829" max="5829" width="17.25" style="1270" bestFit="1" customWidth="1"/>
    <col min="5830" max="5832" width="19.25" style="1270" bestFit="1" customWidth="1"/>
    <col min="5833" max="5833" width="18.375" style="1270" bestFit="1" customWidth="1"/>
    <col min="5834" max="5835" width="20.375" style="1270" bestFit="1" customWidth="1"/>
    <col min="5836" max="5836" width="13" style="1270" bestFit="1" customWidth="1"/>
    <col min="5837" max="5838" width="19.25" style="1270" bestFit="1" customWidth="1"/>
    <col min="5839" max="5840" width="17.25" style="1270" bestFit="1" customWidth="1"/>
    <col min="5841" max="5843" width="19.25" style="1270" bestFit="1" customWidth="1"/>
    <col min="5844" max="5845" width="21.375" style="1270" bestFit="1" customWidth="1"/>
    <col min="5846" max="5846" width="19.25" style="1270" bestFit="1" customWidth="1"/>
    <col min="5847" max="5848" width="21.375" style="1270" bestFit="1" customWidth="1"/>
    <col min="5849" max="5849" width="23.5" style="1270" bestFit="1" customWidth="1"/>
    <col min="5850" max="5851" width="21.375" style="1270" bestFit="1" customWidth="1"/>
    <col min="5852" max="5854" width="23.5" style="1270" bestFit="1" customWidth="1"/>
    <col min="5855" max="5856" width="25.5" style="1270" bestFit="1" customWidth="1"/>
    <col min="5857" max="5857" width="23.5" style="1270" bestFit="1" customWidth="1"/>
    <col min="5858" max="5859" width="25.5" style="1270" bestFit="1" customWidth="1"/>
    <col min="5860" max="5860" width="27.625" style="1270" bestFit="1" customWidth="1"/>
    <col min="5861" max="5861" width="25.5" style="1270" bestFit="1" customWidth="1"/>
    <col min="5862" max="5862" width="22.75" style="1270" bestFit="1" customWidth="1"/>
    <col min="5863" max="5863" width="26.875" style="1270" bestFit="1" customWidth="1"/>
    <col min="5864" max="5865" width="19.25" style="1270" bestFit="1" customWidth="1"/>
    <col min="5866" max="5866" width="25.5" style="1270" bestFit="1" customWidth="1"/>
    <col min="5867" max="5868" width="21.375" style="1270" bestFit="1" customWidth="1"/>
    <col min="5869" max="5869" width="27.625" style="1270" bestFit="1" customWidth="1"/>
    <col min="5870" max="5870" width="8.375" style="1270" bestFit="1" customWidth="1"/>
    <col min="5871" max="5873" width="16.75" style="1270" bestFit="1" customWidth="1"/>
    <col min="5874" max="5874" width="18.875" style="1270" bestFit="1" customWidth="1"/>
    <col min="5875" max="5875" width="23.5" style="1270" bestFit="1" customWidth="1"/>
    <col min="5876" max="5876" width="25.5" style="1270" bestFit="1" customWidth="1"/>
    <col min="5877" max="5878" width="8.375" style="1270" bestFit="1" customWidth="1"/>
    <col min="5879" max="5879" width="10.25" style="1270" bestFit="1" customWidth="1"/>
    <col min="5880" max="5880" width="13.75" style="1270" bestFit="1" customWidth="1"/>
    <col min="5881" max="5881" width="15.125" style="1270" bestFit="1" customWidth="1"/>
    <col min="5882" max="5884" width="21.5" style="1270" bestFit="1" customWidth="1"/>
    <col min="5885" max="5886" width="19.25" style="1270" bestFit="1" customWidth="1"/>
    <col min="5887" max="5887" width="6.625" style="1270" bestFit="1" customWidth="1"/>
    <col min="5888" max="5888" width="9" style="1270"/>
    <col min="5889" max="5889" width="15.125" style="1270" bestFit="1" customWidth="1"/>
    <col min="5890" max="5890" width="13" style="1270" bestFit="1" customWidth="1"/>
    <col min="5891" max="5893" width="9" style="1270"/>
    <col min="5894" max="5894" width="13" style="1270" bestFit="1" customWidth="1"/>
    <col min="5895" max="5895" width="15" style="1270" customWidth="1"/>
    <col min="5896" max="5896" width="13" style="1270" bestFit="1" customWidth="1"/>
    <col min="5897" max="5897" width="9" style="1270"/>
    <col min="5898" max="5900" width="12.375" style="1270" bestFit="1" customWidth="1"/>
    <col min="5901" max="5901" width="11" style="1270" bestFit="1" customWidth="1"/>
    <col min="5902" max="5902" width="20.375" style="1270" bestFit="1" customWidth="1"/>
    <col min="5903" max="5904" width="27.75" style="1270" bestFit="1" customWidth="1"/>
    <col min="5905" max="5906" width="19.375" style="1270" bestFit="1" customWidth="1"/>
    <col min="5907" max="5907" width="17.25" style="1270" bestFit="1" customWidth="1"/>
    <col min="5908" max="5908" width="19.375" style="1270" bestFit="1" customWidth="1"/>
    <col min="5909" max="5910" width="9" style="1270"/>
    <col min="5911" max="5911" width="17.375" style="1270" bestFit="1" customWidth="1"/>
    <col min="5912" max="5912" width="9" style="1270"/>
    <col min="5913" max="5913" width="17.375" style="1270" bestFit="1" customWidth="1"/>
    <col min="5914" max="5915" width="9" style="1270"/>
    <col min="5916" max="5917" width="11.125" style="1270" bestFit="1" customWidth="1"/>
    <col min="5918" max="5918" width="5.25" style="1270" bestFit="1" customWidth="1"/>
    <col min="5919" max="5919" width="9" style="1270"/>
    <col min="5920" max="5920" width="14.25" style="1270" bestFit="1" customWidth="1"/>
    <col min="5921" max="5921" width="17.875" style="1270" bestFit="1" customWidth="1"/>
    <col min="5922" max="5922" width="5.25" style="1270" bestFit="1" customWidth="1"/>
    <col min="5923" max="5923" width="9" style="1270"/>
    <col min="5924" max="5924" width="11" style="1270" bestFit="1" customWidth="1"/>
    <col min="5925" max="5925" width="8.375" style="1270" bestFit="1" customWidth="1"/>
    <col min="5926" max="5926" width="9.625" style="1270" bestFit="1" customWidth="1"/>
    <col min="5927" max="5927" width="15.125" style="1270" bestFit="1" customWidth="1"/>
    <col min="5928" max="5928" width="11.125" style="1270" bestFit="1" customWidth="1"/>
    <col min="5929" max="5929" width="9.5" style="1270" bestFit="1" customWidth="1"/>
    <col min="5930" max="5930" width="11" style="1270" bestFit="1" customWidth="1"/>
    <col min="5931" max="5939" width="15.125" style="1270" bestFit="1" customWidth="1"/>
    <col min="5940" max="5940" width="7.125" style="1270" bestFit="1" customWidth="1"/>
    <col min="5941" max="5941" width="11" style="1270" bestFit="1" customWidth="1"/>
    <col min="5942" max="5942" width="15.125" style="1270" bestFit="1" customWidth="1"/>
    <col min="5943" max="5943" width="19.25" style="1270" bestFit="1" customWidth="1"/>
    <col min="5944" max="5944" width="15.125" style="1270" bestFit="1" customWidth="1"/>
    <col min="5945" max="5945" width="19.25" style="1270" bestFit="1" customWidth="1"/>
    <col min="5946" max="5946" width="15.125" style="1270" bestFit="1" customWidth="1"/>
    <col min="5947" max="5947" width="19.25" style="1270" bestFit="1" customWidth="1"/>
    <col min="5948" max="5948" width="15.125" style="1270" bestFit="1" customWidth="1"/>
    <col min="5949" max="5949" width="19.25" style="1270" bestFit="1" customWidth="1"/>
    <col min="5950" max="5950" width="15.125" style="1270" bestFit="1" customWidth="1"/>
    <col min="5951" max="5951" width="19.25" style="1270" bestFit="1" customWidth="1"/>
    <col min="5952" max="5952" width="13" style="1270" bestFit="1" customWidth="1"/>
    <col min="5953" max="5953" width="17.25" style="1270" bestFit="1" customWidth="1"/>
    <col min="5954" max="5954" width="15.125" style="1270" bestFit="1" customWidth="1"/>
    <col min="5955" max="5955" width="19.25" style="1270" bestFit="1" customWidth="1"/>
    <col min="5956" max="5956" width="15.125" style="1270" bestFit="1" customWidth="1"/>
    <col min="5957" max="5957" width="19.25" style="1270" bestFit="1" customWidth="1"/>
    <col min="5958" max="5963" width="21.375" style="1270" bestFit="1" customWidth="1"/>
    <col min="5964" max="5965" width="17.25" style="1270" bestFit="1" customWidth="1"/>
    <col min="5966" max="5966" width="7.125" style="1270" bestFit="1" customWidth="1"/>
    <col min="5967" max="5967" width="11" style="1270" bestFit="1" customWidth="1"/>
    <col min="5968" max="5968" width="7.125" style="1270" bestFit="1" customWidth="1"/>
    <col min="5969" max="5970" width="11" style="1270" bestFit="1" customWidth="1"/>
    <col min="5971" max="5971" width="15.125" style="1270" bestFit="1" customWidth="1"/>
    <col min="5972" max="5972" width="16.5" style="1270" bestFit="1" customWidth="1"/>
    <col min="5973" max="5973" width="20.625" style="1270" bestFit="1" customWidth="1"/>
    <col min="5974" max="5974" width="7.125" style="1270" bestFit="1" customWidth="1"/>
    <col min="5975" max="5977" width="11" style="1270" bestFit="1" customWidth="1"/>
    <col min="5978" max="5978" width="15.125" style="1270" bestFit="1" customWidth="1"/>
    <col min="5979" max="5981" width="11" style="1270" bestFit="1" customWidth="1"/>
    <col min="5982" max="5982" width="13" style="1270" bestFit="1" customWidth="1"/>
    <col min="5983" max="5983" width="11" style="1270" bestFit="1" customWidth="1"/>
    <col min="5984" max="5984" width="15.125" style="1270" bestFit="1" customWidth="1"/>
    <col min="5985" max="5985" width="17.25" style="1270" bestFit="1" customWidth="1"/>
    <col min="5986" max="5986" width="7.125" style="1270" bestFit="1" customWidth="1"/>
    <col min="5987" max="5987" width="13" style="1270" bestFit="1" customWidth="1"/>
    <col min="5988" max="5989" width="12.375" style="1270" bestFit="1" customWidth="1"/>
    <col min="5990" max="5991" width="15.125" style="1270" bestFit="1" customWidth="1"/>
    <col min="5992" max="5993" width="18.625" style="1270" bestFit="1" customWidth="1"/>
    <col min="5994" max="5995" width="21.375" style="1270" bestFit="1" customWidth="1"/>
    <col min="5996" max="5996" width="17.25" style="1270" bestFit="1" customWidth="1"/>
    <col min="5997" max="5997" width="11" style="1270" bestFit="1" customWidth="1"/>
    <col min="5998" max="5999" width="15.125" style="1270" bestFit="1" customWidth="1"/>
    <col min="6000" max="6000" width="11" style="1270" bestFit="1" customWidth="1"/>
    <col min="6001" max="6002" width="15.125" style="1270" bestFit="1" customWidth="1"/>
    <col min="6003" max="6003" width="11.875" style="1270" bestFit="1" customWidth="1"/>
    <col min="6004" max="6004" width="16.375" style="1270" bestFit="1" customWidth="1"/>
    <col min="6005" max="6005" width="15.125" style="1270" bestFit="1" customWidth="1"/>
    <col min="6006" max="6006" width="11" style="1270" bestFit="1" customWidth="1"/>
    <col min="6007" max="6008" width="15.125" style="1270" bestFit="1" customWidth="1"/>
    <col min="6009" max="6009" width="11" style="1270" bestFit="1" customWidth="1"/>
    <col min="6010" max="6011" width="15.125" style="1270" bestFit="1" customWidth="1"/>
    <col min="6012" max="6012" width="5.25" style="1270" bestFit="1" customWidth="1"/>
    <col min="6013" max="6014" width="9" style="1270"/>
    <col min="6015" max="6015" width="7.125" style="1270" bestFit="1" customWidth="1"/>
    <col min="6016" max="6016" width="9" style="1270"/>
    <col min="6017" max="6017" width="59.375" style="1270" bestFit="1" customWidth="1"/>
    <col min="6018" max="6018" width="45.5" style="1270" bestFit="1" customWidth="1"/>
    <col min="6019" max="6019" width="27.625" style="1270" bestFit="1" customWidth="1"/>
    <col min="6020" max="6020" width="11" style="1270" bestFit="1" customWidth="1"/>
    <col min="6021" max="6024" width="13" style="1270" bestFit="1" customWidth="1"/>
    <col min="6025" max="6025" width="14.375" style="1270" bestFit="1" customWidth="1"/>
    <col min="6026" max="6026" width="13" style="1270" bestFit="1" customWidth="1"/>
    <col min="6027" max="6028" width="18.125" style="1270" bestFit="1" customWidth="1"/>
    <col min="6029" max="6029" width="20.25" style="1270" bestFit="1" customWidth="1"/>
    <col min="6030" max="6030" width="17.625" style="1270" bestFit="1" customWidth="1"/>
    <col min="6031" max="6031" width="15.125" style="1270" bestFit="1" customWidth="1"/>
    <col min="6032" max="6032" width="21.375" style="1270" bestFit="1" customWidth="1"/>
    <col min="6033" max="6033" width="12.875" style="1270" bestFit="1" customWidth="1"/>
    <col min="6034" max="6034" width="13" style="1270" bestFit="1" customWidth="1"/>
    <col min="6035" max="6035" width="21.5" style="1270" bestFit="1" customWidth="1"/>
    <col min="6036" max="6037" width="13.125" style="1270" bestFit="1" customWidth="1"/>
    <col min="6038" max="6038" width="21.25" style="1270" bestFit="1" customWidth="1"/>
    <col min="6039" max="6039" width="17.375" style="1270" bestFit="1" customWidth="1"/>
    <col min="6040" max="6040" width="13.125" style="1270" bestFit="1" customWidth="1"/>
    <col min="6041" max="6041" width="15.125" style="1270" bestFit="1" customWidth="1"/>
    <col min="6042" max="6042" width="25.25" style="1270" bestFit="1" customWidth="1"/>
    <col min="6043" max="6043" width="18.875" style="1270" bestFit="1" customWidth="1"/>
    <col min="6044" max="6044" width="28" style="1270" bestFit="1" customWidth="1"/>
    <col min="6045" max="6045" width="26.75" style="1270" bestFit="1" customWidth="1"/>
    <col min="6046" max="6046" width="28" style="1270" bestFit="1" customWidth="1"/>
    <col min="6047" max="6047" width="25.25" style="1270" bestFit="1" customWidth="1"/>
    <col min="6048" max="6048" width="29.625" style="1270" bestFit="1" customWidth="1"/>
    <col min="6049" max="6049" width="25.25" style="1270" bestFit="1" customWidth="1"/>
    <col min="6050" max="6050" width="29.625" style="1270" bestFit="1" customWidth="1"/>
    <col min="6051" max="6051" width="25.25" style="1270" bestFit="1" customWidth="1"/>
    <col min="6052" max="6053" width="18.875" style="1270" bestFit="1" customWidth="1"/>
    <col min="6054" max="6054" width="21" style="1270" bestFit="1" customWidth="1"/>
    <col min="6055" max="6055" width="20.875" style="1270" bestFit="1" customWidth="1"/>
    <col min="6056" max="6056" width="12.625" style="1270" bestFit="1" customWidth="1"/>
    <col min="6057" max="6057" width="15.125" style="1270" bestFit="1" customWidth="1"/>
    <col min="6058" max="6058" width="7.125" style="1270" bestFit="1" customWidth="1"/>
    <col min="6059" max="6059" width="19.25" style="1270" bestFit="1" customWidth="1"/>
    <col min="6060" max="6062" width="15.125" style="1270" bestFit="1" customWidth="1"/>
    <col min="6063" max="6063" width="17.25" style="1270" bestFit="1" customWidth="1"/>
    <col min="6064" max="6066" width="15.125" style="1270" bestFit="1" customWidth="1"/>
    <col min="6067" max="6068" width="17.25" style="1270" bestFit="1" customWidth="1"/>
    <col min="6069" max="6069" width="15.125" style="1270" bestFit="1" customWidth="1"/>
    <col min="6070" max="6071" width="17.25" style="1270" bestFit="1" customWidth="1"/>
    <col min="6072" max="6072" width="15.125" style="1270" bestFit="1" customWidth="1"/>
    <col min="6073" max="6074" width="17.25" style="1270" bestFit="1" customWidth="1"/>
    <col min="6075" max="6075" width="19.25" style="1270" bestFit="1" customWidth="1"/>
    <col min="6076" max="6077" width="21.375" style="1270" bestFit="1" customWidth="1"/>
    <col min="6078" max="6078" width="23.5" style="1270" bestFit="1" customWidth="1"/>
    <col min="6079" max="6079" width="21.375" style="1270" bestFit="1" customWidth="1"/>
    <col min="6080" max="6080" width="19.25" style="1270" bestFit="1" customWidth="1"/>
    <col min="6081" max="6082" width="21.375" style="1270" bestFit="1" customWidth="1"/>
    <col min="6083" max="6083" width="23.5" style="1270" bestFit="1" customWidth="1"/>
    <col min="6084" max="6084" width="21.375" style="1270" bestFit="1" customWidth="1"/>
    <col min="6085" max="6085" width="17.25" style="1270" bestFit="1" customWidth="1"/>
    <col min="6086" max="6088" width="19.25" style="1270" bestFit="1" customWidth="1"/>
    <col min="6089" max="6089" width="18.375" style="1270" bestFit="1" customWidth="1"/>
    <col min="6090" max="6091" width="20.375" style="1270" bestFit="1" customWidth="1"/>
    <col min="6092" max="6092" width="13" style="1270" bestFit="1" customWidth="1"/>
    <col min="6093" max="6094" width="19.25" style="1270" bestFit="1" customWidth="1"/>
    <col min="6095" max="6096" width="17.25" style="1270" bestFit="1" customWidth="1"/>
    <col min="6097" max="6099" width="19.25" style="1270" bestFit="1" customWidth="1"/>
    <col min="6100" max="6101" width="21.375" style="1270" bestFit="1" customWidth="1"/>
    <col min="6102" max="6102" width="19.25" style="1270" bestFit="1" customWidth="1"/>
    <col min="6103" max="6104" width="21.375" style="1270" bestFit="1" customWidth="1"/>
    <col min="6105" max="6105" width="23.5" style="1270" bestFit="1" customWidth="1"/>
    <col min="6106" max="6107" width="21.375" style="1270" bestFit="1" customWidth="1"/>
    <col min="6108" max="6110" width="23.5" style="1270" bestFit="1" customWidth="1"/>
    <col min="6111" max="6112" width="25.5" style="1270" bestFit="1" customWidth="1"/>
    <col min="6113" max="6113" width="23.5" style="1270" bestFit="1" customWidth="1"/>
    <col min="6114" max="6115" width="25.5" style="1270" bestFit="1" customWidth="1"/>
    <col min="6116" max="6116" width="27.625" style="1270" bestFit="1" customWidth="1"/>
    <col min="6117" max="6117" width="25.5" style="1270" bestFit="1" customWidth="1"/>
    <col min="6118" max="6118" width="22.75" style="1270" bestFit="1" customWidth="1"/>
    <col min="6119" max="6119" width="26.875" style="1270" bestFit="1" customWidth="1"/>
    <col min="6120" max="6121" width="19.25" style="1270" bestFit="1" customWidth="1"/>
    <col min="6122" max="6122" width="25.5" style="1270" bestFit="1" customWidth="1"/>
    <col min="6123" max="6124" width="21.375" style="1270" bestFit="1" customWidth="1"/>
    <col min="6125" max="6125" width="27.625" style="1270" bestFit="1" customWidth="1"/>
    <col min="6126" max="6126" width="8.375" style="1270" bestFit="1" customWidth="1"/>
    <col min="6127" max="6129" width="16.75" style="1270" bestFit="1" customWidth="1"/>
    <col min="6130" max="6130" width="18.875" style="1270" bestFit="1" customWidth="1"/>
    <col min="6131" max="6131" width="23.5" style="1270" bestFit="1" customWidth="1"/>
    <col min="6132" max="6132" width="25.5" style="1270" bestFit="1" customWidth="1"/>
    <col min="6133" max="6134" width="8.375" style="1270" bestFit="1" customWidth="1"/>
    <col min="6135" max="6135" width="10.25" style="1270" bestFit="1" customWidth="1"/>
    <col min="6136" max="6136" width="13.75" style="1270" bestFit="1" customWidth="1"/>
    <col min="6137" max="6137" width="15.125" style="1270" bestFit="1" customWidth="1"/>
    <col min="6138" max="6140" width="21.5" style="1270" bestFit="1" customWidth="1"/>
    <col min="6141" max="6142" width="19.25" style="1270" bestFit="1" customWidth="1"/>
    <col min="6143" max="6143" width="6.625" style="1270" bestFit="1" customWidth="1"/>
    <col min="6144" max="6144" width="9" style="1270"/>
    <col min="6145" max="6145" width="15.125" style="1270" bestFit="1" customWidth="1"/>
    <col min="6146" max="6146" width="13" style="1270" bestFit="1" customWidth="1"/>
    <col min="6147" max="6149" width="9" style="1270"/>
    <col min="6150" max="6150" width="13" style="1270" bestFit="1" customWidth="1"/>
    <col min="6151" max="6151" width="15" style="1270" customWidth="1"/>
    <col min="6152" max="6152" width="13" style="1270" bestFit="1" customWidth="1"/>
    <col min="6153" max="6153" width="9" style="1270"/>
    <col min="6154" max="6156" width="12.375" style="1270" bestFit="1" customWidth="1"/>
    <col min="6157" max="6157" width="11" style="1270" bestFit="1" customWidth="1"/>
    <col min="6158" max="6158" width="20.375" style="1270" bestFit="1" customWidth="1"/>
    <col min="6159" max="6160" width="27.75" style="1270" bestFit="1" customWidth="1"/>
    <col min="6161" max="6162" width="19.375" style="1270" bestFit="1" customWidth="1"/>
    <col min="6163" max="6163" width="17.25" style="1270" bestFit="1" customWidth="1"/>
    <col min="6164" max="6164" width="19.375" style="1270" bestFit="1" customWidth="1"/>
    <col min="6165" max="6166" width="9" style="1270"/>
    <col min="6167" max="6167" width="17.375" style="1270" bestFit="1" customWidth="1"/>
    <col min="6168" max="6168" width="9" style="1270"/>
    <col min="6169" max="6169" width="17.375" style="1270" bestFit="1" customWidth="1"/>
    <col min="6170" max="6171" width="9" style="1270"/>
    <col min="6172" max="6173" width="11.125" style="1270" bestFit="1" customWidth="1"/>
    <col min="6174" max="6174" width="5.25" style="1270" bestFit="1" customWidth="1"/>
    <col min="6175" max="6175" width="9" style="1270"/>
    <col min="6176" max="6176" width="14.25" style="1270" bestFit="1" customWidth="1"/>
    <col min="6177" max="6177" width="17.875" style="1270" bestFit="1" customWidth="1"/>
    <col min="6178" max="6178" width="5.25" style="1270" bestFit="1" customWidth="1"/>
    <col min="6179" max="6179" width="9" style="1270"/>
    <col min="6180" max="6180" width="11" style="1270" bestFit="1" customWidth="1"/>
    <col min="6181" max="6181" width="8.375" style="1270" bestFit="1" customWidth="1"/>
    <col min="6182" max="6182" width="9.625" style="1270" bestFit="1" customWidth="1"/>
    <col min="6183" max="6183" width="15.125" style="1270" bestFit="1" customWidth="1"/>
    <col min="6184" max="6184" width="11.125" style="1270" bestFit="1" customWidth="1"/>
    <col min="6185" max="6185" width="9.5" style="1270" bestFit="1" customWidth="1"/>
    <col min="6186" max="6186" width="11" style="1270" bestFit="1" customWidth="1"/>
    <col min="6187" max="6195" width="15.125" style="1270" bestFit="1" customWidth="1"/>
    <col min="6196" max="6196" width="7.125" style="1270" bestFit="1" customWidth="1"/>
    <col min="6197" max="6197" width="11" style="1270" bestFit="1" customWidth="1"/>
    <col min="6198" max="6198" width="15.125" style="1270" bestFit="1" customWidth="1"/>
    <col min="6199" max="6199" width="19.25" style="1270" bestFit="1" customWidth="1"/>
    <col min="6200" max="6200" width="15.125" style="1270" bestFit="1" customWidth="1"/>
    <col min="6201" max="6201" width="19.25" style="1270" bestFit="1" customWidth="1"/>
    <col min="6202" max="6202" width="15.125" style="1270" bestFit="1" customWidth="1"/>
    <col min="6203" max="6203" width="19.25" style="1270" bestFit="1" customWidth="1"/>
    <col min="6204" max="6204" width="15.125" style="1270" bestFit="1" customWidth="1"/>
    <col min="6205" max="6205" width="19.25" style="1270" bestFit="1" customWidth="1"/>
    <col min="6206" max="6206" width="15.125" style="1270" bestFit="1" customWidth="1"/>
    <col min="6207" max="6207" width="19.25" style="1270" bestFit="1" customWidth="1"/>
    <col min="6208" max="6208" width="13" style="1270" bestFit="1" customWidth="1"/>
    <col min="6209" max="6209" width="17.25" style="1270" bestFit="1" customWidth="1"/>
    <col min="6210" max="6210" width="15.125" style="1270" bestFit="1" customWidth="1"/>
    <col min="6211" max="6211" width="19.25" style="1270" bestFit="1" customWidth="1"/>
    <col min="6212" max="6212" width="15.125" style="1270" bestFit="1" customWidth="1"/>
    <col min="6213" max="6213" width="19.25" style="1270" bestFit="1" customWidth="1"/>
    <col min="6214" max="6219" width="21.375" style="1270" bestFit="1" customWidth="1"/>
    <col min="6220" max="6221" width="17.25" style="1270" bestFit="1" customWidth="1"/>
    <col min="6222" max="6222" width="7.125" style="1270" bestFit="1" customWidth="1"/>
    <col min="6223" max="6223" width="11" style="1270" bestFit="1" customWidth="1"/>
    <col min="6224" max="6224" width="7.125" style="1270" bestFit="1" customWidth="1"/>
    <col min="6225" max="6226" width="11" style="1270" bestFit="1" customWidth="1"/>
    <col min="6227" max="6227" width="15.125" style="1270" bestFit="1" customWidth="1"/>
    <col min="6228" max="6228" width="16.5" style="1270" bestFit="1" customWidth="1"/>
    <col min="6229" max="6229" width="20.625" style="1270" bestFit="1" customWidth="1"/>
    <col min="6230" max="6230" width="7.125" style="1270" bestFit="1" customWidth="1"/>
    <col min="6231" max="6233" width="11" style="1270" bestFit="1" customWidth="1"/>
    <col min="6234" max="6234" width="15.125" style="1270" bestFit="1" customWidth="1"/>
    <col min="6235" max="6237" width="11" style="1270" bestFit="1" customWidth="1"/>
    <col min="6238" max="6238" width="13" style="1270" bestFit="1" customWidth="1"/>
    <col min="6239" max="6239" width="11" style="1270" bestFit="1" customWidth="1"/>
    <col min="6240" max="6240" width="15.125" style="1270" bestFit="1" customWidth="1"/>
    <col min="6241" max="6241" width="17.25" style="1270" bestFit="1" customWidth="1"/>
    <col min="6242" max="6242" width="7.125" style="1270" bestFit="1" customWidth="1"/>
    <col min="6243" max="6243" width="13" style="1270" bestFit="1" customWidth="1"/>
    <col min="6244" max="6245" width="12.375" style="1270" bestFit="1" customWidth="1"/>
    <col min="6246" max="6247" width="15.125" style="1270" bestFit="1" customWidth="1"/>
    <col min="6248" max="6249" width="18.625" style="1270" bestFit="1" customWidth="1"/>
    <col min="6250" max="6251" width="21.375" style="1270" bestFit="1" customWidth="1"/>
    <col min="6252" max="6252" width="17.25" style="1270" bestFit="1" customWidth="1"/>
    <col min="6253" max="6253" width="11" style="1270" bestFit="1" customWidth="1"/>
    <col min="6254" max="6255" width="15.125" style="1270" bestFit="1" customWidth="1"/>
    <col min="6256" max="6256" width="11" style="1270" bestFit="1" customWidth="1"/>
    <col min="6257" max="6258" width="15.125" style="1270" bestFit="1" customWidth="1"/>
    <col min="6259" max="6259" width="11.875" style="1270" bestFit="1" customWidth="1"/>
    <col min="6260" max="6260" width="16.375" style="1270" bestFit="1" customWidth="1"/>
    <col min="6261" max="6261" width="15.125" style="1270" bestFit="1" customWidth="1"/>
    <col min="6262" max="6262" width="11" style="1270" bestFit="1" customWidth="1"/>
    <col min="6263" max="6264" width="15.125" style="1270" bestFit="1" customWidth="1"/>
    <col min="6265" max="6265" width="11" style="1270" bestFit="1" customWidth="1"/>
    <col min="6266" max="6267" width="15.125" style="1270" bestFit="1" customWidth="1"/>
    <col min="6268" max="6268" width="5.25" style="1270" bestFit="1" customWidth="1"/>
    <col min="6269" max="6270" width="9" style="1270"/>
    <col min="6271" max="6271" width="7.125" style="1270" bestFit="1" customWidth="1"/>
    <col min="6272" max="6272" width="9" style="1270"/>
    <col min="6273" max="6273" width="59.375" style="1270" bestFit="1" customWidth="1"/>
    <col min="6274" max="6274" width="45.5" style="1270" bestFit="1" customWidth="1"/>
    <col min="6275" max="6275" width="27.625" style="1270" bestFit="1" customWidth="1"/>
    <col min="6276" max="6276" width="11" style="1270" bestFit="1" customWidth="1"/>
    <col min="6277" max="6280" width="13" style="1270" bestFit="1" customWidth="1"/>
    <col min="6281" max="6281" width="14.375" style="1270" bestFit="1" customWidth="1"/>
    <col min="6282" max="6282" width="13" style="1270" bestFit="1" customWidth="1"/>
    <col min="6283" max="6284" width="18.125" style="1270" bestFit="1" customWidth="1"/>
    <col min="6285" max="6285" width="20.25" style="1270" bestFit="1" customWidth="1"/>
    <col min="6286" max="6286" width="17.625" style="1270" bestFit="1" customWidth="1"/>
    <col min="6287" max="6287" width="15.125" style="1270" bestFit="1" customWidth="1"/>
    <col min="6288" max="6288" width="21.375" style="1270" bestFit="1" customWidth="1"/>
    <col min="6289" max="6289" width="12.875" style="1270" bestFit="1" customWidth="1"/>
    <col min="6290" max="6290" width="13" style="1270" bestFit="1" customWidth="1"/>
    <col min="6291" max="6291" width="21.5" style="1270" bestFit="1" customWidth="1"/>
    <col min="6292" max="6293" width="13.125" style="1270" bestFit="1" customWidth="1"/>
    <col min="6294" max="6294" width="21.25" style="1270" bestFit="1" customWidth="1"/>
    <col min="6295" max="6295" width="17.375" style="1270" bestFit="1" customWidth="1"/>
    <col min="6296" max="6296" width="13.125" style="1270" bestFit="1" customWidth="1"/>
    <col min="6297" max="6297" width="15.125" style="1270" bestFit="1" customWidth="1"/>
    <col min="6298" max="6298" width="25.25" style="1270" bestFit="1" customWidth="1"/>
    <col min="6299" max="6299" width="18.875" style="1270" bestFit="1" customWidth="1"/>
    <col min="6300" max="6300" width="28" style="1270" bestFit="1" customWidth="1"/>
    <col min="6301" max="6301" width="26.75" style="1270" bestFit="1" customWidth="1"/>
    <col min="6302" max="6302" width="28" style="1270" bestFit="1" customWidth="1"/>
    <col min="6303" max="6303" width="25.25" style="1270" bestFit="1" customWidth="1"/>
    <col min="6304" max="6304" width="29.625" style="1270" bestFit="1" customWidth="1"/>
    <col min="6305" max="6305" width="25.25" style="1270" bestFit="1" customWidth="1"/>
    <col min="6306" max="6306" width="29.625" style="1270" bestFit="1" customWidth="1"/>
    <col min="6307" max="6307" width="25.25" style="1270" bestFit="1" customWidth="1"/>
    <col min="6308" max="6309" width="18.875" style="1270" bestFit="1" customWidth="1"/>
    <col min="6310" max="6310" width="21" style="1270" bestFit="1" customWidth="1"/>
    <col min="6311" max="6311" width="20.875" style="1270" bestFit="1" customWidth="1"/>
    <col min="6312" max="6312" width="12.625" style="1270" bestFit="1" customWidth="1"/>
    <col min="6313" max="6313" width="15.125" style="1270" bestFit="1" customWidth="1"/>
    <col min="6314" max="6314" width="7.125" style="1270" bestFit="1" customWidth="1"/>
    <col min="6315" max="6315" width="19.25" style="1270" bestFit="1" customWidth="1"/>
    <col min="6316" max="6318" width="15.125" style="1270" bestFit="1" customWidth="1"/>
    <col min="6319" max="6319" width="17.25" style="1270" bestFit="1" customWidth="1"/>
    <col min="6320" max="6322" width="15.125" style="1270" bestFit="1" customWidth="1"/>
    <col min="6323" max="6324" width="17.25" style="1270" bestFit="1" customWidth="1"/>
    <col min="6325" max="6325" width="15.125" style="1270" bestFit="1" customWidth="1"/>
    <col min="6326" max="6327" width="17.25" style="1270" bestFit="1" customWidth="1"/>
    <col min="6328" max="6328" width="15.125" style="1270" bestFit="1" customWidth="1"/>
    <col min="6329" max="6330" width="17.25" style="1270" bestFit="1" customWidth="1"/>
    <col min="6331" max="6331" width="19.25" style="1270" bestFit="1" customWidth="1"/>
    <col min="6332" max="6333" width="21.375" style="1270" bestFit="1" customWidth="1"/>
    <col min="6334" max="6334" width="23.5" style="1270" bestFit="1" customWidth="1"/>
    <col min="6335" max="6335" width="21.375" style="1270" bestFit="1" customWidth="1"/>
    <col min="6336" max="6336" width="19.25" style="1270" bestFit="1" customWidth="1"/>
    <col min="6337" max="6338" width="21.375" style="1270" bestFit="1" customWidth="1"/>
    <col min="6339" max="6339" width="23.5" style="1270" bestFit="1" customWidth="1"/>
    <col min="6340" max="6340" width="21.375" style="1270" bestFit="1" customWidth="1"/>
    <col min="6341" max="6341" width="17.25" style="1270" bestFit="1" customWidth="1"/>
    <col min="6342" max="6344" width="19.25" style="1270" bestFit="1" customWidth="1"/>
    <col min="6345" max="6345" width="18.375" style="1270" bestFit="1" customWidth="1"/>
    <col min="6346" max="6347" width="20.375" style="1270" bestFit="1" customWidth="1"/>
    <col min="6348" max="6348" width="13" style="1270" bestFit="1" customWidth="1"/>
    <col min="6349" max="6350" width="19.25" style="1270" bestFit="1" customWidth="1"/>
    <col min="6351" max="6352" width="17.25" style="1270" bestFit="1" customWidth="1"/>
    <col min="6353" max="6355" width="19.25" style="1270" bestFit="1" customWidth="1"/>
    <col min="6356" max="6357" width="21.375" style="1270" bestFit="1" customWidth="1"/>
    <col min="6358" max="6358" width="19.25" style="1270" bestFit="1" customWidth="1"/>
    <col min="6359" max="6360" width="21.375" style="1270" bestFit="1" customWidth="1"/>
    <col min="6361" max="6361" width="23.5" style="1270" bestFit="1" customWidth="1"/>
    <col min="6362" max="6363" width="21.375" style="1270" bestFit="1" customWidth="1"/>
    <col min="6364" max="6366" width="23.5" style="1270" bestFit="1" customWidth="1"/>
    <col min="6367" max="6368" width="25.5" style="1270" bestFit="1" customWidth="1"/>
    <col min="6369" max="6369" width="23.5" style="1270" bestFit="1" customWidth="1"/>
    <col min="6370" max="6371" width="25.5" style="1270" bestFit="1" customWidth="1"/>
    <col min="6372" max="6372" width="27.625" style="1270" bestFit="1" customWidth="1"/>
    <col min="6373" max="6373" width="25.5" style="1270" bestFit="1" customWidth="1"/>
    <col min="6374" max="6374" width="22.75" style="1270" bestFit="1" customWidth="1"/>
    <col min="6375" max="6375" width="26.875" style="1270" bestFit="1" customWidth="1"/>
    <col min="6376" max="6377" width="19.25" style="1270" bestFit="1" customWidth="1"/>
    <col min="6378" max="6378" width="25.5" style="1270" bestFit="1" customWidth="1"/>
    <col min="6379" max="6380" width="21.375" style="1270" bestFit="1" customWidth="1"/>
    <col min="6381" max="6381" width="27.625" style="1270" bestFit="1" customWidth="1"/>
    <col min="6382" max="6382" width="8.375" style="1270" bestFit="1" customWidth="1"/>
    <col min="6383" max="6385" width="16.75" style="1270" bestFit="1" customWidth="1"/>
    <col min="6386" max="6386" width="18.875" style="1270" bestFit="1" customWidth="1"/>
    <col min="6387" max="6387" width="23.5" style="1270" bestFit="1" customWidth="1"/>
    <col min="6388" max="6388" width="25.5" style="1270" bestFit="1" customWidth="1"/>
    <col min="6389" max="6390" width="8.375" style="1270" bestFit="1" customWidth="1"/>
    <col min="6391" max="6391" width="10.25" style="1270" bestFit="1" customWidth="1"/>
    <col min="6392" max="6392" width="13.75" style="1270" bestFit="1" customWidth="1"/>
    <col min="6393" max="6393" width="15.125" style="1270" bestFit="1" customWidth="1"/>
    <col min="6394" max="6396" width="21.5" style="1270" bestFit="1" customWidth="1"/>
    <col min="6397" max="6398" width="19.25" style="1270" bestFit="1" customWidth="1"/>
    <col min="6399" max="6399" width="6.625" style="1270" bestFit="1" customWidth="1"/>
    <col min="6400" max="6400" width="9" style="1270"/>
    <col min="6401" max="6401" width="15.125" style="1270" bestFit="1" customWidth="1"/>
    <col min="6402" max="6402" width="13" style="1270" bestFit="1" customWidth="1"/>
    <col min="6403" max="6405" width="9" style="1270"/>
    <col min="6406" max="6406" width="13" style="1270" bestFit="1" customWidth="1"/>
    <col min="6407" max="6407" width="15" style="1270" customWidth="1"/>
    <col min="6408" max="6408" width="13" style="1270" bestFit="1" customWidth="1"/>
    <col min="6409" max="6409" width="9" style="1270"/>
    <col min="6410" max="6412" width="12.375" style="1270" bestFit="1" customWidth="1"/>
    <col min="6413" max="6413" width="11" style="1270" bestFit="1" customWidth="1"/>
    <col min="6414" max="6414" width="20.375" style="1270" bestFit="1" customWidth="1"/>
    <col min="6415" max="6416" width="27.75" style="1270" bestFit="1" customWidth="1"/>
    <col min="6417" max="6418" width="19.375" style="1270" bestFit="1" customWidth="1"/>
    <col min="6419" max="6419" width="17.25" style="1270" bestFit="1" customWidth="1"/>
    <col min="6420" max="6420" width="19.375" style="1270" bestFit="1" customWidth="1"/>
    <col min="6421" max="6422" width="9" style="1270"/>
    <col min="6423" max="6423" width="17.375" style="1270" bestFit="1" customWidth="1"/>
    <col min="6424" max="6424" width="9" style="1270"/>
    <col min="6425" max="6425" width="17.375" style="1270" bestFit="1" customWidth="1"/>
    <col min="6426" max="6427" width="9" style="1270"/>
    <col min="6428" max="6429" width="11.125" style="1270" bestFit="1" customWidth="1"/>
    <col min="6430" max="6430" width="5.25" style="1270" bestFit="1" customWidth="1"/>
    <col min="6431" max="6431" width="9" style="1270"/>
    <col min="6432" max="6432" width="14.25" style="1270" bestFit="1" customWidth="1"/>
    <col min="6433" max="6433" width="17.875" style="1270" bestFit="1" customWidth="1"/>
    <col min="6434" max="6434" width="5.25" style="1270" bestFit="1" customWidth="1"/>
    <col min="6435" max="6435" width="9" style="1270"/>
    <col min="6436" max="6436" width="11" style="1270" bestFit="1" customWidth="1"/>
    <col min="6437" max="6437" width="8.375" style="1270" bestFit="1" customWidth="1"/>
    <col min="6438" max="6438" width="9.625" style="1270" bestFit="1" customWidth="1"/>
    <col min="6439" max="6439" width="15.125" style="1270" bestFit="1" customWidth="1"/>
    <col min="6440" max="6440" width="11.125" style="1270" bestFit="1" customWidth="1"/>
    <col min="6441" max="6441" width="9.5" style="1270" bestFit="1" customWidth="1"/>
    <col min="6442" max="6442" width="11" style="1270" bestFit="1" customWidth="1"/>
    <col min="6443" max="6451" width="15.125" style="1270" bestFit="1" customWidth="1"/>
    <col min="6452" max="6452" width="7.125" style="1270" bestFit="1" customWidth="1"/>
    <col min="6453" max="6453" width="11" style="1270" bestFit="1" customWidth="1"/>
    <col min="6454" max="6454" width="15.125" style="1270" bestFit="1" customWidth="1"/>
    <col min="6455" max="6455" width="19.25" style="1270" bestFit="1" customWidth="1"/>
    <col min="6456" max="6456" width="15.125" style="1270" bestFit="1" customWidth="1"/>
    <col min="6457" max="6457" width="19.25" style="1270" bestFit="1" customWidth="1"/>
    <col min="6458" max="6458" width="15.125" style="1270" bestFit="1" customWidth="1"/>
    <col min="6459" max="6459" width="19.25" style="1270" bestFit="1" customWidth="1"/>
    <col min="6460" max="6460" width="15.125" style="1270" bestFit="1" customWidth="1"/>
    <col min="6461" max="6461" width="19.25" style="1270" bestFit="1" customWidth="1"/>
    <col min="6462" max="6462" width="15.125" style="1270" bestFit="1" customWidth="1"/>
    <col min="6463" max="6463" width="19.25" style="1270" bestFit="1" customWidth="1"/>
    <col min="6464" max="6464" width="13" style="1270" bestFit="1" customWidth="1"/>
    <col min="6465" max="6465" width="17.25" style="1270" bestFit="1" customWidth="1"/>
    <col min="6466" max="6466" width="15.125" style="1270" bestFit="1" customWidth="1"/>
    <col min="6467" max="6467" width="19.25" style="1270" bestFit="1" customWidth="1"/>
    <col min="6468" max="6468" width="15.125" style="1270" bestFit="1" customWidth="1"/>
    <col min="6469" max="6469" width="19.25" style="1270" bestFit="1" customWidth="1"/>
    <col min="6470" max="6475" width="21.375" style="1270" bestFit="1" customWidth="1"/>
    <col min="6476" max="6477" width="17.25" style="1270" bestFit="1" customWidth="1"/>
    <col min="6478" max="6478" width="7.125" style="1270" bestFit="1" customWidth="1"/>
    <col min="6479" max="6479" width="11" style="1270" bestFit="1" customWidth="1"/>
    <col min="6480" max="6480" width="7.125" style="1270" bestFit="1" customWidth="1"/>
    <col min="6481" max="6482" width="11" style="1270" bestFit="1" customWidth="1"/>
    <col min="6483" max="6483" width="15.125" style="1270" bestFit="1" customWidth="1"/>
    <col min="6484" max="6484" width="16.5" style="1270" bestFit="1" customWidth="1"/>
    <col min="6485" max="6485" width="20.625" style="1270" bestFit="1" customWidth="1"/>
    <col min="6486" max="6486" width="7.125" style="1270" bestFit="1" customWidth="1"/>
    <col min="6487" max="6489" width="11" style="1270" bestFit="1" customWidth="1"/>
    <col min="6490" max="6490" width="15.125" style="1270" bestFit="1" customWidth="1"/>
    <col min="6491" max="6493" width="11" style="1270" bestFit="1" customWidth="1"/>
    <col min="6494" max="6494" width="13" style="1270" bestFit="1" customWidth="1"/>
    <col min="6495" max="6495" width="11" style="1270" bestFit="1" customWidth="1"/>
    <col min="6496" max="6496" width="15.125" style="1270" bestFit="1" customWidth="1"/>
    <col min="6497" max="6497" width="17.25" style="1270" bestFit="1" customWidth="1"/>
    <col min="6498" max="6498" width="7.125" style="1270" bestFit="1" customWidth="1"/>
    <col min="6499" max="6499" width="13" style="1270" bestFit="1" customWidth="1"/>
    <col min="6500" max="6501" width="12.375" style="1270" bestFit="1" customWidth="1"/>
    <col min="6502" max="6503" width="15.125" style="1270" bestFit="1" customWidth="1"/>
    <col min="6504" max="6505" width="18.625" style="1270" bestFit="1" customWidth="1"/>
    <col min="6506" max="6507" width="21.375" style="1270" bestFit="1" customWidth="1"/>
    <col min="6508" max="6508" width="17.25" style="1270" bestFit="1" customWidth="1"/>
    <col min="6509" max="6509" width="11" style="1270" bestFit="1" customWidth="1"/>
    <col min="6510" max="6511" width="15.125" style="1270" bestFit="1" customWidth="1"/>
    <col min="6512" max="6512" width="11" style="1270" bestFit="1" customWidth="1"/>
    <col min="6513" max="6514" width="15.125" style="1270" bestFit="1" customWidth="1"/>
    <col min="6515" max="6515" width="11.875" style="1270" bestFit="1" customWidth="1"/>
    <col min="6516" max="6516" width="16.375" style="1270" bestFit="1" customWidth="1"/>
    <col min="6517" max="6517" width="15.125" style="1270" bestFit="1" customWidth="1"/>
    <col min="6518" max="6518" width="11" style="1270" bestFit="1" customWidth="1"/>
    <col min="6519" max="6520" width="15.125" style="1270" bestFit="1" customWidth="1"/>
    <col min="6521" max="6521" width="11" style="1270" bestFit="1" customWidth="1"/>
    <col min="6522" max="6523" width="15.125" style="1270" bestFit="1" customWidth="1"/>
    <col min="6524" max="6524" width="5.25" style="1270" bestFit="1" customWidth="1"/>
    <col min="6525" max="6526" width="9" style="1270"/>
    <col min="6527" max="6527" width="7.125" style="1270" bestFit="1" customWidth="1"/>
    <col min="6528" max="6528" width="9" style="1270"/>
    <col min="6529" max="6529" width="59.375" style="1270" bestFit="1" customWidth="1"/>
    <col min="6530" max="6530" width="45.5" style="1270" bestFit="1" customWidth="1"/>
    <col min="6531" max="6531" width="27.625" style="1270" bestFit="1" customWidth="1"/>
    <col min="6532" max="6532" width="11" style="1270" bestFit="1" customWidth="1"/>
    <col min="6533" max="6536" width="13" style="1270" bestFit="1" customWidth="1"/>
    <col min="6537" max="6537" width="14.375" style="1270" bestFit="1" customWidth="1"/>
    <col min="6538" max="6538" width="13" style="1270" bestFit="1" customWidth="1"/>
    <col min="6539" max="6540" width="18.125" style="1270" bestFit="1" customWidth="1"/>
    <col min="6541" max="6541" width="20.25" style="1270" bestFit="1" customWidth="1"/>
    <col min="6542" max="6542" width="17.625" style="1270" bestFit="1" customWidth="1"/>
    <col min="6543" max="6543" width="15.125" style="1270" bestFit="1" customWidth="1"/>
    <col min="6544" max="6544" width="21.375" style="1270" bestFit="1" customWidth="1"/>
    <col min="6545" max="6545" width="12.875" style="1270" bestFit="1" customWidth="1"/>
    <col min="6546" max="6546" width="13" style="1270" bestFit="1" customWidth="1"/>
    <col min="6547" max="6547" width="21.5" style="1270" bestFit="1" customWidth="1"/>
    <col min="6548" max="6549" width="13.125" style="1270" bestFit="1" customWidth="1"/>
    <col min="6550" max="6550" width="21.25" style="1270" bestFit="1" customWidth="1"/>
    <col min="6551" max="6551" width="17.375" style="1270" bestFit="1" customWidth="1"/>
    <col min="6552" max="6552" width="13.125" style="1270" bestFit="1" customWidth="1"/>
    <col min="6553" max="6553" width="15.125" style="1270" bestFit="1" customWidth="1"/>
    <col min="6554" max="6554" width="25.25" style="1270" bestFit="1" customWidth="1"/>
    <col min="6555" max="6555" width="18.875" style="1270" bestFit="1" customWidth="1"/>
    <col min="6556" max="6556" width="28" style="1270" bestFit="1" customWidth="1"/>
    <col min="6557" max="6557" width="26.75" style="1270" bestFit="1" customWidth="1"/>
    <col min="6558" max="6558" width="28" style="1270" bestFit="1" customWidth="1"/>
    <col min="6559" max="6559" width="25.25" style="1270" bestFit="1" customWidth="1"/>
    <col min="6560" max="6560" width="29.625" style="1270" bestFit="1" customWidth="1"/>
    <col min="6561" max="6561" width="25.25" style="1270" bestFit="1" customWidth="1"/>
    <col min="6562" max="6562" width="29.625" style="1270" bestFit="1" customWidth="1"/>
    <col min="6563" max="6563" width="25.25" style="1270" bestFit="1" customWidth="1"/>
    <col min="6564" max="6565" width="18.875" style="1270" bestFit="1" customWidth="1"/>
    <col min="6566" max="6566" width="21" style="1270" bestFit="1" customWidth="1"/>
    <col min="6567" max="6567" width="20.875" style="1270" bestFit="1" customWidth="1"/>
    <col min="6568" max="6568" width="12.625" style="1270" bestFit="1" customWidth="1"/>
    <col min="6569" max="6569" width="15.125" style="1270" bestFit="1" customWidth="1"/>
    <col min="6570" max="6570" width="7.125" style="1270" bestFit="1" customWidth="1"/>
    <col min="6571" max="6571" width="19.25" style="1270" bestFit="1" customWidth="1"/>
    <col min="6572" max="6574" width="15.125" style="1270" bestFit="1" customWidth="1"/>
    <col min="6575" max="6575" width="17.25" style="1270" bestFit="1" customWidth="1"/>
    <col min="6576" max="6578" width="15.125" style="1270" bestFit="1" customWidth="1"/>
    <col min="6579" max="6580" width="17.25" style="1270" bestFit="1" customWidth="1"/>
    <col min="6581" max="6581" width="15.125" style="1270" bestFit="1" customWidth="1"/>
    <col min="6582" max="6583" width="17.25" style="1270" bestFit="1" customWidth="1"/>
    <col min="6584" max="6584" width="15.125" style="1270" bestFit="1" customWidth="1"/>
    <col min="6585" max="6586" width="17.25" style="1270" bestFit="1" customWidth="1"/>
    <col min="6587" max="6587" width="19.25" style="1270" bestFit="1" customWidth="1"/>
    <col min="6588" max="6589" width="21.375" style="1270" bestFit="1" customWidth="1"/>
    <col min="6590" max="6590" width="23.5" style="1270" bestFit="1" customWidth="1"/>
    <col min="6591" max="6591" width="21.375" style="1270" bestFit="1" customWidth="1"/>
    <col min="6592" max="6592" width="19.25" style="1270" bestFit="1" customWidth="1"/>
    <col min="6593" max="6594" width="21.375" style="1270" bestFit="1" customWidth="1"/>
    <col min="6595" max="6595" width="23.5" style="1270" bestFit="1" customWidth="1"/>
    <col min="6596" max="6596" width="21.375" style="1270" bestFit="1" customWidth="1"/>
    <col min="6597" max="6597" width="17.25" style="1270" bestFit="1" customWidth="1"/>
    <col min="6598" max="6600" width="19.25" style="1270" bestFit="1" customWidth="1"/>
    <col min="6601" max="6601" width="18.375" style="1270" bestFit="1" customWidth="1"/>
    <col min="6602" max="6603" width="20.375" style="1270" bestFit="1" customWidth="1"/>
    <col min="6604" max="6604" width="13" style="1270" bestFit="1" customWidth="1"/>
    <col min="6605" max="6606" width="19.25" style="1270" bestFit="1" customWidth="1"/>
    <col min="6607" max="6608" width="17.25" style="1270" bestFit="1" customWidth="1"/>
    <col min="6609" max="6611" width="19.25" style="1270" bestFit="1" customWidth="1"/>
    <col min="6612" max="6613" width="21.375" style="1270" bestFit="1" customWidth="1"/>
    <col min="6614" max="6614" width="19.25" style="1270" bestFit="1" customWidth="1"/>
    <col min="6615" max="6616" width="21.375" style="1270" bestFit="1" customWidth="1"/>
    <col min="6617" max="6617" width="23.5" style="1270" bestFit="1" customWidth="1"/>
    <col min="6618" max="6619" width="21.375" style="1270" bestFit="1" customWidth="1"/>
    <col min="6620" max="6622" width="23.5" style="1270" bestFit="1" customWidth="1"/>
    <col min="6623" max="6624" width="25.5" style="1270" bestFit="1" customWidth="1"/>
    <col min="6625" max="6625" width="23.5" style="1270" bestFit="1" customWidth="1"/>
    <col min="6626" max="6627" width="25.5" style="1270" bestFit="1" customWidth="1"/>
    <col min="6628" max="6628" width="27.625" style="1270" bestFit="1" customWidth="1"/>
    <col min="6629" max="6629" width="25.5" style="1270" bestFit="1" customWidth="1"/>
    <col min="6630" max="6630" width="22.75" style="1270" bestFit="1" customWidth="1"/>
    <col min="6631" max="6631" width="26.875" style="1270" bestFit="1" customWidth="1"/>
    <col min="6632" max="6633" width="19.25" style="1270" bestFit="1" customWidth="1"/>
    <col min="6634" max="6634" width="25.5" style="1270" bestFit="1" customWidth="1"/>
    <col min="6635" max="6636" width="21.375" style="1270" bestFit="1" customWidth="1"/>
    <col min="6637" max="6637" width="27.625" style="1270" bestFit="1" customWidth="1"/>
    <col min="6638" max="6638" width="8.375" style="1270" bestFit="1" customWidth="1"/>
    <col min="6639" max="6641" width="16.75" style="1270" bestFit="1" customWidth="1"/>
    <col min="6642" max="6642" width="18.875" style="1270" bestFit="1" customWidth="1"/>
    <col min="6643" max="6643" width="23.5" style="1270" bestFit="1" customWidth="1"/>
    <col min="6644" max="6644" width="25.5" style="1270" bestFit="1" customWidth="1"/>
    <col min="6645" max="6646" width="8.375" style="1270" bestFit="1" customWidth="1"/>
    <col min="6647" max="6647" width="10.25" style="1270" bestFit="1" customWidth="1"/>
    <col min="6648" max="6648" width="13.75" style="1270" bestFit="1" customWidth="1"/>
    <col min="6649" max="6649" width="15.125" style="1270" bestFit="1" customWidth="1"/>
    <col min="6650" max="6652" width="21.5" style="1270" bestFit="1" customWidth="1"/>
    <col min="6653" max="6654" width="19.25" style="1270" bestFit="1" customWidth="1"/>
    <col min="6655" max="6655" width="6.625" style="1270" bestFit="1" customWidth="1"/>
    <col min="6656" max="6656" width="9" style="1270"/>
    <col min="6657" max="6657" width="15.125" style="1270" bestFit="1" customWidth="1"/>
    <col min="6658" max="6658" width="13" style="1270" bestFit="1" customWidth="1"/>
    <col min="6659" max="6661" width="9" style="1270"/>
    <col min="6662" max="6662" width="13" style="1270" bestFit="1" customWidth="1"/>
    <col min="6663" max="6663" width="15" style="1270" customWidth="1"/>
    <col min="6664" max="6664" width="13" style="1270" bestFit="1" customWidth="1"/>
    <col min="6665" max="6665" width="9" style="1270"/>
    <col min="6666" max="6668" width="12.375" style="1270" bestFit="1" customWidth="1"/>
    <col min="6669" max="6669" width="11" style="1270" bestFit="1" customWidth="1"/>
    <col min="6670" max="6670" width="20.375" style="1270" bestFit="1" customWidth="1"/>
    <col min="6671" max="6672" width="27.75" style="1270" bestFit="1" customWidth="1"/>
    <col min="6673" max="6674" width="19.375" style="1270" bestFit="1" customWidth="1"/>
    <col min="6675" max="6675" width="17.25" style="1270" bestFit="1" customWidth="1"/>
    <col min="6676" max="6676" width="19.375" style="1270" bestFit="1" customWidth="1"/>
    <col min="6677" max="6678" width="9" style="1270"/>
    <col min="6679" max="6679" width="17.375" style="1270" bestFit="1" customWidth="1"/>
    <col min="6680" max="6680" width="9" style="1270"/>
    <col min="6681" max="6681" width="17.375" style="1270" bestFit="1" customWidth="1"/>
    <col min="6682" max="6683" width="9" style="1270"/>
    <col min="6684" max="6685" width="11.125" style="1270" bestFit="1" customWidth="1"/>
    <col min="6686" max="6686" width="5.25" style="1270" bestFit="1" customWidth="1"/>
    <col min="6687" max="6687" width="9" style="1270"/>
    <col min="6688" max="6688" width="14.25" style="1270" bestFit="1" customWidth="1"/>
    <col min="6689" max="6689" width="17.875" style="1270" bestFit="1" customWidth="1"/>
    <col min="6690" max="6690" width="5.25" style="1270" bestFit="1" customWidth="1"/>
    <col min="6691" max="6691" width="9" style="1270"/>
    <col min="6692" max="6692" width="11" style="1270" bestFit="1" customWidth="1"/>
    <col min="6693" max="6693" width="8.375" style="1270" bestFit="1" customWidth="1"/>
    <col min="6694" max="6694" width="9.625" style="1270" bestFit="1" customWidth="1"/>
    <col min="6695" max="6695" width="15.125" style="1270" bestFit="1" customWidth="1"/>
    <col min="6696" max="6696" width="11.125" style="1270" bestFit="1" customWidth="1"/>
    <col min="6697" max="6697" width="9.5" style="1270" bestFit="1" customWidth="1"/>
    <col min="6698" max="6698" width="11" style="1270" bestFit="1" customWidth="1"/>
    <col min="6699" max="6707" width="15.125" style="1270" bestFit="1" customWidth="1"/>
    <col min="6708" max="6708" width="7.125" style="1270" bestFit="1" customWidth="1"/>
    <col min="6709" max="6709" width="11" style="1270" bestFit="1" customWidth="1"/>
    <col min="6710" max="6710" width="15.125" style="1270" bestFit="1" customWidth="1"/>
    <col min="6711" max="6711" width="19.25" style="1270" bestFit="1" customWidth="1"/>
    <col min="6712" max="6712" width="15.125" style="1270" bestFit="1" customWidth="1"/>
    <col min="6713" max="6713" width="19.25" style="1270" bestFit="1" customWidth="1"/>
    <col min="6714" max="6714" width="15.125" style="1270" bestFit="1" customWidth="1"/>
    <col min="6715" max="6715" width="19.25" style="1270" bestFit="1" customWidth="1"/>
    <col min="6716" max="6716" width="15.125" style="1270" bestFit="1" customWidth="1"/>
    <col min="6717" max="6717" width="19.25" style="1270" bestFit="1" customWidth="1"/>
    <col min="6718" max="6718" width="15.125" style="1270" bestFit="1" customWidth="1"/>
    <col min="6719" max="6719" width="19.25" style="1270" bestFit="1" customWidth="1"/>
    <col min="6720" max="6720" width="13" style="1270" bestFit="1" customWidth="1"/>
    <col min="6721" max="6721" width="17.25" style="1270" bestFit="1" customWidth="1"/>
    <col min="6722" max="6722" width="15.125" style="1270" bestFit="1" customWidth="1"/>
    <col min="6723" max="6723" width="19.25" style="1270" bestFit="1" customWidth="1"/>
    <col min="6724" max="6724" width="15.125" style="1270" bestFit="1" customWidth="1"/>
    <col min="6725" max="6725" width="19.25" style="1270" bestFit="1" customWidth="1"/>
    <col min="6726" max="6731" width="21.375" style="1270" bestFit="1" customWidth="1"/>
    <col min="6732" max="6733" width="17.25" style="1270" bestFit="1" customWidth="1"/>
    <col min="6734" max="6734" width="7.125" style="1270" bestFit="1" customWidth="1"/>
    <col min="6735" max="6735" width="11" style="1270" bestFit="1" customWidth="1"/>
    <col min="6736" max="6736" width="7.125" style="1270" bestFit="1" customWidth="1"/>
    <col min="6737" max="6738" width="11" style="1270" bestFit="1" customWidth="1"/>
    <col min="6739" max="6739" width="15.125" style="1270" bestFit="1" customWidth="1"/>
    <col min="6740" max="6740" width="16.5" style="1270" bestFit="1" customWidth="1"/>
    <col min="6741" max="6741" width="20.625" style="1270" bestFit="1" customWidth="1"/>
    <col min="6742" max="6742" width="7.125" style="1270" bestFit="1" customWidth="1"/>
    <col min="6743" max="6745" width="11" style="1270" bestFit="1" customWidth="1"/>
    <col min="6746" max="6746" width="15.125" style="1270" bestFit="1" customWidth="1"/>
    <col min="6747" max="6749" width="11" style="1270" bestFit="1" customWidth="1"/>
    <col min="6750" max="6750" width="13" style="1270" bestFit="1" customWidth="1"/>
    <col min="6751" max="6751" width="11" style="1270" bestFit="1" customWidth="1"/>
    <col min="6752" max="6752" width="15.125" style="1270" bestFit="1" customWidth="1"/>
    <col min="6753" max="6753" width="17.25" style="1270" bestFit="1" customWidth="1"/>
    <col min="6754" max="6754" width="7.125" style="1270" bestFit="1" customWidth="1"/>
    <col min="6755" max="6755" width="13" style="1270" bestFit="1" customWidth="1"/>
    <col min="6756" max="6757" width="12.375" style="1270" bestFit="1" customWidth="1"/>
    <col min="6758" max="6759" width="15.125" style="1270" bestFit="1" customWidth="1"/>
    <col min="6760" max="6761" width="18.625" style="1270" bestFit="1" customWidth="1"/>
    <col min="6762" max="6763" width="21.375" style="1270" bestFit="1" customWidth="1"/>
    <col min="6764" max="6764" width="17.25" style="1270" bestFit="1" customWidth="1"/>
    <col min="6765" max="6765" width="11" style="1270" bestFit="1" customWidth="1"/>
    <col min="6766" max="6767" width="15.125" style="1270" bestFit="1" customWidth="1"/>
    <col min="6768" max="6768" width="11" style="1270" bestFit="1" customWidth="1"/>
    <col min="6769" max="6770" width="15.125" style="1270" bestFit="1" customWidth="1"/>
    <col min="6771" max="6771" width="11.875" style="1270" bestFit="1" customWidth="1"/>
    <col min="6772" max="6772" width="16.375" style="1270" bestFit="1" customWidth="1"/>
    <col min="6773" max="6773" width="15.125" style="1270" bestFit="1" customWidth="1"/>
    <col min="6774" max="6774" width="11" style="1270" bestFit="1" customWidth="1"/>
    <col min="6775" max="6776" width="15.125" style="1270" bestFit="1" customWidth="1"/>
    <col min="6777" max="6777" width="11" style="1270" bestFit="1" customWidth="1"/>
    <col min="6778" max="6779" width="15.125" style="1270" bestFit="1" customWidth="1"/>
    <col min="6780" max="6780" width="5.25" style="1270" bestFit="1" customWidth="1"/>
    <col min="6781" max="6782" width="9" style="1270"/>
    <col min="6783" max="6783" width="7.125" style="1270" bestFit="1" customWidth="1"/>
    <col min="6784" max="6784" width="9" style="1270"/>
    <col min="6785" max="6785" width="59.375" style="1270" bestFit="1" customWidth="1"/>
    <col min="6786" max="6786" width="45.5" style="1270" bestFit="1" customWidth="1"/>
    <col min="6787" max="6787" width="27.625" style="1270" bestFit="1" customWidth="1"/>
    <col min="6788" max="6788" width="11" style="1270" bestFit="1" customWidth="1"/>
    <col min="6789" max="6792" width="13" style="1270" bestFit="1" customWidth="1"/>
    <col min="6793" max="6793" width="14.375" style="1270" bestFit="1" customWidth="1"/>
    <col min="6794" max="6794" width="13" style="1270" bestFit="1" customWidth="1"/>
    <col min="6795" max="6796" width="18.125" style="1270" bestFit="1" customWidth="1"/>
    <col min="6797" max="6797" width="20.25" style="1270" bestFit="1" customWidth="1"/>
    <col min="6798" max="6798" width="17.625" style="1270" bestFit="1" customWidth="1"/>
    <col min="6799" max="6799" width="15.125" style="1270" bestFit="1" customWidth="1"/>
    <col min="6800" max="6800" width="21.375" style="1270" bestFit="1" customWidth="1"/>
    <col min="6801" max="6801" width="12.875" style="1270" bestFit="1" customWidth="1"/>
    <col min="6802" max="6802" width="13" style="1270" bestFit="1" customWidth="1"/>
    <col min="6803" max="6803" width="21.5" style="1270" bestFit="1" customWidth="1"/>
    <col min="6804" max="6805" width="13.125" style="1270" bestFit="1" customWidth="1"/>
    <col min="6806" max="6806" width="21.25" style="1270" bestFit="1" customWidth="1"/>
    <col min="6807" max="6807" width="17.375" style="1270" bestFit="1" customWidth="1"/>
    <col min="6808" max="6808" width="13.125" style="1270" bestFit="1" customWidth="1"/>
    <col min="6809" max="6809" width="15.125" style="1270" bestFit="1" customWidth="1"/>
    <col min="6810" max="6810" width="25.25" style="1270" bestFit="1" customWidth="1"/>
    <col min="6811" max="6811" width="18.875" style="1270" bestFit="1" customWidth="1"/>
    <col min="6812" max="6812" width="28" style="1270" bestFit="1" customWidth="1"/>
    <col min="6813" max="6813" width="26.75" style="1270" bestFit="1" customWidth="1"/>
    <col min="6814" max="6814" width="28" style="1270" bestFit="1" customWidth="1"/>
    <col min="6815" max="6815" width="25.25" style="1270" bestFit="1" customWidth="1"/>
    <col min="6816" max="6816" width="29.625" style="1270" bestFit="1" customWidth="1"/>
    <col min="6817" max="6817" width="25.25" style="1270" bestFit="1" customWidth="1"/>
    <col min="6818" max="6818" width="29.625" style="1270" bestFit="1" customWidth="1"/>
    <col min="6819" max="6819" width="25.25" style="1270" bestFit="1" customWidth="1"/>
    <col min="6820" max="6821" width="18.875" style="1270" bestFit="1" customWidth="1"/>
    <col min="6822" max="6822" width="21" style="1270" bestFit="1" customWidth="1"/>
    <col min="6823" max="6823" width="20.875" style="1270" bestFit="1" customWidth="1"/>
    <col min="6824" max="6824" width="12.625" style="1270" bestFit="1" customWidth="1"/>
    <col min="6825" max="6825" width="15.125" style="1270" bestFit="1" customWidth="1"/>
    <col min="6826" max="6826" width="7.125" style="1270" bestFit="1" customWidth="1"/>
    <col min="6827" max="6827" width="19.25" style="1270" bestFit="1" customWidth="1"/>
    <col min="6828" max="6830" width="15.125" style="1270" bestFit="1" customWidth="1"/>
    <col min="6831" max="6831" width="17.25" style="1270" bestFit="1" customWidth="1"/>
    <col min="6832" max="6834" width="15.125" style="1270" bestFit="1" customWidth="1"/>
    <col min="6835" max="6836" width="17.25" style="1270" bestFit="1" customWidth="1"/>
    <col min="6837" max="6837" width="15.125" style="1270" bestFit="1" customWidth="1"/>
    <col min="6838" max="6839" width="17.25" style="1270" bestFit="1" customWidth="1"/>
    <col min="6840" max="6840" width="15.125" style="1270" bestFit="1" customWidth="1"/>
    <col min="6841" max="6842" width="17.25" style="1270" bestFit="1" customWidth="1"/>
    <col min="6843" max="6843" width="19.25" style="1270" bestFit="1" customWidth="1"/>
    <col min="6844" max="6845" width="21.375" style="1270" bestFit="1" customWidth="1"/>
    <col min="6846" max="6846" width="23.5" style="1270" bestFit="1" customWidth="1"/>
    <col min="6847" max="6847" width="21.375" style="1270" bestFit="1" customWidth="1"/>
    <col min="6848" max="6848" width="19.25" style="1270" bestFit="1" customWidth="1"/>
    <col min="6849" max="6850" width="21.375" style="1270" bestFit="1" customWidth="1"/>
    <col min="6851" max="6851" width="23.5" style="1270" bestFit="1" customWidth="1"/>
    <col min="6852" max="6852" width="21.375" style="1270" bestFit="1" customWidth="1"/>
    <col min="6853" max="6853" width="17.25" style="1270" bestFit="1" customWidth="1"/>
    <col min="6854" max="6856" width="19.25" style="1270" bestFit="1" customWidth="1"/>
    <col min="6857" max="6857" width="18.375" style="1270" bestFit="1" customWidth="1"/>
    <col min="6858" max="6859" width="20.375" style="1270" bestFit="1" customWidth="1"/>
    <col min="6860" max="6860" width="13" style="1270" bestFit="1" customWidth="1"/>
    <col min="6861" max="6862" width="19.25" style="1270" bestFit="1" customWidth="1"/>
    <col min="6863" max="6864" width="17.25" style="1270" bestFit="1" customWidth="1"/>
    <col min="6865" max="6867" width="19.25" style="1270" bestFit="1" customWidth="1"/>
    <col min="6868" max="6869" width="21.375" style="1270" bestFit="1" customWidth="1"/>
    <col min="6870" max="6870" width="19.25" style="1270" bestFit="1" customWidth="1"/>
    <col min="6871" max="6872" width="21.375" style="1270" bestFit="1" customWidth="1"/>
    <col min="6873" max="6873" width="23.5" style="1270" bestFit="1" customWidth="1"/>
    <col min="6874" max="6875" width="21.375" style="1270" bestFit="1" customWidth="1"/>
    <col min="6876" max="6878" width="23.5" style="1270" bestFit="1" customWidth="1"/>
    <col min="6879" max="6880" width="25.5" style="1270" bestFit="1" customWidth="1"/>
    <col min="6881" max="6881" width="23.5" style="1270" bestFit="1" customWidth="1"/>
    <col min="6882" max="6883" width="25.5" style="1270" bestFit="1" customWidth="1"/>
    <col min="6884" max="6884" width="27.625" style="1270" bestFit="1" customWidth="1"/>
    <col min="6885" max="6885" width="25.5" style="1270" bestFit="1" customWidth="1"/>
    <col min="6886" max="6886" width="22.75" style="1270" bestFit="1" customWidth="1"/>
    <col min="6887" max="6887" width="26.875" style="1270" bestFit="1" customWidth="1"/>
    <col min="6888" max="6889" width="19.25" style="1270" bestFit="1" customWidth="1"/>
    <col min="6890" max="6890" width="25.5" style="1270" bestFit="1" customWidth="1"/>
    <col min="6891" max="6892" width="21.375" style="1270" bestFit="1" customWidth="1"/>
    <col min="6893" max="6893" width="27.625" style="1270" bestFit="1" customWidth="1"/>
    <col min="6894" max="6894" width="8.375" style="1270" bestFit="1" customWidth="1"/>
    <col min="6895" max="6897" width="16.75" style="1270" bestFit="1" customWidth="1"/>
    <col min="6898" max="6898" width="18.875" style="1270" bestFit="1" customWidth="1"/>
    <col min="6899" max="6899" width="23.5" style="1270" bestFit="1" customWidth="1"/>
    <col min="6900" max="6900" width="25.5" style="1270" bestFit="1" customWidth="1"/>
    <col min="6901" max="6902" width="8.375" style="1270" bestFit="1" customWidth="1"/>
    <col min="6903" max="6903" width="10.25" style="1270" bestFit="1" customWidth="1"/>
    <col min="6904" max="6904" width="13.75" style="1270" bestFit="1" customWidth="1"/>
    <col min="6905" max="6905" width="15.125" style="1270" bestFit="1" customWidth="1"/>
    <col min="6906" max="6908" width="21.5" style="1270" bestFit="1" customWidth="1"/>
    <col min="6909" max="6910" width="19.25" style="1270" bestFit="1" customWidth="1"/>
    <col min="6911" max="6911" width="6.625" style="1270" bestFit="1" customWidth="1"/>
    <col min="6912" max="6912" width="9" style="1270"/>
    <col min="6913" max="6913" width="15.125" style="1270" bestFit="1" customWidth="1"/>
    <col min="6914" max="6914" width="13" style="1270" bestFit="1" customWidth="1"/>
    <col min="6915" max="6917" width="9" style="1270"/>
    <col min="6918" max="6918" width="13" style="1270" bestFit="1" customWidth="1"/>
    <col min="6919" max="6919" width="15" style="1270" customWidth="1"/>
    <col min="6920" max="6920" width="13" style="1270" bestFit="1" customWidth="1"/>
    <col min="6921" max="6921" width="9" style="1270"/>
    <col min="6922" max="6924" width="12.375" style="1270" bestFit="1" customWidth="1"/>
    <col min="6925" max="6925" width="11" style="1270" bestFit="1" customWidth="1"/>
    <col min="6926" max="6926" width="20.375" style="1270" bestFit="1" customWidth="1"/>
    <col min="6927" max="6928" width="27.75" style="1270" bestFit="1" customWidth="1"/>
    <col min="6929" max="6930" width="19.375" style="1270" bestFit="1" customWidth="1"/>
    <col min="6931" max="6931" width="17.25" style="1270" bestFit="1" customWidth="1"/>
    <col min="6932" max="6932" width="19.375" style="1270" bestFit="1" customWidth="1"/>
    <col min="6933" max="6934" width="9" style="1270"/>
    <col min="6935" max="6935" width="17.375" style="1270" bestFit="1" customWidth="1"/>
    <col min="6936" max="6936" width="9" style="1270"/>
    <col min="6937" max="6937" width="17.375" style="1270" bestFit="1" customWidth="1"/>
    <col min="6938" max="6939" width="9" style="1270"/>
    <col min="6940" max="6941" width="11.125" style="1270" bestFit="1" customWidth="1"/>
    <col min="6942" max="6942" width="5.25" style="1270" bestFit="1" customWidth="1"/>
    <col min="6943" max="6943" width="9" style="1270"/>
    <col min="6944" max="6944" width="14.25" style="1270" bestFit="1" customWidth="1"/>
    <col min="6945" max="6945" width="17.875" style="1270" bestFit="1" customWidth="1"/>
    <col min="6946" max="6946" width="5.25" style="1270" bestFit="1" customWidth="1"/>
    <col min="6947" max="6947" width="9" style="1270"/>
    <col min="6948" max="6948" width="11" style="1270" bestFit="1" customWidth="1"/>
    <col min="6949" max="6949" width="8.375" style="1270" bestFit="1" customWidth="1"/>
    <col min="6950" max="6950" width="9.625" style="1270" bestFit="1" customWidth="1"/>
    <col min="6951" max="6951" width="15.125" style="1270" bestFit="1" customWidth="1"/>
    <col min="6952" max="6952" width="11.125" style="1270" bestFit="1" customWidth="1"/>
    <col min="6953" max="6953" width="9.5" style="1270" bestFit="1" customWidth="1"/>
    <col min="6954" max="6954" width="11" style="1270" bestFit="1" customWidth="1"/>
    <col min="6955" max="6963" width="15.125" style="1270" bestFit="1" customWidth="1"/>
    <col min="6964" max="6964" width="7.125" style="1270" bestFit="1" customWidth="1"/>
    <col min="6965" max="6965" width="11" style="1270" bestFit="1" customWidth="1"/>
    <col min="6966" max="6966" width="15.125" style="1270" bestFit="1" customWidth="1"/>
    <col min="6967" max="6967" width="19.25" style="1270" bestFit="1" customWidth="1"/>
    <col min="6968" max="6968" width="15.125" style="1270" bestFit="1" customWidth="1"/>
    <col min="6969" max="6969" width="19.25" style="1270" bestFit="1" customWidth="1"/>
    <col min="6970" max="6970" width="15.125" style="1270" bestFit="1" customWidth="1"/>
    <col min="6971" max="6971" width="19.25" style="1270" bestFit="1" customWidth="1"/>
    <col min="6972" max="6972" width="15.125" style="1270" bestFit="1" customWidth="1"/>
    <col min="6973" max="6973" width="19.25" style="1270" bestFit="1" customWidth="1"/>
    <col min="6974" max="6974" width="15.125" style="1270" bestFit="1" customWidth="1"/>
    <col min="6975" max="6975" width="19.25" style="1270" bestFit="1" customWidth="1"/>
    <col min="6976" max="6976" width="13" style="1270" bestFit="1" customWidth="1"/>
    <col min="6977" max="6977" width="17.25" style="1270" bestFit="1" customWidth="1"/>
    <col min="6978" max="6978" width="15.125" style="1270" bestFit="1" customWidth="1"/>
    <col min="6979" max="6979" width="19.25" style="1270" bestFit="1" customWidth="1"/>
    <col min="6980" max="6980" width="15.125" style="1270" bestFit="1" customWidth="1"/>
    <col min="6981" max="6981" width="19.25" style="1270" bestFit="1" customWidth="1"/>
    <col min="6982" max="6987" width="21.375" style="1270" bestFit="1" customWidth="1"/>
    <col min="6988" max="6989" width="17.25" style="1270" bestFit="1" customWidth="1"/>
    <col min="6990" max="6990" width="7.125" style="1270" bestFit="1" customWidth="1"/>
    <col min="6991" max="6991" width="11" style="1270" bestFit="1" customWidth="1"/>
    <col min="6992" max="6992" width="7.125" style="1270" bestFit="1" customWidth="1"/>
    <col min="6993" max="6994" width="11" style="1270" bestFit="1" customWidth="1"/>
    <col min="6995" max="6995" width="15.125" style="1270" bestFit="1" customWidth="1"/>
    <col min="6996" max="6996" width="16.5" style="1270" bestFit="1" customWidth="1"/>
    <col min="6997" max="6997" width="20.625" style="1270" bestFit="1" customWidth="1"/>
    <col min="6998" max="6998" width="7.125" style="1270" bestFit="1" customWidth="1"/>
    <col min="6999" max="7001" width="11" style="1270" bestFit="1" customWidth="1"/>
    <col min="7002" max="7002" width="15.125" style="1270" bestFit="1" customWidth="1"/>
    <col min="7003" max="7005" width="11" style="1270" bestFit="1" customWidth="1"/>
    <col min="7006" max="7006" width="13" style="1270" bestFit="1" customWidth="1"/>
    <col min="7007" max="7007" width="11" style="1270" bestFit="1" customWidth="1"/>
    <col min="7008" max="7008" width="15.125" style="1270" bestFit="1" customWidth="1"/>
    <col min="7009" max="7009" width="17.25" style="1270" bestFit="1" customWidth="1"/>
    <col min="7010" max="7010" width="7.125" style="1270" bestFit="1" customWidth="1"/>
    <col min="7011" max="7011" width="13" style="1270" bestFit="1" customWidth="1"/>
    <col min="7012" max="7013" width="12.375" style="1270" bestFit="1" customWidth="1"/>
    <col min="7014" max="7015" width="15.125" style="1270" bestFit="1" customWidth="1"/>
    <col min="7016" max="7017" width="18.625" style="1270" bestFit="1" customWidth="1"/>
    <col min="7018" max="7019" width="21.375" style="1270" bestFit="1" customWidth="1"/>
    <col min="7020" max="7020" width="17.25" style="1270" bestFit="1" customWidth="1"/>
    <col min="7021" max="7021" width="11" style="1270" bestFit="1" customWidth="1"/>
    <col min="7022" max="7023" width="15.125" style="1270" bestFit="1" customWidth="1"/>
    <col min="7024" max="7024" width="11" style="1270" bestFit="1" customWidth="1"/>
    <col min="7025" max="7026" width="15.125" style="1270" bestFit="1" customWidth="1"/>
    <col min="7027" max="7027" width="11.875" style="1270" bestFit="1" customWidth="1"/>
    <col min="7028" max="7028" width="16.375" style="1270" bestFit="1" customWidth="1"/>
    <col min="7029" max="7029" width="15.125" style="1270" bestFit="1" customWidth="1"/>
    <col min="7030" max="7030" width="11" style="1270" bestFit="1" customWidth="1"/>
    <col min="7031" max="7032" width="15.125" style="1270" bestFit="1" customWidth="1"/>
    <col min="7033" max="7033" width="11" style="1270" bestFit="1" customWidth="1"/>
    <col min="7034" max="7035" width="15.125" style="1270" bestFit="1" customWidth="1"/>
    <col min="7036" max="7036" width="5.25" style="1270" bestFit="1" customWidth="1"/>
    <col min="7037" max="7038" width="9" style="1270"/>
    <col min="7039" max="7039" width="7.125" style="1270" bestFit="1" customWidth="1"/>
    <col min="7040" max="7040" width="9" style="1270"/>
    <col min="7041" max="7041" width="59.375" style="1270" bestFit="1" customWidth="1"/>
    <col min="7042" max="7042" width="45.5" style="1270" bestFit="1" customWidth="1"/>
    <col min="7043" max="7043" width="27.625" style="1270" bestFit="1" customWidth="1"/>
    <col min="7044" max="7044" width="11" style="1270" bestFit="1" customWidth="1"/>
    <col min="7045" max="7048" width="13" style="1270" bestFit="1" customWidth="1"/>
    <col min="7049" max="7049" width="14.375" style="1270" bestFit="1" customWidth="1"/>
    <col min="7050" max="7050" width="13" style="1270" bestFit="1" customWidth="1"/>
    <col min="7051" max="7052" width="18.125" style="1270" bestFit="1" customWidth="1"/>
    <col min="7053" max="7053" width="20.25" style="1270" bestFit="1" customWidth="1"/>
    <col min="7054" max="7054" width="17.625" style="1270" bestFit="1" customWidth="1"/>
    <col min="7055" max="7055" width="15.125" style="1270" bestFit="1" customWidth="1"/>
    <col min="7056" max="7056" width="21.375" style="1270" bestFit="1" customWidth="1"/>
    <col min="7057" max="7057" width="12.875" style="1270" bestFit="1" customWidth="1"/>
    <col min="7058" max="7058" width="13" style="1270" bestFit="1" customWidth="1"/>
    <col min="7059" max="7059" width="21.5" style="1270" bestFit="1" customWidth="1"/>
    <col min="7060" max="7061" width="13.125" style="1270" bestFit="1" customWidth="1"/>
    <col min="7062" max="7062" width="21.25" style="1270" bestFit="1" customWidth="1"/>
    <col min="7063" max="7063" width="17.375" style="1270" bestFit="1" customWidth="1"/>
    <col min="7064" max="7064" width="13.125" style="1270" bestFit="1" customWidth="1"/>
    <col min="7065" max="7065" width="15.125" style="1270" bestFit="1" customWidth="1"/>
    <col min="7066" max="7066" width="25.25" style="1270" bestFit="1" customWidth="1"/>
    <col min="7067" max="7067" width="18.875" style="1270" bestFit="1" customWidth="1"/>
    <col min="7068" max="7068" width="28" style="1270" bestFit="1" customWidth="1"/>
    <col min="7069" max="7069" width="26.75" style="1270" bestFit="1" customWidth="1"/>
    <col min="7070" max="7070" width="28" style="1270" bestFit="1" customWidth="1"/>
    <col min="7071" max="7071" width="25.25" style="1270" bestFit="1" customWidth="1"/>
    <col min="7072" max="7072" width="29.625" style="1270" bestFit="1" customWidth="1"/>
    <col min="7073" max="7073" width="25.25" style="1270" bestFit="1" customWidth="1"/>
    <col min="7074" max="7074" width="29.625" style="1270" bestFit="1" customWidth="1"/>
    <col min="7075" max="7075" width="25.25" style="1270" bestFit="1" customWidth="1"/>
    <col min="7076" max="7077" width="18.875" style="1270" bestFit="1" customWidth="1"/>
    <col min="7078" max="7078" width="21" style="1270" bestFit="1" customWidth="1"/>
    <col min="7079" max="7079" width="20.875" style="1270" bestFit="1" customWidth="1"/>
    <col min="7080" max="7080" width="12.625" style="1270" bestFit="1" customWidth="1"/>
    <col min="7081" max="7081" width="15.125" style="1270" bestFit="1" customWidth="1"/>
    <col min="7082" max="7082" width="7.125" style="1270" bestFit="1" customWidth="1"/>
    <col min="7083" max="7083" width="19.25" style="1270" bestFit="1" customWidth="1"/>
    <col min="7084" max="7086" width="15.125" style="1270" bestFit="1" customWidth="1"/>
    <col min="7087" max="7087" width="17.25" style="1270" bestFit="1" customWidth="1"/>
    <col min="7088" max="7090" width="15.125" style="1270" bestFit="1" customWidth="1"/>
    <col min="7091" max="7092" width="17.25" style="1270" bestFit="1" customWidth="1"/>
    <col min="7093" max="7093" width="15.125" style="1270" bestFit="1" customWidth="1"/>
    <col min="7094" max="7095" width="17.25" style="1270" bestFit="1" customWidth="1"/>
    <col min="7096" max="7096" width="15.125" style="1270" bestFit="1" customWidth="1"/>
    <col min="7097" max="7098" width="17.25" style="1270" bestFit="1" customWidth="1"/>
    <col min="7099" max="7099" width="19.25" style="1270" bestFit="1" customWidth="1"/>
    <col min="7100" max="7101" width="21.375" style="1270" bestFit="1" customWidth="1"/>
    <col min="7102" max="7102" width="23.5" style="1270" bestFit="1" customWidth="1"/>
    <col min="7103" max="7103" width="21.375" style="1270" bestFit="1" customWidth="1"/>
    <col min="7104" max="7104" width="19.25" style="1270" bestFit="1" customWidth="1"/>
    <col min="7105" max="7106" width="21.375" style="1270" bestFit="1" customWidth="1"/>
    <col min="7107" max="7107" width="23.5" style="1270" bestFit="1" customWidth="1"/>
    <col min="7108" max="7108" width="21.375" style="1270" bestFit="1" customWidth="1"/>
    <col min="7109" max="7109" width="17.25" style="1270" bestFit="1" customWidth="1"/>
    <col min="7110" max="7112" width="19.25" style="1270" bestFit="1" customWidth="1"/>
    <col min="7113" max="7113" width="18.375" style="1270" bestFit="1" customWidth="1"/>
    <col min="7114" max="7115" width="20.375" style="1270" bestFit="1" customWidth="1"/>
    <col min="7116" max="7116" width="13" style="1270" bestFit="1" customWidth="1"/>
    <col min="7117" max="7118" width="19.25" style="1270" bestFit="1" customWidth="1"/>
    <col min="7119" max="7120" width="17.25" style="1270" bestFit="1" customWidth="1"/>
    <col min="7121" max="7123" width="19.25" style="1270" bestFit="1" customWidth="1"/>
    <col min="7124" max="7125" width="21.375" style="1270" bestFit="1" customWidth="1"/>
    <col min="7126" max="7126" width="19.25" style="1270" bestFit="1" customWidth="1"/>
    <col min="7127" max="7128" width="21.375" style="1270" bestFit="1" customWidth="1"/>
    <col min="7129" max="7129" width="23.5" style="1270" bestFit="1" customWidth="1"/>
    <col min="7130" max="7131" width="21.375" style="1270" bestFit="1" customWidth="1"/>
    <col min="7132" max="7134" width="23.5" style="1270" bestFit="1" customWidth="1"/>
    <col min="7135" max="7136" width="25.5" style="1270" bestFit="1" customWidth="1"/>
    <col min="7137" max="7137" width="23.5" style="1270" bestFit="1" customWidth="1"/>
    <col min="7138" max="7139" width="25.5" style="1270" bestFit="1" customWidth="1"/>
    <col min="7140" max="7140" width="27.625" style="1270" bestFit="1" customWidth="1"/>
    <col min="7141" max="7141" width="25.5" style="1270" bestFit="1" customWidth="1"/>
    <col min="7142" max="7142" width="22.75" style="1270" bestFit="1" customWidth="1"/>
    <col min="7143" max="7143" width="26.875" style="1270" bestFit="1" customWidth="1"/>
    <col min="7144" max="7145" width="19.25" style="1270" bestFit="1" customWidth="1"/>
    <col min="7146" max="7146" width="25.5" style="1270" bestFit="1" customWidth="1"/>
    <col min="7147" max="7148" width="21.375" style="1270" bestFit="1" customWidth="1"/>
    <col min="7149" max="7149" width="27.625" style="1270" bestFit="1" customWidth="1"/>
    <col min="7150" max="7150" width="8.375" style="1270" bestFit="1" customWidth="1"/>
    <col min="7151" max="7153" width="16.75" style="1270" bestFit="1" customWidth="1"/>
    <col min="7154" max="7154" width="18.875" style="1270" bestFit="1" customWidth="1"/>
    <col min="7155" max="7155" width="23.5" style="1270" bestFit="1" customWidth="1"/>
    <col min="7156" max="7156" width="25.5" style="1270" bestFit="1" customWidth="1"/>
    <col min="7157" max="7158" width="8.375" style="1270" bestFit="1" customWidth="1"/>
    <col min="7159" max="7159" width="10.25" style="1270" bestFit="1" customWidth="1"/>
    <col min="7160" max="7160" width="13.75" style="1270" bestFit="1" customWidth="1"/>
    <col min="7161" max="7161" width="15.125" style="1270" bestFit="1" customWidth="1"/>
    <col min="7162" max="7164" width="21.5" style="1270" bestFit="1" customWidth="1"/>
    <col min="7165" max="7166" width="19.25" style="1270" bestFit="1" customWidth="1"/>
    <col min="7167" max="7167" width="6.625" style="1270" bestFit="1" customWidth="1"/>
    <col min="7168" max="7168" width="9" style="1270"/>
    <col min="7169" max="7169" width="15.125" style="1270" bestFit="1" customWidth="1"/>
    <col min="7170" max="7170" width="13" style="1270" bestFit="1" customWidth="1"/>
    <col min="7171" max="7173" width="9" style="1270"/>
    <col min="7174" max="7174" width="13" style="1270" bestFit="1" customWidth="1"/>
    <col min="7175" max="7175" width="15" style="1270" customWidth="1"/>
    <col min="7176" max="7176" width="13" style="1270" bestFit="1" customWidth="1"/>
    <col min="7177" max="7177" width="9" style="1270"/>
    <col min="7178" max="7180" width="12.375" style="1270" bestFit="1" customWidth="1"/>
    <col min="7181" max="7181" width="11" style="1270" bestFit="1" customWidth="1"/>
    <col min="7182" max="7182" width="20.375" style="1270" bestFit="1" customWidth="1"/>
    <col min="7183" max="7184" width="27.75" style="1270" bestFit="1" customWidth="1"/>
    <col min="7185" max="7186" width="19.375" style="1270" bestFit="1" customWidth="1"/>
    <col min="7187" max="7187" width="17.25" style="1270" bestFit="1" customWidth="1"/>
    <col min="7188" max="7188" width="19.375" style="1270" bestFit="1" customWidth="1"/>
    <col min="7189" max="7190" width="9" style="1270"/>
    <col min="7191" max="7191" width="17.375" style="1270" bestFit="1" customWidth="1"/>
    <col min="7192" max="7192" width="9" style="1270"/>
    <col min="7193" max="7193" width="17.375" style="1270" bestFit="1" customWidth="1"/>
    <col min="7194" max="7195" width="9" style="1270"/>
    <col min="7196" max="7197" width="11.125" style="1270" bestFit="1" customWidth="1"/>
    <col min="7198" max="7198" width="5.25" style="1270" bestFit="1" customWidth="1"/>
    <col min="7199" max="7199" width="9" style="1270"/>
    <col min="7200" max="7200" width="14.25" style="1270" bestFit="1" customWidth="1"/>
    <col min="7201" max="7201" width="17.875" style="1270" bestFit="1" customWidth="1"/>
    <col min="7202" max="7202" width="5.25" style="1270" bestFit="1" customWidth="1"/>
    <col min="7203" max="7203" width="9" style="1270"/>
    <col min="7204" max="7204" width="11" style="1270" bestFit="1" customWidth="1"/>
    <col min="7205" max="7205" width="8.375" style="1270" bestFit="1" customWidth="1"/>
    <col min="7206" max="7206" width="9.625" style="1270" bestFit="1" customWidth="1"/>
    <col min="7207" max="7207" width="15.125" style="1270" bestFit="1" customWidth="1"/>
    <col min="7208" max="7208" width="11.125" style="1270" bestFit="1" customWidth="1"/>
    <col min="7209" max="7209" width="9.5" style="1270" bestFit="1" customWidth="1"/>
    <col min="7210" max="7210" width="11" style="1270" bestFit="1" customWidth="1"/>
    <col min="7211" max="7219" width="15.125" style="1270" bestFit="1" customWidth="1"/>
    <col min="7220" max="7220" width="7.125" style="1270" bestFit="1" customWidth="1"/>
    <col min="7221" max="7221" width="11" style="1270" bestFit="1" customWidth="1"/>
    <col min="7222" max="7222" width="15.125" style="1270" bestFit="1" customWidth="1"/>
    <col min="7223" max="7223" width="19.25" style="1270" bestFit="1" customWidth="1"/>
    <col min="7224" max="7224" width="15.125" style="1270" bestFit="1" customWidth="1"/>
    <col min="7225" max="7225" width="19.25" style="1270" bestFit="1" customWidth="1"/>
    <col min="7226" max="7226" width="15.125" style="1270" bestFit="1" customWidth="1"/>
    <col min="7227" max="7227" width="19.25" style="1270" bestFit="1" customWidth="1"/>
    <col min="7228" max="7228" width="15.125" style="1270" bestFit="1" customWidth="1"/>
    <col min="7229" max="7229" width="19.25" style="1270" bestFit="1" customWidth="1"/>
    <col min="7230" max="7230" width="15.125" style="1270" bestFit="1" customWidth="1"/>
    <col min="7231" max="7231" width="19.25" style="1270" bestFit="1" customWidth="1"/>
    <col min="7232" max="7232" width="13" style="1270" bestFit="1" customWidth="1"/>
    <col min="7233" max="7233" width="17.25" style="1270" bestFit="1" customWidth="1"/>
    <col min="7234" max="7234" width="15.125" style="1270" bestFit="1" customWidth="1"/>
    <col min="7235" max="7235" width="19.25" style="1270" bestFit="1" customWidth="1"/>
    <col min="7236" max="7236" width="15.125" style="1270" bestFit="1" customWidth="1"/>
    <col min="7237" max="7237" width="19.25" style="1270" bestFit="1" customWidth="1"/>
    <col min="7238" max="7243" width="21.375" style="1270" bestFit="1" customWidth="1"/>
    <col min="7244" max="7245" width="17.25" style="1270" bestFit="1" customWidth="1"/>
    <col min="7246" max="7246" width="7.125" style="1270" bestFit="1" customWidth="1"/>
    <col min="7247" max="7247" width="11" style="1270" bestFit="1" customWidth="1"/>
    <col min="7248" max="7248" width="7.125" style="1270" bestFit="1" customWidth="1"/>
    <col min="7249" max="7250" width="11" style="1270" bestFit="1" customWidth="1"/>
    <col min="7251" max="7251" width="15.125" style="1270" bestFit="1" customWidth="1"/>
    <col min="7252" max="7252" width="16.5" style="1270" bestFit="1" customWidth="1"/>
    <col min="7253" max="7253" width="20.625" style="1270" bestFit="1" customWidth="1"/>
    <col min="7254" max="7254" width="7.125" style="1270" bestFit="1" customWidth="1"/>
    <col min="7255" max="7257" width="11" style="1270" bestFit="1" customWidth="1"/>
    <col min="7258" max="7258" width="15.125" style="1270" bestFit="1" customWidth="1"/>
    <col min="7259" max="7261" width="11" style="1270" bestFit="1" customWidth="1"/>
    <col min="7262" max="7262" width="13" style="1270" bestFit="1" customWidth="1"/>
    <col min="7263" max="7263" width="11" style="1270" bestFit="1" customWidth="1"/>
    <col min="7264" max="7264" width="15.125" style="1270" bestFit="1" customWidth="1"/>
    <col min="7265" max="7265" width="17.25" style="1270" bestFit="1" customWidth="1"/>
    <col min="7266" max="7266" width="7.125" style="1270" bestFit="1" customWidth="1"/>
    <col min="7267" max="7267" width="13" style="1270" bestFit="1" customWidth="1"/>
    <col min="7268" max="7269" width="12.375" style="1270" bestFit="1" customWidth="1"/>
    <col min="7270" max="7271" width="15.125" style="1270" bestFit="1" customWidth="1"/>
    <col min="7272" max="7273" width="18.625" style="1270" bestFit="1" customWidth="1"/>
    <col min="7274" max="7275" width="21.375" style="1270" bestFit="1" customWidth="1"/>
    <col min="7276" max="7276" width="17.25" style="1270" bestFit="1" customWidth="1"/>
    <col min="7277" max="7277" width="11" style="1270" bestFit="1" customWidth="1"/>
    <col min="7278" max="7279" width="15.125" style="1270" bestFit="1" customWidth="1"/>
    <col min="7280" max="7280" width="11" style="1270" bestFit="1" customWidth="1"/>
    <col min="7281" max="7282" width="15.125" style="1270" bestFit="1" customWidth="1"/>
    <col min="7283" max="7283" width="11.875" style="1270" bestFit="1" customWidth="1"/>
    <col min="7284" max="7284" width="16.375" style="1270" bestFit="1" customWidth="1"/>
    <col min="7285" max="7285" width="15.125" style="1270" bestFit="1" customWidth="1"/>
    <col min="7286" max="7286" width="11" style="1270" bestFit="1" customWidth="1"/>
    <col min="7287" max="7288" width="15.125" style="1270" bestFit="1" customWidth="1"/>
    <col min="7289" max="7289" width="11" style="1270" bestFit="1" customWidth="1"/>
    <col min="7290" max="7291" width="15.125" style="1270" bestFit="1" customWidth="1"/>
    <col min="7292" max="7292" width="5.25" style="1270" bestFit="1" customWidth="1"/>
    <col min="7293" max="7294" width="9" style="1270"/>
    <col min="7295" max="7295" width="7.125" style="1270" bestFit="1" customWidth="1"/>
    <col min="7296" max="7296" width="9" style="1270"/>
    <col min="7297" max="7297" width="59.375" style="1270" bestFit="1" customWidth="1"/>
    <col min="7298" max="7298" width="45.5" style="1270" bestFit="1" customWidth="1"/>
    <col min="7299" max="7299" width="27.625" style="1270" bestFit="1" customWidth="1"/>
    <col min="7300" max="7300" width="11" style="1270" bestFit="1" customWidth="1"/>
    <col min="7301" max="7304" width="13" style="1270" bestFit="1" customWidth="1"/>
    <col min="7305" max="7305" width="14.375" style="1270" bestFit="1" customWidth="1"/>
    <col min="7306" max="7306" width="13" style="1270" bestFit="1" customWidth="1"/>
    <col min="7307" max="7308" width="18.125" style="1270" bestFit="1" customWidth="1"/>
    <col min="7309" max="7309" width="20.25" style="1270" bestFit="1" customWidth="1"/>
    <col min="7310" max="7310" width="17.625" style="1270" bestFit="1" customWidth="1"/>
    <col min="7311" max="7311" width="15.125" style="1270" bestFit="1" customWidth="1"/>
    <col min="7312" max="7312" width="21.375" style="1270" bestFit="1" customWidth="1"/>
    <col min="7313" max="7313" width="12.875" style="1270" bestFit="1" customWidth="1"/>
    <col min="7314" max="7314" width="13" style="1270" bestFit="1" customWidth="1"/>
    <col min="7315" max="7315" width="21.5" style="1270" bestFit="1" customWidth="1"/>
    <col min="7316" max="7317" width="13.125" style="1270" bestFit="1" customWidth="1"/>
    <col min="7318" max="7318" width="21.25" style="1270" bestFit="1" customWidth="1"/>
    <col min="7319" max="7319" width="17.375" style="1270" bestFit="1" customWidth="1"/>
    <col min="7320" max="7320" width="13.125" style="1270" bestFit="1" customWidth="1"/>
    <col min="7321" max="7321" width="15.125" style="1270" bestFit="1" customWidth="1"/>
    <col min="7322" max="7322" width="25.25" style="1270" bestFit="1" customWidth="1"/>
    <col min="7323" max="7323" width="18.875" style="1270" bestFit="1" customWidth="1"/>
    <col min="7324" max="7324" width="28" style="1270" bestFit="1" customWidth="1"/>
    <col min="7325" max="7325" width="26.75" style="1270" bestFit="1" customWidth="1"/>
    <col min="7326" max="7326" width="28" style="1270" bestFit="1" customWidth="1"/>
    <col min="7327" max="7327" width="25.25" style="1270" bestFit="1" customWidth="1"/>
    <col min="7328" max="7328" width="29.625" style="1270" bestFit="1" customWidth="1"/>
    <col min="7329" max="7329" width="25.25" style="1270" bestFit="1" customWidth="1"/>
    <col min="7330" max="7330" width="29.625" style="1270" bestFit="1" customWidth="1"/>
    <col min="7331" max="7331" width="25.25" style="1270" bestFit="1" customWidth="1"/>
    <col min="7332" max="7333" width="18.875" style="1270" bestFit="1" customWidth="1"/>
    <col min="7334" max="7334" width="21" style="1270" bestFit="1" customWidth="1"/>
    <col min="7335" max="7335" width="20.875" style="1270" bestFit="1" customWidth="1"/>
    <col min="7336" max="7336" width="12.625" style="1270" bestFit="1" customWidth="1"/>
    <col min="7337" max="7337" width="15.125" style="1270" bestFit="1" customWidth="1"/>
    <col min="7338" max="7338" width="7.125" style="1270" bestFit="1" customWidth="1"/>
    <col min="7339" max="7339" width="19.25" style="1270" bestFit="1" customWidth="1"/>
    <col min="7340" max="7342" width="15.125" style="1270" bestFit="1" customWidth="1"/>
    <col min="7343" max="7343" width="17.25" style="1270" bestFit="1" customWidth="1"/>
    <col min="7344" max="7346" width="15.125" style="1270" bestFit="1" customWidth="1"/>
    <col min="7347" max="7348" width="17.25" style="1270" bestFit="1" customWidth="1"/>
    <col min="7349" max="7349" width="15.125" style="1270" bestFit="1" customWidth="1"/>
    <col min="7350" max="7351" width="17.25" style="1270" bestFit="1" customWidth="1"/>
    <col min="7352" max="7352" width="15.125" style="1270" bestFit="1" customWidth="1"/>
    <col min="7353" max="7354" width="17.25" style="1270" bestFit="1" customWidth="1"/>
    <col min="7355" max="7355" width="19.25" style="1270" bestFit="1" customWidth="1"/>
    <col min="7356" max="7357" width="21.375" style="1270" bestFit="1" customWidth="1"/>
    <col min="7358" max="7358" width="23.5" style="1270" bestFit="1" customWidth="1"/>
    <col min="7359" max="7359" width="21.375" style="1270" bestFit="1" customWidth="1"/>
    <col min="7360" max="7360" width="19.25" style="1270" bestFit="1" customWidth="1"/>
    <col min="7361" max="7362" width="21.375" style="1270" bestFit="1" customWidth="1"/>
    <col min="7363" max="7363" width="23.5" style="1270" bestFit="1" customWidth="1"/>
    <col min="7364" max="7364" width="21.375" style="1270" bestFit="1" customWidth="1"/>
    <col min="7365" max="7365" width="17.25" style="1270" bestFit="1" customWidth="1"/>
    <col min="7366" max="7368" width="19.25" style="1270" bestFit="1" customWidth="1"/>
    <col min="7369" max="7369" width="18.375" style="1270" bestFit="1" customWidth="1"/>
    <col min="7370" max="7371" width="20.375" style="1270" bestFit="1" customWidth="1"/>
    <col min="7372" max="7372" width="13" style="1270" bestFit="1" customWidth="1"/>
    <col min="7373" max="7374" width="19.25" style="1270" bestFit="1" customWidth="1"/>
    <col min="7375" max="7376" width="17.25" style="1270" bestFit="1" customWidth="1"/>
    <col min="7377" max="7379" width="19.25" style="1270" bestFit="1" customWidth="1"/>
    <col min="7380" max="7381" width="21.375" style="1270" bestFit="1" customWidth="1"/>
    <col min="7382" max="7382" width="19.25" style="1270" bestFit="1" customWidth="1"/>
    <col min="7383" max="7384" width="21.375" style="1270" bestFit="1" customWidth="1"/>
    <col min="7385" max="7385" width="23.5" style="1270" bestFit="1" customWidth="1"/>
    <col min="7386" max="7387" width="21.375" style="1270" bestFit="1" customWidth="1"/>
    <col min="7388" max="7390" width="23.5" style="1270" bestFit="1" customWidth="1"/>
    <col min="7391" max="7392" width="25.5" style="1270" bestFit="1" customWidth="1"/>
    <col min="7393" max="7393" width="23.5" style="1270" bestFit="1" customWidth="1"/>
    <col min="7394" max="7395" width="25.5" style="1270" bestFit="1" customWidth="1"/>
    <col min="7396" max="7396" width="27.625" style="1270" bestFit="1" customWidth="1"/>
    <col min="7397" max="7397" width="25.5" style="1270" bestFit="1" customWidth="1"/>
    <col min="7398" max="7398" width="22.75" style="1270" bestFit="1" customWidth="1"/>
    <col min="7399" max="7399" width="26.875" style="1270" bestFit="1" customWidth="1"/>
    <col min="7400" max="7401" width="19.25" style="1270" bestFit="1" customWidth="1"/>
    <col min="7402" max="7402" width="25.5" style="1270" bestFit="1" customWidth="1"/>
    <col min="7403" max="7404" width="21.375" style="1270" bestFit="1" customWidth="1"/>
    <col min="7405" max="7405" width="27.625" style="1270" bestFit="1" customWidth="1"/>
    <col min="7406" max="7406" width="8.375" style="1270" bestFit="1" customWidth="1"/>
    <col min="7407" max="7409" width="16.75" style="1270" bestFit="1" customWidth="1"/>
    <col min="7410" max="7410" width="18.875" style="1270" bestFit="1" customWidth="1"/>
    <col min="7411" max="7411" width="23.5" style="1270" bestFit="1" customWidth="1"/>
    <col min="7412" max="7412" width="25.5" style="1270" bestFit="1" customWidth="1"/>
    <col min="7413" max="7414" width="8.375" style="1270" bestFit="1" customWidth="1"/>
    <col min="7415" max="7415" width="10.25" style="1270" bestFit="1" customWidth="1"/>
    <col min="7416" max="7416" width="13.75" style="1270" bestFit="1" customWidth="1"/>
    <col min="7417" max="7417" width="15.125" style="1270" bestFit="1" customWidth="1"/>
    <col min="7418" max="7420" width="21.5" style="1270" bestFit="1" customWidth="1"/>
    <col min="7421" max="7422" width="19.25" style="1270" bestFit="1" customWidth="1"/>
    <col min="7423" max="7423" width="6.625" style="1270" bestFit="1" customWidth="1"/>
    <col min="7424" max="7424" width="9" style="1270"/>
    <col min="7425" max="7425" width="15.125" style="1270" bestFit="1" customWidth="1"/>
    <col min="7426" max="7426" width="13" style="1270" bestFit="1" customWidth="1"/>
    <col min="7427" max="7429" width="9" style="1270"/>
    <col min="7430" max="7430" width="13" style="1270" bestFit="1" customWidth="1"/>
    <col min="7431" max="7431" width="15" style="1270" customWidth="1"/>
    <col min="7432" max="7432" width="13" style="1270" bestFit="1" customWidth="1"/>
    <col min="7433" max="7433" width="9" style="1270"/>
    <col min="7434" max="7436" width="12.375" style="1270" bestFit="1" customWidth="1"/>
    <col min="7437" max="7437" width="11" style="1270" bestFit="1" customWidth="1"/>
    <col min="7438" max="7438" width="20.375" style="1270" bestFit="1" customWidth="1"/>
    <col min="7439" max="7440" width="27.75" style="1270" bestFit="1" customWidth="1"/>
    <col min="7441" max="7442" width="19.375" style="1270" bestFit="1" customWidth="1"/>
    <col min="7443" max="7443" width="17.25" style="1270" bestFit="1" customWidth="1"/>
    <col min="7444" max="7444" width="19.375" style="1270" bestFit="1" customWidth="1"/>
    <col min="7445" max="7446" width="9" style="1270"/>
    <col min="7447" max="7447" width="17.375" style="1270" bestFit="1" customWidth="1"/>
    <col min="7448" max="7448" width="9" style="1270"/>
    <col min="7449" max="7449" width="17.375" style="1270" bestFit="1" customWidth="1"/>
    <col min="7450" max="7451" width="9" style="1270"/>
    <col min="7452" max="7453" width="11.125" style="1270" bestFit="1" customWidth="1"/>
    <col min="7454" max="7454" width="5.25" style="1270" bestFit="1" customWidth="1"/>
    <col min="7455" max="7455" width="9" style="1270"/>
    <col min="7456" max="7456" width="14.25" style="1270" bestFit="1" customWidth="1"/>
    <col min="7457" max="7457" width="17.875" style="1270" bestFit="1" customWidth="1"/>
    <col min="7458" max="7458" width="5.25" style="1270" bestFit="1" customWidth="1"/>
    <col min="7459" max="7459" width="9" style="1270"/>
    <col min="7460" max="7460" width="11" style="1270" bestFit="1" customWidth="1"/>
    <col min="7461" max="7461" width="8.375" style="1270" bestFit="1" customWidth="1"/>
    <col min="7462" max="7462" width="9.625" style="1270" bestFit="1" customWidth="1"/>
    <col min="7463" max="7463" width="15.125" style="1270" bestFit="1" customWidth="1"/>
    <col min="7464" max="7464" width="11.125" style="1270" bestFit="1" customWidth="1"/>
    <col min="7465" max="7465" width="9.5" style="1270" bestFit="1" customWidth="1"/>
    <col min="7466" max="7466" width="11" style="1270" bestFit="1" customWidth="1"/>
    <col min="7467" max="7475" width="15.125" style="1270" bestFit="1" customWidth="1"/>
    <col min="7476" max="7476" width="7.125" style="1270" bestFit="1" customWidth="1"/>
    <col min="7477" max="7477" width="11" style="1270" bestFit="1" customWidth="1"/>
    <col min="7478" max="7478" width="15.125" style="1270" bestFit="1" customWidth="1"/>
    <col min="7479" max="7479" width="19.25" style="1270" bestFit="1" customWidth="1"/>
    <col min="7480" max="7480" width="15.125" style="1270" bestFit="1" customWidth="1"/>
    <col min="7481" max="7481" width="19.25" style="1270" bestFit="1" customWidth="1"/>
    <col min="7482" max="7482" width="15.125" style="1270" bestFit="1" customWidth="1"/>
    <col min="7483" max="7483" width="19.25" style="1270" bestFit="1" customWidth="1"/>
    <col min="7484" max="7484" width="15.125" style="1270" bestFit="1" customWidth="1"/>
    <col min="7485" max="7485" width="19.25" style="1270" bestFit="1" customWidth="1"/>
    <col min="7486" max="7486" width="15.125" style="1270" bestFit="1" customWidth="1"/>
    <col min="7487" max="7487" width="19.25" style="1270" bestFit="1" customWidth="1"/>
    <col min="7488" max="7488" width="13" style="1270" bestFit="1" customWidth="1"/>
    <col min="7489" max="7489" width="17.25" style="1270" bestFit="1" customWidth="1"/>
    <col min="7490" max="7490" width="15.125" style="1270" bestFit="1" customWidth="1"/>
    <col min="7491" max="7491" width="19.25" style="1270" bestFit="1" customWidth="1"/>
    <col min="7492" max="7492" width="15.125" style="1270" bestFit="1" customWidth="1"/>
    <col min="7493" max="7493" width="19.25" style="1270" bestFit="1" customWidth="1"/>
    <col min="7494" max="7499" width="21.375" style="1270" bestFit="1" customWidth="1"/>
    <col min="7500" max="7501" width="17.25" style="1270" bestFit="1" customWidth="1"/>
    <col min="7502" max="7502" width="7.125" style="1270" bestFit="1" customWidth="1"/>
    <col min="7503" max="7503" width="11" style="1270" bestFit="1" customWidth="1"/>
    <col min="7504" max="7504" width="7.125" style="1270" bestFit="1" customWidth="1"/>
    <col min="7505" max="7506" width="11" style="1270" bestFit="1" customWidth="1"/>
    <col min="7507" max="7507" width="15.125" style="1270" bestFit="1" customWidth="1"/>
    <col min="7508" max="7508" width="16.5" style="1270" bestFit="1" customWidth="1"/>
    <col min="7509" max="7509" width="20.625" style="1270" bestFit="1" customWidth="1"/>
    <col min="7510" max="7510" width="7.125" style="1270" bestFit="1" customWidth="1"/>
    <col min="7511" max="7513" width="11" style="1270" bestFit="1" customWidth="1"/>
    <col min="7514" max="7514" width="15.125" style="1270" bestFit="1" customWidth="1"/>
    <col min="7515" max="7517" width="11" style="1270" bestFit="1" customWidth="1"/>
    <col min="7518" max="7518" width="13" style="1270" bestFit="1" customWidth="1"/>
    <col min="7519" max="7519" width="11" style="1270" bestFit="1" customWidth="1"/>
    <col min="7520" max="7520" width="15.125" style="1270" bestFit="1" customWidth="1"/>
    <col min="7521" max="7521" width="17.25" style="1270" bestFit="1" customWidth="1"/>
    <col min="7522" max="7522" width="7.125" style="1270" bestFit="1" customWidth="1"/>
    <col min="7523" max="7523" width="13" style="1270" bestFit="1" customWidth="1"/>
    <col min="7524" max="7525" width="12.375" style="1270" bestFit="1" customWidth="1"/>
    <col min="7526" max="7527" width="15.125" style="1270" bestFit="1" customWidth="1"/>
    <col min="7528" max="7529" width="18.625" style="1270" bestFit="1" customWidth="1"/>
    <col min="7530" max="7531" width="21.375" style="1270" bestFit="1" customWidth="1"/>
    <col min="7532" max="7532" width="17.25" style="1270" bestFit="1" customWidth="1"/>
    <col min="7533" max="7533" width="11" style="1270" bestFit="1" customWidth="1"/>
    <col min="7534" max="7535" width="15.125" style="1270" bestFit="1" customWidth="1"/>
    <col min="7536" max="7536" width="11" style="1270" bestFit="1" customWidth="1"/>
    <col min="7537" max="7538" width="15.125" style="1270" bestFit="1" customWidth="1"/>
    <col min="7539" max="7539" width="11.875" style="1270" bestFit="1" customWidth="1"/>
    <col min="7540" max="7540" width="16.375" style="1270" bestFit="1" customWidth="1"/>
    <col min="7541" max="7541" width="15.125" style="1270" bestFit="1" customWidth="1"/>
    <col min="7542" max="7542" width="11" style="1270" bestFit="1" customWidth="1"/>
    <col min="7543" max="7544" width="15.125" style="1270" bestFit="1" customWidth="1"/>
    <col min="7545" max="7545" width="11" style="1270" bestFit="1" customWidth="1"/>
    <col min="7546" max="7547" width="15.125" style="1270" bestFit="1" customWidth="1"/>
    <col min="7548" max="7548" width="5.25" style="1270" bestFit="1" customWidth="1"/>
    <col min="7549" max="7550" width="9" style="1270"/>
    <col min="7551" max="7551" width="7.125" style="1270" bestFit="1" customWidth="1"/>
    <col min="7552" max="7552" width="9" style="1270"/>
    <col min="7553" max="7553" width="59.375" style="1270" bestFit="1" customWidth="1"/>
    <col min="7554" max="7554" width="45.5" style="1270" bestFit="1" customWidth="1"/>
    <col min="7555" max="7555" width="27.625" style="1270" bestFit="1" customWidth="1"/>
    <col min="7556" max="7556" width="11" style="1270" bestFit="1" customWidth="1"/>
    <col min="7557" max="7560" width="13" style="1270" bestFit="1" customWidth="1"/>
    <col min="7561" max="7561" width="14.375" style="1270" bestFit="1" customWidth="1"/>
    <col min="7562" max="7562" width="13" style="1270" bestFit="1" customWidth="1"/>
    <col min="7563" max="7564" width="18.125" style="1270" bestFit="1" customWidth="1"/>
    <col min="7565" max="7565" width="20.25" style="1270" bestFit="1" customWidth="1"/>
    <col min="7566" max="7566" width="17.625" style="1270" bestFit="1" customWidth="1"/>
    <col min="7567" max="7567" width="15.125" style="1270" bestFit="1" customWidth="1"/>
    <col min="7568" max="7568" width="21.375" style="1270" bestFit="1" customWidth="1"/>
    <col min="7569" max="7569" width="12.875" style="1270" bestFit="1" customWidth="1"/>
    <col min="7570" max="7570" width="13" style="1270" bestFit="1" customWidth="1"/>
    <col min="7571" max="7571" width="21.5" style="1270" bestFit="1" customWidth="1"/>
    <col min="7572" max="7573" width="13.125" style="1270" bestFit="1" customWidth="1"/>
    <col min="7574" max="7574" width="21.25" style="1270" bestFit="1" customWidth="1"/>
    <col min="7575" max="7575" width="17.375" style="1270" bestFit="1" customWidth="1"/>
    <col min="7576" max="7576" width="13.125" style="1270" bestFit="1" customWidth="1"/>
    <col min="7577" max="7577" width="15.125" style="1270" bestFit="1" customWidth="1"/>
    <col min="7578" max="7578" width="25.25" style="1270" bestFit="1" customWidth="1"/>
    <col min="7579" max="7579" width="18.875" style="1270" bestFit="1" customWidth="1"/>
    <col min="7580" max="7580" width="28" style="1270" bestFit="1" customWidth="1"/>
    <col min="7581" max="7581" width="26.75" style="1270" bestFit="1" customWidth="1"/>
    <col min="7582" max="7582" width="28" style="1270" bestFit="1" customWidth="1"/>
    <col min="7583" max="7583" width="25.25" style="1270" bestFit="1" customWidth="1"/>
    <col min="7584" max="7584" width="29.625" style="1270" bestFit="1" customWidth="1"/>
    <col min="7585" max="7585" width="25.25" style="1270" bestFit="1" customWidth="1"/>
    <col min="7586" max="7586" width="29.625" style="1270" bestFit="1" customWidth="1"/>
    <col min="7587" max="7587" width="25.25" style="1270" bestFit="1" customWidth="1"/>
    <col min="7588" max="7589" width="18.875" style="1270" bestFit="1" customWidth="1"/>
    <col min="7590" max="7590" width="21" style="1270" bestFit="1" customWidth="1"/>
    <col min="7591" max="7591" width="20.875" style="1270" bestFit="1" customWidth="1"/>
    <col min="7592" max="7592" width="12.625" style="1270" bestFit="1" customWidth="1"/>
    <col min="7593" max="7593" width="15.125" style="1270" bestFit="1" customWidth="1"/>
    <col min="7594" max="7594" width="7.125" style="1270" bestFit="1" customWidth="1"/>
    <col min="7595" max="7595" width="19.25" style="1270" bestFit="1" customWidth="1"/>
    <col min="7596" max="7598" width="15.125" style="1270" bestFit="1" customWidth="1"/>
    <col min="7599" max="7599" width="17.25" style="1270" bestFit="1" customWidth="1"/>
    <col min="7600" max="7602" width="15.125" style="1270" bestFit="1" customWidth="1"/>
    <col min="7603" max="7604" width="17.25" style="1270" bestFit="1" customWidth="1"/>
    <col min="7605" max="7605" width="15.125" style="1270" bestFit="1" customWidth="1"/>
    <col min="7606" max="7607" width="17.25" style="1270" bestFit="1" customWidth="1"/>
    <col min="7608" max="7608" width="15.125" style="1270" bestFit="1" customWidth="1"/>
    <col min="7609" max="7610" width="17.25" style="1270" bestFit="1" customWidth="1"/>
    <col min="7611" max="7611" width="19.25" style="1270" bestFit="1" customWidth="1"/>
    <col min="7612" max="7613" width="21.375" style="1270" bestFit="1" customWidth="1"/>
    <col min="7614" max="7614" width="23.5" style="1270" bestFit="1" customWidth="1"/>
    <col min="7615" max="7615" width="21.375" style="1270" bestFit="1" customWidth="1"/>
    <col min="7616" max="7616" width="19.25" style="1270" bestFit="1" customWidth="1"/>
    <col min="7617" max="7618" width="21.375" style="1270" bestFit="1" customWidth="1"/>
    <col min="7619" max="7619" width="23.5" style="1270" bestFit="1" customWidth="1"/>
    <col min="7620" max="7620" width="21.375" style="1270" bestFit="1" customWidth="1"/>
    <col min="7621" max="7621" width="17.25" style="1270" bestFit="1" customWidth="1"/>
    <col min="7622" max="7624" width="19.25" style="1270" bestFit="1" customWidth="1"/>
    <col min="7625" max="7625" width="18.375" style="1270" bestFit="1" customWidth="1"/>
    <col min="7626" max="7627" width="20.375" style="1270" bestFit="1" customWidth="1"/>
    <col min="7628" max="7628" width="13" style="1270" bestFit="1" customWidth="1"/>
    <col min="7629" max="7630" width="19.25" style="1270" bestFit="1" customWidth="1"/>
    <col min="7631" max="7632" width="17.25" style="1270" bestFit="1" customWidth="1"/>
    <col min="7633" max="7635" width="19.25" style="1270" bestFit="1" customWidth="1"/>
    <col min="7636" max="7637" width="21.375" style="1270" bestFit="1" customWidth="1"/>
    <col min="7638" max="7638" width="19.25" style="1270" bestFit="1" customWidth="1"/>
    <col min="7639" max="7640" width="21.375" style="1270" bestFit="1" customWidth="1"/>
    <col min="7641" max="7641" width="23.5" style="1270" bestFit="1" customWidth="1"/>
    <col min="7642" max="7643" width="21.375" style="1270" bestFit="1" customWidth="1"/>
    <col min="7644" max="7646" width="23.5" style="1270" bestFit="1" customWidth="1"/>
    <col min="7647" max="7648" width="25.5" style="1270" bestFit="1" customWidth="1"/>
    <col min="7649" max="7649" width="23.5" style="1270" bestFit="1" customWidth="1"/>
    <col min="7650" max="7651" width="25.5" style="1270" bestFit="1" customWidth="1"/>
    <col min="7652" max="7652" width="27.625" style="1270" bestFit="1" customWidth="1"/>
    <col min="7653" max="7653" width="25.5" style="1270" bestFit="1" customWidth="1"/>
    <col min="7654" max="7654" width="22.75" style="1270" bestFit="1" customWidth="1"/>
    <col min="7655" max="7655" width="26.875" style="1270" bestFit="1" customWidth="1"/>
    <col min="7656" max="7657" width="19.25" style="1270" bestFit="1" customWidth="1"/>
    <col min="7658" max="7658" width="25.5" style="1270" bestFit="1" customWidth="1"/>
    <col min="7659" max="7660" width="21.375" style="1270" bestFit="1" customWidth="1"/>
    <col min="7661" max="7661" width="27.625" style="1270" bestFit="1" customWidth="1"/>
    <col min="7662" max="7662" width="8.375" style="1270" bestFit="1" customWidth="1"/>
    <col min="7663" max="7665" width="16.75" style="1270" bestFit="1" customWidth="1"/>
    <col min="7666" max="7666" width="18.875" style="1270" bestFit="1" customWidth="1"/>
    <col min="7667" max="7667" width="23.5" style="1270" bestFit="1" customWidth="1"/>
    <col min="7668" max="7668" width="25.5" style="1270" bestFit="1" customWidth="1"/>
    <col min="7669" max="7670" width="8.375" style="1270" bestFit="1" customWidth="1"/>
    <col min="7671" max="7671" width="10.25" style="1270" bestFit="1" customWidth="1"/>
    <col min="7672" max="7672" width="13.75" style="1270" bestFit="1" customWidth="1"/>
    <col min="7673" max="7673" width="15.125" style="1270" bestFit="1" customWidth="1"/>
    <col min="7674" max="7676" width="21.5" style="1270" bestFit="1" customWidth="1"/>
    <col min="7677" max="7678" width="19.25" style="1270" bestFit="1" customWidth="1"/>
    <col min="7679" max="7679" width="6.625" style="1270" bestFit="1" customWidth="1"/>
    <col min="7680" max="7680" width="9" style="1270"/>
    <col min="7681" max="7681" width="15.125" style="1270" bestFit="1" customWidth="1"/>
    <col min="7682" max="7682" width="13" style="1270" bestFit="1" customWidth="1"/>
    <col min="7683" max="7685" width="9" style="1270"/>
    <col min="7686" max="7686" width="13" style="1270" bestFit="1" customWidth="1"/>
    <col min="7687" max="7687" width="15" style="1270" customWidth="1"/>
    <col min="7688" max="7688" width="13" style="1270" bestFit="1" customWidth="1"/>
    <col min="7689" max="7689" width="9" style="1270"/>
    <col min="7690" max="7692" width="12.375" style="1270" bestFit="1" customWidth="1"/>
    <col min="7693" max="7693" width="11" style="1270" bestFit="1" customWidth="1"/>
    <col min="7694" max="7694" width="20.375" style="1270" bestFit="1" customWidth="1"/>
    <col min="7695" max="7696" width="27.75" style="1270" bestFit="1" customWidth="1"/>
    <col min="7697" max="7698" width="19.375" style="1270" bestFit="1" customWidth="1"/>
    <col min="7699" max="7699" width="17.25" style="1270" bestFit="1" customWidth="1"/>
    <col min="7700" max="7700" width="19.375" style="1270" bestFit="1" customWidth="1"/>
    <col min="7701" max="7702" width="9" style="1270"/>
    <col min="7703" max="7703" width="17.375" style="1270" bestFit="1" customWidth="1"/>
    <col min="7704" max="7704" width="9" style="1270"/>
    <col min="7705" max="7705" width="17.375" style="1270" bestFit="1" customWidth="1"/>
    <col min="7706" max="7707" width="9" style="1270"/>
    <col min="7708" max="7709" width="11.125" style="1270" bestFit="1" customWidth="1"/>
    <col min="7710" max="7710" width="5.25" style="1270" bestFit="1" customWidth="1"/>
    <col min="7711" max="7711" width="9" style="1270"/>
    <col min="7712" max="7712" width="14.25" style="1270" bestFit="1" customWidth="1"/>
    <col min="7713" max="7713" width="17.875" style="1270" bestFit="1" customWidth="1"/>
    <col min="7714" max="7714" width="5.25" style="1270" bestFit="1" customWidth="1"/>
    <col min="7715" max="7715" width="9" style="1270"/>
    <col min="7716" max="7716" width="11" style="1270" bestFit="1" customWidth="1"/>
    <col min="7717" max="7717" width="8.375" style="1270" bestFit="1" customWidth="1"/>
    <col min="7718" max="7718" width="9.625" style="1270" bestFit="1" customWidth="1"/>
    <col min="7719" max="7719" width="15.125" style="1270" bestFit="1" customWidth="1"/>
    <col min="7720" max="7720" width="11.125" style="1270" bestFit="1" customWidth="1"/>
    <col min="7721" max="7721" width="9.5" style="1270" bestFit="1" customWidth="1"/>
    <col min="7722" max="7722" width="11" style="1270" bestFit="1" customWidth="1"/>
    <col min="7723" max="7731" width="15.125" style="1270" bestFit="1" customWidth="1"/>
    <col min="7732" max="7732" width="7.125" style="1270" bestFit="1" customWidth="1"/>
    <col min="7733" max="7733" width="11" style="1270" bestFit="1" customWidth="1"/>
    <col min="7734" max="7734" width="15.125" style="1270" bestFit="1" customWidth="1"/>
    <col min="7735" max="7735" width="19.25" style="1270" bestFit="1" customWidth="1"/>
    <col min="7736" max="7736" width="15.125" style="1270" bestFit="1" customWidth="1"/>
    <col min="7737" max="7737" width="19.25" style="1270" bestFit="1" customWidth="1"/>
    <col min="7738" max="7738" width="15.125" style="1270" bestFit="1" customWidth="1"/>
    <col min="7739" max="7739" width="19.25" style="1270" bestFit="1" customWidth="1"/>
    <col min="7740" max="7740" width="15.125" style="1270" bestFit="1" customWidth="1"/>
    <col min="7741" max="7741" width="19.25" style="1270" bestFit="1" customWidth="1"/>
    <col min="7742" max="7742" width="15.125" style="1270" bestFit="1" customWidth="1"/>
    <col min="7743" max="7743" width="19.25" style="1270" bestFit="1" customWidth="1"/>
    <col min="7744" max="7744" width="13" style="1270" bestFit="1" customWidth="1"/>
    <col min="7745" max="7745" width="17.25" style="1270" bestFit="1" customWidth="1"/>
    <col min="7746" max="7746" width="15.125" style="1270" bestFit="1" customWidth="1"/>
    <col min="7747" max="7747" width="19.25" style="1270" bestFit="1" customWidth="1"/>
    <col min="7748" max="7748" width="15.125" style="1270" bestFit="1" customWidth="1"/>
    <col min="7749" max="7749" width="19.25" style="1270" bestFit="1" customWidth="1"/>
    <col min="7750" max="7755" width="21.375" style="1270" bestFit="1" customWidth="1"/>
    <col min="7756" max="7757" width="17.25" style="1270" bestFit="1" customWidth="1"/>
    <col min="7758" max="7758" width="7.125" style="1270" bestFit="1" customWidth="1"/>
    <col min="7759" max="7759" width="11" style="1270" bestFit="1" customWidth="1"/>
    <col min="7760" max="7760" width="7.125" style="1270" bestFit="1" customWidth="1"/>
    <col min="7761" max="7762" width="11" style="1270" bestFit="1" customWidth="1"/>
    <col min="7763" max="7763" width="15.125" style="1270" bestFit="1" customWidth="1"/>
    <col min="7764" max="7764" width="16.5" style="1270" bestFit="1" customWidth="1"/>
    <col min="7765" max="7765" width="20.625" style="1270" bestFit="1" customWidth="1"/>
    <col min="7766" max="7766" width="7.125" style="1270" bestFit="1" customWidth="1"/>
    <col min="7767" max="7769" width="11" style="1270" bestFit="1" customWidth="1"/>
    <col min="7770" max="7770" width="15.125" style="1270" bestFit="1" customWidth="1"/>
    <col min="7771" max="7773" width="11" style="1270" bestFit="1" customWidth="1"/>
    <col min="7774" max="7774" width="13" style="1270" bestFit="1" customWidth="1"/>
    <col min="7775" max="7775" width="11" style="1270" bestFit="1" customWidth="1"/>
    <col min="7776" max="7776" width="15.125" style="1270" bestFit="1" customWidth="1"/>
    <col min="7777" max="7777" width="17.25" style="1270" bestFit="1" customWidth="1"/>
    <col min="7778" max="7778" width="7.125" style="1270" bestFit="1" customWidth="1"/>
    <col min="7779" max="7779" width="13" style="1270" bestFit="1" customWidth="1"/>
    <col min="7780" max="7781" width="12.375" style="1270" bestFit="1" customWidth="1"/>
    <col min="7782" max="7783" width="15.125" style="1270" bestFit="1" customWidth="1"/>
    <col min="7784" max="7785" width="18.625" style="1270" bestFit="1" customWidth="1"/>
    <col min="7786" max="7787" width="21.375" style="1270" bestFit="1" customWidth="1"/>
    <col min="7788" max="7788" width="17.25" style="1270" bestFit="1" customWidth="1"/>
    <col min="7789" max="7789" width="11" style="1270" bestFit="1" customWidth="1"/>
    <col min="7790" max="7791" width="15.125" style="1270" bestFit="1" customWidth="1"/>
    <col min="7792" max="7792" width="11" style="1270" bestFit="1" customWidth="1"/>
    <col min="7793" max="7794" width="15.125" style="1270" bestFit="1" customWidth="1"/>
    <col min="7795" max="7795" width="11.875" style="1270" bestFit="1" customWidth="1"/>
    <col min="7796" max="7796" width="16.375" style="1270" bestFit="1" customWidth="1"/>
    <col min="7797" max="7797" width="15.125" style="1270" bestFit="1" customWidth="1"/>
    <col min="7798" max="7798" width="11" style="1270" bestFit="1" customWidth="1"/>
    <col min="7799" max="7800" width="15.125" style="1270" bestFit="1" customWidth="1"/>
    <col min="7801" max="7801" width="11" style="1270" bestFit="1" customWidth="1"/>
    <col min="7802" max="7803" width="15.125" style="1270" bestFit="1" customWidth="1"/>
    <col min="7804" max="7804" width="5.25" style="1270" bestFit="1" customWidth="1"/>
    <col min="7805" max="7806" width="9" style="1270"/>
    <col min="7807" max="7807" width="7.125" style="1270" bestFit="1" customWidth="1"/>
    <col min="7808" max="7808" width="9" style="1270"/>
    <col min="7809" max="7809" width="59.375" style="1270" bestFit="1" customWidth="1"/>
    <col min="7810" max="7810" width="45.5" style="1270" bestFit="1" customWidth="1"/>
    <col min="7811" max="7811" width="27.625" style="1270" bestFit="1" customWidth="1"/>
    <col min="7812" max="7812" width="11" style="1270" bestFit="1" customWidth="1"/>
    <col min="7813" max="7816" width="13" style="1270" bestFit="1" customWidth="1"/>
    <col min="7817" max="7817" width="14.375" style="1270" bestFit="1" customWidth="1"/>
    <col min="7818" max="7818" width="13" style="1270" bestFit="1" customWidth="1"/>
    <col min="7819" max="7820" width="18.125" style="1270" bestFit="1" customWidth="1"/>
    <col min="7821" max="7821" width="20.25" style="1270" bestFit="1" customWidth="1"/>
    <col min="7822" max="7822" width="17.625" style="1270" bestFit="1" customWidth="1"/>
    <col min="7823" max="7823" width="15.125" style="1270" bestFit="1" customWidth="1"/>
    <col min="7824" max="7824" width="21.375" style="1270" bestFit="1" customWidth="1"/>
    <col min="7825" max="7825" width="12.875" style="1270" bestFit="1" customWidth="1"/>
    <col min="7826" max="7826" width="13" style="1270" bestFit="1" customWidth="1"/>
    <col min="7827" max="7827" width="21.5" style="1270" bestFit="1" customWidth="1"/>
    <col min="7828" max="7829" width="13.125" style="1270" bestFit="1" customWidth="1"/>
    <col min="7830" max="7830" width="21.25" style="1270" bestFit="1" customWidth="1"/>
    <col min="7831" max="7831" width="17.375" style="1270" bestFit="1" customWidth="1"/>
    <col min="7832" max="7832" width="13.125" style="1270" bestFit="1" customWidth="1"/>
    <col min="7833" max="7833" width="15.125" style="1270" bestFit="1" customWidth="1"/>
    <col min="7834" max="7834" width="25.25" style="1270" bestFit="1" customWidth="1"/>
    <col min="7835" max="7835" width="18.875" style="1270" bestFit="1" customWidth="1"/>
    <col min="7836" max="7836" width="28" style="1270" bestFit="1" customWidth="1"/>
    <col min="7837" max="7837" width="26.75" style="1270" bestFit="1" customWidth="1"/>
    <col min="7838" max="7838" width="28" style="1270" bestFit="1" customWidth="1"/>
    <col min="7839" max="7839" width="25.25" style="1270" bestFit="1" customWidth="1"/>
    <col min="7840" max="7840" width="29.625" style="1270" bestFit="1" customWidth="1"/>
    <col min="7841" max="7841" width="25.25" style="1270" bestFit="1" customWidth="1"/>
    <col min="7842" max="7842" width="29.625" style="1270" bestFit="1" customWidth="1"/>
    <col min="7843" max="7843" width="25.25" style="1270" bestFit="1" customWidth="1"/>
    <col min="7844" max="7845" width="18.875" style="1270" bestFit="1" customWidth="1"/>
    <col min="7846" max="7846" width="21" style="1270" bestFit="1" customWidth="1"/>
    <col min="7847" max="7847" width="20.875" style="1270" bestFit="1" customWidth="1"/>
    <col min="7848" max="7848" width="12.625" style="1270" bestFit="1" customWidth="1"/>
    <col min="7849" max="7849" width="15.125" style="1270" bestFit="1" customWidth="1"/>
    <col min="7850" max="7850" width="7.125" style="1270" bestFit="1" customWidth="1"/>
    <col min="7851" max="7851" width="19.25" style="1270" bestFit="1" customWidth="1"/>
    <col min="7852" max="7854" width="15.125" style="1270" bestFit="1" customWidth="1"/>
    <col min="7855" max="7855" width="17.25" style="1270" bestFit="1" customWidth="1"/>
    <col min="7856" max="7858" width="15.125" style="1270" bestFit="1" customWidth="1"/>
    <col min="7859" max="7860" width="17.25" style="1270" bestFit="1" customWidth="1"/>
    <col min="7861" max="7861" width="15.125" style="1270" bestFit="1" customWidth="1"/>
    <col min="7862" max="7863" width="17.25" style="1270" bestFit="1" customWidth="1"/>
    <col min="7864" max="7864" width="15.125" style="1270" bestFit="1" customWidth="1"/>
    <col min="7865" max="7866" width="17.25" style="1270" bestFit="1" customWidth="1"/>
    <col min="7867" max="7867" width="19.25" style="1270" bestFit="1" customWidth="1"/>
    <col min="7868" max="7869" width="21.375" style="1270" bestFit="1" customWidth="1"/>
    <col min="7870" max="7870" width="23.5" style="1270" bestFit="1" customWidth="1"/>
    <col min="7871" max="7871" width="21.375" style="1270" bestFit="1" customWidth="1"/>
    <col min="7872" max="7872" width="19.25" style="1270" bestFit="1" customWidth="1"/>
    <col min="7873" max="7874" width="21.375" style="1270" bestFit="1" customWidth="1"/>
    <col min="7875" max="7875" width="23.5" style="1270" bestFit="1" customWidth="1"/>
    <col min="7876" max="7876" width="21.375" style="1270" bestFit="1" customWidth="1"/>
    <col min="7877" max="7877" width="17.25" style="1270" bestFit="1" customWidth="1"/>
    <col min="7878" max="7880" width="19.25" style="1270" bestFit="1" customWidth="1"/>
    <col min="7881" max="7881" width="18.375" style="1270" bestFit="1" customWidth="1"/>
    <col min="7882" max="7883" width="20.375" style="1270" bestFit="1" customWidth="1"/>
    <col min="7884" max="7884" width="13" style="1270" bestFit="1" customWidth="1"/>
    <col min="7885" max="7886" width="19.25" style="1270" bestFit="1" customWidth="1"/>
    <col min="7887" max="7888" width="17.25" style="1270" bestFit="1" customWidth="1"/>
    <col min="7889" max="7891" width="19.25" style="1270" bestFit="1" customWidth="1"/>
    <col min="7892" max="7893" width="21.375" style="1270" bestFit="1" customWidth="1"/>
    <col min="7894" max="7894" width="19.25" style="1270" bestFit="1" customWidth="1"/>
    <col min="7895" max="7896" width="21.375" style="1270" bestFit="1" customWidth="1"/>
    <col min="7897" max="7897" width="23.5" style="1270" bestFit="1" customWidth="1"/>
    <col min="7898" max="7899" width="21.375" style="1270" bestFit="1" customWidth="1"/>
    <col min="7900" max="7902" width="23.5" style="1270" bestFit="1" customWidth="1"/>
    <col min="7903" max="7904" width="25.5" style="1270" bestFit="1" customWidth="1"/>
    <col min="7905" max="7905" width="23.5" style="1270" bestFit="1" customWidth="1"/>
    <col min="7906" max="7907" width="25.5" style="1270" bestFit="1" customWidth="1"/>
    <col min="7908" max="7908" width="27.625" style="1270" bestFit="1" customWidth="1"/>
    <col min="7909" max="7909" width="25.5" style="1270" bestFit="1" customWidth="1"/>
    <col min="7910" max="7910" width="22.75" style="1270" bestFit="1" customWidth="1"/>
    <col min="7911" max="7911" width="26.875" style="1270" bestFit="1" customWidth="1"/>
    <col min="7912" max="7913" width="19.25" style="1270" bestFit="1" customWidth="1"/>
    <col min="7914" max="7914" width="25.5" style="1270" bestFit="1" customWidth="1"/>
    <col min="7915" max="7916" width="21.375" style="1270" bestFit="1" customWidth="1"/>
    <col min="7917" max="7917" width="27.625" style="1270" bestFit="1" customWidth="1"/>
    <col min="7918" max="7918" width="8.375" style="1270" bestFit="1" customWidth="1"/>
    <col min="7919" max="7921" width="16.75" style="1270" bestFit="1" customWidth="1"/>
    <col min="7922" max="7922" width="18.875" style="1270" bestFit="1" customWidth="1"/>
    <col min="7923" max="7923" width="23.5" style="1270" bestFit="1" customWidth="1"/>
    <col min="7924" max="7924" width="25.5" style="1270" bestFit="1" customWidth="1"/>
    <col min="7925" max="7926" width="8.375" style="1270" bestFit="1" customWidth="1"/>
    <col min="7927" max="7927" width="10.25" style="1270" bestFit="1" customWidth="1"/>
    <col min="7928" max="7928" width="13.75" style="1270" bestFit="1" customWidth="1"/>
    <col min="7929" max="7929" width="15.125" style="1270" bestFit="1" customWidth="1"/>
    <col min="7930" max="7932" width="21.5" style="1270" bestFit="1" customWidth="1"/>
    <col min="7933" max="7934" width="19.25" style="1270" bestFit="1" customWidth="1"/>
    <col min="7935" max="7935" width="6.625" style="1270" bestFit="1" customWidth="1"/>
    <col min="7936" max="7936" width="9" style="1270"/>
    <col min="7937" max="7937" width="15.125" style="1270" bestFit="1" customWidth="1"/>
    <col min="7938" max="7938" width="13" style="1270" bestFit="1" customWidth="1"/>
    <col min="7939" max="7941" width="9" style="1270"/>
    <col min="7942" max="7942" width="13" style="1270" bestFit="1" customWidth="1"/>
    <col min="7943" max="7943" width="15" style="1270" customWidth="1"/>
    <col min="7944" max="7944" width="13" style="1270" bestFit="1" customWidth="1"/>
    <col min="7945" max="7945" width="9" style="1270"/>
    <col min="7946" max="7948" width="12.375" style="1270" bestFit="1" customWidth="1"/>
    <col min="7949" max="7949" width="11" style="1270" bestFit="1" customWidth="1"/>
    <col min="7950" max="7950" width="20.375" style="1270" bestFit="1" customWidth="1"/>
    <col min="7951" max="7952" width="27.75" style="1270" bestFit="1" customWidth="1"/>
    <col min="7953" max="7954" width="19.375" style="1270" bestFit="1" customWidth="1"/>
    <col min="7955" max="7955" width="17.25" style="1270" bestFit="1" customWidth="1"/>
    <col min="7956" max="7956" width="19.375" style="1270" bestFit="1" customWidth="1"/>
    <col min="7957" max="7958" width="9" style="1270"/>
    <col min="7959" max="7959" width="17.375" style="1270" bestFit="1" customWidth="1"/>
    <col min="7960" max="7960" width="9" style="1270"/>
    <col min="7961" max="7961" width="17.375" style="1270" bestFit="1" customWidth="1"/>
    <col min="7962" max="7963" width="9" style="1270"/>
    <col min="7964" max="7965" width="11.125" style="1270" bestFit="1" customWidth="1"/>
    <col min="7966" max="7966" width="5.25" style="1270" bestFit="1" customWidth="1"/>
    <col min="7967" max="7967" width="9" style="1270"/>
    <col min="7968" max="7968" width="14.25" style="1270" bestFit="1" customWidth="1"/>
    <col min="7969" max="7969" width="17.875" style="1270" bestFit="1" customWidth="1"/>
    <col min="7970" max="7970" width="5.25" style="1270" bestFit="1" customWidth="1"/>
    <col min="7971" max="7971" width="9" style="1270"/>
    <col min="7972" max="7972" width="11" style="1270" bestFit="1" customWidth="1"/>
    <col min="7973" max="7973" width="8.375" style="1270" bestFit="1" customWidth="1"/>
    <col min="7974" max="7974" width="9.625" style="1270" bestFit="1" customWidth="1"/>
    <col min="7975" max="7975" width="15.125" style="1270" bestFit="1" customWidth="1"/>
    <col min="7976" max="7976" width="11.125" style="1270" bestFit="1" customWidth="1"/>
    <col min="7977" max="7977" width="9.5" style="1270" bestFit="1" customWidth="1"/>
    <col min="7978" max="7978" width="11" style="1270" bestFit="1" customWidth="1"/>
    <col min="7979" max="7987" width="15.125" style="1270" bestFit="1" customWidth="1"/>
    <col min="7988" max="7988" width="7.125" style="1270" bestFit="1" customWidth="1"/>
    <col min="7989" max="7989" width="11" style="1270" bestFit="1" customWidth="1"/>
    <col min="7990" max="7990" width="15.125" style="1270" bestFit="1" customWidth="1"/>
    <col min="7991" max="7991" width="19.25" style="1270" bestFit="1" customWidth="1"/>
    <col min="7992" max="7992" width="15.125" style="1270" bestFit="1" customWidth="1"/>
    <col min="7993" max="7993" width="19.25" style="1270" bestFit="1" customWidth="1"/>
    <col min="7994" max="7994" width="15.125" style="1270" bestFit="1" customWidth="1"/>
    <col min="7995" max="7995" width="19.25" style="1270" bestFit="1" customWidth="1"/>
    <col min="7996" max="7996" width="15.125" style="1270" bestFit="1" customWidth="1"/>
    <col min="7997" max="7997" width="19.25" style="1270" bestFit="1" customWidth="1"/>
    <col min="7998" max="7998" width="15.125" style="1270" bestFit="1" customWidth="1"/>
    <col min="7999" max="7999" width="19.25" style="1270" bestFit="1" customWidth="1"/>
    <col min="8000" max="8000" width="13" style="1270" bestFit="1" customWidth="1"/>
    <col min="8001" max="8001" width="17.25" style="1270" bestFit="1" customWidth="1"/>
    <col min="8002" max="8002" width="15.125" style="1270" bestFit="1" customWidth="1"/>
    <col min="8003" max="8003" width="19.25" style="1270" bestFit="1" customWidth="1"/>
    <col min="8004" max="8004" width="15.125" style="1270" bestFit="1" customWidth="1"/>
    <col min="8005" max="8005" width="19.25" style="1270" bestFit="1" customWidth="1"/>
    <col min="8006" max="8011" width="21.375" style="1270" bestFit="1" customWidth="1"/>
    <col min="8012" max="8013" width="17.25" style="1270" bestFit="1" customWidth="1"/>
    <col min="8014" max="8014" width="7.125" style="1270" bestFit="1" customWidth="1"/>
    <col min="8015" max="8015" width="11" style="1270" bestFit="1" customWidth="1"/>
    <col min="8016" max="8016" width="7.125" style="1270" bestFit="1" customWidth="1"/>
    <col min="8017" max="8018" width="11" style="1270" bestFit="1" customWidth="1"/>
    <col min="8019" max="8019" width="15.125" style="1270" bestFit="1" customWidth="1"/>
    <col min="8020" max="8020" width="16.5" style="1270" bestFit="1" customWidth="1"/>
    <col min="8021" max="8021" width="20.625" style="1270" bestFit="1" customWidth="1"/>
    <col min="8022" max="8022" width="7.125" style="1270" bestFit="1" customWidth="1"/>
    <col min="8023" max="8025" width="11" style="1270" bestFit="1" customWidth="1"/>
    <col min="8026" max="8026" width="15.125" style="1270" bestFit="1" customWidth="1"/>
    <col min="8027" max="8029" width="11" style="1270" bestFit="1" customWidth="1"/>
    <col min="8030" max="8030" width="13" style="1270" bestFit="1" customWidth="1"/>
    <col min="8031" max="8031" width="11" style="1270" bestFit="1" customWidth="1"/>
    <col min="8032" max="8032" width="15.125" style="1270" bestFit="1" customWidth="1"/>
    <col min="8033" max="8033" width="17.25" style="1270" bestFit="1" customWidth="1"/>
    <col min="8034" max="8034" width="7.125" style="1270" bestFit="1" customWidth="1"/>
    <col min="8035" max="8035" width="13" style="1270" bestFit="1" customWidth="1"/>
    <col min="8036" max="8037" width="12.375" style="1270" bestFit="1" customWidth="1"/>
    <col min="8038" max="8039" width="15.125" style="1270" bestFit="1" customWidth="1"/>
    <col min="8040" max="8041" width="18.625" style="1270" bestFit="1" customWidth="1"/>
    <col min="8042" max="8043" width="21.375" style="1270" bestFit="1" customWidth="1"/>
    <col min="8044" max="8044" width="17.25" style="1270" bestFit="1" customWidth="1"/>
    <col min="8045" max="8045" width="11" style="1270" bestFit="1" customWidth="1"/>
    <col min="8046" max="8047" width="15.125" style="1270" bestFit="1" customWidth="1"/>
    <col min="8048" max="8048" width="11" style="1270" bestFit="1" customWidth="1"/>
    <col min="8049" max="8050" width="15.125" style="1270" bestFit="1" customWidth="1"/>
    <col min="8051" max="8051" width="11.875" style="1270" bestFit="1" customWidth="1"/>
    <col min="8052" max="8052" width="16.375" style="1270" bestFit="1" customWidth="1"/>
    <col min="8053" max="8053" width="15.125" style="1270" bestFit="1" customWidth="1"/>
    <col min="8054" max="8054" width="11" style="1270" bestFit="1" customWidth="1"/>
    <col min="8055" max="8056" width="15.125" style="1270" bestFit="1" customWidth="1"/>
    <col min="8057" max="8057" width="11" style="1270" bestFit="1" customWidth="1"/>
    <col min="8058" max="8059" width="15.125" style="1270" bestFit="1" customWidth="1"/>
    <col min="8060" max="8060" width="5.25" style="1270" bestFit="1" customWidth="1"/>
    <col min="8061" max="8062" width="9" style="1270"/>
    <col min="8063" max="8063" width="7.125" style="1270" bestFit="1" customWidth="1"/>
    <col min="8064" max="8064" width="9" style="1270"/>
    <col min="8065" max="8065" width="59.375" style="1270" bestFit="1" customWidth="1"/>
    <col min="8066" max="8066" width="45.5" style="1270" bestFit="1" customWidth="1"/>
    <col min="8067" max="8067" width="27.625" style="1270" bestFit="1" customWidth="1"/>
    <col min="8068" max="8068" width="11" style="1270" bestFit="1" customWidth="1"/>
    <col min="8069" max="8072" width="13" style="1270" bestFit="1" customWidth="1"/>
    <col min="8073" max="8073" width="14.375" style="1270" bestFit="1" customWidth="1"/>
    <col min="8074" max="8074" width="13" style="1270" bestFit="1" customWidth="1"/>
    <col min="8075" max="8076" width="18.125" style="1270" bestFit="1" customWidth="1"/>
    <col min="8077" max="8077" width="20.25" style="1270" bestFit="1" customWidth="1"/>
    <col min="8078" max="8078" width="17.625" style="1270" bestFit="1" customWidth="1"/>
    <col min="8079" max="8079" width="15.125" style="1270" bestFit="1" customWidth="1"/>
    <col min="8080" max="8080" width="21.375" style="1270" bestFit="1" customWidth="1"/>
    <col min="8081" max="8081" width="12.875" style="1270" bestFit="1" customWidth="1"/>
    <col min="8082" max="8082" width="13" style="1270" bestFit="1" customWidth="1"/>
    <col min="8083" max="8083" width="21.5" style="1270" bestFit="1" customWidth="1"/>
    <col min="8084" max="8085" width="13.125" style="1270" bestFit="1" customWidth="1"/>
    <col min="8086" max="8086" width="21.25" style="1270" bestFit="1" customWidth="1"/>
    <col min="8087" max="8087" width="17.375" style="1270" bestFit="1" customWidth="1"/>
    <col min="8088" max="8088" width="13.125" style="1270" bestFit="1" customWidth="1"/>
    <col min="8089" max="8089" width="15.125" style="1270" bestFit="1" customWidth="1"/>
    <col min="8090" max="8090" width="25.25" style="1270" bestFit="1" customWidth="1"/>
    <col min="8091" max="8091" width="18.875" style="1270" bestFit="1" customWidth="1"/>
    <col min="8092" max="8092" width="28" style="1270" bestFit="1" customWidth="1"/>
    <col min="8093" max="8093" width="26.75" style="1270" bestFit="1" customWidth="1"/>
    <col min="8094" max="8094" width="28" style="1270" bestFit="1" customWidth="1"/>
    <col min="8095" max="8095" width="25.25" style="1270" bestFit="1" customWidth="1"/>
    <col min="8096" max="8096" width="29.625" style="1270" bestFit="1" customWidth="1"/>
    <col min="8097" max="8097" width="25.25" style="1270" bestFit="1" customWidth="1"/>
    <col min="8098" max="8098" width="29.625" style="1270" bestFit="1" customWidth="1"/>
    <col min="8099" max="8099" width="25.25" style="1270" bestFit="1" customWidth="1"/>
    <col min="8100" max="8101" width="18.875" style="1270" bestFit="1" customWidth="1"/>
    <col min="8102" max="8102" width="21" style="1270" bestFit="1" customWidth="1"/>
    <col min="8103" max="8103" width="20.875" style="1270" bestFit="1" customWidth="1"/>
    <col min="8104" max="8104" width="12.625" style="1270" bestFit="1" customWidth="1"/>
    <col min="8105" max="8105" width="15.125" style="1270" bestFit="1" customWidth="1"/>
    <col min="8106" max="8106" width="7.125" style="1270" bestFit="1" customWidth="1"/>
    <col min="8107" max="8107" width="19.25" style="1270" bestFit="1" customWidth="1"/>
    <col min="8108" max="8110" width="15.125" style="1270" bestFit="1" customWidth="1"/>
    <col min="8111" max="8111" width="17.25" style="1270" bestFit="1" customWidth="1"/>
    <col min="8112" max="8114" width="15.125" style="1270" bestFit="1" customWidth="1"/>
    <col min="8115" max="8116" width="17.25" style="1270" bestFit="1" customWidth="1"/>
    <col min="8117" max="8117" width="15.125" style="1270" bestFit="1" customWidth="1"/>
    <col min="8118" max="8119" width="17.25" style="1270" bestFit="1" customWidth="1"/>
    <col min="8120" max="8120" width="15.125" style="1270" bestFit="1" customWidth="1"/>
    <col min="8121" max="8122" width="17.25" style="1270" bestFit="1" customWidth="1"/>
    <col min="8123" max="8123" width="19.25" style="1270" bestFit="1" customWidth="1"/>
    <col min="8124" max="8125" width="21.375" style="1270" bestFit="1" customWidth="1"/>
    <col min="8126" max="8126" width="23.5" style="1270" bestFit="1" customWidth="1"/>
    <col min="8127" max="8127" width="21.375" style="1270" bestFit="1" customWidth="1"/>
    <col min="8128" max="8128" width="19.25" style="1270" bestFit="1" customWidth="1"/>
    <col min="8129" max="8130" width="21.375" style="1270" bestFit="1" customWidth="1"/>
    <col min="8131" max="8131" width="23.5" style="1270" bestFit="1" customWidth="1"/>
    <col min="8132" max="8132" width="21.375" style="1270" bestFit="1" customWidth="1"/>
    <col min="8133" max="8133" width="17.25" style="1270" bestFit="1" customWidth="1"/>
    <col min="8134" max="8136" width="19.25" style="1270" bestFit="1" customWidth="1"/>
    <col min="8137" max="8137" width="18.375" style="1270" bestFit="1" customWidth="1"/>
    <col min="8138" max="8139" width="20.375" style="1270" bestFit="1" customWidth="1"/>
    <col min="8140" max="8140" width="13" style="1270" bestFit="1" customWidth="1"/>
    <col min="8141" max="8142" width="19.25" style="1270" bestFit="1" customWidth="1"/>
    <col min="8143" max="8144" width="17.25" style="1270" bestFit="1" customWidth="1"/>
    <col min="8145" max="8147" width="19.25" style="1270" bestFit="1" customWidth="1"/>
    <col min="8148" max="8149" width="21.375" style="1270" bestFit="1" customWidth="1"/>
    <col min="8150" max="8150" width="19.25" style="1270" bestFit="1" customWidth="1"/>
    <col min="8151" max="8152" width="21.375" style="1270" bestFit="1" customWidth="1"/>
    <col min="8153" max="8153" width="23.5" style="1270" bestFit="1" customWidth="1"/>
    <col min="8154" max="8155" width="21.375" style="1270" bestFit="1" customWidth="1"/>
    <col min="8156" max="8158" width="23.5" style="1270" bestFit="1" customWidth="1"/>
    <col min="8159" max="8160" width="25.5" style="1270" bestFit="1" customWidth="1"/>
    <col min="8161" max="8161" width="23.5" style="1270" bestFit="1" customWidth="1"/>
    <col min="8162" max="8163" width="25.5" style="1270" bestFit="1" customWidth="1"/>
    <col min="8164" max="8164" width="27.625" style="1270" bestFit="1" customWidth="1"/>
    <col min="8165" max="8165" width="25.5" style="1270" bestFit="1" customWidth="1"/>
    <col min="8166" max="8166" width="22.75" style="1270" bestFit="1" customWidth="1"/>
    <col min="8167" max="8167" width="26.875" style="1270" bestFit="1" customWidth="1"/>
    <col min="8168" max="8169" width="19.25" style="1270" bestFit="1" customWidth="1"/>
    <col min="8170" max="8170" width="25.5" style="1270" bestFit="1" customWidth="1"/>
    <col min="8171" max="8172" width="21.375" style="1270" bestFit="1" customWidth="1"/>
    <col min="8173" max="8173" width="27.625" style="1270" bestFit="1" customWidth="1"/>
    <col min="8174" max="8174" width="8.375" style="1270" bestFit="1" customWidth="1"/>
    <col min="8175" max="8177" width="16.75" style="1270" bestFit="1" customWidth="1"/>
    <col min="8178" max="8178" width="18.875" style="1270" bestFit="1" customWidth="1"/>
    <col min="8179" max="8179" width="23.5" style="1270" bestFit="1" customWidth="1"/>
    <col min="8180" max="8180" width="25.5" style="1270" bestFit="1" customWidth="1"/>
    <col min="8181" max="8182" width="8.375" style="1270" bestFit="1" customWidth="1"/>
    <col min="8183" max="8183" width="10.25" style="1270" bestFit="1" customWidth="1"/>
    <col min="8184" max="8184" width="13.75" style="1270" bestFit="1" customWidth="1"/>
    <col min="8185" max="8185" width="15.125" style="1270" bestFit="1" customWidth="1"/>
    <col min="8186" max="8188" width="21.5" style="1270" bestFit="1" customWidth="1"/>
    <col min="8189" max="8190" width="19.25" style="1270" bestFit="1" customWidth="1"/>
    <col min="8191" max="8191" width="6.625" style="1270" bestFit="1" customWidth="1"/>
    <col min="8192" max="8192" width="9" style="1270"/>
    <col min="8193" max="8193" width="15.125" style="1270" bestFit="1" customWidth="1"/>
    <col min="8194" max="8194" width="13" style="1270" bestFit="1" customWidth="1"/>
    <col min="8195" max="8197" width="9" style="1270"/>
    <col min="8198" max="8198" width="13" style="1270" bestFit="1" customWidth="1"/>
    <col min="8199" max="8199" width="15" style="1270" customWidth="1"/>
    <col min="8200" max="8200" width="13" style="1270" bestFit="1" customWidth="1"/>
    <col min="8201" max="8201" width="9" style="1270"/>
    <col min="8202" max="8204" width="12.375" style="1270" bestFit="1" customWidth="1"/>
    <col min="8205" max="8205" width="11" style="1270" bestFit="1" customWidth="1"/>
    <col min="8206" max="8206" width="20.375" style="1270" bestFit="1" customWidth="1"/>
    <col min="8207" max="8208" width="27.75" style="1270" bestFit="1" customWidth="1"/>
    <col min="8209" max="8210" width="19.375" style="1270" bestFit="1" customWidth="1"/>
    <col min="8211" max="8211" width="17.25" style="1270" bestFit="1" customWidth="1"/>
    <col min="8212" max="8212" width="19.375" style="1270" bestFit="1" customWidth="1"/>
    <col min="8213" max="8214" width="9" style="1270"/>
    <col min="8215" max="8215" width="17.375" style="1270" bestFit="1" customWidth="1"/>
    <col min="8216" max="8216" width="9" style="1270"/>
    <col min="8217" max="8217" width="17.375" style="1270" bestFit="1" customWidth="1"/>
    <col min="8218" max="8219" width="9" style="1270"/>
    <col min="8220" max="8221" width="11.125" style="1270" bestFit="1" customWidth="1"/>
    <col min="8222" max="8222" width="5.25" style="1270" bestFit="1" customWidth="1"/>
    <col min="8223" max="8223" width="9" style="1270"/>
    <col min="8224" max="8224" width="14.25" style="1270" bestFit="1" customWidth="1"/>
    <col min="8225" max="8225" width="17.875" style="1270" bestFit="1" customWidth="1"/>
    <col min="8226" max="8226" width="5.25" style="1270" bestFit="1" customWidth="1"/>
    <col min="8227" max="8227" width="9" style="1270"/>
    <col min="8228" max="8228" width="11" style="1270" bestFit="1" customWidth="1"/>
    <col min="8229" max="8229" width="8.375" style="1270" bestFit="1" customWidth="1"/>
    <col min="8230" max="8230" width="9.625" style="1270" bestFit="1" customWidth="1"/>
    <col min="8231" max="8231" width="15.125" style="1270" bestFit="1" customWidth="1"/>
    <col min="8232" max="8232" width="11.125" style="1270" bestFit="1" customWidth="1"/>
    <col min="8233" max="8233" width="9.5" style="1270" bestFit="1" customWidth="1"/>
    <col min="8234" max="8234" width="11" style="1270" bestFit="1" customWidth="1"/>
    <col min="8235" max="8243" width="15.125" style="1270" bestFit="1" customWidth="1"/>
    <col min="8244" max="8244" width="7.125" style="1270" bestFit="1" customWidth="1"/>
    <col min="8245" max="8245" width="11" style="1270" bestFit="1" customWidth="1"/>
    <col min="8246" max="8246" width="15.125" style="1270" bestFit="1" customWidth="1"/>
    <col min="8247" max="8247" width="19.25" style="1270" bestFit="1" customWidth="1"/>
    <col min="8248" max="8248" width="15.125" style="1270" bestFit="1" customWidth="1"/>
    <col min="8249" max="8249" width="19.25" style="1270" bestFit="1" customWidth="1"/>
    <col min="8250" max="8250" width="15.125" style="1270" bestFit="1" customWidth="1"/>
    <col min="8251" max="8251" width="19.25" style="1270" bestFit="1" customWidth="1"/>
    <col min="8252" max="8252" width="15.125" style="1270" bestFit="1" customWidth="1"/>
    <col min="8253" max="8253" width="19.25" style="1270" bestFit="1" customWidth="1"/>
    <col min="8254" max="8254" width="15.125" style="1270" bestFit="1" customWidth="1"/>
    <col min="8255" max="8255" width="19.25" style="1270" bestFit="1" customWidth="1"/>
    <col min="8256" max="8256" width="13" style="1270" bestFit="1" customWidth="1"/>
    <col min="8257" max="8257" width="17.25" style="1270" bestFit="1" customWidth="1"/>
    <col min="8258" max="8258" width="15.125" style="1270" bestFit="1" customWidth="1"/>
    <col min="8259" max="8259" width="19.25" style="1270" bestFit="1" customWidth="1"/>
    <col min="8260" max="8260" width="15.125" style="1270" bestFit="1" customWidth="1"/>
    <col min="8261" max="8261" width="19.25" style="1270" bestFit="1" customWidth="1"/>
    <col min="8262" max="8267" width="21.375" style="1270" bestFit="1" customWidth="1"/>
    <col min="8268" max="8269" width="17.25" style="1270" bestFit="1" customWidth="1"/>
    <col min="8270" max="8270" width="7.125" style="1270" bestFit="1" customWidth="1"/>
    <col min="8271" max="8271" width="11" style="1270" bestFit="1" customWidth="1"/>
    <col min="8272" max="8272" width="7.125" style="1270" bestFit="1" customWidth="1"/>
    <col min="8273" max="8274" width="11" style="1270" bestFit="1" customWidth="1"/>
    <col min="8275" max="8275" width="15.125" style="1270" bestFit="1" customWidth="1"/>
    <col min="8276" max="8276" width="16.5" style="1270" bestFit="1" customWidth="1"/>
    <col min="8277" max="8277" width="20.625" style="1270" bestFit="1" customWidth="1"/>
    <col min="8278" max="8278" width="7.125" style="1270" bestFit="1" customWidth="1"/>
    <col min="8279" max="8281" width="11" style="1270" bestFit="1" customWidth="1"/>
    <col min="8282" max="8282" width="15.125" style="1270" bestFit="1" customWidth="1"/>
    <col min="8283" max="8285" width="11" style="1270" bestFit="1" customWidth="1"/>
    <col min="8286" max="8286" width="13" style="1270" bestFit="1" customWidth="1"/>
    <col min="8287" max="8287" width="11" style="1270" bestFit="1" customWidth="1"/>
    <col min="8288" max="8288" width="15.125" style="1270" bestFit="1" customWidth="1"/>
    <col min="8289" max="8289" width="17.25" style="1270" bestFit="1" customWidth="1"/>
    <col min="8290" max="8290" width="7.125" style="1270" bestFit="1" customWidth="1"/>
    <col min="8291" max="8291" width="13" style="1270" bestFit="1" customWidth="1"/>
    <col min="8292" max="8293" width="12.375" style="1270" bestFit="1" customWidth="1"/>
    <col min="8294" max="8295" width="15.125" style="1270" bestFit="1" customWidth="1"/>
    <col min="8296" max="8297" width="18.625" style="1270" bestFit="1" customWidth="1"/>
    <col min="8298" max="8299" width="21.375" style="1270" bestFit="1" customWidth="1"/>
    <col min="8300" max="8300" width="17.25" style="1270" bestFit="1" customWidth="1"/>
    <col min="8301" max="8301" width="11" style="1270" bestFit="1" customWidth="1"/>
    <col min="8302" max="8303" width="15.125" style="1270" bestFit="1" customWidth="1"/>
    <col min="8304" max="8304" width="11" style="1270" bestFit="1" customWidth="1"/>
    <col min="8305" max="8306" width="15.125" style="1270" bestFit="1" customWidth="1"/>
    <col min="8307" max="8307" width="11.875" style="1270" bestFit="1" customWidth="1"/>
    <col min="8308" max="8308" width="16.375" style="1270" bestFit="1" customWidth="1"/>
    <col min="8309" max="8309" width="15.125" style="1270" bestFit="1" customWidth="1"/>
    <col min="8310" max="8310" width="11" style="1270" bestFit="1" customWidth="1"/>
    <col min="8311" max="8312" width="15.125" style="1270" bestFit="1" customWidth="1"/>
    <col min="8313" max="8313" width="11" style="1270" bestFit="1" customWidth="1"/>
    <col min="8314" max="8315" width="15.125" style="1270" bestFit="1" customWidth="1"/>
    <col min="8316" max="8316" width="5.25" style="1270" bestFit="1" customWidth="1"/>
    <col min="8317" max="8318" width="9" style="1270"/>
    <col min="8319" max="8319" width="7.125" style="1270" bestFit="1" customWidth="1"/>
    <col min="8320" max="8320" width="9" style="1270"/>
    <col min="8321" max="8321" width="59.375" style="1270" bestFit="1" customWidth="1"/>
    <col min="8322" max="8322" width="45.5" style="1270" bestFit="1" customWidth="1"/>
    <col min="8323" max="8323" width="27.625" style="1270" bestFit="1" customWidth="1"/>
    <col min="8324" max="8324" width="11" style="1270" bestFit="1" customWidth="1"/>
    <col min="8325" max="8328" width="13" style="1270" bestFit="1" customWidth="1"/>
    <col min="8329" max="8329" width="14.375" style="1270" bestFit="1" customWidth="1"/>
    <col min="8330" max="8330" width="13" style="1270" bestFit="1" customWidth="1"/>
    <col min="8331" max="8332" width="18.125" style="1270" bestFit="1" customWidth="1"/>
    <col min="8333" max="8333" width="20.25" style="1270" bestFit="1" customWidth="1"/>
    <col min="8334" max="8334" width="17.625" style="1270" bestFit="1" customWidth="1"/>
    <col min="8335" max="8335" width="15.125" style="1270" bestFit="1" customWidth="1"/>
    <col min="8336" max="8336" width="21.375" style="1270" bestFit="1" customWidth="1"/>
    <col min="8337" max="8337" width="12.875" style="1270" bestFit="1" customWidth="1"/>
    <col min="8338" max="8338" width="13" style="1270" bestFit="1" customWidth="1"/>
    <col min="8339" max="8339" width="21.5" style="1270" bestFit="1" customWidth="1"/>
    <col min="8340" max="8341" width="13.125" style="1270" bestFit="1" customWidth="1"/>
    <col min="8342" max="8342" width="21.25" style="1270" bestFit="1" customWidth="1"/>
    <col min="8343" max="8343" width="17.375" style="1270" bestFit="1" customWidth="1"/>
    <col min="8344" max="8344" width="13.125" style="1270" bestFit="1" customWidth="1"/>
    <col min="8345" max="8345" width="15.125" style="1270" bestFit="1" customWidth="1"/>
    <col min="8346" max="8346" width="25.25" style="1270" bestFit="1" customWidth="1"/>
    <col min="8347" max="8347" width="18.875" style="1270" bestFit="1" customWidth="1"/>
    <col min="8348" max="8348" width="28" style="1270" bestFit="1" customWidth="1"/>
    <col min="8349" max="8349" width="26.75" style="1270" bestFit="1" customWidth="1"/>
    <col min="8350" max="8350" width="28" style="1270" bestFit="1" customWidth="1"/>
    <col min="8351" max="8351" width="25.25" style="1270" bestFit="1" customWidth="1"/>
    <col min="8352" max="8352" width="29.625" style="1270" bestFit="1" customWidth="1"/>
    <col min="8353" max="8353" width="25.25" style="1270" bestFit="1" customWidth="1"/>
    <col min="8354" max="8354" width="29.625" style="1270" bestFit="1" customWidth="1"/>
    <col min="8355" max="8355" width="25.25" style="1270" bestFit="1" customWidth="1"/>
    <col min="8356" max="8357" width="18.875" style="1270" bestFit="1" customWidth="1"/>
    <col min="8358" max="8358" width="21" style="1270" bestFit="1" customWidth="1"/>
    <col min="8359" max="8359" width="20.875" style="1270" bestFit="1" customWidth="1"/>
    <col min="8360" max="8360" width="12.625" style="1270" bestFit="1" customWidth="1"/>
    <col min="8361" max="8361" width="15.125" style="1270" bestFit="1" customWidth="1"/>
    <col min="8362" max="8362" width="7.125" style="1270" bestFit="1" customWidth="1"/>
    <col min="8363" max="8363" width="19.25" style="1270" bestFit="1" customWidth="1"/>
    <col min="8364" max="8366" width="15.125" style="1270" bestFit="1" customWidth="1"/>
    <col min="8367" max="8367" width="17.25" style="1270" bestFit="1" customWidth="1"/>
    <col min="8368" max="8370" width="15.125" style="1270" bestFit="1" customWidth="1"/>
    <col min="8371" max="8372" width="17.25" style="1270" bestFit="1" customWidth="1"/>
    <col min="8373" max="8373" width="15.125" style="1270" bestFit="1" customWidth="1"/>
    <col min="8374" max="8375" width="17.25" style="1270" bestFit="1" customWidth="1"/>
    <col min="8376" max="8376" width="15.125" style="1270" bestFit="1" customWidth="1"/>
    <col min="8377" max="8378" width="17.25" style="1270" bestFit="1" customWidth="1"/>
    <col min="8379" max="8379" width="19.25" style="1270" bestFit="1" customWidth="1"/>
    <col min="8380" max="8381" width="21.375" style="1270" bestFit="1" customWidth="1"/>
    <col min="8382" max="8382" width="23.5" style="1270" bestFit="1" customWidth="1"/>
    <col min="8383" max="8383" width="21.375" style="1270" bestFit="1" customWidth="1"/>
    <col min="8384" max="8384" width="19.25" style="1270" bestFit="1" customWidth="1"/>
    <col min="8385" max="8386" width="21.375" style="1270" bestFit="1" customWidth="1"/>
    <col min="8387" max="8387" width="23.5" style="1270" bestFit="1" customWidth="1"/>
    <col min="8388" max="8388" width="21.375" style="1270" bestFit="1" customWidth="1"/>
    <col min="8389" max="8389" width="17.25" style="1270" bestFit="1" customWidth="1"/>
    <col min="8390" max="8392" width="19.25" style="1270" bestFit="1" customWidth="1"/>
    <col min="8393" max="8393" width="18.375" style="1270" bestFit="1" customWidth="1"/>
    <col min="8394" max="8395" width="20.375" style="1270" bestFit="1" customWidth="1"/>
    <col min="8396" max="8396" width="13" style="1270" bestFit="1" customWidth="1"/>
    <col min="8397" max="8398" width="19.25" style="1270" bestFit="1" customWidth="1"/>
    <col min="8399" max="8400" width="17.25" style="1270" bestFit="1" customWidth="1"/>
    <col min="8401" max="8403" width="19.25" style="1270" bestFit="1" customWidth="1"/>
    <col min="8404" max="8405" width="21.375" style="1270" bestFit="1" customWidth="1"/>
    <col min="8406" max="8406" width="19.25" style="1270" bestFit="1" customWidth="1"/>
    <col min="8407" max="8408" width="21.375" style="1270" bestFit="1" customWidth="1"/>
    <col min="8409" max="8409" width="23.5" style="1270" bestFit="1" customWidth="1"/>
    <col min="8410" max="8411" width="21.375" style="1270" bestFit="1" customWidth="1"/>
    <col min="8412" max="8414" width="23.5" style="1270" bestFit="1" customWidth="1"/>
    <col min="8415" max="8416" width="25.5" style="1270" bestFit="1" customWidth="1"/>
    <col min="8417" max="8417" width="23.5" style="1270" bestFit="1" customWidth="1"/>
    <col min="8418" max="8419" width="25.5" style="1270" bestFit="1" customWidth="1"/>
    <col min="8420" max="8420" width="27.625" style="1270" bestFit="1" customWidth="1"/>
    <col min="8421" max="8421" width="25.5" style="1270" bestFit="1" customWidth="1"/>
    <col min="8422" max="8422" width="22.75" style="1270" bestFit="1" customWidth="1"/>
    <col min="8423" max="8423" width="26.875" style="1270" bestFit="1" customWidth="1"/>
    <col min="8424" max="8425" width="19.25" style="1270" bestFit="1" customWidth="1"/>
    <col min="8426" max="8426" width="25.5" style="1270" bestFit="1" customWidth="1"/>
    <col min="8427" max="8428" width="21.375" style="1270" bestFit="1" customWidth="1"/>
    <col min="8429" max="8429" width="27.625" style="1270" bestFit="1" customWidth="1"/>
    <col min="8430" max="8430" width="8.375" style="1270" bestFit="1" customWidth="1"/>
    <col min="8431" max="8433" width="16.75" style="1270" bestFit="1" customWidth="1"/>
    <col min="8434" max="8434" width="18.875" style="1270" bestFit="1" customWidth="1"/>
    <col min="8435" max="8435" width="23.5" style="1270" bestFit="1" customWidth="1"/>
    <col min="8436" max="8436" width="25.5" style="1270" bestFit="1" customWidth="1"/>
    <col min="8437" max="8438" width="8.375" style="1270" bestFit="1" customWidth="1"/>
    <col min="8439" max="8439" width="10.25" style="1270" bestFit="1" customWidth="1"/>
    <col min="8440" max="8440" width="13.75" style="1270" bestFit="1" customWidth="1"/>
    <col min="8441" max="8441" width="15.125" style="1270" bestFit="1" customWidth="1"/>
    <col min="8442" max="8444" width="21.5" style="1270" bestFit="1" customWidth="1"/>
    <col min="8445" max="8446" width="19.25" style="1270" bestFit="1" customWidth="1"/>
    <col min="8447" max="8447" width="6.625" style="1270" bestFit="1" customWidth="1"/>
    <col min="8448" max="8448" width="9" style="1270"/>
    <col min="8449" max="8449" width="15.125" style="1270" bestFit="1" customWidth="1"/>
    <col min="8450" max="8450" width="13" style="1270" bestFit="1" customWidth="1"/>
    <col min="8451" max="8453" width="9" style="1270"/>
    <col min="8454" max="8454" width="13" style="1270" bestFit="1" customWidth="1"/>
    <col min="8455" max="8455" width="15" style="1270" customWidth="1"/>
    <col min="8456" max="8456" width="13" style="1270" bestFit="1" customWidth="1"/>
    <col min="8457" max="8457" width="9" style="1270"/>
    <col min="8458" max="8460" width="12.375" style="1270" bestFit="1" customWidth="1"/>
    <col min="8461" max="8461" width="11" style="1270" bestFit="1" customWidth="1"/>
    <col min="8462" max="8462" width="20.375" style="1270" bestFit="1" customWidth="1"/>
    <col min="8463" max="8464" width="27.75" style="1270" bestFit="1" customWidth="1"/>
    <col min="8465" max="8466" width="19.375" style="1270" bestFit="1" customWidth="1"/>
    <col min="8467" max="8467" width="17.25" style="1270" bestFit="1" customWidth="1"/>
    <col min="8468" max="8468" width="19.375" style="1270" bestFit="1" customWidth="1"/>
    <col min="8469" max="8470" width="9" style="1270"/>
    <col min="8471" max="8471" width="17.375" style="1270" bestFit="1" customWidth="1"/>
    <col min="8472" max="8472" width="9" style="1270"/>
    <col min="8473" max="8473" width="17.375" style="1270" bestFit="1" customWidth="1"/>
    <col min="8474" max="8475" width="9" style="1270"/>
    <col min="8476" max="8477" width="11.125" style="1270" bestFit="1" customWidth="1"/>
    <col min="8478" max="8478" width="5.25" style="1270" bestFit="1" customWidth="1"/>
    <col min="8479" max="8479" width="9" style="1270"/>
    <col min="8480" max="8480" width="14.25" style="1270" bestFit="1" customWidth="1"/>
    <col min="8481" max="8481" width="17.875" style="1270" bestFit="1" customWidth="1"/>
    <col min="8482" max="8482" width="5.25" style="1270" bestFit="1" customWidth="1"/>
    <col min="8483" max="8483" width="9" style="1270"/>
    <col min="8484" max="8484" width="11" style="1270" bestFit="1" customWidth="1"/>
    <col min="8485" max="8485" width="8.375" style="1270" bestFit="1" customWidth="1"/>
    <col min="8486" max="8486" width="9.625" style="1270" bestFit="1" customWidth="1"/>
    <col min="8487" max="8487" width="15.125" style="1270" bestFit="1" customWidth="1"/>
    <col min="8488" max="8488" width="11.125" style="1270" bestFit="1" customWidth="1"/>
    <col min="8489" max="8489" width="9.5" style="1270" bestFit="1" customWidth="1"/>
    <col min="8490" max="8490" width="11" style="1270" bestFit="1" customWidth="1"/>
    <col min="8491" max="8499" width="15.125" style="1270" bestFit="1" customWidth="1"/>
    <col min="8500" max="8500" width="7.125" style="1270" bestFit="1" customWidth="1"/>
    <col min="8501" max="8501" width="11" style="1270" bestFit="1" customWidth="1"/>
    <col min="8502" max="8502" width="15.125" style="1270" bestFit="1" customWidth="1"/>
    <col min="8503" max="8503" width="19.25" style="1270" bestFit="1" customWidth="1"/>
    <col min="8504" max="8504" width="15.125" style="1270" bestFit="1" customWidth="1"/>
    <col min="8505" max="8505" width="19.25" style="1270" bestFit="1" customWidth="1"/>
    <col min="8506" max="8506" width="15.125" style="1270" bestFit="1" customWidth="1"/>
    <col min="8507" max="8507" width="19.25" style="1270" bestFit="1" customWidth="1"/>
    <col min="8508" max="8508" width="15.125" style="1270" bestFit="1" customWidth="1"/>
    <col min="8509" max="8509" width="19.25" style="1270" bestFit="1" customWidth="1"/>
    <col min="8510" max="8510" width="15.125" style="1270" bestFit="1" customWidth="1"/>
    <col min="8511" max="8511" width="19.25" style="1270" bestFit="1" customWidth="1"/>
    <col min="8512" max="8512" width="13" style="1270" bestFit="1" customWidth="1"/>
    <col min="8513" max="8513" width="17.25" style="1270" bestFit="1" customWidth="1"/>
    <col min="8514" max="8514" width="15.125" style="1270" bestFit="1" customWidth="1"/>
    <col min="8515" max="8515" width="19.25" style="1270" bestFit="1" customWidth="1"/>
    <col min="8516" max="8516" width="15.125" style="1270" bestFit="1" customWidth="1"/>
    <col min="8517" max="8517" width="19.25" style="1270" bestFit="1" customWidth="1"/>
    <col min="8518" max="8523" width="21.375" style="1270" bestFit="1" customWidth="1"/>
    <col min="8524" max="8525" width="17.25" style="1270" bestFit="1" customWidth="1"/>
    <col min="8526" max="8526" width="7.125" style="1270" bestFit="1" customWidth="1"/>
    <col min="8527" max="8527" width="11" style="1270" bestFit="1" customWidth="1"/>
    <col min="8528" max="8528" width="7.125" style="1270" bestFit="1" customWidth="1"/>
    <col min="8529" max="8530" width="11" style="1270" bestFit="1" customWidth="1"/>
    <col min="8531" max="8531" width="15.125" style="1270" bestFit="1" customWidth="1"/>
    <col min="8532" max="8532" width="16.5" style="1270" bestFit="1" customWidth="1"/>
    <col min="8533" max="8533" width="20.625" style="1270" bestFit="1" customWidth="1"/>
    <col min="8534" max="8534" width="7.125" style="1270" bestFit="1" customWidth="1"/>
    <col min="8535" max="8537" width="11" style="1270" bestFit="1" customWidth="1"/>
    <col min="8538" max="8538" width="15.125" style="1270" bestFit="1" customWidth="1"/>
    <col min="8539" max="8541" width="11" style="1270" bestFit="1" customWidth="1"/>
    <col min="8542" max="8542" width="13" style="1270" bestFit="1" customWidth="1"/>
    <col min="8543" max="8543" width="11" style="1270" bestFit="1" customWidth="1"/>
    <col min="8544" max="8544" width="15.125" style="1270" bestFit="1" customWidth="1"/>
    <col min="8545" max="8545" width="17.25" style="1270" bestFit="1" customWidth="1"/>
    <col min="8546" max="8546" width="7.125" style="1270" bestFit="1" customWidth="1"/>
    <col min="8547" max="8547" width="13" style="1270" bestFit="1" customWidth="1"/>
    <col min="8548" max="8549" width="12.375" style="1270" bestFit="1" customWidth="1"/>
    <col min="8550" max="8551" width="15.125" style="1270" bestFit="1" customWidth="1"/>
    <col min="8552" max="8553" width="18.625" style="1270" bestFit="1" customWidth="1"/>
    <col min="8554" max="8555" width="21.375" style="1270" bestFit="1" customWidth="1"/>
    <col min="8556" max="8556" width="17.25" style="1270" bestFit="1" customWidth="1"/>
    <col min="8557" max="8557" width="11" style="1270" bestFit="1" customWidth="1"/>
    <col min="8558" max="8559" width="15.125" style="1270" bestFit="1" customWidth="1"/>
    <col min="8560" max="8560" width="11" style="1270" bestFit="1" customWidth="1"/>
    <col min="8561" max="8562" width="15.125" style="1270" bestFit="1" customWidth="1"/>
    <col min="8563" max="8563" width="11.875" style="1270" bestFit="1" customWidth="1"/>
    <col min="8564" max="8564" width="16.375" style="1270" bestFit="1" customWidth="1"/>
    <col min="8565" max="8565" width="15.125" style="1270" bestFit="1" customWidth="1"/>
    <col min="8566" max="8566" width="11" style="1270" bestFit="1" customWidth="1"/>
    <col min="8567" max="8568" width="15.125" style="1270" bestFit="1" customWidth="1"/>
    <col min="8569" max="8569" width="11" style="1270" bestFit="1" customWidth="1"/>
    <col min="8570" max="8571" width="15.125" style="1270" bestFit="1" customWidth="1"/>
    <col min="8572" max="8572" width="5.25" style="1270" bestFit="1" customWidth="1"/>
    <col min="8573" max="8574" width="9" style="1270"/>
    <col min="8575" max="8575" width="7.125" style="1270" bestFit="1" customWidth="1"/>
    <col min="8576" max="8576" width="9" style="1270"/>
    <col min="8577" max="8577" width="59.375" style="1270" bestFit="1" customWidth="1"/>
    <col min="8578" max="8578" width="45.5" style="1270" bestFit="1" customWidth="1"/>
    <col min="8579" max="8579" width="27.625" style="1270" bestFit="1" customWidth="1"/>
    <col min="8580" max="8580" width="11" style="1270" bestFit="1" customWidth="1"/>
    <col min="8581" max="8584" width="13" style="1270" bestFit="1" customWidth="1"/>
    <col min="8585" max="8585" width="14.375" style="1270" bestFit="1" customWidth="1"/>
    <col min="8586" max="8586" width="13" style="1270" bestFit="1" customWidth="1"/>
    <col min="8587" max="8588" width="18.125" style="1270" bestFit="1" customWidth="1"/>
    <col min="8589" max="8589" width="20.25" style="1270" bestFit="1" customWidth="1"/>
    <col min="8590" max="8590" width="17.625" style="1270" bestFit="1" customWidth="1"/>
    <col min="8591" max="8591" width="15.125" style="1270" bestFit="1" customWidth="1"/>
    <col min="8592" max="8592" width="21.375" style="1270" bestFit="1" customWidth="1"/>
    <col min="8593" max="8593" width="12.875" style="1270" bestFit="1" customWidth="1"/>
    <col min="8594" max="8594" width="13" style="1270" bestFit="1" customWidth="1"/>
    <col min="8595" max="8595" width="21.5" style="1270" bestFit="1" customWidth="1"/>
    <col min="8596" max="8597" width="13.125" style="1270" bestFit="1" customWidth="1"/>
    <col min="8598" max="8598" width="21.25" style="1270" bestFit="1" customWidth="1"/>
    <col min="8599" max="8599" width="17.375" style="1270" bestFit="1" customWidth="1"/>
    <col min="8600" max="8600" width="13.125" style="1270" bestFit="1" customWidth="1"/>
    <col min="8601" max="8601" width="15.125" style="1270" bestFit="1" customWidth="1"/>
    <col min="8602" max="8602" width="25.25" style="1270" bestFit="1" customWidth="1"/>
    <col min="8603" max="8603" width="18.875" style="1270" bestFit="1" customWidth="1"/>
    <col min="8604" max="8604" width="28" style="1270" bestFit="1" customWidth="1"/>
    <col min="8605" max="8605" width="26.75" style="1270" bestFit="1" customWidth="1"/>
    <col min="8606" max="8606" width="28" style="1270" bestFit="1" customWidth="1"/>
    <col min="8607" max="8607" width="25.25" style="1270" bestFit="1" customWidth="1"/>
    <col min="8608" max="8608" width="29.625" style="1270" bestFit="1" customWidth="1"/>
    <col min="8609" max="8609" width="25.25" style="1270" bestFit="1" customWidth="1"/>
    <col min="8610" max="8610" width="29.625" style="1270" bestFit="1" customWidth="1"/>
    <col min="8611" max="8611" width="25.25" style="1270" bestFit="1" customWidth="1"/>
    <col min="8612" max="8613" width="18.875" style="1270" bestFit="1" customWidth="1"/>
    <col min="8614" max="8614" width="21" style="1270" bestFit="1" customWidth="1"/>
    <col min="8615" max="8615" width="20.875" style="1270" bestFit="1" customWidth="1"/>
    <col min="8616" max="8616" width="12.625" style="1270" bestFit="1" customWidth="1"/>
    <col min="8617" max="8617" width="15.125" style="1270" bestFit="1" customWidth="1"/>
    <col min="8618" max="8618" width="7.125" style="1270" bestFit="1" customWidth="1"/>
    <col min="8619" max="8619" width="19.25" style="1270" bestFit="1" customWidth="1"/>
    <col min="8620" max="8622" width="15.125" style="1270" bestFit="1" customWidth="1"/>
    <col min="8623" max="8623" width="17.25" style="1270" bestFit="1" customWidth="1"/>
    <col min="8624" max="8626" width="15.125" style="1270" bestFit="1" customWidth="1"/>
    <col min="8627" max="8628" width="17.25" style="1270" bestFit="1" customWidth="1"/>
    <col min="8629" max="8629" width="15.125" style="1270" bestFit="1" customWidth="1"/>
    <col min="8630" max="8631" width="17.25" style="1270" bestFit="1" customWidth="1"/>
    <col min="8632" max="8632" width="15.125" style="1270" bestFit="1" customWidth="1"/>
    <col min="8633" max="8634" width="17.25" style="1270" bestFit="1" customWidth="1"/>
    <col min="8635" max="8635" width="19.25" style="1270" bestFit="1" customWidth="1"/>
    <col min="8636" max="8637" width="21.375" style="1270" bestFit="1" customWidth="1"/>
    <col min="8638" max="8638" width="23.5" style="1270" bestFit="1" customWidth="1"/>
    <col min="8639" max="8639" width="21.375" style="1270" bestFit="1" customWidth="1"/>
    <col min="8640" max="8640" width="19.25" style="1270" bestFit="1" customWidth="1"/>
    <col min="8641" max="8642" width="21.375" style="1270" bestFit="1" customWidth="1"/>
    <col min="8643" max="8643" width="23.5" style="1270" bestFit="1" customWidth="1"/>
    <col min="8644" max="8644" width="21.375" style="1270" bestFit="1" customWidth="1"/>
    <col min="8645" max="8645" width="17.25" style="1270" bestFit="1" customWidth="1"/>
    <col min="8646" max="8648" width="19.25" style="1270" bestFit="1" customWidth="1"/>
    <col min="8649" max="8649" width="18.375" style="1270" bestFit="1" customWidth="1"/>
    <col min="8650" max="8651" width="20.375" style="1270" bestFit="1" customWidth="1"/>
    <col min="8652" max="8652" width="13" style="1270" bestFit="1" customWidth="1"/>
    <col min="8653" max="8654" width="19.25" style="1270" bestFit="1" customWidth="1"/>
    <col min="8655" max="8656" width="17.25" style="1270" bestFit="1" customWidth="1"/>
    <col min="8657" max="8659" width="19.25" style="1270" bestFit="1" customWidth="1"/>
    <col min="8660" max="8661" width="21.375" style="1270" bestFit="1" customWidth="1"/>
    <col min="8662" max="8662" width="19.25" style="1270" bestFit="1" customWidth="1"/>
    <col min="8663" max="8664" width="21.375" style="1270" bestFit="1" customWidth="1"/>
    <col min="8665" max="8665" width="23.5" style="1270" bestFit="1" customWidth="1"/>
    <col min="8666" max="8667" width="21.375" style="1270" bestFit="1" customWidth="1"/>
    <col min="8668" max="8670" width="23.5" style="1270" bestFit="1" customWidth="1"/>
    <col min="8671" max="8672" width="25.5" style="1270" bestFit="1" customWidth="1"/>
    <col min="8673" max="8673" width="23.5" style="1270" bestFit="1" customWidth="1"/>
    <col min="8674" max="8675" width="25.5" style="1270" bestFit="1" customWidth="1"/>
    <col min="8676" max="8676" width="27.625" style="1270" bestFit="1" customWidth="1"/>
    <col min="8677" max="8677" width="25.5" style="1270" bestFit="1" customWidth="1"/>
    <col min="8678" max="8678" width="22.75" style="1270" bestFit="1" customWidth="1"/>
    <col min="8679" max="8679" width="26.875" style="1270" bestFit="1" customWidth="1"/>
    <col min="8680" max="8681" width="19.25" style="1270" bestFit="1" customWidth="1"/>
    <col min="8682" max="8682" width="25.5" style="1270" bestFit="1" customWidth="1"/>
    <col min="8683" max="8684" width="21.375" style="1270" bestFit="1" customWidth="1"/>
    <col min="8685" max="8685" width="27.625" style="1270" bestFit="1" customWidth="1"/>
    <col min="8686" max="8686" width="8.375" style="1270" bestFit="1" customWidth="1"/>
    <col min="8687" max="8689" width="16.75" style="1270" bestFit="1" customWidth="1"/>
    <col min="8690" max="8690" width="18.875" style="1270" bestFit="1" customWidth="1"/>
    <col min="8691" max="8691" width="23.5" style="1270" bestFit="1" customWidth="1"/>
    <col min="8692" max="8692" width="25.5" style="1270" bestFit="1" customWidth="1"/>
    <col min="8693" max="8694" width="8.375" style="1270" bestFit="1" customWidth="1"/>
    <col min="8695" max="8695" width="10.25" style="1270" bestFit="1" customWidth="1"/>
    <col min="8696" max="8696" width="13.75" style="1270" bestFit="1" customWidth="1"/>
    <col min="8697" max="8697" width="15.125" style="1270" bestFit="1" customWidth="1"/>
    <col min="8698" max="8700" width="21.5" style="1270" bestFit="1" customWidth="1"/>
    <col min="8701" max="8702" width="19.25" style="1270" bestFit="1" customWidth="1"/>
    <col min="8703" max="8703" width="6.625" style="1270" bestFit="1" customWidth="1"/>
    <col min="8704" max="8704" width="9" style="1270"/>
    <col min="8705" max="8705" width="15.125" style="1270" bestFit="1" customWidth="1"/>
    <col min="8706" max="8706" width="13" style="1270" bestFit="1" customWidth="1"/>
    <col min="8707" max="8709" width="9" style="1270"/>
    <col min="8710" max="8710" width="13" style="1270" bestFit="1" customWidth="1"/>
    <col min="8711" max="8711" width="15" style="1270" customWidth="1"/>
    <col min="8712" max="8712" width="13" style="1270" bestFit="1" customWidth="1"/>
    <col min="8713" max="8713" width="9" style="1270"/>
    <col min="8714" max="8716" width="12.375" style="1270" bestFit="1" customWidth="1"/>
    <col min="8717" max="8717" width="11" style="1270" bestFit="1" customWidth="1"/>
    <col min="8718" max="8718" width="20.375" style="1270" bestFit="1" customWidth="1"/>
    <col min="8719" max="8720" width="27.75" style="1270" bestFit="1" customWidth="1"/>
    <col min="8721" max="8722" width="19.375" style="1270" bestFit="1" customWidth="1"/>
    <col min="8723" max="8723" width="17.25" style="1270" bestFit="1" customWidth="1"/>
    <col min="8724" max="8724" width="19.375" style="1270" bestFit="1" customWidth="1"/>
    <col min="8725" max="8726" width="9" style="1270"/>
    <col min="8727" max="8727" width="17.375" style="1270" bestFit="1" customWidth="1"/>
    <col min="8728" max="8728" width="9" style="1270"/>
    <col min="8729" max="8729" width="17.375" style="1270" bestFit="1" customWidth="1"/>
    <col min="8730" max="8731" width="9" style="1270"/>
    <col min="8732" max="8733" width="11.125" style="1270" bestFit="1" customWidth="1"/>
    <col min="8734" max="8734" width="5.25" style="1270" bestFit="1" customWidth="1"/>
    <col min="8735" max="8735" width="9" style="1270"/>
    <col min="8736" max="8736" width="14.25" style="1270" bestFit="1" customWidth="1"/>
    <col min="8737" max="8737" width="17.875" style="1270" bestFit="1" customWidth="1"/>
    <col min="8738" max="8738" width="5.25" style="1270" bestFit="1" customWidth="1"/>
    <col min="8739" max="8739" width="9" style="1270"/>
    <col min="8740" max="8740" width="11" style="1270" bestFit="1" customWidth="1"/>
    <col min="8741" max="8741" width="8.375" style="1270" bestFit="1" customWidth="1"/>
    <col min="8742" max="8742" width="9.625" style="1270" bestFit="1" customWidth="1"/>
    <col min="8743" max="8743" width="15.125" style="1270" bestFit="1" customWidth="1"/>
    <col min="8744" max="8744" width="11.125" style="1270" bestFit="1" customWidth="1"/>
    <col min="8745" max="8745" width="9.5" style="1270" bestFit="1" customWidth="1"/>
    <col min="8746" max="8746" width="11" style="1270" bestFit="1" customWidth="1"/>
    <col min="8747" max="8755" width="15.125" style="1270" bestFit="1" customWidth="1"/>
    <col min="8756" max="8756" width="7.125" style="1270" bestFit="1" customWidth="1"/>
    <col min="8757" max="8757" width="11" style="1270" bestFit="1" customWidth="1"/>
    <col min="8758" max="8758" width="15.125" style="1270" bestFit="1" customWidth="1"/>
    <col min="8759" max="8759" width="19.25" style="1270" bestFit="1" customWidth="1"/>
    <col min="8760" max="8760" width="15.125" style="1270" bestFit="1" customWidth="1"/>
    <col min="8761" max="8761" width="19.25" style="1270" bestFit="1" customWidth="1"/>
    <col min="8762" max="8762" width="15.125" style="1270" bestFit="1" customWidth="1"/>
    <col min="8763" max="8763" width="19.25" style="1270" bestFit="1" customWidth="1"/>
    <col min="8764" max="8764" width="15.125" style="1270" bestFit="1" customWidth="1"/>
    <col min="8765" max="8765" width="19.25" style="1270" bestFit="1" customWidth="1"/>
    <col min="8766" max="8766" width="15.125" style="1270" bestFit="1" customWidth="1"/>
    <col min="8767" max="8767" width="19.25" style="1270" bestFit="1" customWidth="1"/>
    <col min="8768" max="8768" width="13" style="1270" bestFit="1" customWidth="1"/>
    <col min="8769" max="8769" width="17.25" style="1270" bestFit="1" customWidth="1"/>
    <col min="8770" max="8770" width="15.125" style="1270" bestFit="1" customWidth="1"/>
    <col min="8771" max="8771" width="19.25" style="1270" bestFit="1" customWidth="1"/>
    <col min="8772" max="8772" width="15.125" style="1270" bestFit="1" customWidth="1"/>
    <col min="8773" max="8773" width="19.25" style="1270" bestFit="1" customWidth="1"/>
    <col min="8774" max="8779" width="21.375" style="1270" bestFit="1" customWidth="1"/>
    <col min="8780" max="8781" width="17.25" style="1270" bestFit="1" customWidth="1"/>
    <col min="8782" max="8782" width="7.125" style="1270" bestFit="1" customWidth="1"/>
    <col min="8783" max="8783" width="11" style="1270" bestFit="1" customWidth="1"/>
    <col min="8784" max="8784" width="7.125" style="1270" bestFit="1" customWidth="1"/>
    <col min="8785" max="8786" width="11" style="1270" bestFit="1" customWidth="1"/>
    <col min="8787" max="8787" width="15.125" style="1270" bestFit="1" customWidth="1"/>
    <col min="8788" max="8788" width="16.5" style="1270" bestFit="1" customWidth="1"/>
    <col min="8789" max="8789" width="20.625" style="1270" bestFit="1" customWidth="1"/>
    <col min="8790" max="8790" width="7.125" style="1270" bestFit="1" customWidth="1"/>
    <col min="8791" max="8793" width="11" style="1270" bestFit="1" customWidth="1"/>
    <col min="8794" max="8794" width="15.125" style="1270" bestFit="1" customWidth="1"/>
    <col min="8795" max="8797" width="11" style="1270" bestFit="1" customWidth="1"/>
    <col min="8798" max="8798" width="13" style="1270" bestFit="1" customWidth="1"/>
    <col min="8799" max="8799" width="11" style="1270" bestFit="1" customWidth="1"/>
    <col min="8800" max="8800" width="15.125" style="1270" bestFit="1" customWidth="1"/>
    <col min="8801" max="8801" width="17.25" style="1270" bestFit="1" customWidth="1"/>
    <col min="8802" max="8802" width="7.125" style="1270" bestFit="1" customWidth="1"/>
    <col min="8803" max="8803" width="13" style="1270" bestFit="1" customWidth="1"/>
    <col min="8804" max="8805" width="12.375" style="1270" bestFit="1" customWidth="1"/>
    <col min="8806" max="8807" width="15.125" style="1270" bestFit="1" customWidth="1"/>
    <col min="8808" max="8809" width="18.625" style="1270" bestFit="1" customWidth="1"/>
    <col min="8810" max="8811" width="21.375" style="1270" bestFit="1" customWidth="1"/>
    <col min="8812" max="8812" width="17.25" style="1270" bestFit="1" customWidth="1"/>
    <col min="8813" max="8813" width="11" style="1270" bestFit="1" customWidth="1"/>
    <col min="8814" max="8815" width="15.125" style="1270" bestFit="1" customWidth="1"/>
    <col min="8816" max="8816" width="11" style="1270" bestFit="1" customWidth="1"/>
    <col min="8817" max="8818" width="15.125" style="1270" bestFit="1" customWidth="1"/>
    <col min="8819" max="8819" width="11.875" style="1270" bestFit="1" customWidth="1"/>
    <col min="8820" max="8820" width="16.375" style="1270" bestFit="1" customWidth="1"/>
    <col min="8821" max="8821" width="15.125" style="1270" bestFit="1" customWidth="1"/>
    <col min="8822" max="8822" width="11" style="1270" bestFit="1" customWidth="1"/>
    <col min="8823" max="8824" width="15.125" style="1270" bestFit="1" customWidth="1"/>
    <col min="8825" max="8825" width="11" style="1270" bestFit="1" customWidth="1"/>
    <col min="8826" max="8827" width="15.125" style="1270" bestFit="1" customWidth="1"/>
    <col min="8828" max="8828" width="5.25" style="1270" bestFit="1" customWidth="1"/>
    <col min="8829" max="8830" width="9" style="1270"/>
    <col min="8831" max="8831" width="7.125" style="1270" bestFit="1" customWidth="1"/>
    <col min="8832" max="8832" width="9" style="1270"/>
    <col min="8833" max="8833" width="59.375" style="1270" bestFit="1" customWidth="1"/>
    <col min="8834" max="8834" width="45.5" style="1270" bestFit="1" customWidth="1"/>
    <col min="8835" max="8835" width="27.625" style="1270" bestFit="1" customWidth="1"/>
    <col min="8836" max="8836" width="11" style="1270" bestFit="1" customWidth="1"/>
    <col min="8837" max="8840" width="13" style="1270" bestFit="1" customWidth="1"/>
    <col min="8841" max="8841" width="14.375" style="1270" bestFit="1" customWidth="1"/>
    <col min="8842" max="8842" width="13" style="1270" bestFit="1" customWidth="1"/>
    <col min="8843" max="8844" width="18.125" style="1270" bestFit="1" customWidth="1"/>
    <col min="8845" max="8845" width="20.25" style="1270" bestFit="1" customWidth="1"/>
    <col min="8846" max="8846" width="17.625" style="1270" bestFit="1" customWidth="1"/>
    <col min="8847" max="8847" width="15.125" style="1270" bestFit="1" customWidth="1"/>
    <col min="8848" max="8848" width="21.375" style="1270" bestFit="1" customWidth="1"/>
    <col min="8849" max="8849" width="12.875" style="1270" bestFit="1" customWidth="1"/>
    <col min="8850" max="8850" width="13" style="1270" bestFit="1" customWidth="1"/>
    <col min="8851" max="8851" width="21.5" style="1270" bestFit="1" customWidth="1"/>
    <col min="8852" max="8853" width="13.125" style="1270" bestFit="1" customWidth="1"/>
    <col min="8854" max="8854" width="21.25" style="1270" bestFit="1" customWidth="1"/>
    <col min="8855" max="8855" width="17.375" style="1270" bestFit="1" customWidth="1"/>
    <col min="8856" max="8856" width="13.125" style="1270" bestFit="1" customWidth="1"/>
    <col min="8857" max="8857" width="15.125" style="1270" bestFit="1" customWidth="1"/>
    <col min="8858" max="8858" width="25.25" style="1270" bestFit="1" customWidth="1"/>
    <col min="8859" max="8859" width="18.875" style="1270" bestFit="1" customWidth="1"/>
    <col min="8860" max="8860" width="28" style="1270" bestFit="1" customWidth="1"/>
    <col min="8861" max="8861" width="26.75" style="1270" bestFit="1" customWidth="1"/>
    <col min="8862" max="8862" width="28" style="1270" bestFit="1" customWidth="1"/>
    <col min="8863" max="8863" width="25.25" style="1270" bestFit="1" customWidth="1"/>
    <col min="8864" max="8864" width="29.625" style="1270" bestFit="1" customWidth="1"/>
    <col min="8865" max="8865" width="25.25" style="1270" bestFit="1" customWidth="1"/>
    <col min="8866" max="8866" width="29.625" style="1270" bestFit="1" customWidth="1"/>
    <col min="8867" max="8867" width="25.25" style="1270" bestFit="1" customWidth="1"/>
    <col min="8868" max="8869" width="18.875" style="1270" bestFit="1" customWidth="1"/>
    <col min="8870" max="8870" width="21" style="1270" bestFit="1" customWidth="1"/>
    <col min="8871" max="8871" width="20.875" style="1270" bestFit="1" customWidth="1"/>
    <col min="8872" max="8872" width="12.625" style="1270" bestFit="1" customWidth="1"/>
    <col min="8873" max="8873" width="15.125" style="1270" bestFit="1" customWidth="1"/>
    <col min="8874" max="8874" width="7.125" style="1270" bestFit="1" customWidth="1"/>
    <col min="8875" max="8875" width="19.25" style="1270" bestFit="1" customWidth="1"/>
    <col min="8876" max="8878" width="15.125" style="1270" bestFit="1" customWidth="1"/>
    <col min="8879" max="8879" width="17.25" style="1270" bestFit="1" customWidth="1"/>
    <col min="8880" max="8882" width="15.125" style="1270" bestFit="1" customWidth="1"/>
    <col min="8883" max="8884" width="17.25" style="1270" bestFit="1" customWidth="1"/>
    <col min="8885" max="8885" width="15.125" style="1270" bestFit="1" customWidth="1"/>
    <col min="8886" max="8887" width="17.25" style="1270" bestFit="1" customWidth="1"/>
    <col min="8888" max="8888" width="15.125" style="1270" bestFit="1" customWidth="1"/>
    <col min="8889" max="8890" width="17.25" style="1270" bestFit="1" customWidth="1"/>
    <col min="8891" max="8891" width="19.25" style="1270" bestFit="1" customWidth="1"/>
    <col min="8892" max="8893" width="21.375" style="1270" bestFit="1" customWidth="1"/>
    <col min="8894" max="8894" width="23.5" style="1270" bestFit="1" customWidth="1"/>
    <col min="8895" max="8895" width="21.375" style="1270" bestFit="1" customWidth="1"/>
    <col min="8896" max="8896" width="19.25" style="1270" bestFit="1" customWidth="1"/>
    <col min="8897" max="8898" width="21.375" style="1270" bestFit="1" customWidth="1"/>
    <col min="8899" max="8899" width="23.5" style="1270" bestFit="1" customWidth="1"/>
    <col min="8900" max="8900" width="21.375" style="1270" bestFit="1" customWidth="1"/>
    <col min="8901" max="8901" width="17.25" style="1270" bestFit="1" customWidth="1"/>
    <col min="8902" max="8904" width="19.25" style="1270" bestFit="1" customWidth="1"/>
    <col min="8905" max="8905" width="18.375" style="1270" bestFit="1" customWidth="1"/>
    <col min="8906" max="8907" width="20.375" style="1270" bestFit="1" customWidth="1"/>
    <col min="8908" max="8908" width="13" style="1270" bestFit="1" customWidth="1"/>
    <col min="8909" max="8910" width="19.25" style="1270" bestFit="1" customWidth="1"/>
    <col min="8911" max="8912" width="17.25" style="1270" bestFit="1" customWidth="1"/>
    <col min="8913" max="8915" width="19.25" style="1270" bestFit="1" customWidth="1"/>
    <col min="8916" max="8917" width="21.375" style="1270" bestFit="1" customWidth="1"/>
    <col min="8918" max="8918" width="19.25" style="1270" bestFit="1" customWidth="1"/>
    <col min="8919" max="8920" width="21.375" style="1270" bestFit="1" customWidth="1"/>
    <col min="8921" max="8921" width="23.5" style="1270" bestFit="1" customWidth="1"/>
    <col min="8922" max="8923" width="21.375" style="1270" bestFit="1" customWidth="1"/>
    <col min="8924" max="8926" width="23.5" style="1270" bestFit="1" customWidth="1"/>
    <col min="8927" max="8928" width="25.5" style="1270" bestFit="1" customWidth="1"/>
    <col min="8929" max="8929" width="23.5" style="1270" bestFit="1" customWidth="1"/>
    <col min="8930" max="8931" width="25.5" style="1270" bestFit="1" customWidth="1"/>
    <col min="8932" max="8932" width="27.625" style="1270" bestFit="1" customWidth="1"/>
    <col min="8933" max="8933" width="25.5" style="1270" bestFit="1" customWidth="1"/>
    <col min="8934" max="8934" width="22.75" style="1270" bestFit="1" customWidth="1"/>
    <col min="8935" max="8935" width="26.875" style="1270" bestFit="1" customWidth="1"/>
    <col min="8936" max="8937" width="19.25" style="1270" bestFit="1" customWidth="1"/>
    <col min="8938" max="8938" width="25.5" style="1270" bestFit="1" customWidth="1"/>
    <col min="8939" max="8940" width="21.375" style="1270" bestFit="1" customWidth="1"/>
    <col min="8941" max="8941" width="27.625" style="1270" bestFit="1" customWidth="1"/>
    <col min="8942" max="8942" width="8.375" style="1270" bestFit="1" customWidth="1"/>
    <col min="8943" max="8945" width="16.75" style="1270" bestFit="1" customWidth="1"/>
    <col min="8946" max="8946" width="18.875" style="1270" bestFit="1" customWidth="1"/>
    <col min="8947" max="8947" width="23.5" style="1270" bestFit="1" customWidth="1"/>
    <col min="8948" max="8948" width="25.5" style="1270" bestFit="1" customWidth="1"/>
    <col min="8949" max="8950" width="8.375" style="1270" bestFit="1" customWidth="1"/>
    <col min="8951" max="8951" width="10.25" style="1270" bestFit="1" customWidth="1"/>
    <col min="8952" max="8952" width="13.75" style="1270" bestFit="1" customWidth="1"/>
    <col min="8953" max="8953" width="15.125" style="1270" bestFit="1" customWidth="1"/>
    <col min="8954" max="8956" width="21.5" style="1270" bestFit="1" customWidth="1"/>
    <col min="8957" max="8958" width="19.25" style="1270" bestFit="1" customWidth="1"/>
    <col min="8959" max="8959" width="6.625" style="1270" bestFit="1" customWidth="1"/>
    <col min="8960" max="8960" width="9" style="1270"/>
    <col min="8961" max="8961" width="15.125" style="1270" bestFit="1" customWidth="1"/>
    <col min="8962" max="8962" width="13" style="1270" bestFit="1" customWidth="1"/>
    <col min="8963" max="8965" width="9" style="1270"/>
    <col min="8966" max="8966" width="13" style="1270" bestFit="1" customWidth="1"/>
    <col min="8967" max="8967" width="15" style="1270" customWidth="1"/>
    <col min="8968" max="8968" width="13" style="1270" bestFit="1" customWidth="1"/>
    <col min="8969" max="8969" width="9" style="1270"/>
    <col min="8970" max="8972" width="12.375" style="1270" bestFit="1" customWidth="1"/>
    <col min="8973" max="8973" width="11" style="1270" bestFit="1" customWidth="1"/>
    <col min="8974" max="8974" width="20.375" style="1270" bestFit="1" customWidth="1"/>
    <col min="8975" max="8976" width="27.75" style="1270" bestFit="1" customWidth="1"/>
    <col min="8977" max="8978" width="19.375" style="1270" bestFit="1" customWidth="1"/>
    <col min="8979" max="8979" width="17.25" style="1270" bestFit="1" customWidth="1"/>
    <col min="8980" max="8980" width="19.375" style="1270" bestFit="1" customWidth="1"/>
    <col min="8981" max="8982" width="9" style="1270"/>
    <col min="8983" max="8983" width="17.375" style="1270" bestFit="1" customWidth="1"/>
    <col min="8984" max="8984" width="9" style="1270"/>
    <col min="8985" max="8985" width="17.375" style="1270" bestFit="1" customWidth="1"/>
    <col min="8986" max="8987" width="9" style="1270"/>
    <col min="8988" max="8989" width="11.125" style="1270" bestFit="1" customWidth="1"/>
    <col min="8990" max="8990" width="5.25" style="1270" bestFit="1" customWidth="1"/>
    <col min="8991" max="8991" width="9" style="1270"/>
    <col min="8992" max="8992" width="14.25" style="1270" bestFit="1" customWidth="1"/>
    <col min="8993" max="8993" width="17.875" style="1270" bestFit="1" customWidth="1"/>
    <col min="8994" max="8994" width="5.25" style="1270" bestFit="1" customWidth="1"/>
    <col min="8995" max="8995" width="9" style="1270"/>
    <col min="8996" max="8996" width="11" style="1270" bestFit="1" customWidth="1"/>
    <col min="8997" max="8997" width="8.375" style="1270" bestFit="1" customWidth="1"/>
    <col min="8998" max="8998" width="9.625" style="1270" bestFit="1" customWidth="1"/>
    <col min="8999" max="8999" width="15.125" style="1270" bestFit="1" customWidth="1"/>
    <col min="9000" max="9000" width="11.125" style="1270" bestFit="1" customWidth="1"/>
    <col min="9001" max="9001" width="9.5" style="1270" bestFit="1" customWidth="1"/>
    <col min="9002" max="9002" width="11" style="1270" bestFit="1" customWidth="1"/>
    <col min="9003" max="9011" width="15.125" style="1270" bestFit="1" customWidth="1"/>
    <col min="9012" max="9012" width="7.125" style="1270" bestFit="1" customWidth="1"/>
    <col min="9013" max="9013" width="11" style="1270" bestFit="1" customWidth="1"/>
    <col min="9014" max="9014" width="15.125" style="1270" bestFit="1" customWidth="1"/>
    <col min="9015" max="9015" width="19.25" style="1270" bestFit="1" customWidth="1"/>
    <col min="9016" max="9016" width="15.125" style="1270" bestFit="1" customWidth="1"/>
    <col min="9017" max="9017" width="19.25" style="1270" bestFit="1" customWidth="1"/>
    <col min="9018" max="9018" width="15.125" style="1270" bestFit="1" customWidth="1"/>
    <col min="9019" max="9019" width="19.25" style="1270" bestFit="1" customWidth="1"/>
    <col min="9020" max="9020" width="15.125" style="1270" bestFit="1" customWidth="1"/>
    <col min="9021" max="9021" width="19.25" style="1270" bestFit="1" customWidth="1"/>
    <col min="9022" max="9022" width="15.125" style="1270" bestFit="1" customWidth="1"/>
    <col min="9023" max="9023" width="19.25" style="1270" bestFit="1" customWidth="1"/>
    <col min="9024" max="9024" width="13" style="1270" bestFit="1" customWidth="1"/>
    <col min="9025" max="9025" width="17.25" style="1270" bestFit="1" customWidth="1"/>
    <col min="9026" max="9026" width="15.125" style="1270" bestFit="1" customWidth="1"/>
    <col min="9027" max="9027" width="19.25" style="1270" bestFit="1" customWidth="1"/>
    <col min="9028" max="9028" width="15.125" style="1270" bestFit="1" customWidth="1"/>
    <col min="9029" max="9029" width="19.25" style="1270" bestFit="1" customWidth="1"/>
    <col min="9030" max="9035" width="21.375" style="1270" bestFit="1" customWidth="1"/>
    <col min="9036" max="9037" width="17.25" style="1270" bestFit="1" customWidth="1"/>
    <col min="9038" max="9038" width="7.125" style="1270" bestFit="1" customWidth="1"/>
    <col min="9039" max="9039" width="11" style="1270" bestFit="1" customWidth="1"/>
    <col min="9040" max="9040" width="7.125" style="1270" bestFit="1" customWidth="1"/>
    <col min="9041" max="9042" width="11" style="1270" bestFit="1" customWidth="1"/>
    <col min="9043" max="9043" width="15.125" style="1270" bestFit="1" customWidth="1"/>
    <col min="9044" max="9044" width="16.5" style="1270" bestFit="1" customWidth="1"/>
    <col min="9045" max="9045" width="20.625" style="1270" bestFit="1" customWidth="1"/>
    <col min="9046" max="9046" width="7.125" style="1270" bestFit="1" customWidth="1"/>
    <col min="9047" max="9049" width="11" style="1270" bestFit="1" customWidth="1"/>
    <col min="9050" max="9050" width="15.125" style="1270" bestFit="1" customWidth="1"/>
    <col min="9051" max="9053" width="11" style="1270" bestFit="1" customWidth="1"/>
    <col min="9054" max="9054" width="13" style="1270" bestFit="1" customWidth="1"/>
    <col min="9055" max="9055" width="11" style="1270" bestFit="1" customWidth="1"/>
    <col min="9056" max="9056" width="15.125" style="1270" bestFit="1" customWidth="1"/>
    <col min="9057" max="9057" width="17.25" style="1270" bestFit="1" customWidth="1"/>
    <col min="9058" max="9058" width="7.125" style="1270" bestFit="1" customWidth="1"/>
    <col min="9059" max="9059" width="13" style="1270" bestFit="1" customWidth="1"/>
    <col min="9060" max="9061" width="12.375" style="1270" bestFit="1" customWidth="1"/>
    <col min="9062" max="9063" width="15.125" style="1270" bestFit="1" customWidth="1"/>
    <col min="9064" max="9065" width="18.625" style="1270" bestFit="1" customWidth="1"/>
    <col min="9066" max="9067" width="21.375" style="1270" bestFit="1" customWidth="1"/>
    <col min="9068" max="9068" width="17.25" style="1270" bestFit="1" customWidth="1"/>
    <col min="9069" max="9069" width="11" style="1270" bestFit="1" customWidth="1"/>
    <col min="9070" max="9071" width="15.125" style="1270" bestFit="1" customWidth="1"/>
    <col min="9072" max="9072" width="11" style="1270" bestFit="1" customWidth="1"/>
    <col min="9073" max="9074" width="15.125" style="1270" bestFit="1" customWidth="1"/>
    <col min="9075" max="9075" width="11.875" style="1270" bestFit="1" customWidth="1"/>
    <col min="9076" max="9076" width="16.375" style="1270" bestFit="1" customWidth="1"/>
    <col min="9077" max="9077" width="15.125" style="1270" bestFit="1" customWidth="1"/>
    <col min="9078" max="9078" width="11" style="1270" bestFit="1" customWidth="1"/>
    <col min="9079" max="9080" width="15.125" style="1270" bestFit="1" customWidth="1"/>
    <col min="9081" max="9081" width="11" style="1270" bestFit="1" customWidth="1"/>
    <col min="9082" max="9083" width="15.125" style="1270" bestFit="1" customWidth="1"/>
    <col min="9084" max="9084" width="5.25" style="1270" bestFit="1" customWidth="1"/>
    <col min="9085" max="9086" width="9" style="1270"/>
    <col min="9087" max="9087" width="7.125" style="1270" bestFit="1" customWidth="1"/>
    <col min="9088" max="9088" width="9" style="1270"/>
    <col min="9089" max="9089" width="59.375" style="1270" bestFit="1" customWidth="1"/>
    <col min="9090" max="9090" width="45.5" style="1270" bestFit="1" customWidth="1"/>
    <col min="9091" max="9091" width="27.625" style="1270" bestFit="1" customWidth="1"/>
    <col min="9092" max="9092" width="11" style="1270" bestFit="1" customWidth="1"/>
    <col min="9093" max="9096" width="13" style="1270" bestFit="1" customWidth="1"/>
    <col min="9097" max="9097" width="14.375" style="1270" bestFit="1" customWidth="1"/>
    <col min="9098" max="9098" width="13" style="1270" bestFit="1" customWidth="1"/>
    <col min="9099" max="9100" width="18.125" style="1270" bestFit="1" customWidth="1"/>
    <col min="9101" max="9101" width="20.25" style="1270" bestFit="1" customWidth="1"/>
    <col min="9102" max="9102" width="17.625" style="1270" bestFit="1" customWidth="1"/>
    <col min="9103" max="9103" width="15.125" style="1270" bestFit="1" customWidth="1"/>
    <col min="9104" max="9104" width="21.375" style="1270" bestFit="1" customWidth="1"/>
    <col min="9105" max="9105" width="12.875" style="1270" bestFit="1" customWidth="1"/>
    <col min="9106" max="9106" width="13" style="1270" bestFit="1" customWidth="1"/>
    <col min="9107" max="9107" width="21.5" style="1270" bestFit="1" customWidth="1"/>
    <col min="9108" max="9109" width="13.125" style="1270" bestFit="1" customWidth="1"/>
    <col min="9110" max="9110" width="21.25" style="1270" bestFit="1" customWidth="1"/>
    <col min="9111" max="9111" width="17.375" style="1270" bestFit="1" customWidth="1"/>
    <col min="9112" max="9112" width="13.125" style="1270" bestFit="1" customWidth="1"/>
    <col min="9113" max="9113" width="15.125" style="1270" bestFit="1" customWidth="1"/>
    <col min="9114" max="9114" width="25.25" style="1270" bestFit="1" customWidth="1"/>
    <col min="9115" max="9115" width="18.875" style="1270" bestFit="1" customWidth="1"/>
    <col min="9116" max="9116" width="28" style="1270" bestFit="1" customWidth="1"/>
    <col min="9117" max="9117" width="26.75" style="1270" bestFit="1" customWidth="1"/>
    <col min="9118" max="9118" width="28" style="1270" bestFit="1" customWidth="1"/>
    <col min="9119" max="9119" width="25.25" style="1270" bestFit="1" customWidth="1"/>
    <col min="9120" max="9120" width="29.625" style="1270" bestFit="1" customWidth="1"/>
    <col min="9121" max="9121" width="25.25" style="1270" bestFit="1" customWidth="1"/>
    <col min="9122" max="9122" width="29.625" style="1270" bestFit="1" customWidth="1"/>
    <col min="9123" max="9123" width="25.25" style="1270" bestFit="1" customWidth="1"/>
    <col min="9124" max="9125" width="18.875" style="1270" bestFit="1" customWidth="1"/>
    <col min="9126" max="9126" width="21" style="1270" bestFit="1" customWidth="1"/>
    <col min="9127" max="9127" width="20.875" style="1270" bestFit="1" customWidth="1"/>
    <col min="9128" max="9128" width="12.625" style="1270" bestFit="1" customWidth="1"/>
    <col min="9129" max="9129" width="15.125" style="1270" bestFit="1" customWidth="1"/>
    <col min="9130" max="9130" width="7.125" style="1270" bestFit="1" customWidth="1"/>
    <col min="9131" max="9131" width="19.25" style="1270" bestFit="1" customWidth="1"/>
    <col min="9132" max="9134" width="15.125" style="1270" bestFit="1" customWidth="1"/>
    <col min="9135" max="9135" width="17.25" style="1270" bestFit="1" customWidth="1"/>
    <col min="9136" max="9138" width="15.125" style="1270" bestFit="1" customWidth="1"/>
    <col min="9139" max="9140" width="17.25" style="1270" bestFit="1" customWidth="1"/>
    <col min="9141" max="9141" width="15.125" style="1270" bestFit="1" customWidth="1"/>
    <col min="9142" max="9143" width="17.25" style="1270" bestFit="1" customWidth="1"/>
    <col min="9144" max="9144" width="15.125" style="1270" bestFit="1" customWidth="1"/>
    <col min="9145" max="9146" width="17.25" style="1270" bestFit="1" customWidth="1"/>
    <col min="9147" max="9147" width="19.25" style="1270" bestFit="1" customWidth="1"/>
    <col min="9148" max="9149" width="21.375" style="1270" bestFit="1" customWidth="1"/>
    <col min="9150" max="9150" width="23.5" style="1270" bestFit="1" customWidth="1"/>
    <col min="9151" max="9151" width="21.375" style="1270" bestFit="1" customWidth="1"/>
    <col min="9152" max="9152" width="19.25" style="1270" bestFit="1" customWidth="1"/>
    <col min="9153" max="9154" width="21.375" style="1270" bestFit="1" customWidth="1"/>
    <col min="9155" max="9155" width="23.5" style="1270" bestFit="1" customWidth="1"/>
    <col min="9156" max="9156" width="21.375" style="1270" bestFit="1" customWidth="1"/>
    <col min="9157" max="9157" width="17.25" style="1270" bestFit="1" customWidth="1"/>
    <col min="9158" max="9160" width="19.25" style="1270" bestFit="1" customWidth="1"/>
    <col min="9161" max="9161" width="18.375" style="1270" bestFit="1" customWidth="1"/>
    <col min="9162" max="9163" width="20.375" style="1270" bestFit="1" customWidth="1"/>
    <col min="9164" max="9164" width="13" style="1270" bestFit="1" customWidth="1"/>
    <col min="9165" max="9166" width="19.25" style="1270" bestFit="1" customWidth="1"/>
    <col min="9167" max="9168" width="17.25" style="1270" bestFit="1" customWidth="1"/>
    <col min="9169" max="9171" width="19.25" style="1270" bestFit="1" customWidth="1"/>
    <col min="9172" max="9173" width="21.375" style="1270" bestFit="1" customWidth="1"/>
    <col min="9174" max="9174" width="19.25" style="1270" bestFit="1" customWidth="1"/>
    <col min="9175" max="9176" width="21.375" style="1270" bestFit="1" customWidth="1"/>
    <col min="9177" max="9177" width="23.5" style="1270" bestFit="1" customWidth="1"/>
    <col min="9178" max="9179" width="21.375" style="1270" bestFit="1" customWidth="1"/>
    <col min="9180" max="9182" width="23.5" style="1270" bestFit="1" customWidth="1"/>
    <col min="9183" max="9184" width="25.5" style="1270" bestFit="1" customWidth="1"/>
    <col min="9185" max="9185" width="23.5" style="1270" bestFit="1" customWidth="1"/>
    <col min="9186" max="9187" width="25.5" style="1270" bestFit="1" customWidth="1"/>
    <col min="9188" max="9188" width="27.625" style="1270" bestFit="1" customWidth="1"/>
    <col min="9189" max="9189" width="25.5" style="1270" bestFit="1" customWidth="1"/>
    <col min="9190" max="9190" width="22.75" style="1270" bestFit="1" customWidth="1"/>
    <col min="9191" max="9191" width="26.875" style="1270" bestFit="1" customWidth="1"/>
    <col min="9192" max="9193" width="19.25" style="1270" bestFit="1" customWidth="1"/>
    <col min="9194" max="9194" width="25.5" style="1270" bestFit="1" customWidth="1"/>
    <col min="9195" max="9196" width="21.375" style="1270" bestFit="1" customWidth="1"/>
    <col min="9197" max="9197" width="27.625" style="1270" bestFit="1" customWidth="1"/>
    <col min="9198" max="9198" width="8.375" style="1270" bestFit="1" customWidth="1"/>
    <col min="9199" max="9201" width="16.75" style="1270" bestFit="1" customWidth="1"/>
    <col min="9202" max="9202" width="18.875" style="1270" bestFit="1" customWidth="1"/>
    <col min="9203" max="9203" width="23.5" style="1270" bestFit="1" customWidth="1"/>
    <col min="9204" max="9204" width="25.5" style="1270" bestFit="1" customWidth="1"/>
    <col min="9205" max="9206" width="8.375" style="1270" bestFit="1" customWidth="1"/>
    <col min="9207" max="9207" width="10.25" style="1270" bestFit="1" customWidth="1"/>
    <col min="9208" max="9208" width="13.75" style="1270" bestFit="1" customWidth="1"/>
    <col min="9209" max="9209" width="15.125" style="1270" bestFit="1" customWidth="1"/>
    <col min="9210" max="9212" width="21.5" style="1270" bestFit="1" customWidth="1"/>
    <col min="9213" max="9214" width="19.25" style="1270" bestFit="1" customWidth="1"/>
    <col min="9215" max="9215" width="6.625" style="1270" bestFit="1" customWidth="1"/>
    <col min="9216" max="9216" width="9" style="1270"/>
    <col min="9217" max="9217" width="15.125" style="1270" bestFit="1" customWidth="1"/>
    <col min="9218" max="9218" width="13" style="1270" bestFit="1" customWidth="1"/>
    <col min="9219" max="9221" width="9" style="1270"/>
    <col min="9222" max="9222" width="13" style="1270" bestFit="1" customWidth="1"/>
    <col min="9223" max="9223" width="15" style="1270" customWidth="1"/>
    <col min="9224" max="9224" width="13" style="1270" bestFit="1" customWidth="1"/>
    <col min="9225" max="9225" width="9" style="1270"/>
    <col min="9226" max="9228" width="12.375" style="1270" bestFit="1" customWidth="1"/>
    <col min="9229" max="9229" width="11" style="1270" bestFit="1" customWidth="1"/>
    <col min="9230" max="9230" width="20.375" style="1270" bestFit="1" customWidth="1"/>
    <col min="9231" max="9232" width="27.75" style="1270" bestFit="1" customWidth="1"/>
    <col min="9233" max="9234" width="19.375" style="1270" bestFit="1" customWidth="1"/>
    <col min="9235" max="9235" width="17.25" style="1270" bestFit="1" customWidth="1"/>
    <col min="9236" max="9236" width="19.375" style="1270" bestFit="1" customWidth="1"/>
    <col min="9237" max="9238" width="9" style="1270"/>
    <col min="9239" max="9239" width="17.375" style="1270" bestFit="1" customWidth="1"/>
    <col min="9240" max="9240" width="9" style="1270"/>
    <col min="9241" max="9241" width="17.375" style="1270" bestFit="1" customWidth="1"/>
    <col min="9242" max="9243" width="9" style="1270"/>
    <col min="9244" max="9245" width="11.125" style="1270" bestFit="1" customWidth="1"/>
    <col min="9246" max="9246" width="5.25" style="1270" bestFit="1" customWidth="1"/>
    <col min="9247" max="9247" width="9" style="1270"/>
    <col min="9248" max="9248" width="14.25" style="1270" bestFit="1" customWidth="1"/>
    <col min="9249" max="9249" width="17.875" style="1270" bestFit="1" customWidth="1"/>
    <col min="9250" max="9250" width="5.25" style="1270" bestFit="1" customWidth="1"/>
    <col min="9251" max="9251" width="9" style="1270"/>
    <col min="9252" max="9252" width="11" style="1270" bestFit="1" customWidth="1"/>
    <col min="9253" max="9253" width="8.375" style="1270" bestFit="1" customWidth="1"/>
    <col min="9254" max="9254" width="9.625" style="1270" bestFit="1" customWidth="1"/>
    <col min="9255" max="9255" width="15.125" style="1270" bestFit="1" customWidth="1"/>
    <col min="9256" max="9256" width="11.125" style="1270" bestFit="1" customWidth="1"/>
    <col min="9257" max="9257" width="9.5" style="1270" bestFit="1" customWidth="1"/>
    <col min="9258" max="9258" width="11" style="1270" bestFit="1" customWidth="1"/>
    <col min="9259" max="9267" width="15.125" style="1270" bestFit="1" customWidth="1"/>
    <col min="9268" max="9268" width="7.125" style="1270" bestFit="1" customWidth="1"/>
    <col min="9269" max="9269" width="11" style="1270" bestFit="1" customWidth="1"/>
    <col min="9270" max="9270" width="15.125" style="1270" bestFit="1" customWidth="1"/>
    <col min="9271" max="9271" width="19.25" style="1270" bestFit="1" customWidth="1"/>
    <col min="9272" max="9272" width="15.125" style="1270" bestFit="1" customWidth="1"/>
    <col min="9273" max="9273" width="19.25" style="1270" bestFit="1" customWidth="1"/>
    <col min="9274" max="9274" width="15.125" style="1270" bestFit="1" customWidth="1"/>
    <col min="9275" max="9275" width="19.25" style="1270" bestFit="1" customWidth="1"/>
    <col min="9276" max="9276" width="15.125" style="1270" bestFit="1" customWidth="1"/>
    <col min="9277" max="9277" width="19.25" style="1270" bestFit="1" customWidth="1"/>
    <col min="9278" max="9278" width="15.125" style="1270" bestFit="1" customWidth="1"/>
    <col min="9279" max="9279" width="19.25" style="1270" bestFit="1" customWidth="1"/>
    <col min="9280" max="9280" width="13" style="1270" bestFit="1" customWidth="1"/>
    <col min="9281" max="9281" width="17.25" style="1270" bestFit="1" customWidth="1"/>
    <col min="9282" max="9282" width="15.125" style="1270" bestFit="1" customWidth="1"/>
    <col min="9283" max="9283" width="19.25" style="1270" bestFit="1" customWidth="1"/>
    <col min="9284" max="9284" width="15.125" style="1270" bestFit="1" customWidth="1"/>
    <col min="9285" max="9285" width="19.25" style="1270" bestFit="1" customWidth="1"/>
    <col min="9286" max="9291" width="21.375" style="1270" bestFit="1" customWidth="1"/>
    <col min="9292" max="9293" width="17.25" style="1270" bestFit="1" customWidth="1"/>
    <col min="9294" max="9294" width="7.125" style="1270" bestFit="1" customWidth="1"/>
    <col min="9295" max="9295" width="11" style="1270" bestFit="1" customWidth="1"/>
    <col min="9296" max="9296" width="7.125" style="1270" bestFit="1" customWidth="1"/>
    <col min="9297" max="9298" width="11" style="1270" bestFit="1" customWidth="1"/>
    <col min="9299" max="9299" width="15.125" style="1270" bestFit="1" customWidth="1"/>
    <col min="9300" max="9300" width="16.5" style="1270" bestFit="1" customWidth="1"/>
    <col min="9301" max="9301" width="20.625" style="1270" bestFit="1" customWidth="1"/>
    <col min="9302" max="9302" width="7.125" style="1270" bestFit="1" customWidth="1"/>
    <col min="9303" max="9305" width="11" style="1270" bestFit="1" customWidth="1"/>
    <col min="9306" max="9306" width="15.125" style="1270" bestFit="1" customWidth="1"/>
    <col min="9307" max="9309" width="11" style="1270" bestFit="1" customWidth="1"/>
    <col min="9310" max="9310" width="13" style="1270" bestFit="1" customWidth="1"/>
    <col min="9311" max="9311" width="11" style="1270" bestFit="1" customWidth="1"/>
    <col min="9312" max="9312" width="15.125" style="1270" bestFit="1" customWidth="1"/>
    <col min="9313" max="9313" width="17.25" style="1270" bestFit="1" customWidth="1"/>
    <col min="9314" max="9314" width="7.125" style="1270" bestFit="1" customWidth="1"/>
    <col min="9315" max="9315" width="13" style="1270" bestFit="1" customWidth="1"/>
    <col min="9316" max="9317" width="12.375" style="1270" bestFit="1" customWidth="1"/>
    <col min="9318" max="9319" width="15.125" style="1270" bestFit="1" customWidth="1"/>
    <col min="9320" max="9321" width="18.625" style="1270" bestFit="1" customWidth="1"/>
    <col min="9322" max="9323" width="21.375" style="1270" bestFit="1" customWidth="1"/>
    <col min="9324" max="9324" width="17.25" style="1270" bestFit="1" customWidth="1"/>
    <col min="9325" max="9325" width="11" style="1270" bestFit="1" customWidth="1"/>
    <col min="9326" max="9327" width="15.125" style="1270" bestFit="1" customWidth="1"/>
    <col min="9328" max="9328" width="11" style="1270" bestFit="1" customWidth="1"/>
    <col min="9329" max="9330" width="15.125" style="1270" bestFit="1" customWidth="1"/>
    <col min="9331" max="9331" width="11.875" style="1270" bestFit="1" customWidth="1"/>
    <col min="9332" max="9332" width="16.375" style="1270" bestFit="1" customWidth="1"/>
    <col min="9333" max="9333" width="15.125" style="1270" bestFit="1" customWidth="1"/>
    <col min="9334" max="9334" width="11" style="1270" bestFit="1" customWidth="1"/>
    <col min="9335" max="9336" width="15.125" style="1270" bestFit="1" customWidth="1"/>
    <col min="9337" max="9337" width="11" style="1270" bestFit="1" customWidth="1"/>
    <col min="9338" max="9339" width="15.125" style="1270" bestFit="1" customWidth="1"/>
    <col min="9340" max="9340" width="5.25" style="1270" bestFit="1" customWidth="1"/>
    <col min="9341" max="9342" width="9" style="1270"/>
    <col min="9343" max="9343" width="7.125" style="1270" bestFit="1" customWidth="1"/>
    <col min="9344" max="9344" width="9" style="1270"/>
    <col min="9345" max="9345" width="59.375" style="1270" bestFit="1" customWidth="1"/>
    <col min="9346" max="9346" width="45.5" style="1270" bestFit="1" customWidth="1"/>
    <col min="9347" max="9347" width="27.625" style="1270" bestFit="1" customWidth="1"/>
    <col min="9348" max="9348" width="11" style="1270" bestFit="1" customWidth="1"/>
    <col min="9349" max="9352" width="13" style="1270" bestFit="1" customWidth="1"/>
    <col min="9353" max="9353" width="14.375" style="1270" bestFit="1" customWidth="1"/>
    <col min="9354" max="9354" width="13" style="1270" bestFit="1" customWidth="1"/>
    <col min="9355" max="9356" width="18.125" style="1270" bestFit="1" customWidth="1"/>
    <col min="9357" max="9357" width="20.25" style="1270" bestFit="1" customWidth="1"/>
    <col min="9358" max="9358" width="17.625" style="1270" bestFit="1" customWidth="1"/>
    <col min="9359" max="9359" width="15.125" style="1270" bestFit="1" customWidth="1"/>
    <col min="9360" max="9360" width="21.375" style="1270" bestFit="1" customWidth="1"/>
    <col min="9361" max="9361" width="12.875" style="1270" bestFit="1" customWidth="1"/>
    <col min="9362" max="9362" width="13" style="1270" bestFit="1" customWidth="1"/>
    <col min="9363" max="9363" width="21.5" style="1270" bestFit="1" customWidth="1"/>
    <col min="9364" max="9365" width="13.125" style="1270" bestFit="1" customWidth="1"/>
    <col min="9366" max="9366" width="21.25" style="1270" bestFit="1" customWidth="1"/>
    <col min="9367" max="9367" width="17.375" style="1270" bestFit="1" customWidth="1"/>
    <col min="9368" max="9368" width="13.125" style="1270" bestFit="1" customWidth="1"/>
    <col min="9369" max="9369" width="15.125" style="1270" bestFit="1" customWidth="1"/>
    <col min="9370" max="9370" width="25.25" style="1270" bestFit="1" customWidth="1"/>
    <col min="9371" max="9371" width="18.875" style="1270" bestFit="1" customWidth="1"/>
    <col min="9372" max="9372" width="28" style="1270" bestFit="1" customWidth="1"/>
    <col min="9373" max="9373" width="26.75" style="1270" bestFit="1" customWidth="1"/>
    <col min="9374" max="9374" width="28" style="1270" bestFit="1" customWidth="1"/>
    <col min="9375" max="9375" width="25.25" style="1270" bestFit="1" customWidth="1"/>
    <col min="9376" max="9376" width="29.625" style="1270" bestFit="1" customWidth="1"/>
    <col min="9377" max="9377" width="25.25" style="1270" bestFit="1" customWidth="1"/>
    <col min="9378" max="9378" width="29.625" style="1270" bestFit="1" customWidth="1"/>
    <col min="9379" max="9379" width="25.25" style="1270" bestFit="1" customWidth="1"/>
    <col min="9380" max="9381" width="18.875" style="1270" bestFit="1" customWidth="1"/>
    <col min="9382" max="9382" width="21" style="1270" bestFit="1" customWidth="1"/>
    <col min="9383" max="9383" width="20.875" style="1270" bestFit="1" customWidth="1"/>
    <col min="9384" max="9384" width="12.625" style="1270" bestFit="1" customWidth="1"/>
    <col min="9385" max="9385" width="15.125" style="1270" bestFit="1" customWidth="1"/>
    <col min="9386" max="9386" width="7.125" style="1270" bestFit="1" customWidth="1"/>
    <col min="9387" max="9387" width="19.25" style="1270" bestFit="1" customWidth="1"/>
    <col min="9388" max="9390" width="15.125" style="1270" bestFit="1" customWidth="1"/>
    <col min="9391" max="9391" width="17.25" style="1270" bestFit="1" customWidth="1"/>
    <col min="9392" max="9394" width="15.125" style="1270" bestFit="1" customWidth="1"/>
    <col min="9395" max="9396" width="17.25" style="1270" bestFit="1" customWidth="1"/>
    <col min="9397" max="9397" width="15.125" style="1270" bestFit="1" customWidth="1"/>
    <col min="9398" max="9399" width="17.25" style="1270" bestFit="1" customWidth="1"/>
    <col min="9400" max="9400" width="15.125" style="1270" bestFit="1" customWidth="1"/>
    <col min="9401" max="9402" width="17.25" style="1270" bestFit="1" customWidth="1"/>
    <col min="9403" max="9403" width="19.25" style="1270" bestFit="1" customWidth="1"/>
    <col min="9404" max="9405" width="21.375" style="1270" bestFit="1" customWidth="1"/>
    <col min="9406" max="9406" width="23.5" style="1270" bestFit="1" customWidth="1"/>
    <col min="9407" max="9407" width="21.375" style="1270" bestFit="1" customWidth="1"/>
    <col min="9408" max="9408" width="19.25" style="1270" bestFit="1" customWidth="1"/>
    <col min="9409" max="9410" width="21.375" style="1270" bestFit="1" customWidth="1"/>
    <col min="9411" max="9411" width="23.5" style="1270" bestFit="1" customWidth="1"/>
    <col min="9412" max="9412" width="21.375" style="1270" bestFit="1" customWidth="1"/>
    <col min="9413" max="9413" width="17.25" style="1270" bestFit="1" customWidth="1"/>
    <col min="9414" max="9416" width="19.25" style="1270" bestFit="1" customWidth="1"/>
    <col min="9417" max="9417" width="18.375" style="1270" bestFit="1" customWidth="1"/>
    <col min="9418" max="9419" width="20.375" style="1270" bestFit="1" customWidth="1"/>
    <col min="9420" max="9420" width="13" style="1270" bestFit="1" customWidth="1"/>
    <col min="9421" max="9422" width="19.25" style="1270" bestFit="1" customWidth="1"/>
    <col min="9423" max="9424" width="17.25" style="1270" bestFit="1" customWidth="1"/>
    <col min="9425" max="9427" width="19.25" style="1270" bestFit="1" customWidth="1"/>
    <col min="9428" max="9429" width="21.375" style="1270" bestFit="1" customWidth="1"/>
    <col min="9430" max="9430" width="19.25" style="1270" bestFit="1" customWidth="1"/>
    <col min="9431" max="9432" width="21.375" style="1270" bestFit="1" customWidth="1"/>
    <col min="9433" max="9433" width="23.5" style="1270" bestFit="1" customWidth="1"/>
    <col min="9434" max="9435" width="21.375" style="1270" bestFit="1" customWidth="1"/>
    <col min="9436" max="9438" width="23.5" style="1270" bestFit="1" customWidth="1"/>
    <col min="9439" max="9440" width="25.5" style="1270" bestFit="1" customWidth="1"/>
    <col min="9441" max="9441" width="23.5" style="1270" bestFit="1" customWidth="1"/>
    <col min="9442" max="9443" width="25.5" style="1270" bestFit="1" customWidth="1"/>
    <col min="9444" max="9444" width="27.625" style="1270" bestFit="1" customWidth="1"/>
    <col min="9445" max="9445" width="25.5" style="1270" bestFit="1" customWidth="1"/>
    <col min="9446" max="9446" width="22.75" style="1270" bestFit="1" customWidth="1"/>
    <col min="9447" max="9447" width="26.875" style="1270" bestFit="1" customWidth="1"/>
    <col min="9448" max="9449" width="19.25" style="1270" bestFit="1" customWidth="1"/>
    <col min="9450" max="9450" width="25.5" style="1270" bestFit="1" customWidth="1"/>
    <col min="9451" max="9452" width="21.375" style="1270" bestFit="1" customWidth="1"/>
    <col min="9453" max="9453" width="27.625" style="1270" bestFit="1" customWidth="1"/>
    <col min="9454" max="9454" width="8.375" style="1270" bestFit="1" customWidth="1"/>
    <col min="9455" max="9457" width="16.75" style="1270" bestFit="1" customWidth="1"/>
    <col min="9458" max="9458" width="18.875" style="1270" bestFit="1" customWidth="1"/>
    <col min="9459" max="9459" width="23.5" style="1270" bestFit="1" customWidth="1"/>
    <col min="9460" max="9460" width="25.5" style="1270" bestFit="1" customWidth="1"/>
    <col min="9461" max="9462" width="8.375" style="1270" bestFit="1" customWidth="1"/>
    <col min="9463" max="9463" width="10.25" style="1270" bestFit="1" customWidth="1"/>
    <col min="9464" max="9464" width="13.75" style="1270" bestFit="1" customWidth="1"/>
    <col min="9465" max="9465" width="15.125" style="1270" bestFit="1" customWidth="1"/>
    <col min="9466" max="9468" width="21.5" style="1270" bestFit="1" customWidth="1"/>
    <col min="9469" max="9470" width="19.25" style="1270" bestFit="1" customWidth="1"/>
    <col min="9471" max="9471" width="6.625" style="1270" bestFit="1" customWidth="1"/>
    <col min="9472" max="9472" width="9" style="1270"/>
    <col min="9473" max="9473" width="15.125" style="1270" bestFit="1" customWidth="1"/>
    <col min="9474" max="9474" width="13" style="1270" bestFit="1" customWidth="1"/>
    <col min="9475" max="9477" width="9" style="1270"/>
    <col min="9478" max="9478" width="13" style="1270" bestFit="1" customWidth="1"/>
    <col min="9479" max="9479" width="15" style="1270" customWidth="1"/>
    <col min="9480" max="9480" width="13" style="1270" bestFit="1" customWidth="1"/>
    <col min="9481" max="9481" width="9" style="1270"/>
    <col min="9482" max="9484" width="12.375" style="1270" bestFit="1" customWidth="1"/>
    <col min="9485" max="9485" width="11" style="1270" bestFit="1" customWidth="1"/>
    <col min="9486" max="9486" width="20.375" style="1270" bestFit="1" customWidth="1"/>
    <col min="9487" max="9488" width="27.75" style="1270" bestFit="1" customWidth="1"/>
    <col min="9489" max="9490" width="19.375" style="1270" bestFit="1" customWidth="1"/>
    <col min="9491" max="9491" width="17.25" style="1270" bestFit="1" customWidth="1"/>
    <col min="9492" max="9492" width="19.375" style="1270" bestFit="1" customWidth="1"/>
    <col min="9493" max="9494" width="9" style="1270"/>
    <col min="9495" max="9495" width="17.375" style="1270" bestFit="1" customWidth="1"/>
    <col min="9496" max="9496" width="9" style="1270"/>
    <col min="9497" max="9497" width="17.375" style="1270" bestFit="1" customWidth="1"/>
    <col min="9498" max="9499" width="9" style="1270"/>
    <col min="9500" max="9501" width="11.125" style="1270" bestFit="1" customWidth="1"/>
    <col min="9502" max="9502" width="5.25" style="1270" bestFit="1" customWidth="1"/>
    <col min="9503" max="9503" width="9" style="1270"/>
    <col min="9504" max="9504" width="14.25" style="1270" bestFit="1" customWidth="1"/>
    <col min="9505" max="9505" width="17.875" style="1270" bestFit="1" customWidth="1"/>
    <col min="9506" max="9506" width="5.25" style="1270" bestFit="1" customWidth="1"/>
    <col min="9507" max="9507" width="9" style="1270"/>
    <col min="9508" max="9508" width="11" style="1270" bestFit="1" customWidth="1"/>
    <col min="9509" max="9509" width="8.375" style="1270" bestFit="1" customWidth="1"/>
    <col min="9510" max="9510" width="9.625" style="1270" bestFit="1" customWidth="1"/>
    <col min="9511" max="9511" width="15.125" style="1270" bestFit="1" customWidth="1"/>
    <col min="9512" max="9512" width="11.125" style="1270" bestFit="1" customWidth="1"/>
    <col min="9513" max="9513" width="9.5" style="1270" bestFit="1" customWidth="1"/>
    <col min="9514" max="9514" width="11" style="1270" bestFit="1" customWidth="1"/>
    <col min="9515" max="9523" width="15.125" style="1270" bestFit="1" customWidth="1"/>
    <col min="9524" max="9524" width="7.125" style="1270" bestFit="1" customWidth="1"/>
    <col min="9525" max="9525" width="11" style="1270" bestFit="1" customWidth="1"/>
    <col min="9526" max="9526" width="15.125" style="1270" bestFit="1" customWidth="1"/>
    <col min="9527" max="9527" width="19.25" style="1270" bestFit="1" customWidth="1"/>
    <col min="9528" max="9528" width="15.125" style="1270" bestFit="1" customWidth="1"/>
    <col min="9529" max="9529" width="19.25" style="1270" bestFit="1" customWidth="1"/>
    <col min="9530" max="9530" width="15.125" style="1270" bestFit="1" customWidth="1"/>
    <col min="9531" max="9531" width="19.25" style="1270" bestFit="1" customWidth="1"/>
    <col min="9532" max="9532" width="15.125" style="1270" bestFit="1" customWidth="1"/>
    <col min="9533" max="9533" width="19.25" style="1270" bestFit="1" customWidth="1"/>
    <col min="9534" max="9534" width="15.125" style="1270" bestFit="1" customWidth="1"/>
    <col min="9535" max="9535" width="19.25" style="1270" bestFit="1" customWidth="1"/>
    <col min="9536" max="9536" width="13" style="1270" bestFit="1" customWidth="1"/>
    <col min="9537" max="9537" width="17.25" style="1270" bestFit="1" customWidth="1"/>
    <col min="9538" max="9538" width="15.125" style="1270" bestFit="1" customWidth="1"/>
    <col min="9539" max="9539" width="19.25" style="1270" bestFit="1" customWidth="1"/>
    <col min="9540" max="9540" width="15.125" style="1270" bestFit="1" customWidth="1"/>
    <col min="9541" max="9541" width="19.25" style="1270" bestFit="1" customWidth="1"/>
    <col min="9542" max="9547" width="21.375" style="1270" bestFit="1" customWidth="1"/>
    <col min="9548" max="9549" width="17.25" style="1270" bestFit="1" customWidth="1"/>
    <col min="9550" max="9550" width="7.125" style="1270" bestFit="1" customWidth="1"/>
    <col min="9551" max="9551" width="11" style="1270" bestFit="1" customWidth="1"/>
    <col min="9552" max="9552" width="7.125" style="1270" bestFit="1" customWidth="1"/>
    <col min="9553" max="9554" width="11" style="1270" bestFit="1" customWidth="1"/>
    <col min="9555" max="9555" width="15.125" style="1270" bestFit="1" customWidth="1"/>
    <col min="9556" max="9556" width="16.5" style="1270" bestFit="1" customWidth="1"/>
    <col min="9557" max="9557" width="20.625" style="1270" bestFit="1" customWidth="1"/>
    <col min="9558" max="9558" width="7.125" style="1270" bestFit="1" customWidth="1"/>
    <col min="9559" max="9561" width="11" style="1270" bestFit="1" customWidth="1"/>
    <col min="9562" max="9562" width="15.125" style="1270" bestFit="1" customWidth="1"/>
    <col min="9563" max="9565" width="11" style="1270" bestFit="1" customWidth="1"/>
    <col min="9566" max="9566" width="13" style="1270" bestFit="1" customWidth="1"/>
    <col min="9567" max="9567" width="11" style="1270" bestFit="1" customWidth="1"/>
    <col min="9568" max="9568" width="15.125" style="1270" bestFit="1" customWidth="1"/>
    <col min="9569" max="9569" width="17.25" style="1270" bestFit="1" customWidth="1"/>
    <col min="9570" max="9570" width="7.125" style="1270" bestFit="1" customWidth="1"/>
    <col min="9571" max="9571" width="13" style="1270" bestFit="1" customWidth="1"/>
    <col min="9572" max="9573" width="12.375" style="1270" bestFit="1" customWidth="1"/>
    <col min="9574" max="9575" width="15.125" style="1270" bestFit="1" customWidth="1"/>
    <col min="9576" max="9577" width="18.625" style="1270" bestFit="1" customWidth="1"/>
    <col min="9578" max="9579" width="21.375" style="1270" bestFit="1" customWidth="1"/>
    <col min="9580" max="9580" width="17.25" style="1270" bestFit="1" customWidth="1"/>
    <col min="9581" max="9581" width="11" style="1270" bestFit="1" customWidth="1"/>
    <col min="9582" max="9583" width="15.125" style="1270" bestFit="1" customWidth="1"/>
    <col min="9584" max="9584" width="11" style="1270" bestFit="1" customWidth="1"/>
    <col min="9585" max="9586" width="15.125" style="1270" bestFit="1" customWidth="1"/>
    <col min="9587" max="9587" width="11.875" style="1270" bestFit="1" customWidth="1"/>
    <col min="9588" max="9588" width="16.375" style="1270" bestFit="1" customWidth="1"/>
    <col min="9589" max="9589" width="15.125" style="1270" bestFit="1" customWidth="1"/>
    <col min="9590" max="9590" width="11" style="1270" bestFit="1" customWidth="1"/>
    <col min="9591" max="9592" width="15.125" style="1270" bestFit="1" customWidth="1"/>
    <col min="9593" max="9593" width="11" style="1270" bestFit="1" customWidth="1"/>
    <col min="9594" max="9595" width="15.125" style="1270" bestFit="1" customWidth="1"/>
    <col min="9596" max="9596" width="5.25" style="1270" bestFit="1" customWidth="1"/>
    <col min="9597" max="9598" width="9" style="1270"/>
    <col min="9599" max="9599" width="7.125" style="1270" bestFit="1" customWidth="1"/>
    <col min="9600" max="9600" width="9" style="1270"/>
    <col min="9601" max="9601" width="59.375" style="1270" bestFit="1" customWidth="1"/>
    <col min="9602" max="9602" width="45.5" style="1270" bestFit="1" customWidth="1"/>
    <col min="9603" max="9603" width="27.625" style="1270" bestFit="1" customWidth="1"/>
    <col min="9604" max="9604" width="11" style="1270" bestFit="1" customWidth="1"/>
    <col min="9605" max="9608" width="13" style="1270" bestFit="1" customWidth="1"/>
    <col min="9609" max="9609" width="14.375" style="1270" bestFit="1" customWidth="1"/>
    <col min="9610" max="9610" width="13" style="1270" bestFit="1" customWidth="1"/>
    <col min="9611" max="9612" width="18.125" style="1270" bestFit="1" customWidth="1"/>
    <col min="9613" max="9613" width="20.25" style="1270" bestFit="1" customWidth="1"/>
    <col min="9614" max="9614" width="17.625" style="1270" bestFit="1" customWidth="1"/>
    <col min="9615" max="9615" width="15.125" style="1270" bestFit="1" customWidth="1"/>
    <col min="9616" max="9616" width="21.375" style="1270" bestFit="1" customWidth="1"/>
    <col min="9617" max="9617" width="12.875" style="1270" bestFit="1" customWidth="1"/>
    <col min="9618" max="9618" width="13" style="1270" bestFit="1" customWidth="1"/>
    <col min="9619" max="9619" width="21.5" style="1270" bestFit="1" customWidth="1"/>
    <col min="9620" max="9621" width="13.125" style="1270" bestFit="1" customWidth="1"/>
    <col min="9622" max="9622" width="21.25" style="1270" bestFit="1" customWidth="1"/>
    <col min="9623" max="9623" width="17.375" style="1270" bestFit="1" customWidth="1"/>
    <col min="9624" max="9624" width="13.125" style="1270" bestFit="1" customWidth="1"/>
    <col min="9625" max="9625" width="15.125" style="1270" bestFit="1" customWidth="1"/>
    <col min="9626" max="9626" width="25.25" style="1270" bestFit="1" customWidth="1"/>
    <col min="9627" max="9627" width="18.875" style="1270" bestFit="1" customWidth="1"/>
    <col min="9628" max="9628" width="28" style="1270" bestFit="1" customWidth="1"/>
    <col min="9629" max="9629" width="26.75" style="1270" bestFit="1" customWidth="1"/>
    <col min="9630" max="9630" width="28" style="1270" bestFit="1" customWidth="1"/>
    <col min="9631" max="9631" width="25.25" style="1270" bestFit="1" customWidth="1"/>
    <col min="9632" max="9632" width="29.625" style="1270" bestFit="1" customWidth="1"/>
    <col min="9633" max="9633" width="25.25" style="1270" bestFit="1" customWidth="1"/>
    <col min="9634" max="9634" width="29.625" style="1270" bestFit="1" customWidth="1"/>
    <col min="9635" max="9635" width="25.25" style="1270" bestFit="1" customWidth="1"/>
    <col min="9636" max="9637" width="18.875" style="1270" bestFit="1" customWidth="1"/>
    <col min="9638" max="9638" width="21" style="1270" bestFit="1" customWidth="1"/>
    <col min="9639" max="9639" width="20.875" style="1270" bestFit="1" customWidth="1"/>
    <col min="9640" max="9640" width="12.625" style="1270" bestFit="1" customWidth="1"/>
    <col min="9641" max="9641" width="15.125" style="1270" bestFit="1" customWidth="1"/>
    <col min="9642" max="9642" width="7.125" style="1270" bestFit="1" customWidth="1"/>
    <col min="9643" max="9643" width="19.25" style="1270" bestFit="1" customWidth="1"/>
    <col min="9644" max="9646" width="15.125" style="1270" bestFit="1" customWidth="1"/>
    <col min="9647" max="9647" width="17.25" style="1270" bestFit="1" customWidth="1"/>
    <col min="9648" max="9650" width="15.125" style="1270" bestFit="1" customWidth="1"/>
    <col min="9651" max="9652" width="17.25" style="1270" bestFit="1" customWidth="1"/>
    <col min="9653" max="9653" width="15.125" style="1270" bestFit="1" customWidth="1"/>
    <col min="9654" max="9655" width="17.25" style="1270" bestFit="1" customWidth="1"/>
    <col min="9656" max="9656" width="15.125" style="1270" bestFit="1" customWidth="1"/>
    <col min="9657" max="9658" width="17.25" style="1270" bestFit="1" customWidth="1"/>
    <col min="9659" max="9659" width="19.25" style="1270" bestFit="1" customWidth="1"/>
    <col min="9660" max="9661" width="21.375" style="1270" bestFit="1" customWidth="1"/>
    <col min="9662" max="9662" width="23.5" style="1270" bestFit="1" customWidth="1"/>
    <col min="9663" max="9663" width="21.375" style="1270" bestFit="1" customWidth="1"/>
    <col min="9664" max="9664" width="19.25" style="1270" bestFit="1" customWidth="1"/>
    <col min="9665" max="9666" width="21.375" style="1270" bestFit="1" customWidth="1"/>
    <col min="9667" max="9667" width="23.5" style="1270" bestFit="1" customWidth="1"/>
    <col min="9668" max="9668" width="21.375" style="1270" bestFit="1" customWidth="1"/>
    <col min="9669" max="9669" width="17.25" style="1270" bestFit="1" customWidth="1"/>
    <col min="9670" max="9672" width="19.25" style="1270" bestFit="1" customWidth="1"/>
    <col min="9673" max="9673" width="18.375" style="1270" bestFit="1" customWidth="1"/>
    <col min="9674" max="9675" width="20.375" style="1270" bestFit="1" customWidth="1"/>
    <col min="9676" max="9676" width="13" style="1270" bestFit="1" customWidth="1"/>
    <col min="9677" max="9678" width="19.25" style="1270" bestFit="1" customWidth="1"/>
    <col min="9679" max="9680" width="17.25" style="1270" bestFit="1" customWidth="1"/>
    <col min="9681" max="9683" width="19.25" style="1270" bestFit="1" customWidth="1"/>
    <col min="9684" max="9685" width="21.375" style="1270" bestFit="1" customWidth="1"/>
    <col min="9686" max="9686" width="19.25" style="1270" bestFit="1" customWidth="1"/>
    <col min="9687" max="9688" width="21.375" style="1270" bestFit="1" customWidth="1"/>
    <col min="9689" max="9689" width="23.5" style="1270" bestFit="1" customWidth="1"/>
    <col min="9690" max="9691" width="21.375" style="1270" bestFit="1" customWidth="1"/>
    <col min="9692" max="9694" width="23.5" style="1270" bestFit="1" customWidth="1"/>
    <col min="9695" max="9696" width="25.5" style="1270" bestFit="1" customWidth="1"/>
    <col min="9697" max="9697" width="23.5" style="1270" bestFit="1" customWidth="1"/>
    <col min="9698" max="9699" width="25.5" style="1270" bestFit="1" customWidth="1"/>
    <col min="9700" max="9700" width="27.625" style="1270" bestFit="1" customWidth="1"/>
    <col min="9701" max="9701" width="25.5" style="1270" bestFit="1" customWidth="1"/>
    <col min="9702" max="9702" width="22.75" style="1270" bestFit="1" customWidth="1"/>
    <col min="9703" max="9703" width="26.875" style="1270" bestFit="1" customWidth="1"/>
    <col min="9704" max="9705" width="19.25" style="1270" bestFit="1" customWidth="1"/>
    <col min="9706" max="9706" width="25.5" style="1270" bestFit="1" customWidth="1"/>
    <col min="9707" max="9708" width="21.375" style="1270" bestFit="1" customWidth="1"/>
    <col min="9709" max="9709" width="27.625" style="1270" bestFit="1" customWidth="1"/>
    <col min="9710" max="9710" width="8.375" style="1270" bestFit="1" customWidth="1"/>
    <col min="9711" max="9713" width="16.75" style="1270" bestFit="1" customWidth="1"/>
    <col min="9714" max="9714" width="18.875" style="1270" bestFit="1" customWidth="1"/>
    <col min="9715" max="9715" width="23.5" style="1270" bestFit="1" customWidth="1"/>
    <col min="9716" max="9716" width="25.5" style="1270" bestFit="1" customWidth="1"/>
    <col min="9717" max="9718" width="8.375" style="1270" bestFit="1" customWidth="1"/>
    <col min="9719" max="9719" width="10.25" style="1270" bestFit="1" customWidth="1"/>
    <col min="9720" max="9720" width="13.75" style="1270" bestFit="1" customWidth="1"/>
    <col min="9721" max="9721" width="15.125" style="1270" bestFit="1" customWidth="1"/>
    <col min="9722" max="9724" width="21.5" style="1270" bestFit="1" customWidth="1"/>
    <col min="9725" max="9726" width="19.25" style="1270" bestFit="1" customWidth="1"/>
    <col min="9727" max="9727" width="6.625" style="1270" bestFit="1" customWidth="1"/>
    <col min="9728" max="9728" width="9" style="1270"/>
    <col min="9729" max="9729" width="15.125" style="1270" bestFit="1" customWidth="1"/>
    <col min="9730" max="9730" width="13" style="1270" bestFit="1" customWidth="1"/>
    <col min="9731" max="9733" width="9" style="1270"/>
    <col min="9734" max="9734" width="13" style="1270" bestFit="1" customWidth="1"/>
    <col min="9735" max="9735" width="15" style="1270" customWidth="1"/>
    <col min="9736" max="9736" width="13" style="1270" bestFit="1" customWidth="1"/>
    <col min="9737" max="9737" width="9" style="1270"/>
    <col min="9738" max="9740" width="12.375" style="1270" bestFit="1" customWidth="1"/>
    <col min="9741" max="9741" width="11" style="1270" bestFit="1" customWidth="1"/>
    <col min="9742" max="9742" width="20.375" style="1270" bestFit="1" customWidth="1"/>
    <col min="9743" max="9744" width="27.75" style="1270" bestFit="1" customWidth="1"/>
    <col min="9745" max="9746" width="19.375" style="1270" bestFit="1" customWidth="1"/>
    <col min="9747" max="9747" width="17.25" style="1270" bestFit="1" customWidth="1"/>
    <col min="9748" max="9748" width="19.375" style="1270" bestFit="1" customWidth="1"/>
    <col min="9749" max="9750" width="9" style="1270"/>
    <col min="9751" max="9751" width="17.375" style="1270" bestFit="1" customWidth="1"/>
    <col min="9752" max="9752" width="9" style="1270"/>
    <col min="9753" max="9753" width="17.375" style="1270" bestFit="1" customWidth="1"/>
    <col min="9754" max="9755" width="9" style="1270"/>
    <col min="9756" max="9757" width="11.125" style="1270" bestFit="1" customWidth="1"/>
    <col min="9758" max="9758" width="5.25" style="1270" bestFit="1" customWidth="1"/>
    <col min="9759" max="9759" width="9" style="1270"/>
    <col min="9760" max="9760" width="14.25" style="1270" bestFit="1" customWidth="1"/>
    <col min="9761" max="9761" width="17.875" style="1270" bestFit="1" customWidth="1"/>
    <col min="9762" max="9762" width="5.25" style="1270" bestFit="1" customWidth="1"/>
    <col min="9763" max="9763" width="9" style="1270"/>
    <col min="9764" max="9764" width="11" style="1270" bestFit="1" customWidth="1"/>
    <col min="9765" max="9765" width="8.375" style="1270" bestFit="1" customWidth="1"/>
    <col min="9766" max="9766" width="9.625" style="1270" bestFit="1" customWidth="1"/>
    <col min="9767" max="9767" width="15.125" style="1270" bestFit="1" customWidth="1"/>
    <col min="9768" max="9768" width="11.125" style="1270" bestFit="1" customWidth="1"/>
    <col min="9769" max="9769" width="9.5" style="1270" bestFit="1" customWidth="1"/>
    <col min="9770" max="9770" width="11" style="1270" bestFit="1" customWidth="1"/>
    <col min="9771" max="9779" width="15.125" style="1270" bestFit="1" customWidth="1"/>
    <col min="9780" max="9780" width="7.125" style="1270" bestFit="1" customWidth="1"/>
    <col min="9781" max="9781" width="11" style="1270" bestFit="1" customWidth="1"/>
    <col min="9782" max="9782" width="15.125" style="1270" bestFit="1" customWidth="1"/>
    <col min="9783" max="9783" width="19.25" style="1270" bestFit="1" customWidth="1"/>
    <col min="9784" max="9784" width="15.125" style="1270" bestFit="1" customWidth="1"/>
    <col min="9785" max="9785" width="19.25" style="1270" bestFit="1" customWidth="1"/>
    <col min="9786" max="9786" width="15.125" style="1270" bestFit="1" customWidth="1"/>
    <col min="9787" max="9787" width="19.25" style="1270" bestFit="1" customWidth="1"/>
    <col min="9788" max="9788" width="15.125" style="1270" bestFit="1" customWidth="1"/>
    <col min="9789" max="9789" width="19.25" style="1270" bestFit="1" customWidth="1"/>
    <col min="9790" max="9790" width="15.125" style="1270" bestFit="1" customWidth="1"/>
    <col min="9791" max="9791" width="19.25" style="1270" bestFit="1" customWidth="1"/>
    <col min="9792" max="9792" width="13" style="1270" bestFit="1" customWidth="1"/>
    <col min="9793" max="9793" width="17.25" style="1270" bestFit="1" customWidth="1"/>
    <col min="9794" max="9794" width="15.125" style="1270" bestFit="1" customWidth="1"/>
    <col min="9795" max="9795" width="19.25" style="1270" bestFit="1" customWidth="1"/>
    <col min="9796" max="9796" width="15.125" style="1270" bestFit="1" customWidth="1"/>
    <col min="9797" max="9797" width="19.25" style="1270" bestFit="1" customWidth="1"/>
    <col min="9798" max="9803" width="21.375" style="1270" bestFit="1" customWidth="1"/>
    <col min="9804" max="9805" width="17.25" style="1270" bestFit="1" customWidth="1"/>
    <col min="9806" max="9806" width="7.125" style="1270" bestFit="1" customWidth="1"/>
    <col min="9807" max="9807" width="11" style="1270" bestFit="1" customWidth="1"/>
    <col min="9808" max="9808" width="7.125" style="1270" bestFit="1" customWidth="1"/>
    <col min="9809" max="9810" width="11" style="1270" bestFit="1" customWidth="1"/>
    <col min="9811" max="9811" width="15.125" style="1270" bestFit="1" customWidth="1"/>
    <col min="9812" max="9812" width="16.5" style="1270" bestFit="1" customWidth="1"/>
    <col min="9813" max="9813" width="20.625" style="1270" bestFit="1" customWidth="1"/>
    <col min="9814" max="9814" width="7.125" style="1270" bestFit="1" customWidth="1"/>
    <col min="9815" max="9817" width="11" style="1270" bestFit="1" customWidth="1"/>
    <col min="9818" max="9818" width="15.125" style="1270" bestFit="1" customWidth="1"/>
    <col min="9819" max="9821" width="11" style="1270" bestFit="1" customWidth="1"/>
    <col min="9822" max="9822" width="13" style="1270" bestFit="1" customWidth="1"/>
    <col min="9823" max="9823" width="11" style="1270" bestFit="1" customWidth="1"/>
    <col min="9824" max="9824" width="15.125" style="1270" bestFit="1" customWidth="1"/>
    <col min="9825" max="9825" width="17.25" style="1270" bestFit="1" customWidth="1"/>
    <col min="9826" max="9826" width="7.125" style="1270" bestFit="1" customWidth="1"/>
    <col min="9827" max="9827" width="13" style="1270" bestFit="1" customWidth="1"/>
    <col min="9828" max="9829" width="12.375" style="1270" bestFit="1" customWidth="1"/>
    <col min="9830" max="9831" width="15.125" style="1270" bestFit="1" customWidth="1"/>
    <col min="9832" max="9833" width="18.625" style="1270" bestFit="1" customWidth="1"/>
    <col min="9834" max="9835" width="21.375" style="1270" bestFit="1" customWidth="1"/>
    <col min="9836" max="9836" width="17.25" style="1270" bestFit="1" customWidth="1"/>
    <col min="9837" max="9837" width="11" style="1270" bestFit="1" customWidth="1"/>
    <col min="9838" max="9839" width="15.125" style="1270" bestFit="1" customWidth="1"/>
    <col min="9840" max="9840" width="11" style="1270" bestFit="1" customWidth="1"/>
    <col min="9841" max="9842" width="15.125" style="1270" bestFit="1" customWidth="1"/>
    <col min="9843" max="9843" width="11.875" style="1270" bestFit="1" customWidth="1"/>
    <col min="9844" max="9844" width="16.375" style="1270" bestFit="1" customWidth="1"/>
    <col min="9845" max="9845" width="15.125" style="1270" bestFit="1" customWidth="1"/>
    <col min="9846" max="9846" width="11" style="1270" bestFit="1" customWidth="1"/>
    <col min="9847" max="9848" width="15.125" style="1270" bestFit="1" customWidth="1"/>
    <col min="9849" max="9849" width="11" style="1270" bestFit="1" customWidth="1"/>
    <col min="9850" max="9851" width="15.125" style="1270" bestFit="1" customWidth="1"/>
    <col min="9852" max="9852" width="5.25" style="1270" bestFit="1" customWidth="1"/>
    <col min="9853" max="9854" width="9" style="1270"/>
    <col min="9855" max="9855" width="7.125" style="1270" bestFit="1" customWidth="1"/>
    <col min="9856" max="9856" width="9" style="1270"/>
    <col min="9857" max="9857" width="59.375" style="1270" bestFit="1" customWidth="1"/>
    <col min="9858" max="9858" width="45.5" style="1270" bestFit="1" customWidth="1"/>
    <col min="9859" max="9859" width="27.625" style="1270" bestFit="1" customWidth="1"/>
    <col min="9860" max="9860" width="11" style="1270" bestFit="1" customWidth="1"/>
    <col min="9861" max="9864" width="13" style="1270" bestFit="1" customWidth="1"/>
    <col min="9865" max="9865" width="14.375" style="1270" bestFit="1" customWidth="1"/>
    <col min="9866" max="9866" width="13" style="1270" bestFit="1" customWidth="1"/>
    <col min="9867" max="9868" width="18.125" style="1270" bestFit="1" customWidth="1"/>
    <col min="9869" max="9869" width="20.25" style="1270" bestFit="1" customWidth="1"/>
    <col min="9870" max="9870" width="17.625" style="1270" bestFit="1" customWidth="1"/>
    <col min="9871" max="9871" width="15.125" style="1270" bestFit="1" customWidth="1"/>
    <col min="9872" max="9872" width="21.375" style="1270" bestFit="1" customWidth="1"/>
    <col min="9873" max="9873" width="12.875" style="1270" bestFit="1" customWidth="1"/>
    <col min="9874" max="9874" width="13" style="1270" bestFit="1" customWidth="1"/>
    <col min="9875" max="9875" width="21.5" style="1270" bestFit="1" customWidth="1"/>
    <col min="9876" max="9877" width="13.125" style="1270" bestFit="1" customWidth="1"/>
    <col min="9878" max="9878" width="21.25" style="1270" bestFit="1" customWidth="1"/>
    <col min="9879" max="9879" width="17.375" style="1270" bestFit="1" customWidth="1"/>
    <col min="9880" max="9880" width="13.125" style="1270" bestFit="1" customWidth="1"/>
    <col min="9881" max="9881" width="15.125" style="1270" bestFit="1" customWidth="1"/>
    <col min="9882" max="9882" width="25.25" style="1270" bestFit="1" customWidth="1"/>
    <col min="9883" max="9883" width="18.875" style="1270" bestFit="1" customWidth="1"/>
    <col min="9884" max="9884" width="28" style="1270" bestFit="1" customWidth="1"/>
    <col min="9885" max="9885" width="26.75" style="1270" bestFit="1" customWidth="1"/>
    <col min="9886" max="9886" width="28" style="1270" bestFit="1" customWidth="1"/>
    <col min="9887" max="9887" width="25.25" style="1270" bestFit="1" customWidth="1"/>
    <col min="9888" max="9888" width="29.625" style="1270" bestFit="1" customWidth="1"/>
    <col min="9889" max="9889" width="25.25" style="1270" bestFit="1" customWidth="1"/>
    <col min="9890" max="9890" width="29.625" style="1270" bestFit="1" customWidth="1"/>
    <col min="9891" max="9891" width="25.25" style="1270" bestFit="1" customWidth="1"/>
    <col min="9892" max="9893" width="18.875" style="1270" bestFit="1" customWidth="1"/>
    <col min="9894" max="9894" width="21" style="1270" bestFit="1" customWidth="1"/>
    <col min="9895" max="9895" width="20.875" style="1270" bestFit="1" customWidth="1"/>
    <col min="9896" max="9896" width="12.625" style="1270" bestFit="1" customWidth="1"/>
    <col min="9897" max="9897" width="15.125" style="1270" bestFit="1" customWidth="1"/>
    <col min="9898" max="9898" width="7.125" style="1270" bestFit="1" customWidth="1"/>
    <col min="9899" max="9899" width="19.25" style="1270" bestFit="1" customWidth="1"/>
    <col min="9900" max="9902" width="15.125" style="1270" bestFit="1" customWidth="1"/>
    <col min="9903" max="9903" width="17.25" style="1270" bestFit="1" customWidth="1"/>
    <col min="9904" max="9906" width="15.125" style="1270" bestFit="1" customWidth="1"/>
    <col min="9907" max="9908" width="17.25" style="1270" bestFit="1" customWidth="1"/>
    <col min="9909" max="9909" width="15.125" style="1270" bestFit="1" customWidth="1"/>
    <col min="9910" max="9911" width="17.25" style="1270" bestFit="1" customWidth="1"/>
    <col min="9912" max="9912" width="15.125" style="1270" bestFit="1" customWidth="1"/>
    <col min="9913" max="9914" width="17.25" style="1270" bestFit="1" customWidth="1"/>
    <col min="9915" max="9915" width="19.25" style="1270" bestFit="1" customWidth="1"/>
    <col min="9916" max="9917" width="21.375" style="1270" bestFit="1" customWidth="1"/>
    <col min="9918" max="9918" width="23.5" style="1270" bestFit="1" customWidth="1"/>
    <col min="9919" max="9919" width="21.375" style="1270" bestFit="1" customWidth="1"/>
    <col min="9920" max="9920" width="19.25" style="1270" bestFit="1" customWidth="1"/>
    <col min="9921" max="9922" width="21.375" style="1270" bestFit="1" customWidth="1"/>
    <col min="9923" max="9923" width="23.5" style="1270" bestFit="1" customWidth="1"/>
    <col min="9924" max="9924" width="21.375" style="1270" bestFit="1" customWidth="1"/>
    <col min="9925" max="9925" width="17.25" style="1270" bestFit="1" customWidth="1"/>
    <col min="9926" max="9928" width="19.25" style="1270" bestFit="1" customWidth="1"/>
    <col min="9929" max="9929" width="18.375" style="1270" bestFit="1" customWidth="1"/>
    <col min="9930" max="9931" width="20.375" style="1270" bestFit="1" customWidth="1"/>
    <col min="9932" max="9932" width="13" style="1270" bestFit="1" customWidth="1"/>
    <col min="9933" max="9934" width="19.25" style="1270" bestFit="1" customWidth="1"/>
    <col min="9935" max="9936" width="17.25" style="1270" bestFit="1" customWidth="1"/>
    <col min="9937" max="9939" width="19.25" style="1270" bestFit="1" customWidth="1"/>
    <col min="9940" max="9941" width="21.375" style="1270" bestFit="1" customWidth="1"/>
    <col min="9942" max="9942" width="19.25" style="1270" bestFit="1" customWidth="1"/>
    <col min="9943" max="9944" width="21.375" style="1270" bestFit="1" customWidth="1"/>
    <col min="9945" max="9945" width="23.5" style="1270" bestFit="1" customWidth="1"/>
    <col min="9946" max="9947" width="21.375" style="1270" bestFit="1" customWidth="1"/>
    <col min="9948" max="9950" width="23.5" style="1270" bestFit="1" customWidth="1"/>
    <col min="9951" max="9952" width="25.5" style="1270" bestFit="1" customWidth="1"/>
    <col min="9953" max="9953" width="23.5" style="1270" bestFit="1" customWidth="1"/>
    <col min="9954" max="9955" width="25.5" style="1270" bestFit="1" customWidth="1"/>
    <col min="9956" max="9956" width="27.625" style="1270" bestFit="1" customWidth="1"/>
    <col min="9957" max="9957" width="25.5" style="1270" bestFit="1" customWidth="1"/>
    <col min="9958" max="9958" width="22.75" style="1270" bestFit="1" customWidth="1"/>
    <col min="9959" max="9959" width="26.875" style="1270" bestFit="1" customWidth="1"/>
    <col min="9960" max="9961" width="19.25" style="1270" bestFit="1" customWidth="1"/>
    <col min="9962" max="9962" width="25.5" style="1270" bestFit="1" customWidth="1"/>
    <col min="9963" max="9964" width="21.375" style="1270" bestFit="1" customWidth="1"/>
    <col min="9965" max="9965" width="27.625" style="1270" bestFit="1" customWidth="1"/>
    <col min="9966" max="9966" width="8.375" style="1270" bestFit="1" customWidth="1"/>
    <col min="9967" max="9969" width="16.75" style="1270" bestFit="1" customWidth="1"/>
    <col min="9970" max="9970" width="18.875" style="1270" bestFit="1" customWidth="1"/>
    <col min="9971" max="9971" width="23.5" style="1270" bestFit="1" customWidth="1"/>
    <col min="9972" max="9972" width="25.5" style="1270" bestFit="1" customWidth="1"/>
    <col min="9973" max="9974" width="8.375" style="1270" bestFit="1" customWidth="1"/>
    <col min="9975" max="9975" width="10.25" style="1270" bestFit="1" customWidth="1"/>
    <col min="9976" max="9976" width="13.75" style="1270" bestFit="1" customWidth="1"/>
    <col min="9977" max="9977" width="15.125" style="1270" bestFit="1" customWidth="1"/>
    <col min="9978" max="9980" width="21.5" style="1270" bestFit="1" customWidth="1"/>
    <col min="9981" max="9982" width="19.25" style="1270" bestFit="1" customWidth="1"/>
    <col min="9983" max="9983" width="6.625" style="1270" bestFit="1" customWidth="1"/>
    <col min="9984" max="9984" width="9" style="1270"/>
    <col min="9985" max="9985" width="15.125" style="1270" bestFit="1" customWidth="1"/>
    <col min="9986" max="9986" width="13" style="1270" bestFit="1" customWidth="1"/>
    <col min="9987" max="9989" width="9" style="1270"/>
    <col min="9990" max="9990" width="13" style="1270" bestFit="1" customWidth="1"/>
    <col min="9991" max="9991" width="15" style="1270" customWidth="1"/>
    <col min="9992" max="9992" width="13" style="1270" bestFit="1" customWidth="1"/>
    <col min="9993" max="9993" width="9" style="1270"/>
    <col min="9994" max="9996" width="12.375" style="1270" bestFit="1" customWidth="1"/>
    <col min="9997" max="9997" width="11" style="1270" bestFit="1" customWidth="1"/>
    <col min="9998" max="9998" width="20.375" style="1270" bestFit="1" customWidth="1"/>
    <col min="9999" max="10000" width="27.75" style="1270" bestFit="1" customWidth="1"/>
    <col min="10001" max="10002" width="19.375" style="1270" bestFit="1" customWidth="1"/>
    <col min="10003" max="10003" width="17.25" style="1270" bestFit="1" customWidth="1"/>
    <col min="10004" max="10004" width="19.375" style="1270" bestFit="1" customWidth="1"/>
    <col min="10005" max="10006" width="9" style="1270"/>
    <col min="10007" max="10007" width="17.375" style="1270" bestFit="1" customWidth="1"/>
    <col min="10008" max="10008" width="9" style="1270"/>
    <col min="10009" max="10009" width="17.375" style="1270" bestFit="1" customWidth="1"/>
    <col min="10010" max="10011" width="9" style="1270"/>
    <col min="10012" max="10013" width="11.125" style="1270" bestFit="1" customWidth="1"/>
    <col min="10014" max="10014" width="5.25" style="1270" bestFit="1" customWidth="1"/>
    <col min="10015" max="10015" width="9" style="1270"/>
    <col min="10016" max="10016" width="14.25" style="1270" bestFit="1" customWidth="1"/>
    <col min="10017" max="10017" width="17.875" style="1270" bestFit="1" customWidth="1"/>
    <col min="10018" max="10018" width="5.25" style="1270" bestFit="1" customWidth="1"/>
    <col min="10019" max="10019" width="9" style="1270"/>
    <col min="10020" max="10020" width="11" style="1270" bestFit="1" customWidth="1"/>
    <col min="10021" max="10021" width="8.375" style="1270" bestFit="1" customWidth="1"/>
    <col min="10022" max="10022" width="9.625" style="1270" bestFit="1" customWidth="1"/>
    <col min="10023" max="10023" width="15.125" style="1270" bestFit="1" customWidth="1"/>
    <col min="10024" max="10024" width="11.125" style="1270" bestFit="1" customWidth="1"/>
    <col min="10025" max="10025" width="9.5" style="1270" bestFit="1" customWidth="1"/>
    <col min="10026" max="10026" width="11" style="1270" bestFit="1" customWidth="1"/>
    <col min="10027" max="10035" width="15.125" style="1270" bestFit="1" customWidth="1"/>
    <col min="10036" max="10036" width="7.125" style="1270" bestFit="1" customWidth="1"/>
    <col min="10037" max="10037" width="11" style="1270" bestFit="1" customWidth="1"/>
    <col min="10038" max="10038" width="15.125" style="1270" bestFit="1" customWidth="1"/>
    <col min="10039" max="10039" width="19.25" style="1270" bestFit="1" customWidth="1"/>
    <col min="10040" max="10040" width="15.125" style="1270" bestFit="1" customWidth="1"/>
    <col min="10041" max="10041" width="19.25" style="1270" bestFit="1" customWidth="1"/>
    <col min="10042" max="10042" width="15.125" style="1270" bestFit="1" customWidth="1"/>
    <col min="10043" max="10043" width="19.25" style="1270" bestFit="1" customWidth="1"/>
    <col min="10044" max="10044" width="15.125" style="1270" bestFit="1" customWidth="1"/>
    <col min="10045" max="10045" width="19.25" style="1270" bestFit="1" customWidth="1"/>
    <col min="10046" max="10046" width="15.125" style="1270" bestFit="1" customWidth="1"/>
    <col min="10047" max="10047" width="19.25" style="1270" bestFit="1" customWidth="1"/>
    <col min="10048" max="10048" width="13" style="1270" bestFit="1" customWidth="1"/>
    <col min="10049" max="10049" width="17.25" style="1270" bestFit="1" customWidth="1"/>
    <col min="10050" max="10050" width="15.125" style="1270" bestFit="1" customWidth="1"/>
    <col min="10051" max="10051" width="19.25" style="1270" bestFit="1" customWidth="1"/>
    <col min="10052" max="10052" width="15.125" style="1270" bestFit="1" customWidth="1"/>
    <col min="10053" max="10053" width="19.25" style="1270" bestFit="1" customWidth="1"/>
    <col min="10054" max="10059" width="21.375" style="1270" bestFit="1" customWidth="1"/>
    <col min="10060" max="10061" width="17.25" style="1270" bestFit="1" customWidth="1"/>
    <col min="10062" max="10062" width="7.125" style="1270" bestFit="1" customWidth="1"/>
    <col min="10063" max="10063" width="11" style="1270" bestFit="1" customWidth="1"/>
    <col min="10064" max="10064" width="7.125" style="1270" bestFit="1" customWidth="1"/>
    <col min="10065" max="10066" width="11" style="1270" bestFit="1" customWidth="1"/>
    <col min="10067" max="10067" width="15.125" style="1270" bestFit="1" customWidth="1"/>
    <col min="10068" max="10068" width="16.5" style="1270" bestFit="1" customWidth="1"/>
    <col min="10069" max="10069" width="20.625" style="1270" bestFit="1" customWidth="1"/>
    <col min="10070" max="10070" width="7.125" style="1270" bestFit="1" customWidth="1"/>
    <col min="10071" max="10073" width="11" style="1270" bestFit="1" customWidth="1"/>
    <col min="10074" max="10074" width="15.125" style="1270" bestFit="1" customWidth="1"/>
    <col min="10075" max="10077" width="11" style="1270" bestFit="1" customWidth="1"/>
    <col min="10078" max="10078" width="13" style="1270" bestFit="1" customWidth="1"/>
    <col min="10079" max="10079" width="11" style="1270" bestFit="1" customWidth="1"/>
    <col min="10080" max="10080" width="15.125" style="1270" bestFit="1" customWidth="1"/>
    <col min="10081" max="10081" width="17.25" style="1270" bestFit="1" customWidth="1"/>
    <col min="10082" max="10082" width="7.125" style="1270" bestFit="1" customWidth="1"/>
    <col min="10083" max="10083" width="13" style="1270" bestFit="1" customWidth="1"/>
    <col min="10084" max="10085" width="12.375" style="1270" bestFit="1" customWidth="1"/>
    <col min="10086" max="10087" width="15.125" style="1270" bestFit="1" customWidth="1"/>
    <col min="10088" max="10089" width="18.625" style="1270" bestFit="1" customWidth="1"/>
    <col min="10090" max="10091" width="21.375" style="1270" bestFit="1" customWidth="1"/>
    <col min="10092" max="10092" width="17.25" style="1270" bestFit="1" customWidth="1"/>
    <col min="10093" max="10093" width="11" style="1270" bestFit="1" customWidth="1"/>
    <col min="10094" max="10095" width="15.125" style="1270" bestFit="1" customWidth="1"/>
    <col min="10096" max="10096" width="11" style="1270" bestFit="1" customWidth="1"/>
    <col min="10097" max="10098" width="15.125" style="1270" bestFit="1" customWidth="1"/>
    <col min="10099" max="10099" width="11.875" style="1270" bestFit="1" customWidth="1"/>
    <col min="10100" max="10100" width="16.375" style="1270" bestFit="1" customWidth="1"/>
    <col min="10101" max="10101" width="15.125" style="1270" bestFit="1" customWidth="1"/>
    <col min="10102" max="10102" width="11" style="1270" bestFit="1" customWidth="1"/>
    <col min="10103" max="10104" width="15.125" style="1270" bestFit="1" customWidth="1"/>
    <col min="10105" max="10105" width="11" style="1270" bestFit="1" customWidth="1"/>
    <col min="10106" max="10107" width="15.125" style="1270" bestFit="1" customWidth="1"/>
    <col min="10108" max="10108" width="5.25" style="1270" bestFit="1" customWidth="1"/>
    <col min="10109" max="10110" width="9" style="1270"/>
    <col min="10111" max="10111" width="7.125" style="1270" bestFit="1" customWidth="1"/>
    <col min="10112" max="10112" width="9" style="1270"/>
    <col min="10113" max="10113" width="59.375" style="1270" bestFit="1" customWidth="1"/>
    <col min="10114" max="10114" width="45.5" style="1270" bestFit="1" customWidth="1"/>
    <col min="10115" max="10115" width="27.625" style="1270" bestFit="1" customWidth="1"/>
    <col min="10116" max="10116" width="11" style="1270" bestFit="1" customWidth="1"/>
    <col min="10117" max="10120" width="13" style="1270" bestFit="1" customWidth="1"/>
    <col min="10121" max="10121" width="14.375" style="1270" bestFit="1" customWidth="1"/>
    <col min="10122" max="10122" width="13" style="1270" bestFit="1" customWidth="1"/>
    <col min="10123" max="10124" width="18.125" style="1270" bestFit="1" customWidth="1"/>
    <col min="10125" max="10125" width="20.25" style="1270" bestFit="1" customWidth="1"/>
    <col min="10126" max="10126" width="17.625" style="1270" bestFit="1" customWidth="1"/>
    <col min="10127" max="10127" width="15.125" style="1270" bestFit="1" customWidth="1"/>
    <col min="10128" max="10128" width="21.375" style="1270" bestFit="1" customWidth="1"/>
    <col min="10129" max="10129" width="12.875" style="1270" bestFit="1" customWidth="1"/>
    <col min="10130" max="10130" width="13" style="1270" bestFit="1" customWidth="1"/>
    <col min="10131" max="10131" width="21.5" style="1270" bestFit="1" customWidth="1"/>
    <col min="10132" max="10133" width="13.125" style="1270" bestFit="1" customWidth="1"/>
    <col min="10134" max="10134" width="21.25" style="1270" bestFit="1" customWidth="1"/>
    <col min="10135" max="10135" width="17.375" style="1270" bestFit="1" customWidth="1"/>
    <col min="10136" max="10136" width="13.125" style="1270" bestFit="1" customWidth="1"/>
    <col min="10137" max="10137" width="15.125" style="1270" bestFit="1" customWidth="1"/>
    <col min="10138" max="10138" width="25.25" style="1270" bestFit="1" customWidth="1"/>
    <col min="10139" max="10139" width="18.875" style="1270" bestFit="1" customWidth="1"/>
    <col min="10140" max="10140" width="28" style="1270" bestFit="1" customWidth="1"/>
    <col min="10141" max="10141" width="26.75" style="1270" bestFit="1" customWidth="1"/>
    <col min="10142" max="10142" width="28" style="1270" bestFit="1" customWidth="1"/>
    <col min="10143" max="10143" width="25.25" style="1270" bestFit="1" customWidth="1"/>
    <col min="10144" max="10144" width="29.625" style="1270" bestFit="1" customWidth="1"/>
    <col min="10145" max="10145" width="25.25" style="1270" bestFit="1" customWidth="1"/>
    <col min="10146" max="10146" width="29.625" style="1270" bestFit="1" customWidth="1"/>
    <col min="10147" max="10147" width="25.25" style="1270" bestFit="1" customWidth="1"/>
    <col min="10148" max="10149" width="18.875" style="1270" bestFit="1" customWidth="1"/>
    <col min="10150" max="10150" width="21" style="1270" bestFit="1" customWidth="1"/>
    <col min="10151" max="10151" width="20.875" style="1270" bestFit="1" customWidth="1"/>
    <col min="10152" max="10152" width="12.625" style="1270" bestFit="1" customWidth="1"/>
    <col min="10153" max="10153" width="15.125" style="1270" bestFit="1" customWidth="1"/>
    <col min="10154" max="10154" width="7.125" style="1270" bestFit="1" customWidth="1"/>
    <col min="10155" max="10155" width="19.25" style="1270" bestFit="1" customWidth="1"/>
    <col min="10156" max="10158" width="15.125" style="1270" bestFit="1" customWidth="1"/>
    <col min="10159" max="10159" width="17.25" style="1270" bestFit="1" customWidth="1"/>
    <col min="10160" max="10162" width="15.125" style="1270" bestFit="1" customWidth="1"/>
    <col min="10163" max="10164" width="17.25" style="1270" bestFit="1" customWidth="1"/>
    <col min="10165" max="10165" width="15.125" style="1270" bestFit="1" customWidth="1"/>
    <col min="10166" max="10167" width="17.25" style="1270" bestFit="1" customWidth="1"/>
    <col min="10168" max="10168" width="15.125" style="1270" bestFit="1" customWidth="1"/>
    <col min="10169" max="10170" width="17.25" style="1270" bestFit="1" customWidth="1"/>
    <col min="10171" max="10171" width="19.25" style="1270" bestFit="1" customWidth="1"/>
    <col min="10172" max="10173" width="21.375" style="1270" bestFit="1" customWidth="1"/>
    <col min="10174" max="10174" width="23.5" style="1270" bestFit="1" customWidth="1"/>
    <col min="10175" max="10175" width="21.375" style="1270" bestFit="1" customWidth="1"/>
    <col min="10176" max="10176" width="19.25" style="1270" bestFit="1" customWidth="1"/>
    <col min="10177" max="10178" width="21.375" style="1270" bestFit="1" customWidth="1"/>
    <col min="10179" max="10179" width="23.5" style="1270" bestFit="1" customWidth="1"/>
    <col min="10180" max="10180" width="21.375" style="1270" bestFit="1" customWidth="1"/>
    <col min="10181" max="10181" width="17.25" style="1270" bestFit="1" customWidth="1"/>
    <col min="10182" max="10184" width="19.25" style="1270" bestFit="1" customWidth="1"/>
    <col min="10185" max="10185" width="18.375" style="1270" bestFit="1" customWidth="1"/>
    <col min="10186" max="10187" width="20.375" style="1270" bestFit="1" customWidth="1"/>
    <col min="10188" max="10188" width="13" style="1270" bestFit="1" customWidth="1"/>
    <col min="10189" max="10190" width="19.25" style="1270" bestFit="1" customWidth="1"/>
    <col min="10191" max="10192" width="17.25" style="1270" bestFit="1" customWidth="1"/>
    <col min="10193" max="10195" width="19.25" style="1270" bestFit="1" customWidth="1"/>
    <col min="10196" max="10197" width="21.375" style="1270" bestFit="1" customWidth="1"/>
    <col min="10198" max="10198" width="19.25" style="1270" bestFit="1" customWidth="1"/>
    <col min="10199" max="10200" width="21.375" style="1270" bestFit="1" customWidth="1"/>
    <col min="10201" max="10201" width="23.5" style="1270" bestFit="1" customWidth="1"/>
    <col min="10202" max="10203" width="21.375" style="1270" bestFit="1" customWidth="1"/>
    <col min="10204" max="10206" width="23.5" style="1270" bestFit="1" customWidth="1"/>
    <col min="10207" max="10208" width="25.5" style="1270" bestFit="1" customWidth="1"/>
    <col min="10209" max="10209" width="23.5" style="1270" bestFit="1" customWidth="1"/>
    <col min="10210" max="10211" width="25.5" style="1270" bestFit="1" customWidth="1"/>
    <col min="10212" max="10212" width="27.625" style="1270" bestFit="1" customWidth="1"/>
    <col min="10213" max="10213" width="25.5" style="1270" bestFit="1" customWidth="1"/>
    <col min="10214" max="10214" width="22.75" style="1270" bestFit="1" customWidth="1"/>
    <col min="10215" max="10215" width="26.875" style="1270" bestFit="1" customWidth="1"/>
    <col min="10216" max="10217" width="19.25" style="1270" bestFit="1" customWidth="1"/>
    <col min="10218" max="10218" width="25.5" style="1270" bestFit="1" customWidth="1"/>
    <col min="10219" max="10220" width="21.375" style="1270" bestFit="1" customWidth="1"/>
    <col min="10221" max="10221" width="27.625" style="1270" bestFit="1" customWidth="1"/>
    <col min="10222" max="10222" width="8.375" style="1270" bestFit="1" customWidth="1"/>
    <col min="10223" max="10225" width="16.75" style="1270" bestFit="1" customWidth="1"/>
    <col min="10226" max="10226" width="18.875" style="1270" bestFit="1" customWidth="1"/>
    <col min="10227" max="10227" width="23.5" style="1270" bestFit="1" customWidth="1"/>
    <col min="10228" max="10228" width="25.5" style="1270" bestFit="1" customWidth="1"/>
    <col min="10229" max="10230" width="8.375" style="1270" bestFit="1" customWidth="1"/>
    <col min="10231" max="10231" width="10.25" style="1270" bestFit="1" customWidth="1"/>
    <col min="10232" max="10232" width="13.75" style="1270" bestFit="1" customWidth="1"/>
    <col min="10233" max="10233" width="15.125" style="1270" bestFit="1" customWidth="1"/>
    <col min="10234" max="10236" width="21.5" style="1270" bestFit="1" customWidth="1"/>
    <col min="10237" max="10238" width="19.25" style="1270" bestFit="1" customWidth="1"/>
    <col min="10239" max="10239" width="6.625" style="1270" bestFit="1" customWidth="1"/>
    <col min="10240" max="10240" width="9" style="1270"/>
    <col min="10241" max="10241" width="15.125" style="1270" bestFit="1" customWidth="1"/>
    <col min="10242" max="10242" width="13" style="1270" bestFit="1" customWidth="1"/>
    <col min="10243" max="10245" width="9" style="1270"/>
    <col min="10246" max="10246" width="13" style="1270" bestFit="1" customWidth="1"/>
    <col min="10247" max="10247" width="15" style="1270" customWidth="1"/>
    <col min="10248" max="10248" width="13" style="1270" bestFit="1" customWidth="1"/>
    <col min="10249" max="10249" width="9" style="1270"/>
    <col min="10250" max="10252" width="12.375" style="1270" bestFit="1" customWidth="1"/>
    <col min="10253" max="10253" width="11" style="1270" bestFit="1" customWidth="1"/>
    <col min="10254" max="10254" width="20.375" style="1270" bestFit="1" customWidth="1"/>
    <col min="10255" max="10256" width="27.75" style="1270" bestFit="1" customWidth="1"/>
    <col min="10257" max="10258" width="19.375" style="1270" bestFit="1" customWidth="1"/>
    <col min="10259" max="10259" width="17.25" style="1270" bestFit="1" customWidth="1"/>
    <col min="10260" max="10260" width="19.375" style="1270" bestFit="1" customWidth="1"/>
    <col min="10261" max="10262" width="9" style="1270"/>
    <col min="10263" max="10263" width="17.375" style="1270" bestFit="1" customWidth="1"/>
    <col min="10264" max="10264" width="9" style="1270"/>
    <col min="10265" max="10265" width="17.375" style="1270" bestFit="1" customWidth="1"/>
    <col min="10266" max="10267" width="9" style="1270"/>
    <col min="10268" max="10269" width="11.125" style="1270" bestFit="1" customWidth="1"/>
    <col min="10270" max="10270" width="5.25" style="1270" bestFit="1" customWidth="1"/>
    <col min="10271" max="10271" width="9" style="1270"/>
    <col min="10272" max="10272" width="14.25" style="1270" bestFit="1" customWidth="1"/>
    <col min="10273" max="10273" width="17.875" style="1270" bestFit="1" customWidth="1"/>
    <col min="10274" max="10274" width="5.25" style="1270" bestFit="1" customWidth="1"/>
    <col min="10275" max="10275" width="9" style="1270"/>
    <col min="10276" max="10276" width="11" style="1270" bestFit="1" customWidth="1"/>
    <col min="10277" max="10277" width="8.375" style="1270" bestFit="1" customWidth="1"/>
    <col min="10278" max="10278" width="9.625" style="1270" bestFit="1" customWidth="1"/>
    <col min="10279" max="10279" width="15.125" style="1270" bestFit="1" customWidth="1"/>
    <col min="10280" max="10280" width="11.125" style="1270" bestFit="1" customWidth="1"/>
    <col min="10281" max="10281" width="9.5" style="1270" bestFit="1" customWidth="1"/>
    <col min="10282" max="10282" width="11" style="1270" bestFit="1" customWidth="1"/>
    <col min="10283" max="10291" width="15.125" style="1270" bestFit="1" customWidth="1"/>
    <col min="10292" max="10292" width="7.125" style="1270" bestFit="1" customWidth="1"/>
    <col min="10293" max="10293" width="11" style="1270" bestFit="1" customWidth="1"/>
    <col min="10294" max="10294" width="15.125" style="1270" bestFit="1" customWidth="1"/>
    <col min="10295" max="10295" width="19.25" style="1270" bestFit="1" customWidth="1"/>
    <col min="10296" max="10296" width="15.125" style="1270" bestFit="1" customWidth="1"/>
    <col min="10297" max="10297" width="19.25" style="1270" bestFit="1" customWidth="1"/>
    <col min="10298" max="10298" width="15.125" style="1270" bestFit="1" customWidth="1"/>
    <col min="10299" max="10299" width="19.25" style="1270" bestFit="1" customWidth="1"/>
    <col min="10300" max="10300" width="15.125" style="1270" bestFit="1" customWidth="1"/>
    <col min="10301" max="10301" width="19.25" style="1270" bestFit="1" customWidth="1"/>
    <col min="10302" max="10302" width="15.125" style="1270" bestFit="1" customWidth="1"/>
    <col min="10303" max="10303" width="19.25" style="1270" bestFit="1" customWidth="1"/>
    <col min="10304" max="10304" width="13" style="1270" bestFit="1" customWidth="1"/>
    <col min="10305" max="10305" width="17.25" style="1270" bestFit="1" customWidth="1"/>
    <col min="10306" max="10306" width="15.125" style="1270" bestFit="1" customWidth="1"/>
    <col min="10307" max="10307" width="19.25" style="1270" bestFit="1" customWidth="1"/>
    <col min="10308" max="10308" width="15.125" style="1270" bestFit="1" customWidth="1"/>
    <col min="10309" max="10309" width="19.25" style="1270" bestFit="1" customWidth="1"/>
    <col min="10310" max="10315" width="21.375" style="1270" bestFit="1" customWidth="1"/>
    <col min="10316" max="10317" width="17.25" style="1270" bestFit="1" customWidth="1"/>
    <col min="10318" max="10318" width="7.125" style="1270" bestFit="1" customWidth="1"/>
    <col min="10319" max="10319" width="11" style="1270" bestFit="1" customWidth="1"/>
    <col min="10320" max="10320" width="7.125" style="1270" bestFit="1" customWidth="1"/>
    <col min="10321" max="10322" width="11" style="1270" bestFit="1" customWidth="1"/>
    <col min="10323" max="10323" width="15.125" style="1270" bestFit="1" customWidth="1"/>
    <col min="10324" max="10324" width="16.5" style="1270" bestFit="1" customWidth="1"/>
    <col min="10325" max="10325" width="20.625" style="1270" bestFit="1" customWidth="1"/>
    <col min="10326" max="10326" width="7.125" style="1270" bestFit="1" customWidth="1"/>
    <col min="10327" max="10329" width="11" style="1270" bestFit="1" customWidth="1"/>
    <col min="10330" max="10330" width="15.125" style="1270" bestFit="1" customWidth="1"/>
    <col min="10331" max="10333" width="11" style="1270" bestFit="1" customWidth="1"/>
    <col min="10334" max="10334" width="13" style="1270" bestFit="1" customWidth="1"/>
    <col min="10335" max="10335" width="11" style="1270" bestFit="1" customWidth="1"/>
    <col min="10336" max="10336" width="15.125" style="1270" bestFit="1" customWidth="1"/>
    <col min="10337" max="10337" width="17.25" style="1270" bestFit="1" customWidth="1"/>
    <col min="10338" max="10338" width="7.125" style="1270" bestFit="1" customWidth="1"/>
    <col min="10339" max="10339" width="13" style="1270" bestFit="1" customWidth="1"/>
    <col min="10340" max="10341" width="12.375" style="1270" bestFit="1" customWidth="1"/>
    <col min="10342" max="10343" width="15.125" style="1270" bestFit="1" customWidth="1"/>
    <col min="10344" max="10345" width="18.625" style="1270" bestFit="1" customWidth="1"/>
    <col min="10346" max="10347" width="21.375" style="1270" bestFit="1" customWidth="1"/>
    <col min="10348" max="10348" width="17.25" style="1270" bestFit="1" customWidth="1"/>
    <col min="10349" max="10349" width="11" style="1270" bestFit="1" customWidth="1"/>
    <col min="10350" max="10351" width="15.125" style="1270" bestFit="1" customWidth="1"/>
    <col min="10352" max="10352" width="11" style="1270" bestFit="1" customWidth="1"/>
    <col min="10353" max="10354" width="15.125" style="1270" bestFit="1" customWidth="1"/>
    <col min="10355" max="10355" width="11.875" style="1270" bestFit="1" customWidth="1"/>
    <col min="10356" max="10356" width="16.375" style="1270" bestFit="1" customWidth="1"/>
    <col min="10357" max="10357" width="15.125" style="1270" bestFit="1" customWidth="1"/>
    <col min="10358" max="10358" width="11" style="1270" bestFit="1" customWidth="1"/>
    <col min="10359" max="10360" width="15.125" style="1270" bestFit="1" customWidth="1"/>
    <col min="10361" max="10361" width="11" style="1270" bestFit="1" customWidth="1"/>
    <col min="10362" max="10363" width="15.125" style="1270" bestFit="1" customWidth="1"/>
    <col min="10364" max="10364" width="5.25" style="1270" bestFit="1" customWidth="1"/>
    <col min="10365" max="10366" width="9" style="1270"/>
    <col min="10367" max="10367" width="7.125" style="1270" bestFit="1" customWidth="1"/>
    <col min="10368" max="10368" width="9" style="1270"/>
    <col min="10369" max="10369" width="59.375" style="1270" bestFit="1" customWidth="1"/>
    <col min="10370" max="10370" width="45.5" style="1270" bestFit="1" customWidth="1"/>
    <col min="10371" max="10371" width="27.625" style="1270" bestFit="1" customWidth="1"/>
    <col min="10372" max="10372" width="11" style="1270" bestFit="1" customWidth="1"/>
    <col min="10373" max="10376" width="13" style="1270" bestFit="1" customWidth="1"/>
    <col min="10377" max="10377" width="14.375" style="1270" bestFit="1" customWidth="1"/>
    <col min="10378" max="10378" width="13" style="1270" bestFit="1" customWidth="1"/>
    <col min="10379" max="10380" width="18.125" style="1270" bestFit="1" customWidth="1"/>
    <col min="10381" max="10381" width="20.25" style="1270" bestFit="1" customWidth="1"/>
    <col min="10382" max="10382" width="17.625" style="1270" bestFit="1" customWidth="1"/>
    <col min="10383" max="10383" width="15.125" style="1270" bestFit="1" customWidth="1"/>
    <col min="10384" max="10384" width="21.375" style="1270" bestFit="1" customWidth="1"/>
    <col min="10385" max="10385" width="12.875" style="1270" bestFit="1" customWidth="1"/>
    <col min="10386" max="10386" width="13" style="1270" bestFit="1" customWidth="1"/>
    <col min="10387" max="10387" width="21.5" style="1270" bestFit="1" customWidth="1"/>
    <col min="10388" max="10389" width="13.125" style="1270" bestFit="1" customWidth="1"/>
    <col min="10390" max="10390" width="21.25" style="1270" bestFit="1" customWidth="1"/>
    <col min="10391" max="10391" width="17.375" style="1270" bestFit="1" customWidth="1"/>
    <col min="10392" max="10392" width="13.125" style="1270" bestFit="1" customWidth="1"/>
    <col min="10393" max="10393" width="15.125" style="1270" bestFit="1" customWidth="1"/>
    <col min="10394" max="10394" width="25.25" style="1270" bestFit="1" customWidth="1"/>
    <col min="10395" max="10395" width="18.875" style="1270" bestFit="1" customWidth="1"/>
    <col min="10396" max="10396" width="28" style="1270" bestFit="1" customWidth="1"/>
    <col min="10397" max="10397" width="26.75" style="1270" bestFit="1" customWidth="1"/>
    <col min="10398" max="10398" width="28" style="1270" bestFit="1" customWidth="1"/>
    <col min="10399" max="10399" width="25.25" style="1270" bestFit="1" customWidth="1"/>
    <col min="10400" max="10400" width="29.625" style="1270" bestFit="1" customWidth="1"/>
    <col min="10401" max="10401" width="25.25" style="1270" bestFit="1" customWidth="1"/>
    <col min="10402" max="10402" width="29.625" style="1270" bestFit="1" customWidth="1"/>
    <col min="10403" max="10403" width="25.25" style="1270" bestFit="1" customWidth="1"/>
    <col min="10404" max="10405" width="18.875" style="1270" bestFit="1" customWidth="1"/>
    <col min="10406" max="10406" width="21" style="1270" bestFit="1" customWidth="1"/>
    <col min="10407" max="10407" width="20.875" style="1270" bestFit="1" customWidth="1"/>
    <col min="10408" max="10408" width="12.625" style="1270" bestFit="1" customWidth="1"/>
    <col min="10409" max="10409" width="15.125" style="1270" bestFit="1" customWidth="1"/>
    <col min="10410" max="10410" width="7.125" style="1270" bestFit="1" customWidth="1"/>
    <col min="10411" max="10411" width="19.25" style="1270" bestFit="1" customWidth="1"/>
    <col min="10412" max="10414" width="15.125" style="1270" bestFit="1" customWidth="1"/>
    <col min="10415" max="10415" width="17.25" style="1270" bestFit="1" customWidth="1"/>
    <col min="10416" max="10418" width="15.125" style="1270" bestFit="1" customWidth="1"/>
    <col min="10419" max="10420" width="17.25" style="1270" bestFit="1" customWidth="1"/>
    <col min="10421" max="10421" width="15.125" style="1270" bestFit="1" customWidth="1"/>
    <col min="10422" max="10423" width="17.25" style="1270" bestFit="1" customWidth="1"/>
    <col min="10424" max="10424" width="15.125" style="1270" bestFit="1" customWidth="1"/>
    <col min="10425" max="10426" width="17.25" style="1270" bestFit="1" customWidth="1"/>
    <col min="10427" max="10427" width="19.25" style="1270" bestFit="1" customWidth="1"/>
    <col min="10428" max="10429" width="21.375" style="1270" bestFit="1" customWidth="1"/>
    <col min="10430" max="10430" width="23.5" style="1270" bestFit="1" customWidth="1"/>
    <col min="10431" max="10431" width="21.375" style="1270" bestFit="1" customWidth="1"/>
    <col min="10432" max="10432" width="19.25" style="1270" bestFit="1" customWidth="1"/>
    <col min="10433" max="10434" width="21.375" style="1270" bestFit="1" customWidth="1"/>
    <col min="10435" max="10435" width="23.5" style="1270" bestFit="1" customWidth="1"/>
    <col min="10436" max="10436" width="21.375" style="1270" bestFit="1" customWidth="1"/>
    <col min="10437" max="10437" width="17.25" style="1270" bestFit="1" customWidth="1"/>
    <col min="10438" max="10440" width="19.25" style="1270" bestFit="1" customWidth="1"/>
    <col min="10441" max="10441" width="18.375" style="1270" bestFit="1" customWidth="1"/>
    <col min="10442" max="10443" width="20.375" style="1270" bestFit="1" customWidth="1"/>
    <col min="10444" max="10444" width="13" style="1270" bestFit="1" customWidth="1"/>
    <col min="10445" max="10446" width="19.25" style="1270" bestFit="1" customWidth="1"/>
    <col min="10447" max="10448" width="17.25" style="1270" bestFit="1" customWidth="1"/>
    <col min="10449" max="10451" width="19.25" style="1270" bestFit="1" customWidth="1"/>
    <col min="10452" max="10453" width="21.375" style="1270" bestFit="1" customWidth="1"/>
    <col min="10454" max="10454" width="19.25" style="1270" bestFit="1" customWidth="1"/>
    <col min="10455" max="10456" width="21.375" style="1270" bestFit="1" customWidth="1"/>
    <col min="10457" max="10457" width="23.5" style="1270" bestFit="1" customWidth="1"/>
    <col min="10458" max="10459" width="21.375" style="1270" bestFit="1" customWidth="1"/>
    <col min="10460" max="10462" width="23.5" style="1270" bestFit="1" customWidth="1"/>
    <col min="10463" max="10464" width="25.5" style="1270" bestFit="1" customWidth="1"/>
    <col min="10465" max="10465" width="23.5" style="1270" bestFit="1" customWidth="1"/>
    <col min="10466" max="10467" width="25.5" style="1270" bestFit="1" customWidth="1"/>
    <col min="10468" max="10468" width="27.625" style="1270" bestFit="1" customWidth="1"/>
    <col min="10469" max="10469" width="25.5" style="1270" bestFit="1" customWidth="1"/>
    <col min="10470" max="10470" width="22.75" style="1270" bestFit="1" customWidth="1"/>
    <col min="10471" max="10471" width="26.875" style="1270" bestFit="1" customWidth="1"/>
    <col min="10472" max="10473" width="19.25" style="1270" bestFit="1" customWidth="1"/>
    <col min="10474" max="10474" width="25.5" style="1270" bestFit="1" customWidth="1"/>
    <col min="10475" max="10476" width="21.375" style="1270" bestFit="1" customWidth="1"/>
    <col min="10477" max="10477" width="27.625" style="1270" bestFit="1" customWidth="1"/>
    <col min="10478" max="10478" width="8.375" style="1270" bestFit="1" customWidth="1"/>
    <col min="10479" max="10481" width="16.75" style="1270" bestFit="1" customWidth="1"/>
    <col min="10482" max="10482" width="18.875" style="1270" bestFit="1" customWidth="1"/>
    <col min="10483" max="10483" width="23.5" style="1270" bestFit="1" customWidth="1"/>
    <col min="10484" max="10484" width="25.5" style="1270" bestFit="1" customWidth="1"/>
    <col min="10485" max="10486" width="8.375" style="1270" bestFit="1" customWidth="1"/>
    <col min="10487" max="10487" width="10.25" style="1270" bestFit="1" customWidth="1"/>
    <col min="10488" max="10488" width="13.75" style="1270" bestFit="1" customWidth="1"/>
    <col min="10489" max="10489" width="15.125" style="1270" bestFit="1" customWidth="1"/>
    <col min="10490" max="10492" width="21.5" style="1270" bestFit="1" customWidth="1"/>
    <col min="10493" max="10494" width="19.25" style="1270" bestFit="1" customWidth="1"/>
    <col min="10495" max="10495" width="6.625" style="1270" bestFit="1" customWidth="1"/>
    <col min="10496" max="10496" width="9" style="1270"/>
    <col min="10497" max="10497" width="15.125" style="1270" bestFit="1" customWidth="1"/>
    <col min="10498" max="10498" width="13" style="1270" bestFit="1" customWidth="1"/>
    <col min="10499" max="10501" width="9" style="1270"/>
    <col min="10502" max="10502" width="13" style="1270" bestFit="1" customWidth="1"/>
    <col min="10503" max="10503" width="15" style="1270" customWidth="1"/>
    <col min="10504" max="10504" width="13" style="1270" bestFit="1" customWidth="1"/>
    <col min="10505" max="10505" width="9" style="1270"/>
    <col min="10506" max="10508" width="12.375" style="1270" bestFit="1" customWidth="1"/>
    <col min="10509" max="10509" width="11" style="1270" bestFit="1" customWidth="1"/>
    <col min="10510" max="10510" width="20.375" style="1270" bestFit="1" customWidth="1"/>
    <col min="10511" max="10512" width="27.75" style="1270" bestFit="1" customWidth="1"/>
    <col min="10513" max="10514" width="19.375" style="1270" bestFit="1" customWidth="1"/>
    <col min="10515" max="10515" width="17.25" style="1270" bestFit="1" customWidth="1"/>
    <col min="10516" max="10516" width="19.375" style="1270" bestFit="1" customWidth="1"/>
    <col min="10517" max="10518" width="9" style="1270"/>
    <col min="10519" max="10519" width="17.375" style="1270" bestFit="1" customWidth="1"/>
    <col min="10520" max="10520" width="9" style="1270"/>
    <col min="10521" max="10521" width="17.375" style="1270" bestFit="1" customWidth="1"/>
    <col min="10522" max="10523" width="9" style="1270"/>
    <col min="10524" max="10525" width="11.125" style="1270" bestFit="1" customWidth="1"/>
    <col min="10526" max="10526" width="5.25" style="1270" bestFit="1" customWidth="1"/>
    <col min="10527" max="10527" width="9" style="1270"/>
    <col min="10528" max="10528" width="14.25" style="1270" bestFit="1" customWidth="1"/>
    <col min="10529" max="10529" width="17.875" style="1270" bestFit="1" customWidth="1"/>
    <col min="10530" max="10530" width="5.25" style="1270" bestFit="1" customWidth="1"/>
    <col min="10531" max="10531" width="9" style="1270"/>
    <col min="10532" max="10532" width="11" style="1270" bestFit="1" customWidth="1"/>
    <col min="10533" max="10533" width="8.375" style="1270" bestFit="1" customWidth="1"/>
    <col min="10534" max="10534" width="9.625" style="1270" bestFit="1" customWidth="1"/>
    <col min="10535" max="10535" width="15.125" style="1270" bestFit="1" customWidth="1"/>
    <col min="10536" max="10536" width="11.125" style="1270" bestFit="1" customWidth="1"/>
    <col min="10537" max="10537" width="9.5" style="1270" bestFit="1" customWidth="1"/>
    <col min="10538" max="10538" width="11" style="1270" bestFit="1" customWidth="1"/>
    <col min="10539" max="10547" width="15.125" style="1270" bestFit="1" customWidth="1"/>
    <col min="10548" max="10548" width="7.125" style="1270" bestFit="1" customWidth="1"/>
    <col min="10549" max="10549" width="11" style="1270" bestFit="1" customWidth="1"/>
    <col min="10550" max="10550" width="15.125" style="1270" bestFit="1" customWidth="1"/>
    <col min="10551" max="10551" width="19.25" style="1270" bestFit="1" customWidth="1"/>
    <col min="10552" max="10552" width="15.125" style="1270" bestFit="1" customWidth="1"/>
    <col min="10553" max="10553" width="19.25" style="1270" bestFit="1" customWidth="1"/>
    <col min="10554" max="10554" width="15.125" style="1270" bestFit="1" customWidth="1"/>
    <col min="10555" max="10555" width="19.25" style="1270" bestFit="1" customWidth="1"/>
    <col min="10556" max="10556" width="15.125" style="1270" bestFit="1" customWidth="1"/>
    <col min="10557" max="10557" width="19.25" style="1270" bestFit="1" customWidth="1"/>
    <col min="10558" max="10558" width="15.125" style="1270" bestFit="1" customWidth="1"/>
    <col min="10559" max="10559" width="19.25" style="1270" bestFit="1" customWidth="1"/>
    <col min="10560" max="10560" width="13" style="1270" bestFit="1" customWidth="1"/>
    <col min="10561" max="10561" width="17.25" style="1270" bestFit="1" customWidth="1"/>
    <col min="10562" max="10562" width="15.125" style="1270" bestFit="1" customWidth="1"/>
    <col min="10563" max="10563" width="19.25" style="1270" bestFit="1" customWidth="1"/>
    <col min="10564" max="10564" width="15.125" style="1270" bestFit="1" customWidth="1"/>
    <col min="10565" max="10565" width="19.25" style="1270" bestFit="1" customWidth="1"/>
    <col min="10566" max="10571" width="21.375" style="1270" bestFit="1" customWidth="1"/>
    <col min="10572" max="10573" width="17.25" style="1270" bestFit="1" customWidth="1"/>
    <col min="10574" max="10574" width="7.125" style="1270" bestFit="1" customWidth="1"/>
    <col min="10575" max="10575" width="11" style="1270" bestFit="1" customWidth="1"/>
    <col min="10576" max="10576" width="7.125" style="1270" bestFit="1" customWidth="1"/>
    <col min="10577" max="10578" width="11" style="1270" bestFit="1" customWidth="1"/>
    <col min="10579" max="10579" width="15.125" style="1270" bestFit="1" customWidth="1"/>
    <col min="10580" max="10580" width="16.5" style="1270" bestFit="1" customWidth="1"/>
    <col min="10581" max="10581" width="20.625" style="1270" bestFit="1" customWidth="1"/>
    <col min="10582" max="10582" width="7.125" style="1270" bestFit="1" customWidth="1"/>
    <col min="10583" max="10585" width="11" style="1270" bestFit="1" customWidth="1"/>
    <col min="10586" max="10586" width="15.125" style="1270" bestFit="1" customWidth="1"/>
    <col min="10587" max="10589" width="11" style="1270" bestFit="1" customWidth="1"/>
    <col min="10590" max="10590" width="13" style="1270" bestFit="1" customWidth="1"/>
    <col min="10591" max="10591" width="11" style="1270" bestFit="1" customWidth="1"/>
    <col min="10592" max="10592" width="15.125" style="1270" bestFit="1" customWidth="1"/>
    <col min="10593" max="10593" width="17.25" style="1270" bestFit="1" customWidth="1"/>
    <col min="10594" max="10594" width="7.125" style="1270" bestFit="1" customWidth="1"/>
    <col min="10595" max="10595" width="13" style="1270" bestFit="1" customWidth="1"/>
    <col min="10596" max="10597" width="12.375" style="1270" bestFit="1" customWidth="1"/>
    <col min="10598" max="10599" width="15.125" style="1270" bestFit="1" customWidth="1"/>
    <col min="10600" max="10601" width="18.625" style="1270" bestFit="1" customWidth="1"/>
    <col min="10602" max="10603" width="21.375" style="1270" bestFit="1" customWidth="1"/>
    <col min="10604" max="10604" width="17.25" style="1270" bestFit="1" customWidth="1"/>
    <col min="10605" max="10605" width="11" style="1270" bestFit="1" customWidth="1"/>
    <col min="10606" max="10607" width="15.125" style="1270" bestFit="1" customWidth="1"/>
    <col min="10608" max="10608" width="11" style="1270" bestFit="1" customWidth="1"/>
    <col min="10609" max="10610" width="15.125" style="1270" bestFit="1" customWidth="1"/>
    <col min="10611" max="10611" width="11.875" style="1270" bestFit="1" customWidth="1"/>
    <col min="10612" max="10612" width="16.375" style="1270" bestFit="1" customWidth="1"/>
    <col min="10613" max="10613" width="15.125" style="1270" bestFit="1" customWidth="1"/>
    <col min="10614" max="10614" width="11" style="1270" bestFit="1" customWidth="1"/>
    <col min="10615" max="10616" width="15.125" style="1270" bestFit="1" customWidth="1"/>
    <col min="10617" max="10617" width="11" style="1270" bestFit="1" customWidth="1"/>
    <col min="10618" max="10619" width="15.125" style="1270" bestFit="1" customWidth="1"/>
    <col min="10620" max="10620" width="5.25" style="1270" bestFit="1" customWidth="1"/>
    <col min="10621" max="10622" width="9" style="1270"/>
    <col min="10623" max="10623" width="7.125" style="1270" bestFit="1" customWidth="1"/>
    <col min="10624" max="10624" width="9" style="1270"/>
    <col min="10625" max="10625" width="59.375" style="1270" bestFit="1" customWidth="1"/>
    <col min="10626" max="10626" width="45.5" style="1270" bestFit="1" customWidth="1"/>
    <col min="10627" max="10627" width="27.625" style="1270" bestFit="1" customWidth="1"/>
    <col min="10628" max="10628" width="11" style="1270" bestFit="1" customWidth="1"/>
    <col min="10629" max="10632" width="13" style="1270" bestFit="1" customWidth="1"/>
    <col min="10633" max="10633" width="14.375" style="1270" bestFit="1" customWidth="1"/>
    <col min="10634" max="10634" width="13" style="1270" bestFit="1" customWidth="1"/>
    <col min="10635" max="10636" width="18.125" style="1270" bestFit="1" customWidth="1"/>
    <col min="10637" max="10637" width="20.25" style="1270" bestFit="1" customWidth="1"/>
    <col min="10638" max="10638" width="17.625" style="1270" bestFit="1" customWidth="1"/>
    <col min="10639" max="10639" width="15.125" style="1270" bestFit="1" customWidth="1"/>
    <col min="10640" max="10640" width="21.375" style="1270" bestFit="1" customWidth="1"/>
    <col min="10641" max="10641" width="12.875" style="1270" bestFit="1" customWidth="1"/>
    <col min="10642" max="10642" width="13" style="1270" bestFit="1" customWidth="1"/>
    <col min="10643" max="10643" width="21.5" style="1270" bestFit="1" customWidth="1"/>
    <col min="10644" max="10645" width="13.125" style="1270" bestFit="1" customWidth="1"/>
    <col min="10646" max="10646" width="21.25" style="1270" bestFit="1" customWidth="1"/>
    <col min="10647" max="10647" width="17.375" style="1270" bestFit="1" customWidth="1"/>
    <col min="10648" max="10648" width="13.125" style="1270" bestFit="1" customWidth="1"/>
    <col min="10649" max="10649" width="15.125" style="1270" bestFit="1" customWidth="1"/>
    <col min="10650" max="10650" width="25.25" style="1270" bestFit="1" customWidth="1"/>
    <col min="10651" max="10651" width="18.875" style="1270" bestFit="1" customWidth="1"/>
    <col min="10652" max="10652" width="28" style="1270" bestFit="1" customWidth="1"/>
    <col min="10653" max="10653" width="26.75" style="1270" bestFit="1" customWidth="1"/>
    <col min="10654" max="10654" width="28" style="1270" bestFit="1" customWidth="1"/>
    <col min="10655" max="10655" width="25.25" style="1270" bestFit="1" customWidth="1"/>
    <col min="10656" max="10656" width="29.625" style="1270" bestFit="1" customWidth="1"/>
    <col min="10657" max="10657" width="25.25" style="1270" bestFit="1" customWidth="1"/>
    <col min="10658" max="10658" width="29.625" style="1270" bestFit="1" customWidth="1"/>
    <col min="10659" max="10659" width="25.25" style="1270" bestFit="1" customWidth="1"/>
    <col min="10660" max="10661" width="18.875" style="1270" bestFit="1" customWidth="1"/>
    <col min="10662" max="10662" width="21" style="1270" bestFit="1" customWidth="1"/>
    <col min="10663" max="10663" width="20.875" style="1270" bestFit="1" customWidth="1"/>
    <col min="10664" max="10664" width="12.625" style="1270" bestFit="1" customWidth="1"/>
    <col min="10665" max="10665" width="15.125" style="1270" bestFit="1" customWidth="1"/>
    <col min="10666" max="10666" width="7.125" style="1270" bestFit="1" customWidth="1"/>
    <col min="10667" max="10667" width="19.25" style="1270" bestFit="1" customWidth="1"/>
    <col min="10668" max="10670" width="15.125" style="1270" bestFit="1" customWidth="1"/>
    <col min="10671" max="10671" width="17.25" style="1270" bestFit="1" customWidth="1"/>
    <col min="10672" max="10674" width="15.125" style="1270" bestFit="1" customWidth="1"/>
    <col min="10675" max="10676" width="17.25" style="1270" bestFit="1" customWidth="1"/>
    <col min="10677" max="10677" width="15.125" style="1270" bestFit="1" customWidth="1"/>
    <col min="10678" max="10679" width="17.25" style="1270" bestFit="1" customWidth="1"/>
    <col min="10680" max="10680" width="15.125" style="1270" bestFit="1" customWidth="1"/>
    <col min="10681" max="10682" width="17.25" style="1270" bestFit="1" customWidth="1"/>
    <col min="10683" max="10683" width="19.25" style="1270" bestFit="1" customWidth="1"/>
    <col min="10684" max="10685" width="21.375" style="1270" bestFit="1" customWidth="1"/>
    <col min="10686" max="10686" width="23.5" style="1270" bestFit="1" customWidth="1"/>
    <col min="10687" max="10687" width="21.375" style="1270" bestFit="1" customWidth="1"/>
    <col min="10688" max="10688" width="19.25" style="1270" bestFit="1" customWidth="1"/>
    <col min="10689" max="10690" width="21.375" style="1270" bestFit="1" customWidth="1"/>
    <col min="10691" max="10691" width="23.5" style="1270" bestFit="1" customWidth="1"/>
    <col min="10692" max="10692" width="21.375" style="1270" bestFit="1" customWidth="1"/>
    <col min="10693" max="10693" width="17.25" style="1270" bestFit="1" customWidth="1"/>
    <col min="10694" max="10696" width="19.25" style="1270" bestFit="1" customWidth="1"/>
    <col min="10697" max="10697" width="18.375" style="1270" bestFit="1" customWidth="1"/>
    <col min="10698" max="10699" width="20.375" style="1270" bestFit="1" customWidth="1"/>
    <col min="10700" max="10700" width="13" style="1270" bestFit="1" customWidth="1"/>
    <col min="10701" max="10702" width="19.25" style="1270" bestFit="1" customWidth="1"/>
    <col min="10703" max="10704" width="17.25" style="1270" bestFit="1" customWidth="1"/>
    <col min="10705" max="10707" width="19.25" style="1270" bestFit="1" customWidth="1"/>
    <col min="10708" max="10709" width="21.375" style="1270" bestFit="1" customWidth="1"/>
    <col min="10710" max="10710" width="19.25" style="1270" bestFit="1" customWidth="1"/>
    <col min="10711" max="10712" width="21.375" style="1270" bestFit="1" customWidth="1"/>
    <col min="10713" max="10713" width="23.5" style="1270" bestFit="1" customWidth="1"/>
    <col min="10714" max="10715" width="21.375" style="1270" bestFit="1" customWidth="1"/>
    <col min="10716" max="10718" width="23.5" style="1270" bestFit="1" customWidth="1"/>
    <col min="10719" max="10720" width="25.5" style="1270" bestFit="1" customWidth="1"/>
    <col min="10721" max="10721" width="23.5" style="1270" bestFit="1" customWidth="1"/>
    <col min="10722" max="10723" width="25.5" style="1270" bestFit="1" customWidth="1"/>
    <col min="10724" max="10724" width="27.625" style="1270" bestFit="1" customWidth="1"/>
    <col min="10725" max="10725" width="25.5" style="1270" bestFit="1" customWidth="1"/>
    <col min="10726" max="10726" width="22.75" style="1270" bestFit="1" customWidth="1"/>
    <col min="10727" max="10727" width="26.875" style="1270" bestFit="1" customWidth="1"/>
    <col min="10728" max="10729" width="19.25" style="1270" bestFit="1" customWidth="1"/>
    <col min="10730" max="10730" width="25.5" style="1270" bestFit="1" customWidth="1"/>
    <col min="10731" max="10732" width="21.375" style="1270" bestFit="1" customWidth="1"/>
    <col min="10733" max="10733" width="27.625" style="1270" bestFit="1" customWidth="1"/>
    <col min="10734" max="10734" width="8.375" style="1270" bestFit="1" customWidth="1"/>
    <col min="10735" max="10737" width="16.75" style="1270" bestFit="1" customWidth="1"/>
    <col min="10738" max="10738" width="18.875" style="1270" bestFit="1" customWidth="1"/>
    <col min="10739" max="10739" width="23.5" style="1270" bestFit="1" customWidth="1"/>
    <col min="10740" max="10740" width="25.5" style="1270" bestFit="1" customWidth="1"/>
    <col min="10741" max="10742" width="8.375" style="1270" bestFit="1" customWidth="1"/>
    <col min="10743" max="10743" width="10.25" style="1270" bestFit="1" customWidth="1"/>
    <col min="10744" max="10744" width="13.75" style="1270" bestFit="1" customWidth="1"/>
    <col min="10745" max="10745" width="15.125" style="1270" bestFit="1" customWidth="1"/>
    <col min="10746" max="10748" width="21.5" style="1270" bestFit="1" customWidth="1"/>
    <col min="10749" max="10750" width="19.25" style="1270" bestFit="1" customWidth="1"/>
    <col min="10751" max="10751" width="6.625" style="1270" bestFit="1" customWidth="1"/>
    <col min="10752" max="10752" width="9" style="1270"/>
    <col min="10753" max="10753" width="15.125" style="1270" bestFit="1" customWidth="1"/>
    <col min="10754" max="10754" width="13" style="1270" bestFit="1" customWidth="1"/>
    <col min="10755" max="10757" width="9" style="1270"/>
    <col min="10758" max="10758" width="13" style="1270" bestFit="1" customWidth="1"/>
    <col min="10759" max="10759" width="15" style="1270" customWidth="1"/>
    <col min="10760" max="10760" width="13" style="1270" bestFit="1" customWidth="1"/>
    <col min="10761" max="10761" width="9" style="1270"/>
    <col min="10762" max="10764" width="12.375" style="1270" bestFit="1" customWidth="1"/>
    <col min="10765" max="10765" width="11" style="1270" bestFit="1" customWidth="1"/>
    <col min="10766" max="10766" width="20.375" style="1270" bestFit="1" customWidth="1"/>
    <col min="10767" max="10768" width="27.75" style="1270" bestFit="1" customWidth="1"/>
    <col min="10769" max="10770" width="19.375" style="1270" bestFit="1" customWidth="1"/>
    <col min="10771" max="10771" width="17.25" style="1270" bestFit="1" customWidth="1"/>
    <col min="10772" max="10772" width="19.375" style="1270" bestFit="1" customWidth="1"/>
    <col min="10773" max="10774" width="9" style="1270"/>
    <col min="10775" max="10775" width="17.375" style="1270" bestFit="1" customWidth="1"/>
    <col min="10776" max="10776" width="9" style="1270"/>
    <col min="10777" max="10777" width="17.375" style="1270" bestFit="1" customWidth="1"/>
    <col min="10778" max="10779" width="9" style="1270"/>
    <col min="10780" max="10781" width="11.125" style="1270" bestFit="1" customWidth="1"/>
    <col min="10782" max="10782" width="5.25" style="1270" bestFit="1" customWidth="1"/>
    <col min="10783" max="10783" width="9" style="1270"/>
    <col min="10784" max="10784" width="14.25" style="1270" bestFit="1" customWidth="1"/>
    <col min="10785" max="10785" width="17.875" style="1270" bestFit="1" customWidth="1"/>
    <col min="10786" max="10786" width="5.25" style="1270" bestFit="1" customWidth="1"/>
    <col min="10787" max="10787" width="9" style="1270"/>
    <col min="10788" max="10788" width="11" style="1270" bestFit="1" customWidth="1"/>
    <col min="10789" max="10789" width="8.375" style="1270" bestFit="1" customWidth="1"/>
    <col min="10790" max="10790" width="9.625" style="1270" bestFit="1" customWidth="1"/>
    <col min="10791" max="10791" width="15.125" style="1270" bestFit="1" customWidth="1"/>
    <col min="10792" max="10792" width="11.125" style="1270" bestFit="1" customWidth="1"/>
    <col min="10793" max="10793" width="9.5" style="1270" bestFit="1" customWidth="1"/>
    <col min="10794" max="10794" width="11" style="1270" bestFit="1" customWidth="1"/>
    <col min="10795" max="10803" width="15.125" style="1270" bestFit="1" customWidth="1"/>
    <col min="10804" max="10804" width="7.125" style="1270" bestFit="1" customWidth="1"/>
    <col min="10805" max="10805" width="11" style="1270" bestFit="1" customWidth="1"/>
    <col min="10806" max="10806" width="15.125" style="1270" bestFit="1" customWidth="1"/>
    <col min="10807" max="10807" width="19.25" style="1270" bestFit="1" customWidth="1"/>
    <col min="10808" max="10808" width="15.125" style="1270" bestFit="1" customWidth="1"/>
    <col min="10809" max="10809" width="19.25" style="1270" bestFit="1" customWidth="1"/>
    <col min="10810" max="10810" width="15.125" style="1270" bestFit="1" customWidth="1"/>
    <col min="10811" max="10811" width="19.25" style="1270" bestFit="1" customWidth="1"/>
    <col min="10812" max="10812" width="15.125" style="1270" bestFit="1" customWidth="1"/>
    <col min="10813" max="10813" width="19.25" style="1270" bestFit="1" customWidth="1"/>
    <col min="10814" max="10814" width="15.125" style="1270" bestFit="1" customWidth="1"/>
    <col min="10815" max="10815" width="19.25" style="1270" bestFit="1" customWidth="1"/>
    <col min="10816" max="10816" width="13" style="1270" bestFit="1" customWidth="1"/>
    <col min="10817" max="10817" width="17.25" style="1270" bestFit="1" customWidth="1"/>
    <col min="10818" max="10818" width="15.125" style="1270" bestFit="1" customWidth="1"/>
    <col min="10819" max="10819" width="19.25" style="1270" bestFit="1" customWidth="1"/>
    <col min="10820" max="10820" width="15.125" style="1270" bestFit="1" customWidth="1"/>
    <col min="10821" max="10821" width="19.25" style="1270" bestFit="1" customWidth="1"/>
    <col min="10822" max="10827" width="21.375" style="1270" bestFit="1" customWidth="1"/>
    <col min="10828" max="10829" width="17.25" style="1270" bestFit="1" customWidth="1"/>
    <col min="10830" max="10830" width="7.125" style="1270" bestFit="1" customWidth="1"/>
    <col min="10831" max="10831" width="11" style="1270" bestFit="1" customWidth="1"/>
    <col min="10832" max="10832" width="7.125" style="1270" bestFit="1" customWidth="1"/>
    <col min="10833" max="10834" width="11" style="1270" bestFit="1" customWidth="1"/>
    <col min="10835" max="10835" width="15.125" style="1270" bestFit="1" customWidth="1"/>
    <col min="10836" max="10836" width="16.5" style="1270" bestFit="1" customWidth="1"/>
    <col min="10837" max="10837" width="20.625" style="1270" bestFit="1" customWidth="1"/>
    <col min="10838" max="10838" width="7.125" style="1270" bestFit="1" customWidth="1"/>
    <col min="10839" max="10841" width="11" style="1270" bestFit="1" customWidth="1"/>
    <col min="10842" max="10842" width="15.125" style="1270" bestFit="1" customWidth="1"/>
    <col min="10843" max="10845" width="11" style="1270" bestFit="1" customWidth="1"/>
    <col min="10846" max="10846" width="13" style="1270" bestFit="1" customWidth="1"/>
    <col min="10847" max="10847" width="11" style="1270" bestFit="1" customWidth="1"/>
    <col min="10848" max="10848" width="15.125" style="1270" bestFit="1" customWidth="1"/>
    <col min="10849" max="10849" width="17.25" style="1270" bestFit="1" customWidth="1"/>
    <col min="10850" max="10850" width="7.125" style="1270" bestFit="1" customWidth="1"/>
    <col min="10851" max="10851" width="13" style="1270" bestFit="1" customWidth="1"/>
    <col min="10852" max="10853" width="12.375" style="1270" bestFit="1" customWidth="1"/>
    <col min="10854" max="10855" width="15.125" style="1270" bestFit="1" customWidth="1"/>
    <col min="10856" max="10857" width="18.625" style="1270" bestFit="1" customWidth="1"/>
    <col min="10858" max="10859" width="21.375" style="1270" bestFit="1" customWidth="1"/>
    <col min="10860" max="10860" width="17.25" style="1270" bestFit="1" customWidth="1"/>
    <col min="10861" max="10861" width="11" style="1270" bestFit="1" customWidth="1"/>
    <col min="10862" max="10863" width="15.125" style="1270" bestFit="1" customWidth="1"/>
    <col min="10864" max="10864" width="11" style="1270" bestFit="1" customWidth="1"/>
    <col min="10865" max="10866" width="15.125" style="1270" bestFit="1" customWidth="1"/>
    <col min="10867" max="10867" width="11.875" style="1270" bestFit="1" customWidth="1"/>
    <col min="10868" max="10868" width="16.375" style="1270" bestFit="1" customWidth="1"/>
    <col min="10869" max="10869" width="15.125" style="1270" bestFit="1" customWidth="1"/>
    <col min="10870" max="10870" width="11" style="1270" bestFit="1" customWidth="1"/>
    <col min="10871" max="10872" width="15.125" style="1270" bestFit="1" customWidth="1"/>
    <col min="10873" max="10873" width="11" style="1270" bestFit="1" customWidth="1"/>
    <col min="10874" max="10875" width="15.125" style="1270" bestFit="1" customWidth="1"/>
    <col min="10876" max="10876" width="5.25" style="1270" bestFit="1" customWidth="1"/>
    <col min="10877" max="10878" width="9" style="1270"/>
    <col min="10879" max="10879" width="7.125" style="1270" bestFit="1" customWidth="1"/>
    <col min="10880" max="10880" width="9" style="1270"/>
    <col min="10881" max="10881" width="59.375" style="1270" bestFit="1" customWidth="1"/>
    <col min="10882" max="10882" width="45.5" style="1270" bestFit="1" customWidth="1"/>
    <col min="10883" max="10883" width="27.625" style="1270" bestFit="1" customWidth="1"/>
    <col min="10884" max="10884" width="11" style="1270" bestFit="1" customWidth="1"/>
    <col min="10885" max="10888" width="13" style="1270" bestFit="1" customWidth="1"/>
    <col min="10889" max="10889" width="14.375" style="1270" bestFit="1" customWidth="1"/>
    <col min="10890" max="10890" width="13" style="1270" bestFit="1" customWidth="1"/>
    <col min="10891" max="10892" width="18.125" style="1270" bestFit="1" customWidth="1"/>
    <col min="10893" max="10893" width="20.25" style="1270" bestFit="1" customWidth="1"/>
    <col min="10894" max="10894" width="17.625" style="1270" bestFit="1" customWidth="1"/>
    <col min="10895" max="10895" width="15.125" style="1270" bestFit="1" customWidth="1"/>
    <col min="10896" max="10896" width="21.375" style="1270" bestFit="1" customWidth="1"/>
    <col min="10897" max="10897" width="12.875" style="1270" bestFit="1" customWidth="1"/>
    <col min="10898" max="10898" width="13" style="1270" bestFit="1" customWidth="1"/>
    <col min="10899" max="10899" width="21.5" style="1270" bestFit="1" customWidth="1"/>
    <col min="10900" max="10901" width="13.125" style="1270" bestFit="1" customWidth="1"/>
    <col min="10902" max="10902" width="21.25" style="1270" bestFit="1" customWidth="1"/>
    <col min="10903" max="10903" width="17.375" style="1270" bestFit="1" customWidth="1"/>
    <col min="10904" max="10904" width="13.125" style="1270" bestFit="1" customWidth="1"/>
    <col min="10905" max="10905" width="15.125" style="1270" bestFit="1" customWidth="1"/>
    <col min="10906" max="10906" width="25.25" style="1270" bestFit="1" customWidth="1"/>
    <col min="10907" max="10907" width="18.875" style="1270" bestFit="1" customWidth="1"/>
    <col min="10908" max="10908" width="28" style="1270" bestFit="1" customWidth="1"/>
    <col min="10909" max="10909" width="26.75" style="1270" bestFit="1" customWidth="1"/>
    <col min="10910" max="10910" width="28" style="1270" bestFit="1" customWidth="1"/>
    <col min="10911" max="10911" width="25.25" style="1270" bestFit="1" customWidth="1"/>
    <col min="10912" max="10912" width="29.625" style="1270" bestFit="1" customWidth="1"/>
    <col min="10913" max="10913" width="25.25" style="1270" bestFit="1" customWidth="1"/>
    <col min="10914" max="10914" width="29.625" style="1270" bestFit="1" customWidth="1"/>
    <col min="10915" max="10915" width="25.25" style="1270" bestFit="1" customWidth="1"/>
    <col min="10916" max="10917" width="18.875" style="1270" bestFit="1" customWidth="1"/>
    <col min="10918" max="10918" width="21" style="1270" bestFit="1" customWidth="1"/>
    <col min="10919" max="10919" width="20.875" style="1270" bestFit="1" customWidth="1"/>
    <col min="10920" max="10920" width="12.625" style="1270" bestFit="1" customWidth="1"/>
    <col min="10921" max="10921" width="15.125" style="1270" bestFit="1" customWidth="1"/>
    <col min="10922" max="10922" width="7.125" style="1270" bestFit="1" customWidth="1"/>
    <col min="10923" max="10923" width="19.25" style="1270" bestFit="1" customWidth="1"/>
    <col min="10924" max="10926" width="15.125" style="1270" bestFit="1" customWidth="1"/>
    <col min="10927" max="10927" width="17.25" style="1270" bestFit="1" customWidth="1"/>
    <col min="10928" max="10930" width="15.125" style="1270" bestFit="1" customWidth="1"/>
    <col min="10931" max="10932" width="17.25" style="1270" bestFit="1" customWidth="1"/>
    <col min="10933" max="10933" width="15.125" style="1270" bestFit="1" customWidth="1"/>
    <col min="10934" max="10935" width="17.25" style="1270" bestFit="1" customWidth="1"/>
    <col min="10936" max="10936" width="15.125" style="1270" bestFit="1" customWidth="1"/>
    <col min="10937" max="10938" width="17.25" style="1270" bestFit="1" customWidth="1"/>
    <col min="10939" max="10939" width="19.25" style="1270" bestFit="1" customWidth="1"/>
    <col min="10940" max="10941" width="21.375" style="1270" bestFit="1" customWidth="1"/>
    <col min="10942" max="10942" width="23.5" style="1270" bestFit="1" customWidth="1"/>
    <col min="10943" max="10943" width="21.375" style="1270" bestFit="1" customWidth="1"/>
    <col min="10944" max="10944" width="19.25" style="1270" bestFit="1" customWidth="1"/>
    <col min="10945" max="10946" width="21.375" style="1270" bestFit="1" customWidth="1"/>
    <col min="10947" max="10947" width="23.5" style="1270" bestFit="1" customWidth="1"/>
    <col min="10948" max="10948" width="21.375" style="1270" bestFit="1" customWidth="1"/>
    <col min="10949" max="10949" width="17.25" style="1270" bestFit="1" customWidth="1"/>
    <col min="10950" max="10952" width="19.25" style="1270" bestFit="1" customWidth="1"/>
    <col min="10953" max="10953" width="18.375" style="1270" bestFit="1" customWidth="1"/>
    <col min="10954" max="10955" width="20.375" style="1270" bestFit="1" customWidth="1"/>
    <col min="10956" max="10956" width="13" style="1270" bestFit="1" customWidth="1"/>
    <col min="10957" max="10958" width="19.25" style="1270" bestFit="1" customWidth="1"/>
    <col min="10959" max="10960" width="17.25" style="1270" bestFit="1" customWidth="1"/>
    <col min="10961" max="10963" width="19.25" style="1270" bestFit="1" customWidth="1"/>
    <col min="10964" max="10965" width="21.375" style="1270" bestFit="1" customWidth="1"/>
    <col min="10966" max="10966" width="19.25" style="1270" bestFit="1" customWidth="1"/>
    <col min="10967" max="10968" width="21.375" style="1270" bestFit="1" customWidth="1"/>
    <col min="10969" max="10969" width="23.5" style="1270" bestFit="1" customWidth="1"/>
    <col min="10970" max="10971" width="21.375" style="1270" bestFit="1" customWidth="1"/>
    <col min="10972" max="10974" width="23.5" style="1270" bestFit="1" customWidth="1"/>
    <col min="10975" max="10976" width="25.5" style="1270" bestFit="1" customWidth="1"/>
    <col min="10977" max="10977" width="23.5" style="1270" bestFit="1" customWidth="1"/>
    <col min="10978" max="10979" width="25.5" style="1270" bestFit="1" customWidth="1"/>
    <col min="10980" max="10980" width="27.625" style="1270" bestFit="1" customWidth="1"/>
    <col min="10981" max="10981" width="25.5" style="1270" bestFit="1" customWidth="1"/>
    <col min="10982" max="10982" width="22.75" style="1270" bestFit="1" customWidth="1"/>
    <col min="10983" max="10983" width="26.875" style="1270" bestFit="1" customWidth="1"/>
    <col min="10984" max="10985" width="19.25" style="1270" bestFit="1" customWidth="1"/>
    <col min="10986" max="10986" width="25.5" style="1270" bestFit="1" customWidth="1"/>
    <col min="10987" max="10988" width="21.375" style="1270" bestFit="1" customWidth="1"/>
    <col min="10989" max="10989" width="27.625" style="1270" bestFit="1" customWidth="1"/>
    <col min="10990" max="10990" width="8.375" style="1270" bestFit="1" customWidth="1"/>
    <col min="10991" max="10993" width="16.75" style="1270" bestFit="1" customWidth="1"/>
    <col min="10994" max="10994" width="18.875" style="1270" bestFit="1" customWidth="1"/>
    <col min="10995" max="10995" width="23.5" style="1270" bestFit="1" customWidth="1"/>
    <col min="10996" max="10996" width="25.5" style="1270" bestFit="1" customWidth="1"/>
    <col min="10997" max="10998" width="8.375" style="1270" bestFit="1" customWidth="1"/>
    <col min="10999" max="10999" width="10.25" style="1270" bestFit="1" customWidth="1"/>
    <col min="11000" max="11000" width="13.75" style="1270" bestFit="1" customWidth="1"/>
    <col min="11001" max="11001" width="15.125" style="1270" bestFit="1" customWidth="1"/>
    <col min="11002" max="11004" width="21.5" style="1270" bestFit="1" customWidth="1"/>
    <col min="11005" max="11006" width="19.25" style="1270" bestFit="1" customWidth="1"/>
    <col min="11007" max="11007" width="6.625" style="1270" bestFit="1" customWidth="1"/>
    <col min="11008" max="11008" width="9" style="1270"/>
    <col min="11009" max="11009" width="15.125" style="1270" bestFit="1" customWidth="1"/>
    <col min="11010" max="11010" width="13" style="1270" bestFit="1" customWidth="1"/>
    <col min="11011" max="11013" width="9" style="1270"/>
    <col min="11014" max="11014" width="13" style="1270" bestFit="1" customWidth="1"/>
    <col min="11015" max="11015" width="15" style="1270" customWidth="1"/>
    <col min="11016" max="11016" width="13" style="1270" bestFit="1" customWidth="1"/>
    <col min="11017" max="11017" width="9" style="1270"/>
    <col min="11018" max="11020" width="12.375" style="1270" bestFit="1" customWidth="1"/>
    <col min="11021" max="11021" width="11" style="1270" bestFit="1" customWidth="1"/>
    <col min="11022" max="11022" width="20.375" style="1270" bestFit="1" customWidth="1"/>
    <col min="11023" max="11024" width="27.75" style="1270" bestFit="1" customWidth="1"/>
    <col min="11025" max="11026" width="19.375" style="1270" bestFit="1" customWidth="1"/>
    <col min="11027" max="11027" width="17.25" style="1270" bestFit="1" customWidth="1"/>
    <col min="11028" max="11028" width="19.375" style="1270" bestFit="1" customWidth="1"/>
    <col min="11029" max="11030" width="9" style="1270"/>
    <col min="11031" max="11031" width="17.375" style="1270" bestFit="1" customWidth="1"/>
    <col min="11032" max="11032" width="9" style="1270"/>
    <col min="11033" max="11033" width="17.375" style="1270" bestFit="1" customWidth="1"/>
    <col min="11034" max="11035" width="9" style="1270"/>
    <col min="11036" max="11037" width="11.125" style="1270" bestFit="1" customWidth="1"/>
    <col min="11038" max="11038" width="5.25" style="1270" bestFit="1" customWidth="1"/>
    <col min="11039" max="11039" width="9" style="1270"/>
    <col min="11040" max="11040" width="14.25" style="1270" bestFit="1" customWidth="1"/>
    <col min="11041" max="11041" width="17.875" style="1270" bestFit="1" customWidth="1"/>
    <col min="11042" max="11042" width="5.25" style="1270" bestFit="1" customWidth="1"/>
    <col min="11043" max="11043" width="9" style="1270"/>
    <col min="11044" max="11044" width="11" style="1270" bestFit="1" customWidth="1"/>
    <col min="11045" max="11045" width="8.375" style="1270" bestFit="1" customWidth="1"/>
    <col min="11046" max="11046" width="9.625" style="1270" bestFit="1" customWidth="1"/>
    <col min="11047" max="11047" width="15.125" style="1270" bestFit="1" customWidth="1"/>
    <col min="11048" max="11048" width="11.125" style="1270" bestFit="1" customWidth="1"/>
    <col min="11049" max="11049" width="9.5" style="1270" bestFit="1" customWidth="1"/>
    <col min="11050" max="11050" width="11" style="1270" bestFit="1" customWidth="1"/>
    <col min="11051" max="11059" width="15.125" style="1270" bestFit="1" customWidth="1"/>
    <col min="11060" max="11060" width="7.125" style="1270" bestFit="1" customWidth="1"/>
    <col min="11061" max="11061" width="11" style="1270" bestFit="1" customWidth="1"/>
    <col min="11062" max="11062" width="15.125" style="1270" bestFit="1" customWidth="1"/>
    <col min="11063" max="11063" width="19.25" style="1270" bestFit="1" customWidth="1"/>
    <col min="11064" max="11064" width="15.125" style="1270" bestFit="1" customWidth="1"/>
    <col min="11065" max="11065" width="19.25" style="1270" bestFit="1" customWidth="1"/>
    <col min="11066" max="11066" width="15.125" style="1270" bestFit="1" customWidth="1"/>
    <col min="11067" max="11067" width="19.25" style="1270" bestFit="1" customWidth="1"/>
    <col min="11068" max="11068" width="15.125" style="1270" bestFit="1" customWidth="1"/>
    <col min="11069" max="11069" width="19.25" style="1270" bestFit="1" customWidth="1"/>
    <col min="11070" max="11070" width="15.125" style="1270" bestFit="1" customWidth="1"/>
    <col min="11071" max="11071" width="19.25" style="1270" bestFit="1" customWidth="1"/>
    <col min="11072" max="11072" width="13" style="1270" bestFit="1" customWidth="1"/>
    <col min="11073" max="11073" width="17.25" style="1270" bestFit="1" customWidth="1"/>
    <col min="11074" max="11074" width="15.125" style="1270" bestFit="1" customWidth="1"/>
    <col min="11075" max="11075" width="19.25" style="1270" bestFit="1" customWidth="1"/>
    <col min="11076" max="11076" width="15.125" style="1270" bestFit="1" customWidth="1"/>
    <col min="11077" max="11077" width="19.25" style="1270" bestFit="1" customWidth="1"/>
    <col min="11078" max="11083" width="21.375" style="1270" bestFit="1" customWidth="1"/>
    <col min="11084" max="11085" width="17.25" style="1270" bestFit="1" customWidth="1"/>
    <col min="11086" max="11086" width="7.125" style="1270" bestFit="1" customWidth="1"/>
    <col min="11087" max="11087" width="11" style="1270" bestFit="1" customWidth="1"/>
    <col min="11088" max="11088" width="7.125" style="1270" bestFit="1" customWidth="1"/>
    <col min="11089" max="11090" width="11" style="1270" bestFit="1" customWidth="1"/>
    <col min="11091" max="11091" width="15.125" style="1270" bestFit="1" customWidth="1"/>
    <col min="11092" max="11092" width="16.5" style="1270" bestFit="1" customWidth="1"/>
    <col min="11093" max="11093" width="20.625" style="1270" bestFit="1" customWidth="1"/>
    <col min="11094" max="11094" width="7.125" style="1270" bestFit="1" customWidth="1"/>
    <col min="11095" max="11097" width="11" style="1270" bestFit="1" customWidth="1"/>
    <col min="11098" max="11098" width="15.125" style="1270" bestFit="1" customWidth="1"/>
    <col min="11099" max="11101" width="11" style="1270" bestFit="1" customWidth="1"/>
    <col min="11102" max="11102" width="13" style="1270" bestFit="1" customWidth="1"/>
    <col min="11103" max="11103" width="11" style="1270" bestFit="1" customWidth="1"/>
    <col min="11104" max="11104" width="15.125" style="1270" bestFit="1" customWidth="1"/>
    <col min="11105" max="11105" width="17.25" style="1270" bestFit="1" customWidth="1"/>
    <col min="11106" max="11106" width="7.125" style="1270" bestFit="1" customWidth="1"/>
    <col min="11107" max="11107" width="13" style="1270" bestFit="1" customWidth="1"/>
    <col min="11108" max="11109" width="12.375" style="1270" bestFit="1" customWidth="1"/>
    <col min="11110" max="11111" width="15.125" style="1270" bestFit="1" customWidth="1"/>
    <col min="11112" max="11113" width="18.625" style="1270" bestFit="1" customWidth="1"/>
    <col min="11114" max="11115" width="21.375" style="1270" bestFit="1" customWidth="1"/>
    <col min="11116" max="11116" width="17.25" style="1270" bestFit="1" customWidth="1"/>
    <col min="11117" max="11117" width="11" style="1270" bestFit="1" customWidth="1"/>
    <col min="11118" max="11119" width="15.125" style="1270" bestFit="1" customWidth="1"/>
    <col min="11120" max="11120" width="11" style="1270" bestFit="1" customWidth="1"/>
    <col min="11121" max="11122" width="15.125" style="1270" bestFit="1" customWidth="1"/>
    <col min="11123" max="11123" width="11.875" style="1270" bestFit="1" customWidth="1"/>
    <col min="11124" max="11124" width="16.375" style="1270" bestFit="1" customWidth="1"/>
    <col min="11125" max="11125" width="15.125" style="1270" bestFit="1" customWidth="1"/>
    <col min="11126" max="11126" width="11" style="1270" bestFit="1" customWidth="1"/>
    <col min="11127" max="11128" width="15.125" style="1270" bestFit="1" customWidth="1"/>
    <col min="11129" max="11129" width="11" style="1270" bestFit="1" customWidth="1"/>
    <col min="11130" max="11131" width="15.125" style="1270" bestFit="1" customWidth="1"/>
    <col min="11132" max="11132" width="5.25" style="1270" bestFit="1" customWidth="1"/>
    <col min="11133" max="11134" width="9" style="1270"/>
    <col min="11135" max="11135" width="7.125" style="1270" bestFit="1" customWidth="1"/>
    <col min="11136" max="11136" width="9" style="1270"/>
    <col min="11137" max="11137" width="59.375" style="1270" bestFit="1" customWidth="1"/>
    <col min="11138" max="11138" width="45.5" style="1270" bestFit="1" customWidth="1"/>
    <col min="11139" max="11139" width="27.625" style="1270" bestFit="1" customWidth="1"/>
    <col min="11140" max="11140" width="11" style="1270" bestFit="1" customWidth="1"/>
    <col min="11141" max="11144" width="13" style="1270" bestFit="1" customWidth="1"/>
    <col min="11145" max="11145" width="14.375" style="1270" bestFit="1" customWidth="1"/>
    <col min="11146" max="11146" width="13" style="1270" bestFit="1" customWidth="1"/>
    <col min="11147" max="11148" width="18.125" style="1270" bestFit="1" customWidth="1"/>
    <col min="11149" max="11149" width="20.25" style="1270" bestFit="1" customWidth="1"/>
    <col min="11150" max="11150" width="17.625" style="1270" bestFit="1" customWidth="1"/>
    <col min="11151" max="11151" width="15.125" style="1270" bestFit="1" customWidth="1"/>
    <col min="11152" max="11152" width="21.375" style="1270" bestFit="1" customWidth="1"/>
    <col min="11153" max="11153" width="12.875" style="1270" bestFit="1" customWidth="1"/>
    <col min="11154" max="11154" width="13" style="1270" bestFit="1" customWidth="1"/>
    <col min="11155" max="11155" width="21.5" style="1270" bestFit="1" customWidth="1"/>
    <col min="11156" max="11157" width="13.125" style="1270" bestFit="1" customWidth="1"/>
    <col min="11158" max="11158" width="21.25" style="1270" bestFit="1" customWidth="1"/>
    <col min="11159" max="11159" width="17.375" style="1270" bestFit="1" customWidth="1"/>
    <col min="11160" max="11160" width="13.125" style="1270" bestFit="1" customWidth="1"/>
    <col min="11161" max="11161" width="15.125" style="1270" bestFit="1" customWidth="1"/>
    <col min="11162" max="11162" width="25.25" style="1270" bestFit="1" customWidth="1"/>
    <col min="11163" max="11163" width="18.875" style="1270" bestFit="1" customWidth="1"/>
    <col min="11164" max="11164" width="28" style="1270" bestFit="1" customWidth="1"/>
    <col min="11165" max="11165" width="26.75" style="1270" bestFit="1" customWidth="1"/>
    <col min="11166" max="11166" width="28" style="1270" bestFit="1" customWidth="1"/>
    <col min="11167" max="11167" width="25.25" style="1270" bestFit="1" customWidth="1"/>
    <col min="11168" max="11168" width="29.625" style="1270" bestFit="1" customWidth="1"/>
    <col min="11169" max="11169" width="25.25" style="1270" bestFit="1" customWidth="1"/>
    <col min="11170" max="11170" width="29.625" style="1270" bestFit="1" customWidth="1"/>
    <col min="11171" max="11171" width="25.25" style="1270" bestFit="1" customWidth="1"/>
    <col min="11172" max="11173" width="18.875" style="1270" bestFit="1" customWidth="1"/>
    <col min="11174" max="11174" width="21" style="1270" bestFit="1" customWidth="1"/>
    <col min="11175" max="11175" width="20.875" style="1270" bestFit="1" customWidth="1"/>
    <col min="11176" max="11176" width="12.625" style="1270" bestFit="1" customWidth="1"/>
    <col min="11177" max="11177" width="15.125" style="1270" bestFit="1" customWidth="1"/>
    <col min="11178" max="11178" width="7.125" style="1270" bestFit="1" customWidth="1"/>
    <col min="11179" max="11179" width="19.25" style="1270" bestFit="1" customWidth="1"/>
    <col min="11180" max="11182" width="15.125" style="1270" bestFit="1" customWidth="1"/>
    <col min="11183" max="11183" width="17.25" style="1270" bestFit="1" customWidth="1"/>
    <col min="11184" max="11186" width="15.125" style="1270" bestFit="1" customWidth="1"/>
    <col min="11187" max="11188" width="17.25" style="1270" bestFit="1" customWidth="1"/>
    <col min="11189" max="11189" width="15.125" style="1270" bestFit="1" customWidth="1"/>
    <col min="11190" max="11191" width="17.25" style="1270" bestFit="1" customWidth="1"/>
    <col min="11192" max="11192" width="15.125" style="1270" bestFit="1" customWidth="1"/>
    <col min="11193" max="11194" width="17.25" style="1270" bestFit="1" customWidth="1"/>
    <col min="11195" max="11195" width="19.25" style="1270" bestFit="1" customWidth="1"/>
    <col min="11196" max="11197" width="21.375" style="1270" bestFit="1" customWidth="1"/>
    <col min="11198" max="11198" width="23.5" style="1270" bestFit="1" customWidth="1"/>
    <col min="11199" max="11199" width="21.375" style="1270" bestFit="1" customWidth="1"/>
    <col min="11200" max="11200" width="19.25" style="1270" bestFit="1" customWidth="1"/>
    <col min="11201" max="11202" width="21.375" style="1270" bestFit="1" customWidth="1"/>
    <col min="11203" max="11203" width="23.5" style="1270" bestFit="1" customWidth="1"/>
    <col min="11204" max="11204" width="21.375" style="1270" bestFit="1" customWidth="1"/>
    <col min="11205" max="11205" width="17.25" style="1270" bestFit="1" customWidth="1"/>
    <col min="11206" max="11208" width="19.25" style="1270" bestFit="1" customWidth="1"/>
    <col min="11209" max="11209" width="18.375" style="1270" bestFit="1" customWidth="1"/>
    <col min="11210" max="11211" width="20.375" style="1270" bestFit="1" customWidth="1"/>
    <col min="11212" max="11212" width="13" style="1270" bestFit="1" customWidth="1"/>
    <col min="11213" max="11214" width="19.25" style="1270" bestFit="1" customWidth="1"/>
    <col min="11215" max="11216" width="17.25" style="1270" bestFit="1" customWidth="1"/>
    <col min="11217" max="11219" width="19.25" style="1270" bestFit="1" customWidth="1"/>
    <col min="11220" max="11221" width="21.375" style="1270" bestFit="1" customWidth="1"/>
    <col min="11222" max="11222" width="19.25" style="1270" bestFit="1" customWidth="1"/>
    <col min="11223" max="11224" width="21.375" style="1270" bestFit="1" customWidth="1"/>
    <col min="11225" max="11225" width="23.5" style="1270" bestFit="1" customWidth="1"/>
    <col min="11226" max="11227" width="21.375" style="1270" bestFit="1" customWidth="1"/>
    <col min="11228" max="11230" width="23.5" style="1270" bestFit="1" customWidth="1"/>
    <col min="11231" max="11232" width="25.5" style="1270" bestFit="1" customWidth="1"/>
    <col min="11233" max="11233" width="23.5" style="1270" bestFit="1" customWidth="1"/>
    <col min="11234" max="11235" width="25.5" style="1270" bestFit="1" customWidth="1"/>
    <col min="11236" max="11236" width="27.625" style="1270" bestFit="1" customWidth="1"/>
    <col min="11237" max="11237" width="25.5" style="1270" bestFit="1" customWidth="1"/>
    <col min="11238" max="11238" width="22.75" style="1270" bestFit="1" customWidth="1"/>
    <col min="11239" max="11239" width="26.875" style="1270" bestFit="1" customWidth="1"/>
    <col min="11240" max="11241" width="19.25" style="1270" bestFit="1" customWidth="1"/>
    <col min="11242" max="11242" width="25.5" style="1270" bestFit="1" customWidth="1"/>
    <col min="11243" max="11244" width="21.375" style="1270" bestFit="1" customWidth="1"/>
    <col min="11245" max="11245" width="27.625" style="1270" bestFit="1" customWidth="1"/>
    <col min="11246" max="11246" width="8.375" style="1270" bestFit="1" customWidth="1"/>
    <col min="11247" max="11249" width="16.75" style="1270" bestFit="1" customWidth="1"/>
    <col min="11250" max="11250" width="18.875" style="1270" bestFit="1" customWidth="1"/>
    <col min="11251" max="11251" width="23.5" style="1270" bestFit="1" customWidth="1"/>
    <col min="11252" max="11252" width="25.5" style="1270" bestFit="1" customWidth="1"/>
    <col min="11253" max="11254" width="8.375" style="1270" bestFit="1" customWidth="1"/>
    <col min="11255" max="11255" width="10.25" style="1270" bestFit="1" customWidth="1"/>
    <col min="11256" max="11256" width="13.75" style="1270" bestFit="1" customWidth="1"/>
    <col min="11257" max="11257" width="15.125" style="1270" bestFit="1" customWidth="1"/>
    <col min="11258" max="11260" width="21.5" style="1270" bestFit="1" customWidth="1"/>
    <col min="11261" max="11262" width="19.25" style="1270" bestFit="1" customWidth="1"/>
    <col min="11263" max="11263" width="6.625" style="1270" bestFit="1" customWidth="1"/>
    <col min="11264" max="11264" width="9" style="1270"/>
    <col min="11265" max="11265" width="15.125" style="1270" bestFit="1" customWidth="1"/>
    <col min="11266" max="11266" width="13" style="1270" bestFit="1" customWidth="1"/>
    <col min="11267" max="11269" width="9" style="1270"/>
    <col min="11270" max="11270" width="13" style="1270" bestFit="1" customWidth="1"/>
    <col min="11271" max="11271" width="15" style="1270" customWidth="1"/>
    <col min="11272" max="11272" width="13" style="1270" bestFit="1" customWidth="1"/>
    <col min="11273" max="11273" width="9" style="1270"/>
    <col min="11274" max="11276" width="12.375" style="1270" bestFit="1" customWidth="1"/>
    <col min="11277" max="11277" width="11" style="1270" bestFit="1" customWidth="1"/>
    <col min="11278" max="11278" width="20.375" style="1270" bestFit="1" customWidth="1"/>
    <col min="11279" max="11280" width="27.75" style="1270" bestFit="1" customWidth="1"/>
    <col min="11281" max="11282" width="19.375" style="1270" bestFit="1" customWidth="1"/>
    <col min="11283" max="11283" width="17.25" style="1270" bestFit="1" customWidth="1"/>
    <col min="11284" max="11284" width="19.375" style="1270" bestFit="1" customWidth="1"/>
    <col min="11285" max="11286" width="9" style="1270"/>
    <col min="11287" max="11287" width="17.375" style="1270" bestFit="1" customWidth="1"/>
    <col min="11288" max="11288" width="9" style="1270"/>
    <col min="11289" max="11289" width="17.375" style="1270" bestFit="1" customWidth="1"/>
    <col min="11290" max="11291" width="9" style="1270"/>
    <col min="11292" max="11293" width="11.125" style="1270" bestFit="1" customWidth="1"/>
    <col min="11294" max="11294" width="5.25" style="1270" bestFit="1" customWidth="1"/>
    <col min="11295" max="11295" width="9" style="1270"/>
    <col min="11296" max="11296" width="14.25" style="1270" bestFit="1" customWidth="1"/>
    <col min="11297" max="11297" width="17.875" style="1270" bestFit="1" customWidth="1"/>
    <col min="11298" max="11298" width="5.25" style="1270" bestFit="1" customWidth="1"/>
    <col min="11299" max="11299" width="9" style="1270"/>
    <col min="11300" max="11300" width="11" style="1270" bestFit="1" customWidth="1"/>
    <col min="11301" max="11301" width="8.375" style="1270" bestFit="1" customWidth="1"/>
    <col min="11302" max="11302" width="9.625" style="1270" bestFit="1" customWidth="1"/>
    <col min="11303" max="11303" width="15.125" style="1270" bestFit="1" customWidth="1"/>
    <col min="11304" max="11304" width="11.125" style="1270" bestFit="1" customWidth="1"/>
    <col min="11305" max="11305" width="9.5" style="1270" bestFit="1" customWidth="1"/>
    <col min="11306" max="11306" width="11" style="1270" bestFit="1" customWidth="1"/>
    <col min="11307" max="11315" width="15.125" style="1270" bestFit="1" customWidth="1"/>
    <col min="11316" max="11316" width="7.125" style="1270" bestFit="1" customWidth="1"/>
    <col min="11317" max="11317" width="11" style="1270" bestFit="1" customWidth="1"/>
    <col min="11318" max="11318" width="15.125" style="1270" bestFit="1" customWidth="1"/>
    <col min="11319" max="11319" width="19.25" style="1270" bestFit="1" customWidth="1"/>
    <col min="11320" max="11320" width="15.125" style="1270" bestFit="1" customWidth="1"/>
    <col min="11321" max="11321" width="19.25" style="1270" bestFit="1" customWidth="1"/>
    <col min="11322" max="11322" width="15.125" style="1270" bestFit="1" customWidth="1"/>
    <col min="11323" max="11323" width="19.25" style="1270" bestFit="1" customWidth="1"/>
    <col min="11324" max="11324" width="15.125" style="1270" bestFit="1" customWidth="1"/>
    <col min="11325" max="11325" width="19.25" style="1270" bestFit="1" customWidth="1"/>
    <col min="11326" max="11326" width="15.125" style="1270" bestFit="1" customWidth="1"/>
    <col min="11327" max="11327" width="19.25" style="1270" bestFit="1" customWidth="1"/>
    <col min="11328" max="11328" width="13" style="1270" bestFit="1" customWidth="1"/>
    <col min="11329" max="11329" width="17.25" style="1270" bestFit="1" customWidth="1"/>
    <col min="11330" max="11330" width="15.125" style="1270" bestFit="1" customWidth="1"/>
    <col min="11331" max="11331" width="19.25" style="1270" bestFit="1" customWidth="1"/>
    <col min="11332" max="11332" width="15.125" style="1270" bestFit="1" customWidth="1"/>
    <col min="11333" max="11333" width="19.25" style="1270" bestFit="1" customWidth="1"/>
    <col min="11334" max="11339" width="21.375" style="1270" bestFit="1" customWidth="1"/>
    <col min="11340" max="11341" width="17.25" style="1270" bestFit="1" customWidth="1"/>
    <col min="11342" max="11342" width="7.125" style="1270" bestFit="1" customWidth="1"/>
    <col min="11343" max="11343" width="11" style="1270" bestFit="1" customWidth="1"/>
    <col min="11344" max="11344" width="7.125" style="1270" bestFit="1" customWidth="1"/>
    <col min="11345" max="11346" width="11" style="1270" bestFit="1" customWidth="1"/>
    <col min="11347" max="11347" width="15.125" style="1270" bestFit="1" customWidth="1"/>
    <col min="11348" max="11348" width="16.5" style="1270" bestFit="1" customWidth="1"/>
    <col min="11349" max="11349" width="20.625" style="1270" bestFit="1" customWidth="1"/>
    <col min="11350" max="11350" width="7.125" style="1270" bestFit="1" customWidth="1"/>
    <col min="11351" max="11353" width="11" style="1270" bestFit="1" customWidth="1"/>
    <col min="11354" max="11354" width="15.125" style="1270" bestFit="1" customWidth="1"/>
    <col min="11355" max="11357" width="11" style="1270" bestFit="1" customWidth="1"/>
    <col min="11358" max="11358" width="13" style="1270" bestFit="1" customWidth="1"/>
    <col min="11359" max="11359" width="11" style="1270" bestFit="1" customWidth="1"/>
    <col min="11360" max="11360" width="15.125" style="1270" bestFit="1" customWidth="1"/>
    <col min="11361" max="11361" width="17.25" style="1270" bestFit="1" customWidth="1"/>
    <col min="11362" max="11362" width="7.125" style="1270" bestFit="1" customWidth="1"/>
    <col min="11363" max="11363" width="13" style="1270" bestFit="1" customWidth="1"/>
    <col min="11364" max="11365" width="12.375" style="1270" bestFit="1" customWidth="1"/>
    <col min="11366" max="11367" width="15.125" style="1270" bestFit="1" customWidth="1"/>
    <col min="11368" max="11369" width="18.625" style="1270" bestFit="1" customWidth="1"/>
    <col min="11370" max="11371" width="21.375" style="1270" bestFit="1" customWidth="1"/>
    <col min="11372" max="11372" width="17.25" style="1270" bestFit="1" customWidth="1"/>
    <col min="11373" max="11373" width="11" style="1270" bestFit="1" customWidth="1"/>
    <col min="11374" max="11375" width="15.125" style="1270" bestFit="1" customWidth="1"/>
    <col min="11376" max="11376" width="11" style="1270" bestFit="1" customWidth="1"/>
    <col min="11377" max="11378" width="15.125" style="1270" bestFit="1" customWidth="1"/>
    <col min="11379" max="11379" width="11.875" style="1270" bestFit="1" customWidth="1"/>
    <col min="11380" max="11380" width="16.375" style="1270" bestFit="1" customWidth="1"/>
    <col min="11381" max="11381" width="15.125" style="1270" bestFit="1" customWidth="1"/>
    <col min="11382" max="11382" width="11" style="1270" bestFit="1" customWidth="1"/>
    <col min="11383" max="11384" width="15.125" style="1270" bestFit="1" customWidth="1"/>
    <col min="11385" max="11385" width="11" style="1270" bestFit="1" customWidth="1"/>
    <col min="11386" max="11387" width="15.125" style="1270" bestFit="1" customWidth="1"/>
    <col min="11388" max="11388" width="5.25" style="1270" bestFit="1" customWidth="1"/>
    <col min="11389" max="11390" width="9" style="1270"/>
    <col min="11391" max="11391" width="7.125" style="1270" bestFit="1" customWidth="1"/>
    <col min="11392" max="11392" width="9" style="1270"/>
    <col min="11393" max="11393" width="59.375" style="1270" bestFit="1" customWidth="1"/>
    <col min="11394" max="11394" width="45.5" style="1270" bestFit="1" customWidth="1"/>
    <col min="11395" max="11395" width="27.625" style="1270" bestFit="1" customWidth="1"/>
    <col min="11396" max="11396" width="11" style="1270" bestFit="1" customWidth="1"/>
    <col min="11397" max="11400" width="13" style="1270" bestFit="1" customWidth="1"/>
    <col min="11401" max="11401" width="14.375" style="1270" bestFit="1" customWidth="1"/>
    <col min="11402" max="11402" width="13" style="1270" bestFit="1" customWidth="1"/>
    <col min="11403" max="11404" width="18.125" style="1270" bestFit="1" customWidth="1"/>
    <col min="11405" max="11405" width="20.25" style="1270" bestFit="1" customWidth="1"/>
    <col min="11406" max="11406" width="17.625" style="1270" bestFit="1" customWidth="1"/>
    <col min="11407" max="11407" width="15.125" style="1270" bestFit="1" customWidth="1"/>
    <col min="11408" max="11408" width="21.375" style="1270" bestFit="1" customWidth="1"/>
    <col min="11409" max="11409" width="12.875" style="1270" bestFit="1" customWidth="1"/>
    <col min="11410" max="11410" width="13" style="1270" bestFit="1" customWidth="1"/>
    <col min="11411" max="11411" width="21.5" style="1270" bestFit="1" customWidth="1"/>
    <col min="11412" max="11413" width="13.125" style="1270" bestFit="1" customWidth="1"/>
    <col min="11414" max="11414" width="21.25" style="1270" bestFit="1" customWidth="1"/>
    <col min="11415" max="11415" width="17.375" style="1270" bestFit="1" customWidth="1"/>
    <col min="11416" max="11416" width="13.125" style="1270" bestFit="1" customWidth="1"/>
    <col min="11417" max="11417" width="15.125" style="1270" bestFit="1" customWidth="1"/>
    <col min="11418" max="11418" width="25.25" style="1270" bestFit="1" customWidth="1"/>
    <col min="11419" max="11419" width="18.875" style="1270" bestFit="1" customWidth="1"/>
    <col min="11420" max="11420" width="28" style="1270" bestFit="1" customWidth="1"/>
    <col min="11421" max="11421" width="26.75" style="1270" bestFit="1" customWidth="1"/>
    <col min="11422" max="11422" width="28" style="1270" bestFit="1" customWidth="1"/>
    <col min="11423" max="11423" width="25.25" style="1270" bestFit="1" customWidth="1"/>
    <col min="11424" max="11424" width="29.625" style="1270" bestFit="1" customWidth="1"/>
    <col min="11425" max="11425" width="25.25" style="1270" bestFit="1" customWidth="1"/>
    <col min="11426" max="11426" width="29.625" style="1270" bestFit="1" customWidth="1"/>
    <col min="11427" max="11427" width="25.25" style="1270" bestFit="1" customWidth="1"/>
    <col min="11428" max="11429" width="18.875" style="1270" bestFit="1" customWidth="1"/>
    <col min="11430" max="11430" width="21" style="1270" bestFit="1" customWidth="1"/>
    <col min="11431" max="11431" width="20.875" style="1270" bestFit="1" customWidth="1"/>
    <col min="11432" max="11432" width="12.625" style="1270" bestFit="1" customWidth="1"/>
    <col min="11433" max="11433" width="15.125" style="1270" bestFit="1" customWidth="1"/>
    <col min="11434" max="11434" width="7.125" style="1270" bestFit="1" customWidth="1"/>
    <col min="11435" max="11435" width="19.25" style="1270" bestFit="1" customWidth="1"/>
    <col min="11436" max="11438" width="15.125" style="1270" bestFit="1" customWidth="1"/>
    <col min="11439" max="11439" width="17.25" style="1270" bestFit="1" customWidth="1"/>
    <col min="11440" max="11442" width="15.125" style="1270" bestFit="1" customWidth="1"/>
    <col min="11443" max="11444" width="17.25" style="1270" bestFit="1" customWidth="1"/>
    <col min="11445" max="11445" width="15.125" style="1270" bestFit="1" customWidth="1"/>
    <col min="11446" max="11447" width="17.25" style="1270" bestFit="1" customWidth="1"/>
    <col min="11448" max="11448" width="15.125" style="1270" bestFit="1" customWidth="1"/>
    <col min="11449" max="11450" width="17.25" style="1270" bestFit="1" customWidth="1"/>
    <col min="11451" max="11451" width="19.25" style="1270" bestFit="1" customWidth="1"/>
    <col min="11452" max="11453" width="21.375" style="1270" bestFit="1" customWidth="1"/>
    <col min="11454" max="11454" width="23.5" style="1270" bestFit="1" customWidth="1"/>
    <col min="11455" max="11455" width="21.375" style="1270" bestFit="1" customWidth="1"/>
    <col min="11456" max="11456" width="19.25" style="1270" bestFit="1" customWidth="1"/>
    <col min="11457" max="11458" width="21.375" style="1270" bestFit="1" customWidth="1"/>
    <col min="11459" max="11459" width="23.5" style="1270" bestFit="1" customWidth="1"/>
    <col min="11460" max="11460" width="21.375" style="1270" bestFit="1" customWidth="1"/>
    <col min="11461" max="11461" width="17.25" style="1270" bestFit="1" customWidth="1"/>
    <col min="11462" max="11464" width="19.25" style="1270" bestFit="1" customWidth="1"/>
    <col min="11465" max="11465" width="18.375" style="1270" bestFit="1" customWidth="1"/>
    <col min="11466" max="11467" width="20.375" style="1270" bestFit="1" customWidth="1"/>
    <col min="11468" max="11468" width="13" style="1270" bestFit="1" customWidth="1"/>
    <col min="11469" max="11470" width="19.25" style="1270" bestFit="1" customWidth="1"/>
    <col min="11471" max="11472" width="17.25" style="1270" bestFit="1" customWidth="1"/>
    <col min="11473" max="11475" width="19.25" style="1270" bestFit="1" customWidth="1"/>
    <col min="11476" max="11477" width="21.375" style="1270" bestFit="1" customWidth="1"/>
    <col min="11478" max="11478" width="19.25" style="1270" bestFit="1" customWidth="1"/>
    <col min="11479" max="11480" width="21.375" style="1270" bestFit="1" customWidth="1"/>
    <col min="11481" max="11481" width="23.5" style="1270" bestFit="1" customWidth="1"/>
    <col min="11482" max="11483" width="21.375" style="1270" bestFit="1" customWidth="1"/>
    <col min="11484" max="11486" width="23.5" style="1270" bestFit="1" customWidth="1"/>
    <col min="11487" max="11488" width="25.5" style="1270" bestFit="1" customWidth="1"/>
    <col min="11489" max="11489" width="23.5" style="1270" bestFit="1" customWidth="1"/>
    <col min="11490" max="11491" width="25.5" style="1270" bestFit="1" customWidth="1"/>
    <col min="11492" max="11492" width="27.625" style="1270" bestFit="1" customWidth="1"/>
    <col min="11493" max="11493" width="25.5" style="1270" bestFit="1" customWidth="1"/>
    <col min="11494" max="11494" width="22.75" style="1270" bestFit="1" customWidth="1"/>
    <col min="11495" max="11495" width="26.875" style="1270" bestFit="1" customWidth="1"/>
    <col min="11496" max="11497" width="19.25" style="1270" bestFit="1" customWidth="1"/>
    <col min="11498" max="11498" width="25.5" style="1270" bestFit="1" customWidth="1"/>
    <col min="11499" max="11500" width="21.375" style="1270" bestFit="1" customWidth="1"/>
    <col min="11501" max="11501" width="27.625" style="1270" bestFit="1" customWidth="1"/>
    <col min="11502" max="11502" width="8.375" style="1270" bestFit="1" customWidth="1"/>
    <col min="11503" max="11505" width="16.75" style="1270" bestFit="1" customWidth="1"/>
    <col min="11506" max="11506" width="18.875" style="1270" bestFit="1" customWidth="1"/>
    <col min="11507" max="11507" width="23.5" style="1270" bestFit="1" customWidth="1"/>
    <col min="11508" max="11508" width="25.5" style="1270" bestFit="1" customWidth="1"/>
    <col min="11509" max="11510" width="8.375" style="1270" bestFit="1" customWidth="1"/>
    <col min="11511" max="11511" width="10.25" style="1270" bestFit="1" customWidth="1"/>
    <col min="11512" max="11512" width="13.75" style="1270" bestFit="1" customWidth="1"/>
    <col min="11513" max="11513" width="15.125" style="1270" bestFit="1" customWidth="1"/>
    <col min="11514" max="11516" width="21.5" style="1270" bestFit="1" customWidth="1"/>
    <col min="11517" max="11518" width="19.25" style="1270" bestFit="1" customWidth="1"/>
    <col min="11519" max="11519" width="6.625" style="1270" bestFit="1" customWidth="1"/>
    <col min="11520" max="11520" width="9" style="1270"/>
    <col min="11521" max="11521" width="15.125" style="1270" bestFit="1" customWidth="1"/>
    <col min="11522" max="11522" width="13" style="1270" bestFit="1" customWidth="1"/>
    <col min="11523" max="11525" width="9" style="1270"/>
    <col min="11526" max="11526" width="13" style="1270" bestFit="1" customWidth="1"/>
    <col min="11527" max="11527" width="15" style="1270" customWidth="1"/>
    <col min="11528" max="11528" width="13" style="1270" bestFit="1" customWidth="1"/>
    <col min="11529" max="11529" width="9" style="1270"/>
    <col min="11530" max="11532" width="12.375" style="1270" bestFit="1" customWidth="1"/>
    <col min="11533" max="11533" width="11" style="1270" bestFit="1" customWidth="1"/>
    <col min="11534" max="11534" width="20.375" style="1270" bestFit="1" customWidth="1"/>
    <col min="11535" max="11536" width="27.75" style="1270" bestFit="1" customWidth="1"/>
    <col min="11537" max="11538" width="19.375" style="1270" bestFit="1" customWidth="1"/>
    <col min="11539" max="11539" width="17.25" style="1270" bestFit="1" customWidth="1"/>
    <col min="11540" max="11540" width="19.375" style="1270" bestFit="1" customWidth="1"/>
    <col min="11541" max="11542" width="9" style="1270"/>
    <col min="11543" max="11543" width="17.375" style="1270" bestFit="1" customWidth="1"/>
    <col min="11544" max="11544" width="9" style="1270"/>
    <col min="11545" max="11545" width="17.375" style="1270" bestFit="1" customWidth="1"/>
    <col min="11546" max="11547" width="9" style="1270"/>
    <col min="11548" max="11549" width="11.125" style="1270" bestFit="1" customWidth="1"/>
    <col min="11550" max="11550" width="5.25" style="1270" bestFit="1" customWidth="1"/>
    <col min="11551" max="11551" width="9" style="1270"/>
    <col min="11552" max="11552" width="14.25" style="1270" bestFit="1" customWidth="1"/>
    <col min="11553" max="11553" width="17.875" style="1270" bestFit="1" customWidth="1"/>
    <col min="11554" max="11554" width="5.25" style="1270" bestFit="1" customWidth="1"/>
    <col min="11555" max="11555" width="9" style="1270"/>
    <col min="11556" max="11556" width="11" style="1270" bestFit="1" customWidth="1"/>
    <col min="11557" max="11557" width="8.375" style="1270" bestFit="1" customWidth="1"/>
    <col min="11558" max="11558" width="9.625" style="1270" bestFit="1" customWidth="1"/>
    <col min="11559" max="11559" width="15.125" style="1270" bestFit="1" customWidth="1"/>
    <col min="11560" max="11560" width="11.125" style="1270" bestFit="1" customWidth="1"/>
    <col min="11561" max="11561" width="9.5" style="1270" bestFit="1" customWidth="1"/>
    <col min="11562" max="11562" width="11" style="1270" bestFit="1" customWidth="1"/>
    <col min="11563" max="11571" width="15.125" style="1270" bestFit="1" customWidth="1"/>
    <col min="11572" max="11572" width="7.125" style="1270" bestFit="1" customWidth="1"/>
    <col min="11573" max="11573" width="11" style="1270" bestFit="1" customWidth="1"/>
    <col min="11574" max="11574" width="15.125" style="1270" bestFit="1" customWidth="1"/>
    <col min="11575" max="11575" width="19.25" style="1270" bestFit="1" customWidth="1"/>
    <col min="11576" max="11576" width="15.125" style="1270" bestFit="1" customWidth="1"/>
    <col min="11577" max="11577" width="19.25" style="1270" bestFit="1" customWidth="1"/>
    <col min="11578" max="11578" width="15.125" style="1270" bestFit="1" customWidth="1"/>
    <col min="11579" max="11579" width="19.25" style="1270" bestFit="1" customWidth="1"/>
    <col min="11580" max="11580" width="15.125" style="1270" bestFit="1" customWidth="1"/>
    <col min="11581" max="11581" width="19.25" style="1270" bestFit="1" customWidth="1"/>
    <col min="11582" max="11582" width="15.125" style="1270" bestFit="1" customWidth="1"/>
    <col min="11583" max="11583" width="19.25" style="1270" bestFit="1" customWidth="1"/>
    <col min="11584" max="11584" width="13" style="1270" bestFit="1" customWidth="1"/>
    <col min="11585" max="11585" width="17.25" style="1270" bestFit="1" customWidth="1"/>
    <col min="11586" max="11586" width="15.125" style="1270" bestFit="1" customWidth="1"/>
    <col min="11587" max="11587" width="19.25" style="1270" bestFit="1" customWidth="1"/>
    <col min="11588" max="11588" width="15.125" style="1270" bestFit="1" customWidth="1"/>
    <col min="11589" max="11589" width="19.25" style="1270" bestFit="1" customWidth="1"/>
    <col min="11590" max="11595" width="21.375" style="1270" bestFit="1" customWidth="1"/>
    <col min="11596" max="11597" width="17.25" style="1270" bestFit="1" customWidth="1"/>
    <col min="11598" max="11598" width="7.125" style="1270" bestFit="1" customWidth="1"/>
    <col min="11599" max="11599" width="11" style="1270" bestFit="1" customWidth="1"/>
    <col min="11600" max="11600" width="7.125" style="1270" bestFit="1" customWidth="1"/>
    <col min="11601" max="11602" width="11" style="1270" bestFit="1" customWidth="1"/>
    <col min="11603" max="11603" width="15.125" style="1270" bestFit="1" customWidth="1"/>
    <col min="11604" max="11604" width="16.5" style="1270" bestFit="1" customWidth="1"/>
    <col min="11605" max="11605" width="20.625" style="1270" bestFit="1" customWidth="1"/>
    <col min="11606" max="11606" width="7.125" style="1270" bestFit="1" customWidth="1"/>
    <col min="11607" max="11609" width="11" style="1270" bestFit="1" customWidth="1"/>
    <col min="11610" max="11610" width="15.125" style="1270" bestFit="1" customWidth="1"/>
    <col min="11611" max="11613" width="11" style="1270" bestFit="1" customWidth="1"/>
    <col min="11614" max="11614" width="13" style="1270" bestFit="1" customWidth="1"/>
    <col min="11615" max="11615" width="11" style="1270" bestFit="1" customWidth="1"/>
    <col min="11616" max="11616" width="15.125" style="1270" bestFit="1" customWidth="1"/>
    <col min="11617" max="11617" width="17.25" style="1270" bestFit="1" customWidth="1"/>
    <col min="11618" max="11618" width="7.125" style="1270" bestFit="1" customWidth="1"/>
    <col min="11619" max="11619" width="13" style="1270" bestFit="1" customWidth="1"/>
    <col min="11620" max="11621" width="12.375" style="1270" bestFit="1" customWidth="1"/>
    <col min="11622" max="11623" width="15.125" style="1270" bestFit="1" customWidth="1"/>
    <col min="11624" max="11625" width="18.625" style="1270" bestFit="1" customWidth="1"/>
    <col min="11626" max="11627" width="21.375" style="1270" bestFit="1" customWidth="1"/>
    <col min="11628" max="11628" width="17.25" style="1270" bestFit="1" customWidth="1"/>
    <col min="11629" max="11629" width="11" style="1270" bestFit="1" customWidth="1"/>
    <col min="11630" max="11631" width="15.125" style="1270" bestFit="1" customWidth="1"/>
    <col min="11632" max="11632" width="11" style="1270" bestFit="1" customWidth="1"/>
    <col min="11633" max="11634" width="15.125" style="1270" bestFit="1" customWidth="1"/>
    <col min="11635" max="11635" width="11.875" style="1270" bestFit="1" customWidth="1"/>
    <col min="11636" max="11636" width="16.375" style="1270" bestFit="1" customWidth="1"/>
    <col min="11637" max="11637" width="15.125" style="1270" bestFit="1" customWidth="1"/>
    <col min="11638" max="11638" width="11" style="1270" bestFit="1" customWidth="1"/>
    <col min="11639" max="11640" width="15.125" style="1270" bestFit="1" customWidth="1"/>
    <col min="11641" max="11641" width="11" style="1270" bestFit="1" customWidth="1"/>
    <col min="11642" max="11643" width="15.125" style="1270" bestFit="1" customWidth="1"/>
    <col min="11644" max="11644" width="5.25" style="1270" bestFit="1" customWidth="1"/>
    <col min="11645" max="11646" width="9" style="1270"/>
    <col min="11647" max="11647" width="7.125" style="1270" bestFit="1" customWidth="1"/>
    <col min="11648" max="11648" width="9" style="1270"/>
    <col min="11649" max="11649" width="59.375" style="1270" bestFit="1" customWidth="1"/>
    <col min="11650" max="11650" width="45.5" style="1270" bestFit="1" customWidth="1"/>
    <col min="11651" max="11651" width="27.625" style="1270" bestFit="1" customWidth="1"/>
    <col min="11652" max="11652" width="11" style="1270" bestFit="1" customWidth="1"/>
    <col min="11653" max="11656" width="13" style="1270" bestFit="1" customWidth="1"/>
    <col min="11657" max="11657" width="14.375" style="1270" bestFit="1" customWidth="1"/>
    <col min="11658" max="11658" width="13" style="1270" bestFit="1" customWidth="1"/>
    <col min="11659" max="11660" width="18.125" style="1270" bestFit="1" customWidth="1"/>
    <col min="11661" max="11661" width="20.25" style="1270" bestFit="1" customWidth="1"/>
    <col min="11662" max="11662" width="17.625" style="1270" bestFit="1" customWidth="1"/>
    <col min="11663" max="11663" width="15.125" style="1270" bestFit="1" customWidth="1"/>
    <col min="11664" max="11664" width="21.375" style="1270" bestFit="1" customWidth="1"/>
    <col min="11665" max="11665" width="12.875" style="1270" bestFit="1" customWidth="1"/>
    <col min="11666" max="11666" width="13" style="1270" bestFit="1" customWidth="1"/>
    <col min="11667" max="11667" width="21.5" style="1270" bestFit="1" customWidth="1"/>
    <col min="11668" max="11669" width="13.125" style="1270" bestFit="1" customWidth="1"/>
    <col min="11670" max="11670" width="21.25" style="1270" bestFit="1" customWidth="1"/>
    <col min="11671" max="11671" width="17.375" style="1270" bestFit="1" customWidth="1"/>
    <col min="11672" max="11672" width="13.125" style="1270" bestFit="1" customWidth="1"/>
    <col min="11673" max="11673" width="15.125" style="1270" bestFit="1" customWidth="1"/>
    <col min="11674" max="11674" width="25.25" style="1270" bestFit="1" customWidth="1"/>
    <col min="11675" max="11675" width="18.875" style="1270" bestFit="1" customWidth="1"/>
    <col min="11676" max="11676" width="28" style="1270" bestFit="1" customWidth="1"/>
    <col min="11677" max="11677" width="26.75" style="1270" bestFit="1" customWidth="1"/>
    <col min="11678" max="11678" width="28" style="1270" bestFit="1" customWidth="1"/>
    <col min="11679" max="11679" width="25.25" style="1270" bestFit="1" customWidth="1"/>
    <col min="11680" max="11680" width="29.625" style="1270" bestFit="1" customWidth="1"/>
    <col min="11681" max="11681" width="25.25" style="1270" bestFit="1" customWidth="1"/>
    <col min="11682" max="11682" width="29.625" style="1270" bestFit="1" customWidth="1"/>
    <col min="11683" max="11683" width="25.25" style="1270" bestFit="1" customWidth="1"/>
    <col min="11684" max="11685" width="18.875" style="1270" bestFit="1" customWidth="1"/>
    <col min="11686" max="11686" width="21" style="1270" bestFit="1" customWidth="1"/>
    <col min="11687" max="11687" width="20.875" style="1270" bestFit="1" customWidth="1"/>
    <col min="11688" max="11688" width="12.625" style="1270" bestFit="1" customWidth="1"/>
    <col min="11689" max="11689" width="15.125" style="1270" bestFit="1" customWidth="1"/>
    <col min="11690" max="11690" width="7.125" style="1270" bestFit="1" customWidth="1"/>
    <col min="11691" max="11691" width="19.25" style="1270" bestFit="1" customWidth="1"/>
    <col min="11692" max="11694" width="15.125" style="1270" bestFit="1" customWidth="1"/>
    <col min="11695" max="11695" width="17.25" style="1270" bestFit="1" customWidth="1"/>
    <col min="11696" max="11698" width="15.125" style="1270" bestFit="1" customWidth="1"/>
    <col min="11699" max="11700" width="17.25" style="1270" bestFit="1" customWidth="1"/>
    <col min="11701" max="11701" width="15.125" style="1270" bestFit="1" customWidth="1"/>
    <col min="11702" max="11703" width="17.25" style="1270" bestFit="1" customWidth="1"/>
    <col min="11704" max="11704" width="15.125" style="1270" bestFit="1" customWidth="1"/>
    <col min="11705" max="11706" width="17.25" style="1270" bestFit="1" customWidth="1"/>
    <col min="11707" max="11707" width="19.25" style="1270" bestFit="1" customWidth="1"/>
    <col min="11708" max="11709" width="21.375" style="1270" bestFit="1" customWidth="1"/>
    <col min="11710" max="11710" width="23.5" style="1270" bestFit="1" customWidth="1"/>
    <col min="11711" max="11711" width="21.375" style="1270" bestFit="1" customWidth="1"/>
    <col min="11712" max="11712" width="19.25" style="1270" bestFit="1" customWidth="1"/>
    <col min="11713" max="11714" width="21.375" style="1270" bestFit="1" customWidth="1"/>
    <col min="11715" max="11715" width="23.5" style="1270" bestFit="1" customWidth="1"/>
    <col min="11716" max="11716" width="21.375" style="1270" bestFit="1" customWidth="1"/>
    <col min="11717" max="11717" width="17.25" style="1270" bestFit="1" customWidth="1"/>
    <col min="11718" max="11720" width="19.25" style="1270" bestFit="1" customWidth="1"/>
    <col min="11721" max="11721" width="18.375" style="1270" bestFit="1" customWidth="1"/>
    <col min="11722" max="11723" width="20.375" style="1270" bestFit="1" customWidth="1"/>
    <col min="11724" max="11724" width="13" style="1270" bestFit="1" customWidth="1"/>
    <col min="11725" max="11726" width="19.25" style="1270" bestFit="1" customWidth="1"/>
    <col min="11727" max="11728" width="17.25" style="1270" bestFit="1" customWidth="1"/>
    <col min="11729" max="11731" width="19.25" style="1270" bestFit="1" customWidth="1"/>
    <col min="11732" max="11733" width="21.375" style="1270" bestFit="1" customWidth="1"/>
    <col min="11734" max="11734" width="19.25" style="1270" bestFit="1" customWidth="1"/>
    <col min="11735" max="11736" width="21.375" style="1270" bestFit="1" customWidth="1"/>
    <col min="11737" max="11737" width="23.5" style="1270" bestFit="1" customWidth="1"/>
    <col min="11738" max="11739" width="21.375" style="1270" bestFit="1" customWidth="1"/>
    <col min="11740" max="11742" width="23.5" style="1270" bestFit="1" customWidth="1"/>
    <col min="11743" max="11744" width="25.5" style="1270" bestFit="1" customWidth="1"/>
    <col min="11745" max="11745" width="23.5" style="1270" bestFit="1" customWidth="1"/>
    <col min="11746" max="11747" width="25.5" style="1270" bestFit="1" customWidth="1"/>
    <col min="11748" max="11748" width="27.625" style="1270" bestFit="1" customWidth="1"/>
    <col min="11749" max="11749" width="25.5" style="1270" bestFit="1" customWidth="1"/>
    <col min="11750" max="11750" width="22.75" style="1270" bestFit="1" customWidth="1"/>
    <col min="11751" max="11751" width="26.875" style="1270" bestFit="1" customWidth="1"/>
    <col min="11752" max="11753" width="19.25" style="1270" bestFit="1" customWidth="1"/>
    <col min="11754" max="11754" width="25.5" style="1270" bestFit="1" customWidth="1"/>
    <col min="11755" max="11756" width="21.375" style="1270" bestFit="1" customWidth="1"/>
    <col min="11757" max="11757" width="27.625" style="1270" bestFit="1" customWidth="1"/>
    <col min="11758" max="11758" width="8.375" style="1270" bestFit="1" customWidth="1"/>
    <col min="11759" max="11761" width="16.75" style="1270" bestFit="1" customWidth="1"/>
    <col min="11762" max="11762" width="18.875" style="1270" bestFit="1" customWidth="1"/>
    <col min="11763" max="11763" width="23.5" style="1270" bestFit="1" customWidth="1"/>
    <col min="11764" max="11764" width="25.5" style="1270" bestFit="1" customWidth="1"/>
    <col min="11765" max="11766" width="8.375" style="1270" bestFit="1" customWidth="1"/>
    <col min="11767" max="11767" width="10.25" style="1270" bestFit="1" customWidth="1"/>
    <col min="11768" max="11768" width="13.75" style="1270" bestFit="1" customWidth="1"/>
    <col min="11769" max="11769" width="15.125" style="1270" bestFit="1" customWidth="1"/>
    <col min="11770" max="11772" width="21.5" style="1270" bestFit="1" customWidth="1"/>
    <col min="11773" max="11774" width="19.25" style="1270" bestFit="1" customWidth="1"/>
    <col min="11775" max="11775" width="6.625" style="1270" bestFit="1" customWidth="1"/>
    <col min="11776" max="11776" width="9" style="1270"/>
    <col min="11777" max="11777" width="15.125" style="1270" bestFit="1" customWidth="1"/>
    <col min="11778" max="11778" width="13" style="1270" bestFit="1" customWidth="1"/>
    <col min="11779" max="11781" width="9" style="1270"/>
    <col min="11782" max="11782" width="13" style="1270" bestFit="1" customWidth="1"/>
    <col min="11783" max="11783" width="15" style="1270" customWidth="1"/>
    <col min="11784" max="11784" width="13" style="1270" bestFit="1" customWidth="1"/>
    <col min="11785" max="11785" width="9" style="1270"/>
    <col min="11786" max="11788" width="12.375" style="1270" bestFit="1" customWidth="1"/>
    <col min="11789" max="11789" width="11" style="1270" bestFit="1" customWidth="1"/>
    <col min="11790" max="11790" width="20.375" style="1270" bestFit="1" customWidth="1"/>
    <col min="11791" max="11792" width="27.75" style="1270" bestFit="1" customWidth="1"/>
    <col min="11793" max="11794" width="19.375" style="1270" bestFit="1" customWidth="1"/>
    <col min="11795" max="11795" width="17.25" style="1270" bestFit="1" customWidth="1"/>
    <col min="11796" max="11796" width="19.375" style="1270" bestFit="1" customWidth="1"/>
    <col min="11797" max="11798" width="9" style="1270"/>
    <col min="11799" max="11799" width="17.375" style="1270" bestFit="1" customWidth="1"/>
    <col min="11800" max="11800" width="9" style="1270"/>
    <col min="11801" max="11801" width="17.375" style="1270" bestFit="1" customWidth="1"/>
    <col min="11802" max="11803" width="9" style="1270"/>
    <col min="11804" max="11805" width="11.125" style="1270" bestFit="1" customWidth="1"/>
    <col min="11806" max="11806" width="5.25" style="1270" bestFit="1" customWidth="1"/>
    <col min="11807" max="11807" width="9" style="1270"/>
    <col min="11808" max="11808" width="14.25" style="1270" bestFit="1" customWidth="1"/>
    <col min="11809" max="11809" width="17.875" style="1270" bestFit="1" customWidth="1"/>
    <col min="11810" max="11810" width="5.25" style="1270" bestFit="1" customWidth="1"/>
    <col min="11811" max="11811" width="9" style="1270"/>
    <col min="11812" max="11812" width="11" style="1270" bestFit="1" customWidth="1"/>
    <col min="11813" max="11813" width="8.375" style="1270" bestFit="1" customWidth="1"/>
    <col min="11814" max="11814" width="9.625" style="1270" bestFit="1" customWidth="1"/>
    <col min="11815" max="11815" width="15.125" style="1270" bestFit="1" customWidth="1"/>
    <col min="11816" max="11816" width="11.125" style="1270" bestFit="1" customWidth="1"/>
    <col min="11817" max="11817" width="9.5" style="1270" bestFit="1" customWidth="1"/>
    <col min="11818" max="11818" width="11" style="1270" bestFit="1" customWidth="1"/>
    <col min="11819" max="11827" width="15.125" style="1270" bestFit="1" customWidth="1"/>
    <col min="11828" max="11828" width="7.125" style="1270" bestFit="1" customWidth="1"/>
    <col min="11829" max="11829" width="11" style="1270" bestFit="1" customWidth="1"/>
    <col min="11830" max="11830" width="15.125" style="1270" bestFit="1" customWidth="1"/>
    <col min="11831" max="11831" width="19.25" style="1270" bestFit="1" customWidth="1"/>
    <col min="11832" max="11832" width="15.125" style="1270" bestFit="1" customWidth="1"/>
    <col min="11833" max="11833" width="19.25" style="1270" bestFit="1" customWidth="1"/>
    <col min="11834" max="11834" width="15.125" style="1270" bestFit="1" customWidth="1"/>
    <col min="11835" max="11835" width="19.25" style="1270" bestFit="1" customWidth="1"/>
    <col min="11836" max="11836" width="15.125" style="1270" bestFit="1" customWidth="1"/>
    <col min="11837" max="11837" width="19.25" style="1270" bestFit="1" customWidth="1"/>
    <col min="11838" max="11838" width="15.125" style="1270" bestFit="1" customWidth="1"/>
    <col min="11839" max="11839" width="19.25" style="1270" bestFit="1" customWidth="1"/>
    <col min="11840" max="11840" width="13" style="1270" bestFit="1" customWidth="1"/>
    <col min="11841" max="11841" width="17.25" style="1270" bestFit="1" customWidth="1"/>
    <col min="11842" max="11842" width="15.125" style="1270" bestFit="1" customWidth="1"/>
    <col min="11843" max="11843" width="19.25" style="1270" bestFit="1" customWidth="1"/>
    <col min="11844" max="11844" width="15.125" style="1270" bestFit="1" customWidth="1"/>
    <col min="11845" max="11845" width="19.25" style="1270" bestFit="1" customWidth="1"/>
    <col min="11846" max="11851" width="21.375" style="1270" bestFit="1" customWidth="1"/>
    <col min="11852" max="11853" width="17.25" style="1270" bestFit="1" customWidth="1"/>
    <col min="11854" max="11854" width="7.125" style="1270" bestFit="1" customWidth="1"/>
    <col min="11855" max="11855" width="11" style="1270" bestFit="1" customWidth="1"/>
    <col min="11856" max="11856" width="7.125" style="1270" bestFit="1" customWidth="1"/>
    <col min="11857" max="11858" width="11" style="1270" bestFit="1" customWidth="1"/>
    <col min="11859" max="11859" width="15.125" style="1270" bestFit="1" customWidth="1"/>
    <col min="11860" max="11860" width="16.5" style="1270" bestFit="1" customWidth="1"/>
    <col min="11861" max="11861" width="20.625" style="1270" bestFit="1" customWidth="1"/>
    <col min="11862" max="11862" width="7.125" style="1270" bestFit="1" customWidth="1"/>
    <col min="11863" max="11865" width="11" style="1270" bestFit="1" customWidth="1"/>
    <col min="11866" max="11866" width="15.125" style="1270" bestFit="1" customWidth="1"/>
    <col min="11867" max="11869" width="11" style="1270" bestFit="1" customWidth="1"/>
    <col min="11870" max="11870" width="13" style="1270" bestFit="1" customWidth="1"/>
    <col min="11871" max="11871" width="11" style="1270" bestFit="1" customWidth="1"/>
    <col min="11872" max="11872" width="15.125" style="1270" bestFit="1" customWidth="1"/>
    <col min="11873" max="11873" width="17.25" style="1270" bestFit="1" customWidth="1"/>
    <col min="11874" max="11874" width="7.125" style="1270" bestFit="1" customWidth="1"/>
    <col min="11875" max="11875" width="13" style="1270" bestFit="1" customWidth="1"/>
    <col min="11876" max="11877" width="12.375" style="1270" bestFit="1" customWidth="1"/>
    <col min="11878" max="11879" width="15.125" style="1270" bestFit="1" customWidth="1"/>
    <col min="11880" max="11881" width="18.625" style="1270" bestFit="1" customWidth="1"/>
    <col min="11882" max="11883" width="21.375" style="1270" bestFit="1" customWidth="1"/>
    <col min="11884" max="11884" width="17.25" style="1270" bestFit="1" customWidth="1"/>
    <col min="11885" max="11885" width="11" style="1270" bestFit="1" customWidth="1"/>
    <col min="11886" max="11887" width="15.125" style="1270" bestFit="1" customWidth="1"/>
    <col min="11888" max="11888" width="11" style="1270" bestFit="1" customWidth="1"/>
    <col min="11889" max="11890" width="15.125" style="1270" bestFit="1" customWidth="1"/>
    <col min="11891" max="11891" width="11.875" style="1270" bestFit="1" customWidth="1"/>
    <col min="11892" max="11892" width="16.375" style="1270" bestFit="1" customWidth="1"/>
    <col min="11893" max="11893" width="15.125" style="1270" bestFit="1" customWidth="1"/>
    <col min="11894" max="11894" width="11" style="1270" bestFit="1" customWidth="1"/>
    <col min="11895" max="11896" width="15.125" style="1270" bestFit="1" customWidth="1"/>
    <col min="11897" max="11897" width="11" style="1270" bestFit="1" customWidth="1"/>
    <col min="11898" max="11899" width="15.125" style="1270" bestFit="1" customWidth="1"/>
    <col min="11900" max="11900" width="5.25" style="1270" bestFit="1" customWidth="1"/>
    <col min="11901" max="11902" width="9" style="1270"/>
    <col min="11903" max="11903" width="7.125" style="1270" bestFit="1" customWidth="1"/>
    <col min="11904" max="11904" width="9" style="1270"/>
    <col min="11905" max="11905" width="59.375" style="1270" bestFit="1" customWidth="1"/>
    <col min="11906" max="11906" width="45.5" style="1270" bestFit="1" customWidth="1"/>
    <col min="11907" max="11907" width="27.625" style="1270" bestFit="1" customWidth="1"/>
    <col min="11908" max="11908" width="11" style="1270" bestFit="1" customWidth="1"/>
    <col min="11909" max="11912" width="13" style="1270" bestFit="1" customWidth="1"/>
    <col min="11913" max="11913" width="14.375" style="1270" bestFit="1" customWidth="1"/>
    <col min="11914" max="11914" width="13" style="1270" bestFit="1" customWidth="1"/>
    <col min="11915" max="11916" width="18.125" style="1270" bestFit="1" customWidth="1"/>
    <col min="11917" max="11917" width="20.25" style="1270" bestFit="1" customWidth="1"/>
    <col min="11918" max="11918" width="17.625" style="1270" bestFit="1" customWidth="1"/>
    <col min="11919" max="11919" width="15.125" style="1270" bestFit="1" customWidth="1"/>
    <col min="11920" max="11920" width="21.375" style="1270" bestFit="1" customWidth="1"/>
    <col min="11921" max="11921" width="12.875" style="1270" bestFit="1" customWidth="1"/>
    <col min="11922" max="11922" width="13" style="1270" bestFit="1" customWidth="1"/>
    <col min="11923" max="11923" width="21.5" style="1270" bestFit="1" customWidth="1"/>
    <col min="11924" max="11925" width="13.125" style="1270" bestFit="1" customWidth="1"/>
    <col min="11926" max="11926" width="21.25" style="1270" bestFit="1" customWidth="1"/>
    <col min="11927" max="11927" width="17.375" style="1270" bestFit="1" customWidth="1"/>
    <col min="11928" max="11928" width="13.125" style="1270" bestFit="1" customWidth="1"/>
    <col min="11929" max="11929" width="15.125" style="1270" bestFit="1" customWidth="1"/>
    <col min="11930" max="11930" width="25.25" style="1270" bestFit="1" customWidth="1"/>
    <col min="11931" max="11931" width="18.875" style="1270" bestFit="1" customWidth="1"/>
    <col min="11932" max="11932" width="28" style="1270" bestFit="1" customWidth="1"/>
    <col min="11933" max="11933" width="26.75" style="1270" bestFit="1" customWidth="1"/>
    <col min="11934" max="11934" width="28" style="1270" bestFit="1" customWidth="1"/>
    <col min="11935" max="11935" width="25.25" style="1270" bestFit="1" customWidth="1"/>
    <col min="11936" max="11936" width="29.625" style="1270" bestFit="1" customWidth="1"/>
    <col min="11937" max="11937" width="25.25" style="1270" bestFit="1" customWidth="1"/>
    <col min="11938" max="11938" width="29.625" style="1270" bestFit="1" customWidth="1"/>
    <col min="11939" max="11939" width="25.25" style="1270" bestFit="1" customWidth="1"/>
    <col min="11940" max="11941" width="18.875" style="1270" bestFit="1" customWidth="1"/>
    <col min="11942" max="11942" width="21" style="1270" bestFit="1" customWidth="1"/>
    <col min="11943" max="11943" width="20.875" style="1270" bestFit="1" customWidth="1"/>
    <col min="11944" max="11944" width="12.625" style="1270" bestFit="1" customWidth="1"/>
    <col min="11945" max="11945" width="15.125" style="1270" bestFit="1" customWidth="1"/>
    <col min="11946" max="11946" width="7.125" style="1270" bestFit="1" customWidth="1"/>
    <col min="11947" max="11947" width="19.25" style="1270" bestFit="1" customWidth="1"/>
    <col min="11948" max="11950" width="15.125" style="1270" bestFit="1" customWidth="1"/>
    <col min="11951" max="11951" width="17.25" style="1270" bestFit="1" customWidth="1"/>
    <col min="11952" max="11954" width="15.125" style="1270" bestFit="1" customWidth="1"/>
    <col min="11955" max="11956" width="17.25" style="1270" bestFit="1" customWidth="1"/>
    <col min="11957" max="11957" width="15.125" style="1270" bestFit="1" customWidth="1"/>
    <col min="11958" max="11959" width="17.25" style="1270" bestFit="1" customWidth="1"/>
    <col min="11960" max="11960" width="15.125" style="1270" bestFit="1" customWidth="1"/>
    <col min="11961" max="11962" width="17.25" style="1270" bestFit="1" customWidth="1"/>
    <col min="11963" max="11963" width="19.25" style="1270" bestFit="1" customWidth="1"/>
    <col min="11964" max="11965" width="21.375" style="1270" bestFit="1" customWidth="1"/>
    <col min="11966" max="11966" width="23.5" style="1270" bestFit="1" customWidth="1"/>
    <col min="11967" max="11967" width="21.375" style="1270" bestFit="1" customWidth="1"/>
    <col min="11968" max="11968" width="19.25" style="1270" bestFit="1" customWidth="1"/>
    <col min="11969" max="11970" width="21.375" style="1270" bestFit="1" customWidth="1"/>
    <col min="11971" max="11971" width="23.5" style="1270" bestFit="1" customWidth="1"/>
    <col min="11972" max="11972" width="21.375" style="1270" bestFit="1" customWidth="1"/>
    <col min="11973" max="11973" width="17.25" style="1270" bestFit="1" customWidth="1"/>
    <col min="11974" max="11976" width="19.25" style="1270" bestFit="1" customWidth="1"/>
    <col min="11977" max="11977" width="18.375" style="1270" bestFit="1" customWidth="1"/>
    <col min="11978" max="11979" width="20.375" style="1270" bestFit="1" customWidth="1"/>
    <col min="11980" max="11980" width="13" style="1270" bestFit="1" customWidth="1"/>
    <col min="11981" max="11982" width="19.25" style="1270" bestFit="1" customWidth="1"/>
    <col min="11983" max="11984" width="17.25" style="1270" bestFit="1" customWidth="1"/>
    <col min="11985" max="11987" width="19.25" style="1270" bestFit="1" customWidth="1"/>
    <col min="11988" max="11989" width="21.375" style="1270" bestFit="1" customWidth="1"/>
    <col min="11990" max="11990" width="19.25" style="1270" bestFit="1" customWidth="1"/>
    <col min="11991" max="11992" width="21.375" style="1270" bestFit="1" customWidth="1"/>
    <col min="11993" max="11993" width="23.5" style="1270" bestFit="1" customWidth="1"/>
    <col min="11994" max="11995" width="21.375" style="1270" bestFit="1" customWidth="1"/>
    <col min="11996" max="11998" width="23.5" style="1270" bestFit="1" customWidth="1"/>
    <col min="11999" max="12000" width="25.5" style="1270" bestFit="1" customWidth="1"/>
    <col min="12001" max="12001" width="23.5" style="1270" bestFit="1" customWidth="1"/>
    <col min="12002" max="12003" width="25.5" style="1270" bestFit="1" customWidth="1"/>
    <col min="12004" max="12004" width="27.625" style="1270" bestFit="1" customWidth="1"/>
    <col min="12005" max="12005" width="25.5" style="1270" bestFit="1" customWidth="1"/>
    <col min="12006" max="12006" width="22.75" style="1270" bestFit="1" customWidth="1"/>
    <col min="12007" max="12007" width="26.875" style="1270" bestFit="1" customWidth="1"/>
    <col min="12008" max="12009" width="19.25" style="1270" bestFit="1" customWidth="1"/>
    <col min="12010" max="12010" width="25.5" style="1270" bestFit="1" customWidth="1"/>
    <col min="12011" max="12012" width="21.375" style="1270" bestFit="1" customWidth="1"/>
    <col min="12013" max="12013" width="27.625" style="1270" bestFit="1" customWidth="1"/>
    <col min="12014" max="12014" width="8.375" style="1270" bestFit="1" customWidth="1"/>
    <col min="12015" max="12017" width="16.75" style="1270" bestFit="1" customWidth="1"/>
    <col min="12018" max="12018" width="18.875" style="1270" bestFit="1" customWidth="1"/>
    <col min="12019" max="12019" width="23.5" style="1270" bestFit="1" customWidth="1"/>
    <col min="12020" max="12020" width="25.5" style="1270" bestFit="1" customWidth="1"/>
    <col min="12021" max="12022" width="8.375" style="1270" bestFit="1" customWidth="1"/>
    <col min="12023" max="12023" width="10.25" style="1270" bestFit="1" customWidth="1"/>
    <col min="12024" max="12024" width="13.75" style="1270" bestFit="1" customWidth="1"/>
    <col min="12025" max="12025" width="15.125" style="1270" bestFit="1" customWidth="1"/>
    <col min="12026" max="12028" width="21.5" style="1270" bestFit="1" customWidth="1"/>
    <col min="12029" max="12030" width="19.25" style="1270" bestFit="1" customWidth="1"/>
    <col min="12031" max="12031" width="6.625" style="1270" bestFit="1" customWidth="1"/>
    <col min="12032" max="12032" width="9" style="1270"/>
    <col min="12033" max="12033" width="15.125" style="1270" bestFit="1" customWidth="1"/>
    <col min="12034" max="12034" width="13" style="1270" bestFit="1" customWidth="1"/>
    <col min="12035" max="12037" width="9" style="1270"/>
    <col min="12038" max="12038" width="13" style="1270" bestFit="1" customWidth="1"/>
    <col min="12039" max="12039" width="15" style="1270" customWidth="1"/>
    <col min="12040" max="12040" width="13" style="1270" bestFit="1" customWidth="1"/>
    <col min="12041" max="12041" width="9" style="1270"/>
    <col min="12042" max="12044" width="12.375" style="1270" bestFit="1" customWidth="1"/>
    <col min="12045" max="12045" width="11" style="1270" bestFit="1" customWidth="1"/>
    <col min="12046" max="12046" width="20.375" style="1270" bestFit="1" customWidth="1"/>
    <col min="12047" max="12048" width="27.75" style="1270" bestFit="1" customWidth="1"/>
    <col min="12049" max="12050" width="19.375" style="1270" bestFit="1" customWidth="1"/>
    <col min="12051" max="12051" width="17.25" style="1270" bestFit="1" customWidth="1"/>
    <col min="12052" max="12052" width="19.375" style="1270" bestFit="1" customWidth="1"/>
    <col min="12053" max="12054" width="9" style="1270"/>
    <col min="12055" max="12055" width="17.375" style="1270" bestFit="1" customWidth="1"/>
    <col min="12056" max="12056" width="9" style="1270"/>
    <col min="12057" max="12057" width="17.375" style="1270" bestFit="1" customWidth="1"/>
    <col min="12058" max="12059" width="9" style="1270"/>
    <col min="12060" max="12061" width="11.125" style="1270" bestFit="1" customWidth="1"/>
    <col min="12062" max="12062" width="5.25" style="1270" bestFit="1" customWidth="1"/>
    <col min="12063" max="12063" width="9" style="1270"/>
    <col min="12064" max="12064" width="14.25" style="1270" bestFit="1" customWidth="1"/>
    <col min="12065" max="12065" width="17.875" style="1270" bestFit="1" customWidth="1"/>
    <col min="12066" max="12066" width="5.25" style="1270" bestFit="1" customWidth="1"/>
    <col min="12067" max="12067" width="9" style="1270"/>
    <col min="12068" max="12068" width="11" style="1270" bestFit="1" customWidth="1"/>
    <col min="12069" max="12069" width="8.375" style="1270" bestFit="1" customWidth="1"/>
    <col min="12070" max="12070" width="9.625" style="1270" bestFit="1" customWidth="1"/>
    <col min="12071" max="12071" width="15.125" style="1270" bestFit="1" customWidth="1"/>
    <col min="12072" max="12072" width="11.125" style="1270" bestFit="1" customWidth="1"/>
    <col min="12073" max="12073" width="9.5" style="1270" bestFit="1" customWidth="1"/>
    <col min="12074" max="12074" width="11" style="1270" bestFit="1" customWidth="1"/>
    <col min="12075" max="12083" width="15.125" style="1270" bestFit="1" customWidth="1"/>
    <col min="12084" max="12084" width="7.125" style="1270" bestFit="1" customWidth="1"/>
    <col min="12085" max="12085" width="11" style="1270" bestFit="1" customWidth="1"/>
    <col min="12086" max="12086" width="15.125" style="1270" bestFit="1" customWidth="1"/>
    <col min="12087" max="12087" width="19.25" style="1270" bestFit="1" customWidth="1"/>
    <col min="12088" max="12088" width="15.125" style="1270" bestFit="1" customWidth="1"/>
    <col min="12089" max="12089" width="19.25" style="1270" bestFit="1" customWidth="1"/>
    <col min="12090" max="12090" width="15.125" style="1270" bestFit="1" customWidth="1"/>
    <col min="12091" max="12091" width="19.25" style="1270" bestFit="1" customWidth="1"/>
    <col min="12092" max="12092" width="15.125" style="1270" bestFit="1" customWidth="1"/>
    <col min="12093" max="12093" width="19.25" style="1270" bestFit="1" customWidth="1"/>
    <col min="12094" max="12094" width="15.125" style="1270" bestFit="1" customWidth="1"/>
    <col min="12095" max="12095" width="19.25" style="1270" bestFit="1" customWidth="1"/>
    <col min="12096" max="12096" width="13" style="1270" bestFit="1" customWidth="1"/>
    <col min="12097" max="12097" width="17.25" style="1270" bestFit="1" customWidth="1"/>
    <col min="12098" max="12098" width="15.125" style="1270" bestFit="1" customWidth="1"/>
    <col min="12099" max="12099" width="19.25" style="1270" bestFit="1" customWidth="1"/>
    <col min="12100" max="12100" width="15.125" style="1270" bestFit="1" customWidth="1"/>
    <col min="12101" max="12101" width="19.25" style="1270" bestFit="1" customWidth="1"/>
    <col min="12102" max="12107" width="21.375" style="1270" bestFit="1" customWidth="1"/>
    <col min="12108" max="12109" width="17.25" style="1270" bestFit="1" customWidth="1"/>
    <col min="12110" max="12110" width="7.125" style="1270" bestFit="1" customWidth="1"/>
    <col min="12111" max="12111" width="11" style="1270" bestFit="1" customWidth="1"/>
    <col min="12112" max="12112" width="7.125" style="1270" bestFit="1" customWidth="1"/>
    <col min="12113" max="12114" width="11" style="1270" bestFit="1" customWidth="1"/>
    <col min="12115" max="12115" width="15.125" style="1270" bestFit="1" customWidth="1"/>
    <col min="12116" max="12116" width="16.5" style="1270" bestFit="1" customWidth="1"/>
    <col min="12117" max="12117" width="20.625" style="1270" bestFit="1" customWidth="1"/>
    <col min="12118" max="12118" width="7.125" style="1270" bestFit="1" customWidth="1"/>
    <col min="12119" max="12121" width="11" style="1270" bestFit="1" customWidth="1"/>
    <col min="12122" max="12122" width="15.125" style="1270" bestFit="1" customWidth="1"/>
    <col min="12123" max="12125" width="11" style="1270" bestFit="1" customWidth="1"/>
    <col min="12126" max="12126" width="13" style="1270" bestFit="1" customWidth="1"/>
    <col min="12127" max="12127" width="11" style="1270" bestFit="1" customWidth="1"/>
    <col min="12128" max="12128" width="15.125" style="1270" bestFit="1" customWidth="1"/>
    <col min="12129" max="12129" width="17.25" style="1270" bestFit="1" customWidth="1"/>
    <col min="12130" max="12130" width="7.125" style="1270" bestFit="1" customWidth="1"/>
    <col min="12131" max="12131" width="13" style="1270" bestFit="1" customWidth="1"/>
    <col min="12132" max="12133" width="12.375" style="1270" bestFit="1" customWidth="1"/>
    <col min="12134" max="12135" width="15.125" style="1270" bestFit="1" customWidth="1"/>
    <col min="12136" max="12137" width="18.625" style="1270" bestFit="1" customWidth="1"/>
    <col min="12138" max="12139" width="21.375" style="1270" bestFit="1" customWidth="1"/>
    <col min="12140" max="12140" width="17.25" style="1270" bestFit="1" customWidth="1"/>
    <col min="12141" max="12141" width="11" style="1270" bestFit="1" customWidth="1"/>
    <col min="12142" max="12143" width="15.125" style="1270" bestFit="1" customWidth="1"/>
    <col min="12144" max="12144" width="11" style="1270" bestFit="1" customWidth="1"/>
    <col min="12145" max="12146" width="15.125" style="1270" bestFit="1" customWidth="1"/>
    <col min="12147" max="12147" width="11.875" style="1270" bestFit="1" customWidth="1"/>
    <col min="12148" max="12148" width="16.375" style="1270" bestFit="1" customWidth="1"/>
    <col min="12149" max="12149" width="15.125" style="1270" bestFit="1" customWidth="1"/>
    <col min="12150" max="12150" width="11" style="1270" bestFit="1" customWidth="1"/>
    <col min="12151" max="12152" width="15.125" style="1270" bestFit="1" customWidth="1"/>
    <col min="12153" max="12153" width="11" style="1270" bestFit="1" customWidth="1"/>
    <col min="12154" max="12155" width="15.125" style="1270" bestFit="1" customWidth="1"/>
    <col min="12156" max="12156" width="5.25" style="1270" bestFit="1" customWidth="1"/>
    <col min="12157" max="12158" width="9" style="1270"/>
    <col min="12159" max="12159" width="7.125" style="1270" bestFit="1" customWidth="1"/>
    <col min="12160" max="12160" width="9" style="1270"/>
    <col min="12161" max="12161" width="59.375" style="1270" bestFit="1" customWidth="1"/>
    <col min="12162" max="12162" width="45.5" style="1270" bestFit="1" customWidth="1"/>
    <col min="12163" max="12163" width="27.625" style="1270" bestFit="1" customWidth="1"/>
    <col min="12164" max="12164" width="11" style="1270" bestFit="1" customWidth="1"/>
    <col min="12165" max="12168" width="13" style="1270" bestFit="1" customWidth="1"/>
    <col min="12169" max="12169" width="14.375" style="1270" bestFit="1" customWidth="1"/>
    <col min="12170" max="12170" width="13" style="1270" bestFit="1" customWidth="1"/>
    <col min="12171" max="12172" width="18.125" style="1270" bestFit="1" customWidth="1"/>
    <col min="12173" max="12173" width="20.25" style="1270" bestFit="1" customWidth="1"/>
    <col min="12174" max="12174" width="17.625" style="1270" bestFit="1" customWidth="1"/>
    <col min="12175" max="12175" width="15.125" style="1270" bestFit="1" customWidth="1"/>
    <col min="12176" max="12176" width="21.375" style="1270" bestFit="1" customWidth="1"/>
    <col min="12177" max="12177" width="12.875" style="1270" bestFit="1" customWidth="1"/>
    <col min="12178" max="12178" width="13" style="1270" bestFit="1" customWidth="1"/>
    <col min="12179" max="12179" width="21.5" style="1270" bestFit="1" customWidth="1"/>
    <col min="12180" max="12181" width="13.125" style="1270" bestFit="1" customWidth="1"/>
    <col min="12182" max="12182" width="21.25" style="1270" bestFit="1" customWidth="1"/>
    <col min="12183" max="12183" width="17.375" style="1270" bestFit="1" customWidth="1"/>
    <col min="12184" max="12184" width="13.125" style="1270" bestFit="1" customWidth="1"/>
    <col min="12185" max="12185" width="15.125" style="1270" bestFit="1" customWidth="1"/>
    <col min="12186" max="12186" width="25.25" style="1270" bestFit="1" customWidth="1"/>
    <col min="12187" max="12187" width="18.875" style="1270" bestFit="1" customWidth="1"/>
    <col min="12188" max="12188" width="28" style="1270" bestFit="1" customWidth="1"/>
    <col min="12189" max="12189" width="26.75" style="1270" bestFit="1" customWidth="1"/>
    <col min="12190" max="12190" width="28" style="1270" bestFit="1" customWidth="1"/>
    <col min="12191" max="12191" width="25.25" style="1270" bestFit="1" customWidth="1"/>
    <col min="12192" max="12192" width="29.625" style="1270" bestFit="1" customWidth="1"/>
    <col min="12193" max="12193" width="25.25" style="1270" bestFit="1" customWidth="1"/>
    <col min="12194" max="12194" width="29.625" style="1270" bestFit="1" customWidth="1"/>
    <col min="12195" max="12195" width="25.25" style="1270" bestFit="1" customWidth="1"/>
    <col min="12196" max="12197" width="18.875" style="1270" bestFit="1" customWidth="1"/>
    <col min="12198" max="12198" width="21" style="1270" bestFit="1" customWidth="1"/>
    <col min="12199" max="12199" width="20.875" style="1270" bestFit="1" customWidth="1"/>
    <col min="12200" max="12200" width="12.625" style="1270" bestFit="1" customWidth="1"/>
    <col min="12201" max="12201" width="15.125" style="1270" bestFit="1" customWidth="1"/>
    <col min="12202" max="12202" width="7.125" style="1270" bestFit="1" customWidth="1"/>
    <col min="12203" max="12203" width="19.25" style="1270" bestFit="1" customWidth="1"/>
    <col min="12204" max="12206" width="15.125" style="1270" bestFit="1" customWidth="1"/>
    <col min="12207" max="12207" width="17.25" style="1270" bestFit="1" customWidth="1"/>
    <col min="12208" max="12210" width="15.125" style="1270" bestFit="1" customWidth="1"/>
    <col min="12211" max="12212" width="17.25" style="1270" bestFit="1" customWidth="1"/>
    <col min="12213" max="12213" width="15.125" style="1270" bestFit="1" customWidth="1"/>
    <col min="12214" max="12215" width="17.25" style="1270" bestFit="1" customWidth="1"/>
    <col min="12216" max="12216" width="15.125" style="1270" bestFit="1" customWidth="1"/>
    <col min="12217" max="12218" width="17.25" style="1270" bestFit="1" customWidth="1"/>
    <col min="12219" max="12219" width="19.25" style="1270" bestFit="1" customWidth="1"/>
    <col min="12220" max="12221" width="21.375" style="1270" bestFit="1" customWidth="1"/>
    <col min="12222" max="12222" width="23.5" style="1270" bestFit="1" customWidth="1"/>
    <col min="12223" max="12223" width="21.375" style="1270" bestFit="1" customWidth="1"/>
    <col min="12224" max="12224" width="19.25" style="1270" bestFit="1" customWidth="1"/>
    <col min="12225" max="12226" width="21.375" style="1270" bestFit="1" customWidth="1"/>
    <col min="12227" max="12227" width="23.5" style="1270" bestFit="1" customWidth="1"/>
    <col min="12228" max="12228" width="21.375" style="1270" bestFit="1" customWidth="1"/>
    <col min="12229" max="12229" width="17.25" style="1270" bestFit="1" customWidth="1"/>
    <col min="12230" max="12232" width="19.25" style="1270" bestFit="1" customWidth="1"/>
    <col min="12233" max="12233" width="18.375" style="1270" bestFit="1" customWidth="1"/>
    <col min="12234" max="12235" width="20.375" style="1270" bestFit="1" customWidth="1"/>
    <col min="12236" max="12236" width="13" style="1270" bestFit="1" customWidth="1"/>
    <col min="12237" max="12238" width="19.25" style="1270" bestFit="1" customWidth="1"/>
    <col min="12239" max="12240" width="17.25" style="1270" bestFit="1" customWidth="1"/>
    <col min="12241" max="12243" width="19.25" style="1270" bestFit="1" customWidth="1"/>
    <col min="12244" max="12245" width="21.375" style="1270" bestFit="1" customWidth="1"/>
    <col min="12246" max="12246" width="19.25" style="1270" bestFit="1" customWidth="1"/>
    <col min="12247" max="12248" width="21.375" style="1270" bestFit="1" customWidth="1"/>
    <col min="12249" max="12249" width="23.5" style="1270" bestFit="1" customWidth="1"/>
    <col min="12250" max="12251" width="21.375" style="1270" bestFit="1" customWidth="1"/>
    <col min="12252" max="12254" width="23.5" style="1270" bestFit="1" customWidth="1"/>
    <col min="12255" max="12256" width="25.5" style="1270" bestFit="1" customWidth="1"/>
    <col min="12257" max="12257" width="23.5" style="1270" bestFit="1" customWidth="1"/>
    <col min="12258" max="12259" width="25.5" style="1270" bestFit="1" customWidth="1"/>
    <col min="12260" max="12260" width="27.625" style="1270" bestFit="1" customWidth="1"/>
    <col min="12261" max="12261" width="25.5" style="1270" bestFit="1" customWidth="1"/>
    <col min="12262" max="12262" width="22.75" style="1270" bestFit="1" customWidth="1"/>
    <col min="12263" max="12263" width="26.875" style="1270" bestFit="1" customWidth="1"/>
    <col min="12264" max="12265" width="19.25" style="1270" bestFit="1" customWidth="1"/>
    <col min="12266" max="12266" width="25.5" style="1270" bestFit="1" customWidth="1"/>
    <col min="12267" max="12268" width="21.375" style="1270" bestFit="1" customWidth="1"/>
    <col min="12269" max="12269" width="27.625" style="1270" bestFit="1" customWidth="1"/>
    <col min="12270" max="12270" width="8.375" style="1270" bestFit="1" customWidth="1"/>
    <col min="12271" max="12273" width="16.75" style="1270" bestFit="1" customWidth="1"/>
    <col min="12274" max="12274" width="18.875" style="1270" bestFit="1" customWidth="1"/>
    <col min="12275" max="12275" width="23.5" style="1270" bestFit="1" customWidth="1"/>
    <col min="12276" max="12276" width="25.5" style="1270" bestFit="1" customWidth="1"/>
    <col min="12277" max="12278" width="8.375" style="1270" bestFit="1" customWidth="1"/>
    <col min="12279" max="12279" width="10.25" style="1270" bestFit="1" customWidth="1"/>
    <col min="12280" max="12280" width="13.75" style="1270" bestFit="1" customWidth="1"/>
    <col min="12281" max="12281" width="15.125" style="1270" bestFit="1" customWidth="1"/>
    <col min="12282" max="12284" width="21.5" style="1270" bestFit="1" customWidth="1"/>
    <col min="12285" max="12286" width="19.25" style="1270" bestFit="1" customWidth="1"/>
    <col min="12287" max="12287" width="6.625" style="1270" bestFit="1" customWidth="1"/>
    <col min="12288" max="12288" width="9" style="1270"/>
    <col min="12289" max="12289" width="15.125" style="1270" bestFit="1" customWidth="1"/>
    <col min="12290" max="12290" width="13" style="1270" bestFit="1" customWidth="1"/>
    <col min="12291" max="12293" width="9" style="1270"/>
    <col min="12294" max="12294" width="13" style="1270" bestFit="1" customWidth="1"/>
    <col min="12295" max="12295" width="15" style="1270" customWidth="1"/>
    <col min="12296" max="12296" width="13" style="1270" bestFit="1" customWidth="1"/>
    <col min="12297" max="12297" width="9" style="1270"/>
    <col min="12298" max="12300" width="12.375" style="1270" bestFit="1" customWidth="1"/>
    <col min="12301" max="12301" width="11" style="1270" bestFit="1" customWidth="1"/>
    <col min="12302" max="12302" width="20.375" style="1270" bestFit="1" customWidth="1"/>
    <col min="12303" max="12304" width="27.75" style="1270" bestFit="1" customWidth="1"/>
    <col min="12305" max="12306" width="19.375" style="1270" bestFit="1" customWidth="1"/>
    <col min="12307" max="12307" width="17.25" style="1270" bestFit="1" customWidth="1"/>
    <col min="12308" max="12308" width="19.375" style="1270" bestFit="1" customWidth="1"/>
    <col min="12309" max="12310" width="9" style="1270"/>
    <col min="12311" max="12311" width="17.375" style="1270" bestFit="1" customWidth="1"/>
    <col min="12312" max="12312" width="9" style="1270"/>
    <col min="12313" max="12313" width="17.375" style="1270" bestFit="1" customWidth="1"/>
    <col min="12314" max="12315" width="9" style="1270"/>
    <col min="12316" max="12317" width="11.125" style="1270" bestFit="1" customWidth="1"/>
    <col min="12318" max="12318" width="5.25" style="1270" bestFit="1" customWidth="1"/>
    <col min="12319" max="12319" width="9" style="1270"/>
    <col min="12320" max="12320" width="14.25" style="1270" bestFit="1" customWidth="1"/>
    <col min="12321" max="12321" width="17.875" style="1270" bestFit="1" customWidth="1"/>
    <col min="12322" max="12322" width="5.25" style="1270" bestFit="1" customWidth="1"/>
    <col min="12323" max="12323" width="9" style="1270"/>
    <col min="12324" max="12324" width="11" style="1270" bestFit="1" customWidth="1"/>
    <col min="12325" max="12325" width="8.375" style="1270" bestFit="1" customWidth="1"/>
    <col min="12326" max="12326" width="9.625" style="1270" bestFit="1" customWidth="1"/>
    <col min="12327" max="12327" width="15.125" style="1270" bestFit="1" customWidth="1"/>
    <col min="12328" max="12328" width="11.125" style="1270" bestFit="1" customWidth="1"/>
    <col min="12329" max="12329" width="9.5" style="1270" bestFit="1" customWidth="1"/>
    <col min="12330" max="12330" width="11" style="1270" bestFit="1" customWidth="1"/>
    <col min="12331" max="12339" width="15.125" style="1270" bestFit="1" customWidth="1"/>
    <col min="12340" max="12340" width="7.125" style="1270" bestFit="1" customWidth="1"/>
    <col min="12341" max="12341" width="11" style="1270" bestFit="1" customWidth="1"/>
    <col min="12342" max="12342" width="15.125" style="1270" bestFit="1" customWidth="1"/>
    <col min="12343" max="12343" width="19.25" style="1270" bestFit="1" customWidth="1"/>
    <col min="12344" max="12344" width="15.125" style="1270" bestFit="1" customWidth="1"/>
    <col min="12345" max="12345" width="19.25" style="1270" bestFit="1" customWidth="1"/>
    <col min="12346" max="12346" width="15.125" style="1270" bestFit="1" customWidth="1"/>
    <col min="12347" max="12347" width="19.25" style="1270" bestFit="1" customWidth="1"/>
    <col min="12348" max="12348" width="15.125" style="1270" bestFit="1" customWidth="1"/>
    <col min="12349" max="12349" width="19.25" style="1270" bestFit="1" customWidth="1"/>
    <col min="12350" max="12350" width="15.125" style="1270" bestFit="1" customWidth="1"/>
    <col min="12351" max="12351" width="19.25" style="1270" bestFit="1" customWidth="1"/>
    <col min="12352" max="12352" width="13" style="1270" bestFit="1" customWidth="1"/>
    <col min="12353" max="12353" width="17.25" style="1270" bestFit="1" customWidth="1"/>
    <col min="12354" max="12354" width="15.125" style="1270" bestFit="1" customWidth="1"/>
    <col min="12355" max="12355" width="19.25" style="1270" bestFit="1" customWidth="1"/>
    <col min="12356" max="12356" width="15.125" style="1270" bestFit="1" customWidth="1"/>
    <col min="12357" max="12357" width="19.25" style="1270" bestFit="1" customWidth="1"/>
    <col min="12358" max="12363" width="21.375" style="1270" bestFit="1" customWidth="1"/>
    <col min="12364" max="12365" width="17.25" style="1270" bestFit="1" customWidth="1"/>
    <col min="12366" max="12366" width="7.125" style="1270" bestFit="1" customWidth="1"/>
    <col min="12367" max="12367" width="11" style="1270" bestFit="1" customWidth="1"/>
    <col min="12368" max="12368" width="7.125" style="1270" bestFit="1" customWidth="1"/>
    <col min="12369" max="12370" width="11" style="1270" bestFit="1" customWidth="1"/>
    <col min="12371" max="12371" width="15.125" style="1270" bestFit="1" customWidth="1"/>
    <col min="12372" max="12372" width="16.5" style="1270" bestFit="1" customWidth="1"/>
    <col min="12373" max="12373" width="20.625" style="1270" bestFit="1" customWidth="1"/>
    <col min="12374" max="12374" width="7.125" style="1270" bestFit="1" customWidth="1"/>
    <col min="12375" max="12377" width="11" style="1270" bestFit="1" customWidth="1"/>
    <col min="12378" max="12378" width="15.125" style="1270" bestFit="1" customWidth="1"/>
    <col min="12379" max="12381" width="11" style="1270" bestFit="1" customWidth="1"/>
    <col min="12382" max="12382" width="13" style="1270" bestFit="1" customWidth="1"/>
    <col min="12383" max="12383" width="11" style="1270" bestFit="1" customWidth="1"/>
    <col min="12384" max="12384" width="15.125" style="1270" bestFit="1" customWidth="1"/>
    <col min="12385" max="12385" width="17.25" style="1270" bestFit="1" customWidth="1"/>
    <col min="12386" max="12386" width="7.125" style="1270" bestFit="1" customWidth="1"/>
    <col min="12387" max="12387" width="13" style="1270" bestFit="1" customWidth="1"/>
    <col min="12388" max="12389" width="12.375" style="1270" bestFit="1" customWidth="1"/>
    <col min="12390" max="12391" width="15.125" style="1270" bestFit="1" customWidth="1"/>
    <col min="12392" max="12393" width="18.625" style="1270" bestFit="1" customWidth="1"/>
    <col min="12394" max="12395" width="21.375" style="1270" bestFit="1" customWidth="1"/>
    <col min="12396" max="12396" width="17.25" style="1270" bestFit="1" customWidth="1"/>
    <col min="12397" max="12397" width="11" style="1270" bestFit="1" customWidth="1"/>
    <col min="12398" max="12399" width="15.125" style="1270" bestFit="1" customWidth="1"/>
    <col min="12400" max="12400" width="11" style="1270" bestFit="1" customWidth="1"/>
    <col min="12401" max="12402" width="15.125" style="1270" bestFit="1" customWidth="1"/>
    <col min="12403" max="12403" width="11.875" style="1270" bestFit="1" customWidth="1"/>
    <col min="12404" max="12404" width="16.375" style="1270" bestFit="1" customWidth="1"/>
    <col min="12405" max="12405" width="15.125" style="1270" bestFit="1" customWidth="1"/>
    <col min="12406" max="12406" width="11" style="1270" bestFit="1" customWidth="1"/>
    <col min="12407" max="12408" width="15.125" style="1270" bestFit="1" customWidth="1"/>
    <col min="12409" max="12409" width="11" style="1270" bestFit="1" customWidth="1"/>
    <col min="12410" max="12411" width="15.125" style="1270" bestFit="1" customWidth="1"/>
    <col min="12412" max="12412" width="5.25" style="1270" bestFit="1" customWidth="1"/>
    <col min="12413" max="12414" width="9" style="1270"/>
    <col min="12415" max="12415" width="7.125" style="1270" bestFit="1" customWidth="1"/>
    <col min="12416" max="12416" width="9" style="1270"/>
    <col min="12417" max="12417" width="59.375" style="1270" bestFit="1" customWidth="1"/>
    <col min="12418" max="12418" width="45.5" style="1270" bestFit="1" customWidth="1"/>
    <col min="12419" max="12419" width="27.625" style="1270" bestFit="1" customWidth="1"/>
    <col min="12420" max="12420" width="11" style="1270" bestFit="1" customWidth="1"/>
    <col min="12421" max="12424" width="13" style="1270" bestFit="1" customWidth="1"/>
    <col min="12425" max="12425" width="14.375" style="1270" bestFit="1" customWidth="1"/>
    <col min="12426" max="12426" width="13" style="1270" bestFit="1" customWidth="1"/>
    <col min="12427" max="12428" width="18.125" style="1270" bestFit="1" customWidth="1"/>
    <col min="12429" max="12429" width="20.25" style="1270" bestFit="1" customWidth="1"/>
    <col min="12430" max="12430" width="17.625" style="1270" bestFit="1" customWidth="1"/>
    <col min="12431" max="12431" width="15.125" style="1270" bestFit="1" customWidth="1"/>
    <col min="12432" max="12432" width="21.375" style="1270" bestFit="1" customWidth="1"/>
    <col min="12433" max="12433" width="12.875" style="1270" bestFit="1" customWidth="1"/>
    <col min="12434" max="12434" width="13" style="1270" bestFit="1" customWidth="1"/>
    <col min="12435" max="12435" width="21.5" style="1270" bestFit="1" customWidth="1"/>
    <col min="12436" max="12437" width="13.125" style="1270" bestFit="1" customWidth="1"/>
    <col min="12438" max="12438" width="21.25" style="1270" bestFit="1" customWidth="1"/>
    <col min="12439" max="12439" width="17.375" style="1270" bestFit="1" customWidth="1"/>
    <col min="12440" max="12440" width="13.125" style="1270" bestFit="1" customWidth="1"/>
    <col min="12441" max="12441" width="15.125" style="1270" bestFit="1" customWidth="1"/>
    <col min="12442" max="12442" width="25.25" style="1270" bestFit="1" customWidth="1"/>
    <col min="12443" max="12443" width="18.875" style="1270" bestFit="1" customWidth="1"/>
    <col min="12444" max="12444" width="28" style="1270" bestFit="1" customWidth="1"/>
    <col min="12445" max="12445" width="26.75" style="1270" bestFit="1" customWidth="1"/>
    <col min="12446" max="12446" width="28" style="1270" bestFit="1" customWidth="1"/>
    <col min="12447" max="12447" width="25.25" style="1270" bestFit="1" customWidth="1"/>
    <col min="12448" max="12448" width="29.625" style="1270" bestFit="1" customWidth="1"/>
    <col min="12449" max="12449" width="25.25" style="1270" bestFit="1" customWidth="1"/>
    <col min="12450" max="12450" width="29.625" style="1270" bestFit="1" customWidth="1"/>
    <col min="12451" max="12451" width="25.25" style="1270" bestFit="1" customWidth="1"/>
    <col min="12452" max="12453" width="18.875" style="1270" bestFit="1" customWidth="1"/>
    <col min="12454" max="12454" width="21" style="1270" bestFit="1" customWidth="1"/>
    <col min="12455" max="12455" width="20.875" style="1270" bestFit="1" customWidth="1"/>
    <col min="12456" max="12456" width="12.625" style="1270" bestFit="1" customWidth="1"/>
    <col min="12457" max="12457" width="15.125" style="1270" bestFit="1" customWidth="1"/>
    <col min="12458" max="12458" width="7.125" style="1270" bestFit="1" customWidth="1"/>
    <col min="12459" max="12459" width="19.25" style="1270" bestFit="1" customWidth="1"/>
    <col min="12460" max="12462" width="15.125" style="1270" bestFit="1" customWidth="1"/>
    <col min="12463" max="12463" width="17.25" style="1270" bestFit="1" customWidth="1"/>
    <col min="12464" max="12466" width="15.125" style="1270" bestFit="1" customWidth="1"/>
    <col min="12467" max="12468" width="17.25" style="1270" bestFit="1" customWidth="1"/>
    <col min="12469" max="12469" width="15.125" style="1270" bestFit="1" customWidth="1"/>
    <col min="12470" max="12471" width="17.25" style="1270" bestFit="1" customWidth="1"/>
    <col min="12472" max="12472" width="15.125" style="1270" bestFit="1" customWidth="1"/>
    <col min="12473" max="12474" width="17.25" style="1270" bestFit="1" customWidth="1"/>
    <col min="12475" max="12475" width="19.25" style="1270" bestFit="1" customWidth="1"/>
    <col min="12476" max="12477" width="21.375" style="1270" bestFit="1" customWidth="1"/>
    <col min="12478" max="12478" width="23.5" style="1270" bestFit="1" customWidth="1"/>
    <col min="12479" max="12479" width="21.375" style="1270" bestFit="1" customWidth="1"/>
    <col min="12480" max="12480" width="19.25" style="1270" bestFit="1" customWidth="1"/>
    <col min="12481" max="12482" width="21.375" style="1270" bestFit="1" customWidth="1"/>
    <col min="12483" max="12483" width="23.5" style="1270" bestFit="1" customWidth="1"/>
    <col min="12484" max="12484" width="21.375" style="1270" bestFit="1" customWidth="1"/>
    <col min="12485" max="12485" width="17.25" style="1270" bestFit="1" customWidth="1"/>
    <col min="12486" max="12488" width="19.25" style="1270" bestFit="1" customWidth="1"/>
    <col min="12489" max="12489" width="18.375" style="1270" bestFit="1" customWidth="1"/>
    <col min="12490" max="12491" width="20.375" style="1270" bestFit="1" customWidth="1"/>
    <col min="12492" max="12492" width="13" style="1270" bestFit="1" customWidth="1"/>
    <col min="12493" max="12494" width="19.25" style="1270" bestFit="1" customWidth="1"/>
    <col min="12495" max="12496" width="17.25" style="1270" bestFit="1" customWidth="1"/>
    <col min="12497" max="12499" width="19.25" style="1270" bestFit="1" customWidth="1"/>
    <col min="12500" max="12501" width="21.375" style="1270" bestFit="1" customWidth="1"/>
    <col min="12502" max="12502" width="19.25" style="1270" bestFit="1" customWidth="1"/>
    <col min="12503" max="12504" width="21.375" style="1270" bestFit="1" customWidth="1"/>
    <col min="12505" max="12505" width="23.5" style="1270" bestFit="1" customWidth="1"/>
    <col min="12506" max="12507" width="21.375" style="1270" bestFit="1" customWidth="1"/>
    <col min="12508" max="12510" width="23.5" style="1270" bestFit="1" customWidth="1"/>
    <col min="12511" max="12512" width="25.5" style="1270" bestFit="1" customWidth="1"/>
    <col min="12513" max="12513" width="23.5" style="1270" bestFit="1" customWidth="1"/>
    <col min="12514" max="12515" width="25.5" style="1270" bestFit="1" customWidth="1"/>
    <col min="12516" max="12516" width="27.625" style="1270" bestFit="1" customWidth="1"/>
    <col min="12517" max="12517" width="25.5" style="1270" bestFit="1" customWidth="1"/>
    <col min="12518" max="12518" width="22.75" style="1270" bestFit="1" customWidth="1"/>
    <col min="12519" max="12519" width="26.875" style="1270" bestFit="1" customWidth="1"/>
    <col min="12520" max="12521" width="19.25" style="1270" bestFit="1" customWidth="1"/>
    <col min="12522" max="12522" width="25.5" style="1270" bestFit="1" customWidth="1"/>
    <col min="12523" max="12524" width="21.375" style="1270" bestFit="1" customWidth="1"/>
    <col min="12525" max="12525" width="27.625" style="1270" bestFit="1" customWidth="1"/>
    <col min="12526" max="12526" width="8.375" style="1270" bestFit="1" customWidth="1"/>
    <col min="12527" max="12529" width="16.75" style="1270" bestFit="1" customWidth="1"/>
    <col min="12530" max="12530" width="18.875" style="1270" bestFit="1" customWidth="1"/>
    <col min="12531" max="12531" width="23.5" style="1270" bestFit="1" customWidth="1"/>
    <col min="12532" max="12532" width="25.5" style="1270" bestFit="1" customWidth="1"/>
    <col min="12533" max="12534" width="8.375" style="1270" bestFit="1" customWidth="1"/>
    <col min="12535" max="12535" width="10.25" style="1270" bestFit="1" customWidth="1"/>
    <col min="12536" max="12536" width="13.75" style="1270" bestFit="1" customWidth="1"/>
    <col min="12537" max="12537" width="15.125" style="1270" bestFit="1" customWidth="1"/>
    <col min="12538" max="12540" width="21.5" style="1270" bestFit="1" customWidth="1"/>
    <col min="12541" max="12542" width="19.25" style="1270" bestFit="1" customWidth="1"/>
    <col min="12543" max="12543" width="6.625" style="1270" bestFit="1" customWidth="1"/>
    <col min="12544" max="12544" width="9" style="1270"/>
    <col min="12545" max="12545" width="15.125" style="1270" bestFit="1" customWidth="1"/>
    <col min="12546" max="12546" width="13" style="1270" bestFit="1" customWidth="1"/>
    <col min="12547" max="12549" width="9" style="1270"/>
    <col min="12550" max="12550" width="13" style="1270" bestFit="1" customWidth="1"/>
    <col min="12551" max="12551" width="15" style="1270" customWidth="1"/>
    <col min="12552" max="12552" width="13" style="1270" bestFit="1" customWidth="1"/>
    <col min="12553" max="12553" width="9" style="1270"/>
    <col min="12554" max="12556" width="12.375" style="1270" bestFit="1" customWidth="1"/>
    <col min="12557" max="12557" width="11" style="1270" bestFit="1" customWidth="1"/>
    <col min="12558" max="12558" width="20.375" style="1270" bestFit="1" customWidth="1"/>
    <col min="12559" max="12560" width="27.75" style="1270" bestFit="1" customWidth="1"/>
    <col min="12561" max="12562" width="19.375" style="1270" bestFit="1" customWidth="1"/>
    <col min="12563" max="12563" width="17.25" style="1270" bestFit="1" customWidth="1"/>
    <col min="12564" max="12564" width="19.375" style="1270" bestFit="1" customWidth="1"/>
    <col min="12565" max="12566" width="9" style="1270"/>
    <col min="12567" max="12567" width="17.375" style="1270" bestFit="1" customWidth="1"/>
    <col min="12568" max="12568" width="9" style="1270"/>
    <col min="12569" max="12569" width="17.375" style="1270" bestFit="1" customWidth="1"/>
    <col min="12570" max="12571" width="9" style="1270"/>
    <col min="12572" max="12573" width="11.125" style="1270" bestFit="1" customWidth="1"/>
    <col min="12574" max="12574" width="5.25" style="1270" bestFit="1" customWidth="1"/>
    <col min="12575" max="12575" width="9" style="1270"/>
    <col min="12576" max="12576" width="14.25" style="1270" bestFit="1" customWidth="1"/>
    <col min="12577" max="12577" width="17.875" style="1270" bestFit="1" customWidth="1"/>
    <col min="12578" max="12578" width="5.25" style="1270" bestFit="1" customWidth="1"/>
    <col min="12579" max="12579" width="9" style="1270"/>
    <col min="12580" max="12580" width="11" style="1270" bestFit="1" customWidth="1"/>
    <col min="12581" max="12581" width="8.375" style="1270" bestFit="1" customWidth="1"/>
    <col min="12582" max="12582" width="9.625" style="1270" bestFit="1" customWidth="1"/>
    <col min="12583" max="12583" width="15.125" style="1270" bestFit="1" customWidth="1"/>
    <col min="12584" max="12584" width="11.125" style="1270" bestFit="1" customWidth="1"/>
    <col min="12585" max="12585" width="9.5" style="1270" bestFit="1" customWidth="1"/>
    <col min="12586" max="12586" width="11" style="1270" bestFit="1" customWidth="1"/>
    <col min="12587" max="12595" width="15.125" style="1270" bestFit="1" customWidth="1"/>
    <col min="12596" max="12596" width="7.125" style="1270" bestFit="1" customWidth="1"/>
    <col min="12597" max="12597" width="11" style="1270" bestFit="1" customWidth="1"/>
    <col min="12598" max="12598" width="15.125" style="1270" bestFit="1" customWidth="1"/>
    <col min="12599" max="12599" width="19.25" style="1270" bestFit="1" customWidth="1"/>
    <col min="12600" max="12600" width="15.125" style="1270" bestFit="1" customWidth="1"/>
    <col min="12601" max="12601" width="19.25" style="1270" bestFit="1" customWidth="1"/>
    <col min="12602" max="12602" width="15.125" style="1270" bestFit="1" customWidth="1"/>
    <col min="12603" max="12603" width="19.25" style="1270" bestFit="1" customWidth="1"/>
    <col min="12604" max="12604" width="15.125" style="1270" bestFit="1" customWidth="1"/>
    <col min="12605" max="12605" width="19.25" style="1270" bestFit="1" customWidth="1"/>
    <col min="12606" max="12606" width="15.125" style="1270" bestFit="1" customWidth="1"/>
    <col min="12607" max="12607" width="19.25" style="1270" bestFit="1" customWidth="1"/>
    <col min="12608" max="12608" width="13" style="1270" bestFit="1" customWidth="1"/>
    <col min="12609" max="12609" width="17.25" style="1270" bestFit="1" customWidth="1"/>
    <col min="12610" max="12610" width="15.125" style="1270" bestFit="1" customWidth="1"/>
    <col min="12611" max="12611" width="19.25" style="1270" bestFit="1" customWidth="1"/>
    <col min="12612" max="12612" width="15.125" style="1270" bestFit="1" customWidth="1"/>
    <col min="12613" max="12613" width="19.25" style="1270" bestFit="1" customWidth="1"/>
    <col min="12614" max="12619" width="21.375" style="1270" bestFit="1" customWidth="1"/>
    <col min="12620" max="12621" width="17.25" style="1270" bestFit="1" customWidth="1"/>
    <col min="12622" max="12622" width="7.125" style="1270" bestFit="1" customWidth="1"/>
    <col min="12623" max="12623" width="11" style="1270" bestFit="1" customWidth="1"/>
    <col min="12624" max="12624" width="7.125" style="1270" bestFit="1" customWidth="1"/>
    <col min="12625" max="12626" width="11" style="1270" bestFit="1" customWidth="1"/>
    <col min="12627" max="12627" width="15.125" style="1270" bestFit="1" customWidth="1"/>
    <col min="12628" max="12628" width="16.5" style="1270" bestFit="1" customWidth="1"/>
    <col min="12629" max="12629" width="20.625" style="1270" bestFit="1" customWidth="1"/>
    <col min="12630" max="12630" width="7.125" style="1270" bestFit="1" customWidth="1"/>
    <col min="12631" max="12633" width="11" style="1270" bestFit="1" customWidth="1"/>
    <col min="12634" max="12634" width="15.125" style="1270" bestFit="1" customWidth="1"/>
    <col min="12635" max="12637" width="11" style="1270" bestFit="1" customWidth="1"/>
    <col min="12638" max="12638" width="13" style="1270" bestFit="1" customWidth="1"/>
    <col min="12639" max="12639" width="11" style="1270" bestFit="1" customWidth="1"/>
    <col min="12640" max="12640" width="15.125" style="1270" bestFit="1" customWidth="1"/>
    <col min="12641" max="12641" width="17.25" style="1270" bestFit="1" customWidth="1"/>
    <col min="12642" max="12642" width="7.125" style="1270" bestFit="1" customWidth="1"/>
    <col min="12643" max="12643" width="13" style="1270" bestFit="1" customWidth="1"/>
    <col min="12644" max="12645" width="12.375" style="1270" bestFit="1" customWidth="1"/>
    <col min="12646" max="12647" width="15.125" style="1270" bestFit="1" customWidth="1"/>
    <col min="12648" max="12649" width="18.625" style="1270" bestFit="1" customWidth="1"/>
    <col min="12650" max="12651" width="21.375" style="1270" bestFit="1" customWidth="1"/>
    <col min="12652" max="12652" width="17.25" style="1270" bestFit="1" customWidth="1"/>
    <col min="12653" max="12653" width="11" style="1270" bestFit="1" customWidth="1"/>
    <col min="12654" max="12655" width="15.125" style="1270" bestFit="1" customWidth="1"/>
    <col min="12656" max="12656" width="11" style="1270" bestFit="1" customWidth="1"/>
    <col min="12657" max="12658" width="15.125" style="1270" bestFit="1" customWidth="1"/>
    <col min="12659" max="12659" width="11.875" style="1270" bestFit="1" customWidth="1"/>
    <col min="12660" max="12660" width="16.375" style="1270" bestFit="1" customWidth="1"/>
    <col min="12661" max="12661" width="15.125" style="1270" bestFit="1" customWidth="1"/>
    <col min="12662" max="12662" width="11" style="1270" bestFit="1" customWidth="1"/>
    <col min="12663" max="12664" width="15.125" style="1270" bestFit="1" customWidth="1"/>
    <col min="12665" max="12665" width="11" style="1270" bestFit="1" customWidth="1"/>
    <col min="12666" max="12667" width="15.125" style="1270" bestFit="1" customWidth="1"/>
    <col min="12668" max="12668" width="5.25" style="1270" bestFit="1" customWidth="1"/>
    <col min="12669" max="12670" width="9" style="1270"/>
    <col min="12671" max="12671" width="7.125" style="1270" bestFit="1" customWidth="1"/>
    <col min="12672" max="12672" width="9" style="1270"/>
    <col min="12673" max="12673" width="59.375" style="1270" bestFit="1" customWidth="1"/>
    <col min="12674" max="12674" width="45.5" style="1270" bestFit="1" customWidth="1"/>
    <col min="12675" max="12675" width="27.625" style="1270" bestFit="1" customWidth="1"/>
    <col min="12676" max="12676" width="11" style="1270" bestFit="1" customWidth="1"/>
    <col min="12677" max="12680" width="13" style="1270" bestFit="1" customWidth="1"/>
    <col min="12681" max="12681" width="14.375" style="1270" bestFit="1" customWidth="1"/>
    <col min="12682" max="12682" width="13" style="1270" bestFit="1" customWidth="1"/>
    <col min="12683" max="12684" width="18.125" style="1270" bestFit="1" customWidth="1"/>
    <col min="12685" max="12685" width="20.25" style="1270" bestFit="1" customWidth="1"/>
    <col min="12686" max="12686" width="17.625" style="1270" bestFit="1" customWidth="1"/>
    <col min="12687" max="12687" width="15.125" style="1270" bestFit="1" customWidth="1"/>
    <col min="12688" max="12688" width="21.375" style="1270" bestFit="1" customWidth="1"/>
    <col min="12689" max="12689" width="12.875" style="1270" bestFit="1" customWidth="1"/>
    <col min="12690" max="12690" width="13" style="1270" bestFit="1" customWidth="1"/>
    <col min="12691" max="12691" width="21.5" style="1270" bestFit="1" customWidth="1"/>
    <col min="12692" max="12693" width="13.125" style="1270" bestFit="1" customWidth="1"/>
    <col min="12694" max="12694" width="21.25" style="1270" bestFit="1" customWidth="1"/>
    <col min="12695" max="12695" width="17.375" style="1270" bestFit="1" customWidth="1"/>
    <col min="12696" max="12696" width="13.125" style="1270" bestFit="1" customWidth="1"/>
    <col min="12697" max="12697" width="15.125" style="1270" bestFit="1" customWidth="1"/>
    <col min="12698" max="12698" width="25.25" style="1270" bestFit="1" customWidth="1"/>
    <col min="12699" max="12699" width="18.875" style="1270" bestFit="1" customWidth="1"/>
    <col min="12700" max="12700" width="28" style="1270" bestFit="1" customWidth="1"/>
    <col min="12701" max="12701" width="26.75" style="1270" bestFit="1" customWidth="1"/>
    <col min="12702" max="12702" width="28" style="1270" bestFit="1" customWidth="1"/>
    <col min="12703" max="12703" width="25.25" style="1270" bestFit="1" customWidth="1"/>
    <col min="12704" max="12704" width="29.625" style="1270" bestFit="1" customWidth="1"/>
    <col min="12705" max="12705" width="25.25" style="1270" bestFit="1" customWidth="1"/>
    <col min="12706" max="12706" width="29.625" style="1270" bestFit="1" customWidth="1"/>
    <col min="12707" max="12707" width="25.25" style="1270" bestFit="1" customWidth="1"/>
    <col min="12708" max="12709" width="18.875" style="1270" bestFit="1" customWidth="1"/>
    <col min="12710" max="12710" width="21" style="1270" bestFit="1" customWidth="1"/>
    <col min="12711" max="12711" width="20.875" style="1270" bestFit="1" customWidth="1"/>
    <col min="12712" max="12712" width="12.625" style="1270" bestFit="1" customWidth="1"/>
    <col min="12713" max="12713" width="15.125" style="1270" bestFit="1" customWidth="1"/>
    <col min="12714" max="12714" width="7.125" style="1270" bestFit="1" customWidth="1"/>
    <col min="12715" max="12715" width="19.25" style="1270" bestFit="1" customWidth="1"/>
    <col min="12716" max="12718" width="15.125" style="1270" bestFit="1" customWidth="1"/>
    <col min="12719" max="12719" width="17.25" style="1270" bestFit="1" customWidth="1"/>
    <col min="12720" max="12722" width="15.125" style="1270" bestFit="1" customWidth="1"/>
    <col min="12723" max="12724" width="17.25" style="1270" bestFit="1" customWidth="1"/>
    <col min="12725" max="12725" width="15.125" style="1270" bestFit="1" customWidth="1"/>
    <col min="12726" max="12727" width="17.25" style="1270" bestFit="1" customWidth="1"/>
    <col min="12728" max="12728" width="15.125" style="1270" bestFit="1" customWidth="1"/>
    <col min="12729" max="12730" width="17.25" style="1270" bestFit="1" customWidth="1"/>
    <col min="12731" max="12731" width="19.25" style="1270" bestFit="1" customWidth="1"/>
    <col min="12732" max="12733" width="21.375" style="1270" bestFit="1" customWidth="1"/>
    <col min="12734" max="12734" width="23.5" style="1270" bestFit="1" customWidth="1"/>
    <col min="12735" max="12735" width="21.375" style="1270" bestFit="1" customWidth="1"/>
    <col min="12736" max="12736" width="19.25" style="1270" bestFit="1" customWidth="1"/>
    <col min="12737" max="12738" width="21.375" style="1270" bestFit="1" customWidth="1"/>
    <col min="12739" max="12739" width="23.5" style="1270" bestFit="1" customWidth="1"/>
    <col min="12740" max="12740" width="21.375" style="1270" bestFit="1" customWidth="1"/>
    <col min="12741" max="12741" width="17.25" style="1270" bestFit="1" customWidth="1"/>
    <col min="12742" max="12744" width="19.25" style="1270" bestFit="1" customWidth="1"/>
    <col min="12745" max="12745" width="18.375" style="1270" bestFit="1" customWidth="1"/>
    <col min="12746" max="12747" width="20.375" style="1270" bestFit="1" customWidth="1"/>
    <col min="12748" max="12748" width="13" style="1270" bestFit="1" customWidth="1"/>
    <col min="12749" max="12750" width="19.25" style="1270" bestFit="1" customWidth="1"/>
    <col min="12751" max="12752" width="17.25" style="1270" bestFit="1" customWidth="1"/>
    <col min="12753" max="12755" width="19.25" style="1270" bestFit="1" customWidth="1"/>
    <col min="12756" max="12757" width="21.375" style="1270" bestFit="1" customWidth="1"/>
    <col min="12758" max="12758" width="19.25" style="1270" bestFit="1" customWidth="1"/>
    <col min="12759" max="12760" width="21.375" style="1270" bestFit="1" customWidth="1"/>
    <col min="12761" max="12761" width="23.5" style="1270" bestFit="1" customWidth="1"/>
    <col min="12762" max="12763" width="21.375" style="1270" bestFit="1" customWidth="1"/>
    <col min="12764" max="12766" width="23.5" style="1270" bestFit="1" customWidth="1"/>
    <col min="12767" max="12768" width="25.5" style="1270" bestFit="1" customWidth="1"/>
    <col min="12769" max="12769" width="23.5" style="1270" bestFit="1" customWidth="1"/>
    <col min="12770" max="12771" width="25.5" style="1270" bestFit="1" customWidth="1"/>
    <col min="12772" max="12772" width="27.625" style="1270" bestFit="1" customWidth="1"/>
    <col min="12773" max="12773" width="25.5" style="1270" bestFit="1" customWidth="1"/>
    <col min="12774" max="12774" width="22.75" style="1270" bestFit="1" customWidth="1"/>
    <col min="12775" max="12775" width="26.875" style="1270" bestFit="1" customWidth="1"/>
    <col min="12776" max="12777" width="19.25" style="1270" bestFit="1" customWidth="1"/>
    <col min="12778" max="12778" width="25.5" style="1270" bestFit="1" customWidth="1"/>
    <col min="12779" max="12780" width="21.375" style="1270" bestFit="1" customWidth="1"/>
    <col min="12781" max="12781" width="27.625" style="1270" bestFit="1" customWidth="1"/>
    <col min="12782" max="12782" width="8.375" style="1270" bestFit="1" customWidth="1"/>
    <col min="12783" max="12785" width="16.75" style="1270" bestFit="1" customWidth="1"/>
    <col min="12786" max="12786" width="18.875" style="1270" bestFit="1" customWidth="1"/>
    <col min="12787" max="12787" width="23.5" style="1270" bestFit="1" customWidth="1"/>
    <col min="12788" max="12788" width="25.5" style="1270" bestFit="1" customWidth="1"/>
    <col min="12789" max="12790" width="8.375" style="1270" bestFit="1" customWidth="1"/>
    <col min="12791" max="12791" width="10.25" style="1270" bestFit="1" customWidth="1"/>
    <col min="12792" max="12792" width="13.75" style="1270" bestFit="1" customWidth="1"/>
    <col min="12793" max="12793" width="15.125" style="1270" bestFit="1" customWidth="1"/>
    <col min="12794" max="12796" width="21.5" style="1270" bestFit="1" customWidth="1"/>
    <col min="12797" max="12798" width="19.25" style="1270" bestFit="1" customWidth="1"/>
    <col min="12799" max="12799" width="6.625" style="1270" bestFit="1" customWidth="1"/>
    <col min="12800" max="12800" width="9" style="1270"/>
    <col min="12801" max="12801" width="15.125" style="1270" bestFit="1" customWidth="1"/>
    <col min="12802" max="12802" width="13" style="1270" bestFit="1" customWidth="1"/>
    <col min="12803" max="12805" width="9" style="1270"/>
    <col min="12806" max="12806" width="13" style="1270" bestFit="1" customWidth="1"/>
    <col min="12807" max="12807" width="15" style="1270" customWidth="1"/>
    <col min="12808" max="12808" width="13" style="1270" bestFit="1" customWidth="1"/>
    <col min="12809" max="12809" width="9" style="1270"/>
    <col min="12810" max="12812" width="12.375" style="1270" bestFit="1" customWidth="1"/>
    <col min="12813" max="12813" width="11" style="1270" bestFit="1" customWidth="1"/>
    <col min="12814" max="12814" width="20.375" style="1270" bestFit="1" customWidth="1"/>
    <col min="12815" max="12816" width="27.75" style="1270" bestFit="1" customWidth="1"/>
    <col min="12817" max="12818" width="19.375" style="1270" bestFit="1" customWidth="1"/>
    <col min="12819" max="12819" width="17.25" style="1270" bestFit="1" customWidth="1"/>
    <col min="12820" max="12820" width="19.375" style="1270" bestFit="1" customWidth="1"/>
    <col min="12821" max="12822" width="9" style="1270"/>
    <col min="12823" max="12823" width="17.375" style="1270" bestFit="1" customWidth="1"/>
    <col min="12824" max="12824" width="9" style="1270"/>
    <col min="12825" max="12825" width="17.375" style="1270" bestFit="1" customWidth="1"/>
    <col min="12826" max="12827" width="9" style="1270"/>
    <col min="12828" max="12829" width="11.125" style="1270" bestFit="1" customWidth="1"/>
    <col min="12830" max="12830" width="5.25" style="1270" bestFit="1" customWidth="1"/>
    <col min="12831" max="12831" width="9" style="1270"/>
    <col min="12832" max="12832" width="14.25" style="1270" bestFit="1" customWidth="1"/>
    <col min="12833" max="12833" width="17.875" style="1270" bestFit="1" customWidth="1"/>
    <col min="12834" max="12834" width="5.25" style="1270" bestFit="1" customWidth="1"/>
    <col min="12835" max="12835" width="9" style="1270"/>
    <col min="12836" max="12836" width="11" style="1270" bestFit="1" customWidth="1"/>
    <col min="12837" max="12837" width="8.375" style="1270" bestFit="1" customWidth="1"/>
    <col min="12838" max="12838" width="9.625" style="1270" bestFit="1" customWidth="1"/>
    <col min="12839" max="12839" width="15.125" style="1270" bestFit="1" customWidth="1"/>
    <col min="12840" max="12840" width="11.125" style="1270" bestFit="1" customWidth="1"/>
    <col min="12841" max="12841" width="9.5" style="1270" bestFit="1" customWidth="1"/>
    <col min="12842" max="12842" width="11" style="1270" bestFit="1" customWidth="1"/>
    <col min="12843" max="12851" width="15.125" style="1270" bestFit="1" customWidth="1"/>
    <col min="12852" max="12852" width="7.125" style="1270" bestFit="1" customWidth="1"/>
    <col min="12853" max="12853" width="11" style="1270" bestFit="1" customWidth="1"/>
    <col min="12854" max="12854" width="15.125" style="1270" bestFit="1" customWidth="1"/>
    <col min="12855" max="12855" width="19.25" style="1270" bestFit="1" customWidth="1"/>
    <col min="12856" max="12856" width="15.125" style="1270" bestFit="1" customWidth="1"/>
    <col min="12857" max="12857" width="19.25" style="1270" bestFit="1" customWidth="1"/>
    <col min="12858" max="12858" width="15.125" style="1270" bestFit="1" customWidth="1"/>
    <col min="12859" max="12859" width="19.25" style="1270" bestFit="1" customWidth="1"/>
    <col min="12860" max="12860" width="15.125" style="1270" bestFit="1" customWidth="1"/>
    <col min="12861" max="12861" width="19.25" style="1270" bestFit="1" customWidth="1"/>
    <col min="12862" max="12862" width="15.125" style="1270" bestFit="1" customWidth="1"/>
    <col min="12863" max="12863" width="19.25" style="1270" bestFit="1" customWidth="1"/>
    <col min="12864" max="12864" width="13" style="1270" bestFit="1" customWidth="1"/>
    <col min="12865" max="12865" width="17.25" style="1270" bestFit="1" customWidth="1"/>
    <col min="12866" max="12866" width="15.125" style="1270" bestFit="1" customWidth="1"/>
    <col min="12867" max="12867" width="19.25" style="1270" bestFit="1" customWidth="1"/>
    <col min="12868" max="12868" width="15.125" style="1270" bestFit="1" customWidth="1"/>
    <col min="12869" max="12869" width="19.25" style="1270" bestFit="1" customWidth="1"/>
    <col min="12870" max="12875" width="21.375" style="1270" bestFit="1" customWidth="1"/>
    <col min="12876" max="12877" width="17.25" style="1270" bestFit="1" customWidth="1"/>
    <col min="12878" max="12878" width="7.125" style="1270" bestFit="1" customWidth="1"/>
    <col min="12879" max="12879" width="11" style="1270" bestFit="1" customWidth="1"/>
    <col min="12880" max="12880" width="7.125" style="1270" bestFit="1" customWidth="1"/>
    <col min="12881" max="12882" width="11" style="1270" bestFit="1" customWidth="1"/>
    <col min="12883" max="12883" width="15.125" style="1270" bestFit="1" customWidth="1"/>
    <col min="12884" max="12884" width="16.5" style="1270" bestFit="1" customWidth="1"/>
    <col min="12885" max="12885" width="20.625" style="1270" bestFit="1" customWidth="1"/>
    <col min="12886" max="12886" width="7.125" style="1270" bestFit="1" customWidth="1"/>
    <col min="12887" max="12889" width="11" style="1270" bestFit="1" customWidth="1"/>
    <col min="12890" max="12890" width="15.125" style="1270" bestFit="1" customWidth="1"/>
    <col min="12891" max="12893" width="11" style="1270" bestFit="1" customWidth="1"/>
    <col min="12894" max="12894" width="13" style="1270" bestFit="1" customWidth="1"/>
    <col min="12895" max="12895" width="11" style="1270" bestFit="1" customWidth="1"/>
    <col min="12896" max="12896" width="15.125" style="1270" bestFit="1" customWidth="1"/>
    <col min="12897" max="12897" width="17.25" style="1270" bestFit="1" customWidth="1"/>
    <col min="12898" max="12898" width="7.125" style="1270" bestFit="1" customWidth="1"/>
    <col min="12899" max="12899" width="13" style="1270" bestFit="1" customWidth="1"/>
    <col min="12900" max="12901" width="12.375" style="1270" bestFit="1" customWidth="1"/>
    <col min="12902" max="12903" width="15.125" style="1270" bestFit="1" customWidth="1"/>
    <col min="12904" max="12905" width="18.625" style="1270" bestFit="1" customWidth="1"/>
    <col min="12906" max="12907" width="21.375" style="1270" bestFit="1" customWidth="1"/>
    <col min="12908" max="12908" width="17.25" style="1270" bestFit="1" customWidth="1"/>
    <col min="12909" max="12909" width="11" style="1270" bestFit="1" customWidth="1"/>
    <col min="12910" max="12911" width="15.125" style="1270" bestFit="1" customWidth="1"/>
    <col min="12912" max="12912" width="11" style="1270" bestFit="1" customWidth="1"/>
    <col min="12913" max="12914" width="15.125" style="1270" bestFit="1" customWidth="1"/>
    <col min="12915" max="12915" width="11.875" style="1270" bestFit="1" customWidth="1"/>
    <col min="12916" max="12916" width="16.375" style="1270" bestFit="1" customWidth="1"/>
    <col min="12917" max="12917" width="15.125" style="1270" bestFit="1" customWidth="1"/>
    <col min="12918" max="12918" width="11" style="1270" bestFit="1" customWidth="1"/>
    <col min="12919" max="12920" width="15.125" style="1270" bestFit="1" customWidth="1"/>
    <col min="12921" max="12921" width="11" style="1270" bestFit="1" customWidth="1"/>
    <col min="12922" max="12923" width="15.125" style="1270" bestFit="1" customWidth="1"/>
    <col min="12924" max="12924" width="5.25" style="1270" bestFit="1" customWidth="1"/>
    <col min="12925" max="12926" width="9" style="1270"/>
    <col min="12927" max="12927" width="7.125" style="1270" bestFit="1" customWidth="1"/>
    <col min="12928" max="12928" width="9" style="1270"/>
    <col min="12929" max="12929" width="59.375" style="1270" bestFit="1" customWidth="1"/>
    <col min="12930" max="12930" width="45.5" style="1270" bestFit="1" customWidth="1"/>
    <col min="12931" max="12931" width="27.625" style="1270" bestFit="1" customWidth="1"/>
    <col min="12932" max="12932" width="11" style="1270" bestFit="1" customWidth="1"/>
    <col min="12933" max="12936" width="13" style="1270" bestFit="1" customWidth="1"/>
    <col min="12937" max="12937" width="14.375" style="1270" bestFit="1" customWidth="1"/>
    <col min="12938" max="12938" width="13" style="1270" bestFit="1" customWidth="1"/>
    <col min="12939" max="12940" width="18.125" style="1270" bestFit="1" customWidth="1"/>
    <col min="12941" max="12941" width="20.25" style="1270" bestFit="1" customWidth="1"/>
    <col min="12942" max="12942" width="17.625" style="1270" bestFit="1" customWidth="1"/>
    <col min="12943" max="12943" width="15.125" style="1270" bestFit="1" customWidth="1"/>
    <col min="12944" max="12944" width="21.375" style="1270" bestFit="1" customWidth="1"/>
    <col min="12945" max="12945" width="12.875" style="1270" bestFit="1" customWidth="1"/>
    <col min="12946" max="12946" width="13" style="1270" bestFit="1" customWidth="1"/>
    <col min="12947" max="12947" width="21.5" style="1270" bestFit="1" customWidth="1"/>
    <col min="12948" max="12949" width="13.125" style="1270" bestFit="1" customWidth="1"/>
    <col min="12950" max="12950" width="21.25" style="1270" bestFit="1" customWidth="1"/>
    <col min="12951" max="12951" width="17.375" style="1270" bestFit="1" customWidth="1"/>
    <col min="12952" max="12952" width="13.125" style="1270" bestFit="1" customWidth="1"/>
    <col min="12953" max="12953" width="15.125" style="1270" bestFit="1" customWidth="1"/>
    <col min="12954" max="12954" width="25.25" style="1270" bestFit="1" customWidth="1"/>
    <col min="12955" max="12955" width="18.875" style="1270" bestFit="1" customWidth="1"/>
    <col min="12956" max="12956" width="28" style="1270" bestFit="1" customWidth="1"/>
    <col min="12957" max="12957" width="26.75" style="1270" bestFit="1" customWidth="1"/>
    <col min="12958" max="12958" width="28" style="1270" bestFit="1" customWidth="1"/>
    <col min="12959" max="12959" width="25.25" style="1270" bestFit="1" customWidth="1"/>
    <col min="12960" max="12960" width="29.625" style="1270" bestFit="1" customWidth="1"/>
    <col min="12961" max="12961" width="25.25" style="1270" bestFit="1" customWidth="1"/>
    <col min="12962" max="12962" width="29.625" style="1270" bestFit="1" customWidth="1"/>
    <col min="12963" max="12963" width="25.25" style="1270" bestFit="1" customWidth="1"/>
    <col min="12964" max="12965" width="18.875" style="1270" bestFit="1" customWidth="1"/>
    <col min="12966" max="12966" width="21" style="1270" bestFit="1" customWidth="1"/>
    <col min="12967" max="12967" width="20.875" style="1270" bestFit="1" customWidth="1"/>
    <col min="12968" max="12968" width="12.625" style="1270" bestFit="1" customWidth="1"/>
    <col min="12969" max="12969" width="15.125" style="1270" bestFit="1" customWidth="1"/>
    <col min="12970" max="12970" width="7.125" style="1270" bestFit="1" customWidth="1"/>
    <col min="12971" max="12971" width="19.25" style="1270" bestFit="1" customWidth="1"/>
    <col min="12972" max="12974" width="15.125" style="1270" bestFit="1" customWidth="1"/>
    <col min="12975" max="12975" width="17.25" style="1270" bestFit="1" customWidth="1"/>
    <col min="12976" max="12978" width="15.125" style="1270" bestFit="1" customWidth="1"/>
    <col min="12979" max="12980" width="17.25" style="1270" bestFit="1" customWidth="1"/>
    <col min="12981" max="12981" width="15.125" style="1270" bestFit="1" customWidth="1"/>
    <col min="12982" max="12983" width="17.25" style="1270" bestFit="1" customWidth="1"/>
    <col min="12984" max="12984" width="15.125" style="1270" bestFit="1" customWidth="1"/>
    <col min="12985" max="12986" width="17.25" style="1270" bestFit="1" customWidth="1"/>
    <col min="12987" max="12987" width="19.25" style="1270" bestFit="1" customWidth="1"/>
    <col min="12988" max="12989" width="21.375" style="1270" bestFit="1" customWidth="1"/>
    <col min="12990" max="12990" width="23.5" style="1270" bestFit="1" customWidth="1"/>
    <col min="12991" max="12991" width="21.375" style="1270" bestFit="1" customWidth="1"/>
    <col min="12992" max="12992" width="19.25" style="1270" bestFit="1" customWidth="1"/>
    <col min="12993" max="12994" width="21.375" style="1270" bestFit="1" customWidth="1"/>
    <col min="12995" max="12995" width="23.5" style="1270" bestFit="1" customWidth="1"/>
    <col min="12996" max="12996" width="21.375" style="1270" bestFit="1" customWidth="1"/>
    <col min="12997" max="12997" width="17.25" style="1270" bestFit="1" customWidth="1"/>
    <col min="12998" max="13000" width="19.25" style="1270" bestFit="1" customWidth="1"/>
    <col min="13001" max="13001" width="18.375" style="1270" bestFit="1" customWidth="1"/>
    <col min="13002" max="13003" width="20.375" style="1270" bestFit="1" customWidth="1"/>
    <col min="13004" max="13004" width="13" style="1270" bestFit="1" customWidth="1"/>
    <col min="13005" max="13006" width="19.25" style="1270" bestFit="1" customWidth="1"/>
    <col min="13007" max="13008" width="17.25" style="1270" bestFit="1" customWidth="1"/>
    <col min="13009" max="13011" width="19.25" style="1270" bestFit="1" customWidth="1"/>
    <col min="13012" max="13013" width="21.375" style="1270" bestFit="1" customWidth="1"/>
    <col min="13014" max="13014" width="19.25" style="1270" bestFit="1" customWidth="1"/>
    <col min="13015" max="13016" width="21.375" style="1270" bestFit="1" customWidth="1"/>
    <col min="13017" max="13017" width="23.5" style="1270" bestFit="1" customWidth="1"/>
    <col min="13018" max="13019" width="21.375" style="1270" bestFit="1" customWidth="1"/>
    <col min="13020" max="13022" width="23.5" style="1270" bestFit="1" customWidth="1"/>
    <col min="13023" max="13024" width="25.5" style="1270" bestFit="1" customWidth="1"/>
    <col min="13025" max="13025" width="23.5" style="1270" bestFit="1" customWidth="1"/>
    <col min="13026" max="13027" width="25.5" style="1270" bestFit="1" customWidth="1"/>
    <col min="13028" max="13028" width="27.625" style="1270" bestFit="1" customWidth="1"/>
    <col min="13029" max="13029" width="25.5" style="1270" bestFit="1" customWidth="1"/>
    <col min="13030" max="13030" width="22.75" style="1270" bestFit="1" customWidth="1"/>
    <col min="13031" max="13031" width="26.875" style="1270" bestFit="1" customWidth="1"/>
    <col min="13032" max="13033" width="19.25" style="1270" bestFit="1" customWidth="1"/>
    <col min="13034" max="13034" width="25.5" style="1270" bestFit="1" customWidth="1"/>
    <col min="13035" max="13036" width="21.375" style="1270" bestFit="1" customWidth="1"/>
    <col min="13037" max="13037" width="27.625" style="1270" bestFit="1" customWidth="1"/>
    <col min="13038" max="13038" width="8.375" style="1270" bestFit="1" customWidth="1"/>
    <col min="13039" max="13041" width="16.75" style="1270" bestFit="1" customWidth="1"/>
    <col min="13042" max="13042" width="18.875" style="1270" bestFit="1" customWidth="1"/>
    <col min="13043" max="13043" width="23.5" style="1270" bestFit="1" customWidth="1"/>
    <col min="13044" max="13044" width="25.5" style="1270" bestFit="1" customWidth="1"/>
    <col min="13045" max="13046" width="8.375" style="1270" bestFit="1" customWidth="1"/>
    <col min="13047" max="13047" width="10.25" style="1270" bestFit="1" customWidth="1"/>
    <col min="13048" max="13048" width="13.75" style="1270" bestFit="1" customWidth="1"/>
    <col min="13049" max="13049" width="15.125" style="1270" bestFit="1" customWidth="1"/>
    <col min="13050" max="13052" width="21.5" style="1270" bestFit="1" customWidth="1"/>
    <col min="13053" max="13054" width="19.25" style="1270" bestFit="1" customWidth="1"/>
    <col min="13055" max="13055" width="6.625" style="1270" bestFit="1" customWidth="1"/>
    <col min="13056" max="13056" width="9" style="1270"/>
    <col min="13057" max="13057" width="15.125" style="1270" bestFit="1" customWidth="1"/>
    <col min="13058" max="13058" width="13" style="1270" bestFit="1" customWidth="1"/>
    <col min="13059" max="13061" width="9" style="1270"/>
    <col min="13062" max="13062" width="13" style="1270" bestFit="1" customWidth="1"/>
    <col min="13063" max="13063" width="15" style="1270" customWidth="1"/>
    <col min="13064" max="13064" width="13" style="1270" bestFit="1" customWidth="1"/>
    <col min="13065" max="13065" width="9" style="1270"/>
    <col min="13066" max="13068" width="12.375" style="1270" bestFit="1" customWidth="1"/>
    <col min="13069" max="13069" width="11" style="1270" bestFit="1" customWidth="1"/>
    <col min="13070" max="13070" width="20.375" style="1270" bestFit="1" customWidth="1"/>
    <col min="13071" max="13072" width="27.75" style="1270" bestFit="1" customWidth="1"/>
    <col min="13073" max="13074" width="19.375" style="1270" bestFit="1" customWidth="1"/>
    <col min="13075" max="13075" width="17.25" style="1270" bestFit="1" customWidth="1"/>
    <col min="13076" max="13076" width="19.375" style="1270" bestFit="1" customWidth="1"/>
    <col min="13077" max="13078" width="9" style="1270"/>
    <col min="13079" max="13079" width="17.375" style="1270" bestFit="1" customWidth="1"/>
    <col min="13080" max="13080" width="9" style="1270"/>
    <col min="13081" max="13081" width="17.375" style="1270" bestFit="1" customWidth="1"/>
    <col min="13082" max="13083" width="9" style="1270"/>
    <col min="13084" max="13085" width="11.125" style="1270" bestFit="1" customWidth="1"/>
    <col min="13086" max="13086" width="5.25" style="1270" bestFit="1" customWidth="1"/>
    <col min="13087" max="13087" width="9" style="1270"/>
    <col min="13088" max="13088" width="14.25" style="1270" bestFit="1" customWidth="1"/>
    <col min="13089" max="13089" width="17.875" style="1270" bestFit="1" customWidth="1"/>
    <col min="13090" max="13090" width="5.25" style="1270" bestFit="1" customWidth="1"/>
    <col min="13091" max="13091" width="9" style="1270"/>
    <col min="13092" max="13092" width="11" style="1270" bestFit="1" customWidth="1"/>
    <col min="13093" max="13093" width="8.375" style="1270" bestFit="1" customWidth="1"/>
    <col min="13094" max="13094" width="9.625" style="1270" bestFit="1" customWidth="1"/>
    <col min="13095" max="13095" width="15.125" style="1270" bestFit="1" customWidth="1"/>
    <col min="13096" max="13096" width="11.125" style="1270" bestFit="1" customWidth="1"/>
    <col min="13097" max="13097" width="9.5" style="1270" bestFit="1" customWidth="1"/>
    <col min="13098" max="13098" width="11" style="1270" bestFit="1" customWidth="1"/>
    <col min="13099" max="13107" width="15.125" style="1270" bestFit="1" customWidth="1"/>
    <col min="13108" max="13108" width="7.125" style="1270" bestFit="1" customWidth="1"/>
    <col min="13109" max="13109" width="11" style="1270" bestFit="1" customWidth="1"/>
    <col min="13110" max="13110" width="15.125" style="1270" bestFit="1" customWidth="1"/>
    <col min="13111" max="13111" width="19.25" style="1270" bestFit="1" customWidth="1"/>
    <col min="13112" max="13112" width="15.125" style="1270" bestFit="1" customWidth="1"/>
    <col min="13113" max="13113" width="19.25" style="1270" bestFit="1" customWidth="1"/>
    <col min="13114" max="13114" width="15.125" style="1270" bestFit="1" customWidth="1"/>
    <col min="13115" max="13115" width="19.25" style="1270" bestFit="1" customWidth="1"/>
    <col min="13116" max="13116" width="15.125" style="1270" bestFit="1" customWidth="1"/>
    <col min="13117" max="13117" width="19.25" style="1270" bestFit="1" customWidth="1"/>
    <col min="13118" max="13118" width="15.125" style="1270" bestFit="1" customWidth="1"/>
    <col min="13119" max="13119" width="19.25" style="1270" bestFit="1" customWidth="1"/>
    <col min="13120" max="13120" width="13" style="1270" bestFit="1" customWidth="1"/>
    <col min="13121" max="13121" width="17.25" style="1270" bestFit="1" customWidth="1"/>
    <col min="13122" max="13122" width="15.125" style="1270" bestFit="1" customWidth="1"/>
    <col min="13123" max="13123" width="19.25" style="1270" bestFit="1" customWidth="1"/>
    <col min="13124" max="13124" width="15.125" style="1270" bestFit="1" customWidth="1"/>
    <col min="13125" max="13125" width="19.25" style="1270" bestFit="1" customWidth="1"/>
    <col min="13126" max="13131" width="21.375" style="1270" bestFit="1" customWidth="1"/>
    <col min="13132" max="13133" width="17.25" style="1270" bestFit="1" customWidth="1"/>
    <col min="13134" max="13134" width="7.125" style="1270" bestFit="1" customWidth="1"/>
    <col min="13135" max="13135" width="11" style="1270" bestFit="1" customWidth="1"/>
    <col min="13136" max="13136" width="7.125" style="1270" bestFit="1" customWidth="1"/>
    <col min="13137" max="13138" width="11" style="1270" bestFit="1" customWidth="1"/>
    <col min="13139" max="13139" width="15.125" style="1270" bestFit="1" customWidth="1"/>
    <col min="13140" max="13140" width="16.5" style="1270" bestFit="1" customWidth="1"/>
    <col min="13141" max="13141" width="20.625" style="1270" bestFit="1" customWidth="1"/>
    <col min="13142" max="13142" width="7.125" style="1270" bestFit="1" customWidth="1"/>
    <col min="13143" max="13145" width="11" style="1270" bestFit="1" customWidth="1"/>
    <col min="13146" max="13146" width="15.125" style="1270" bestFit="1" customWidth="1"/>
    <col min="13147" max="13149" width="11" style="1270" bestFit="1" customWidth="1"/>
    <col min="13150" max="13150" width="13" style="1270" bestFit="1" customWidth="1"/>
    <col min="13151" max="13151" width="11" style="1270" bestFit="1" customWidth="1"/>
    <col min="13152" max="13152" width="15.125" style="1270" bestFit="1" customWidth="1"/>
    <col min="13153" max="13153" width="17.25" style="1270" bestFit="1" customWidth="1"/>
    <col min="13154" max="13154" width="7.125" style="1270" bestFit="1" customWidth="1"/>
    <col min="13155" max="13155" width="13" style="1270" bestFit="1" customWidth="1"/>
    <col min="13156" max="13157" width="12.375" style="1270" bestFit="1" customWidth="1"/>
    <col min="13158" max="13159" width="15.125" style="1270" bestFit="1" customWidth="1"/>
    <col min="13160" max="13161" width="18.625" style="1270" bestFit="1" customWidth="1"/>
    <col min="13162" max="13163" width="21.375" style="1270" bestFit="1" customWidth="1"/>
    <col min="13164" max="13164" width="17.25" style="1270" bestFit="1" customWidth="1"/>
    <col min="13165" max="13165" width="11" style="1270" bestFit="1" customWidth="1"/>
    <col min="13166" max="13167" width="15.125" style="1270" bestFit="1" customWidth="1"/>
    <col min="13168" max="13168" width="11" style="1270" bestFit="1" customWidth="1"/>
    <col min="13169" max="13170" width="15.125" style="1270" bestFit="1" customWidth="1"/>
    <col min="13171" max="13171" width="11.875" style="1270" bestFit="1" customWidth="1"/>
    <col min="13172" max="13172" width="16.375" style="1270" bestFit="1" customWidth="1"/>
    <col min="13173" max="13173" width="15.125" style="1270" bestFit="1" customWidth="1"/>
    <col min="13174" max="13174" width="11" style="1270" bestFit="1" customWidth="1"/>
    <col min="13175" max="13176" width="15.125" style="1270" bestFit="1" customWidth="1"/>
    <col min="13177" max="13177" width="11" style="1270" bestFit="1" customWidth="1"/>
    <col min="13178" max="13179" width="15.125" style="1270" bestFit="1" customWidth="1"/>
    <col min="13180" max="13180" width="5.25" style="1270" bestFit="1" customWidth="1"/>
    <col min="13181" max="13182" width="9" style="1270"/>
    <col min="13183" max="13183" width="7.125" style="1270" bestFit="1" customWidth="1"/>
    <col min="13184" max="13184" width="9" style="1270"/>
    <col min="13185" max="13185" width="59.375" style="1270" bestFit="1" customWidth="1"/>
    <col min="13186" max="13186" width="45.5" style="1270" bestFit="1" customWidth="1"/>
    <col min="13187" max="13187" width="27.625" style="1270" bestFit="1" customWidth="1"/>
    <col min="13188" max="13188" width="11" style="1270" bestFit="1" customWidth="1"/>
    <col min="13189" max="13192" width="13" style="1270" bestFit="1" customWidth="1"/>
    <col min="13193" max="13193" width="14.375" style="1270" bestFit="1" customWidth="1"/>
    <col min="13194" max="13194" width="13" style="1270" bestFit="1" customWidth="1"/>
    <col min="13195" max="13196" width="18.125" style="1270" bestFit="1" customWidth="1"/>
    <col min="13197" max="13197" width="20.25" style="1270" bestFit="1" customWidth="1"/>
    <col min="13198" max="13198" width="17.625" style="1270" bestFit="1" customWidth="1"/>
    <col min="13199" max="13199" width="15.125" style="1270" bestFit="1" customWidth="1"/>
    <col min="13200" max="13200" width="21.375" style="1270" bestFit="1" customWidth="1"/>
    <col min="13201" max="13201" width="12.875" style="1270" bestFit="1" customWidth="1"/>
    <col min="13202" max="13202" width="13" style="1270" bestFit="1" customWidth="1"/>
    <col min="13203" max="13203" width="21.5" style="1270" bestFit="1" customWidth="1"/>
    <col min="13204" max="13205" width="13.125" style="1270" bestFit="1" customWidth="1"/>
    <col min="13206" max="13206" width="21.25" style="1270" bestFit="1" customWidth="1"/>
    <col min="13207" max="13207" width="17.375" style="1270" bestFit="1" customWidth="1"/>
    <col min="13208" max="13208" width="13.125" style="1270" bestFit="1" customWidth="1"/>
    <col min="13209" max="13209" width="15.125" style="1270" bestFit="1" customWidth="1"/>
    <col min="13210" max="13210" width="25.25" style="1270" bestFit="1" customWidth="1"/>
    <col min="13211" max="13211" width="18.875" style="1270" bestFit="1" customWidth="1"/>
    <col min="13212" max="13212" width="28" style="1270" bestFit="1" customWidth="1"/>
    <col min="13213" max="13213" width="26.75" style="1270" bestFit="1" customWidth="1"/>
    <col min="13214" max="13214" width="28" style="1270" bestFit="1" customWidth="1"/>
    <col min="13215" max="13215" width="25.25" style="1270" bestFit="1" customWidth="1"/>
    <col min="13216" max="13216" width="29.625" style="1270" bestFit="1" customWidth="1"/>
    <col min="13217" max="13217" width="25.25" style="1270" bestFit="1" customWidth="1"/>
    <col min="13218" max="13218" width="29.625" style="1270" bestFit="1" customWidth="1"/>
    <col min="13219" max="13219" width="25.25" style="1270" bestFit="1" customWidth="1"/>
    <col min="13220" max="13221" width="18.875" style="1270" bestFit="1" customWidth="1"/>
    <col min="13222" max="13222" width="21" style="1270" bestFit="1" customWidth="1"/>
    <col min="13223" max="13223" width="20.875" style="1270" bestFit="1" customWidth="1"/>
    <col min="13224" max="13224" width="12.625" style="1270" bestFit="1" customWidth="1"/>
    <col min="13225" max="13225" width="15.125" style="1270" bestFit="1" customWidth="1"/>
    <col min="13226" max="13226" width="7.125" style="1270" bestFit="1" customWidth="1"/>
    <col min="13227" max="13227" width="19.25" style="1270" bestFit="1" customWidth="1"/>
    <col min="13228" max="13230" width="15.125" style="1270" bestFit="1" customWidth="1"/>
    <col min="13231" max="13231" width="17.25" style="1270" bestFit="1" customWidth="1"/>
    <col min="13232" max="13234" width="15.125" style="1270" bestFit="1" customWidth="1"/>
    <col min="13235" max="13236" width="17.25" style="1270" bestFit="1" customWidth="1"/>
    <col min="13237" max="13237" width="15.125" style="1270" bestFit="1" customWidth="1"/>
    <col min="13238" max="13239" width="17.25" style="1270" bestFit="1" customWidth="1"/>
    <col min="13240" max="13240" width="15.125" style="1270" bestFit="1" customWidth="1"/>
    <col min="13241" max="13242" width="17.25" style="1270" bestFit="1" customWidth="1"/>
    <col min="13243" max="13243" width="19.25" style="1270" bestFit="1" customWidth="1"/>
    <col min="13244" max="13245" width="21.375" style="1270" bestFit="1" customWidth="1"/>
    <col min="13246" max="13246" width="23.5" style="1270" bestFit="1" customWidth="1"/>
    <col min="13247" max="13247" width="21.375" style="1270" bestFit="1" customWidth="1"/>
    <col min="13248" max="13248" width="19.25" style="1270" bestFit="1" customWidth="1"/>
    <col min="13249" max="13250" width="21.375" style="1270" bestFit="1" customWidth="1"/>
    <col min="13251" max="13251" width="23.5" style="1270" bestFit="1" customWidth="1"/>
    <col min="13252" max="13252" width="21.375" style="1270" bestFit="1" customWidth="1"/>
    <col min="13253" max="13253" width="17.25" style="1270" bestFit="1" customWidth="1"/>
    <col min="13254" max="13256" width="19.25" style="1270" bestFit="1" customWidth="1"/>
    <col min="13257" max="13257" width="18.375" style="1270" bestFit="1" customWidth="1"/>
    <col min="13258" max="13259" width="20.375" style="1270" bestFit="1" customWidth="1"/>
    <col min="13260" max="13260" width="13" style="1270" bestFit="1" customWidth="1"/>
    <col min="13261" max="13262" width="19.25" style="1270" bestFit="1" customWidth="1"/>
    <col min="13263" max="13264" width="17.25" style="1270" bestFit="1" customWidth="1"/>
    <col min="13265" max="13267" width="19.25" style="1270" bestFit="1" customWidth="1"/>
    <col min="13268" max="13269" width="21.375" style="1270" bestFit="1" customWidth="1"/>
    <col min="13270" max="13270" width="19.25" style="1270" bestFit="1" customWidth="1"/>
    <col min="13271" max="13272" width="21.375" style="1270" bestFit="1" customWidth="1"/>
    <col min="13273" max="13273" width="23.5" style="1270" bestFit="1" customWidth="1"/>
    <col min="13274" max="13275" width="21.375" style="1270" bestFit="1" customWidth="1"/>
    <col min="13276" max="13278" width="23.5" style="1270" bestFit="1" customWidth="1"/>
    <col min="13279" max="13280" width="25.5" style="1270" bestFit="1" customWidth="1"/>
    <col min="13281" max="13281" width="23.5" style="1270" bestFit="1" customWidth="1"/>
    <col min="13282" max="13283" width="25.5" style="1270" bestFit="1" customWidth="1"/>
    <col min="13284" max="13284" width="27.625" style="1270" bestFit="1" customWidth="1"/>
    <col min="13285" max="13285" width="25.5" style="1270" bestFit="1" customWidth="1"/>
    <col min="13286" max="13286" width="22.75" style="1270" bestFit="1" customWidth="1"/>
    <col min="13287" max="13287" width="26.875" style="1270" bestFit="1" customWidth="1"/>
    <col min="13288" max="13289" width="19.25" style="1270" bestFit="1" customWidth="1"/>
    <col min="13290" max="13290" width="25.5" style="1270" bestFit="1" customWidth="1"/>
    <col min="13291" max="13292" width="21.375" style="1270" bestFit="1" customWidth="1"/>
    <col min="13293" max="13293" width="27.625" style="1270" bestFit="1" customWidth="1"/>
    <col min="13294" max="13294" width="8.375" style="1270" bestFit="1" customWidth="1"/>
    <col min="13295" max="13297" width="16.75" style="1270" bestFit="1" customWidth="1"/>
    <col min="13298" max="13298" width="18.875" style="1270" bestFit="1" customWidth="1"/>
    <col min="13299" max="13299" width="23.5" style="1270" bestFit="1" customWidth="1"/>
    <col min="13300" max="13300" width="25.5" style="1270" bestFit="1" customWidth="1"/>
    <col min="13301" max="13302" width="8.375" style="1270" bestFit="1" customWidth="1"/>
    <col min="13303" max="13303" width="10.25" style="1270" bestFit="1" customWidth="1"/>
    <col min="13304" max="13304" width="13.75" style="1270" bestFit="1" customWidth="1"/>
    <col min="13305" max="13305" width="15.125" style="1270" bestFit="1" customWidth="1"/>
    <col min="13306" max="13308" width="21.5" style="1270" bestFit="1" customWidth="1"/>
    <col min="13309" max="13310" width="19.25" style="1270" bestFit="1" customWidth="1"/>
    <col min="13311" max="13311" width="6.625" style="1270" bestFit="1" customWidth="1"/>
    <col min="13312" max="13312" width="9" style="1270"/>
    <col min="13313" max="13313" width="15.125" style="1270" bestFit="1" customWidth="1"/>
    <col min="13314" max="13314" width="13" style="1270" bestFit="1" customWidth="1"/>
    <col min="13315" max="13317" width="9" style="1270"/>
    <col min="13318" max="13318" width="13" style="1270" bestFit="1" customWidth="1"/>
    <col min="13319" max="13319" width="15" style="1270" customWidth="1"/>
    <col min="13320" max="13320" width="13" style="1270" bestFit="1" customWidth="1"/>
    <col min="13321" max="13321" width="9" style="1270"/>
    <col min="13322" max="13324" width="12.375" style="1270" bestFit="1" customWidth="1"/>
    <col min="13325" max="13325" width="11" style="1270" bestFit="1" customWidth="1"/>
    <col min="13326" max="13326" width="20.375" style="1270" bestFit="1" customWidth="1"/>
    <col min="13327" max="13328" width="27.75" style="1270" bestFit="1" customWidth="1"/>
    <col min="13329" max="13330" width="19.375" style="1270" bestFit="1" customWidth="1"/>
    <col min="13331" max="13331" width="17.25" style="1270" bestFit="1" customWidth="1"/>
    <col min="13332" max="13332" width="19.375" style="1270" bestFit="1" customWidth="1"/>
    <col min="13333" max="13334" width="9" style="1270"/>
    <col min="13335" max="13335" width="17.375" style="1270" bestFit="1" customWidth="1"/>
    <col min="13336" max="13336" width="9" style="1270"/>
    <col min="13337" max="13337" width="17.375" style="1270" bestFit="1" customWidth="1"/>
    <col min="13338" max="13339" width="9" style="1270"/>
    <col min="13340" max="13341" width="11.125" style="1270" bestFit="1" customWidth="1"/>
    <col min="13342" max="13342" width="5.25" style="1270" bestFit="1" customWidth="1"/>
    <col min="13343" max="13343" width="9" style="1270"/>
    <col min="13344" max="13344" width="14.25" style="1270" bestFit="1" customWidth="1"/>
    <col min="13345" max="13345" width="17.875" style="1270" bestFit="1" customWidth="1"/>
    <col min="13346" max="13346" width="5.25" style="1270" bestFit="1" customWidth="1"/>
    <col min="13347" max="13347" width="9" style="1270"/>
    <col min="13348" max="13348" width="11" style="1270" bestFit="1" customWidth="1"/>
    <col min="13349" max="13349" width="8.375" style="1270" bestFit="1" customWidth="1"/>
    <col min="13350" max="13350" width="9.625" style="1270" bestFit="1" customWidth="1"/>
    <col min="13351" max="13351" width="15.125" style="1270" bestFit="1" customWidth="1"/>
    <col min="13352" max="13352" width="11.125" style="1270" bestFit="1" customWidth="1"/>
    <col min="13353" max="13353" width="9.5" style="1270" bestFit="1" customWidth="1"/>
    <col min="13354" max="13354" width="11" style="1270" bestFit="1" customWidth="1"/>
    <col min="13355" max="13363" width="15.125" style="1270" bestFit="1" customWidth="1"/>
    <col min="13364" max="13364" width="7.125" style="1270" bestFit="1" customWidth="1"/>
    <col min="13365" max="13365" width="11" style="1270" bestFit="1" customWidth="1"/>
    <col min="13366" max="13366" width="15.125" style="1270" bestFit="1" customWidth="1"/>
    <col min="13367" max="13367" width="19.25" style="1270" bestFit="1" customWidth="1"/>
    <col min="13368" max="13368" width="15.125" style="1270" bestFit="1" customWidth="1"/>
    <col min="13369" max="13369" width="19.25" style="1270" bestFit="1" customWidth="1"/>
    <col min="13370" max="13370" width="15.125" style="1270" bestFit="1" customWidth="1"/>
    <col min="13371" max="13371" width="19.25" style="1270" bestFit="1" customWidth="1"/>
    <col min="13372" max="13372" width="15.125" style="1270" bestFit="1" customWidth="1"/>
    <col min="13373" max="13373" width="19.25" style="1270" bestFit="1" customWidth="1"/>
    <col min="13374" max="13374" width="15.125" style="1270" bestFit="1" customWidth="1"/>
    <col min="13375" max="13375" width="19.25" style="1270" bestFit="1" customWidth="1"/>
    <col min="13376" max="13376" width="13" style="1270" bestFit="1" customWidth="1"/>
    <col min="13377" max="13377" width="17.25" style="1270" bestFit="1" customWidth="1"/>
    <col min="13378" max="13378" width="15.125" style="1270" bestFit="1" customWidth="1"/>
    <col min="13379" max="13379" width="19.25" style="1270" bestFit="1" customWidth="1"/>
    <col min="13380" max="13380" width="15.125" style="1270" bestFit="1" customWidth="1"/>
    <col min="13381" max="13381" width="19.25" style="1270" bestFit="1" customWidth="1"/>
    <col min="13382" max="13387" width="21.375" style="1270" bestFit="1" customWidth="1"/>
    <col min="13388" max="13389" width="17.25" style="1270" bestFit="1" customWidth="1"/>
    <col min="13390" max="13390" width="7.125" style="1270" bestFit="1" customWidth="1"/>
    <col min="13391" max="13391" width="11" style="1270" bestFit="1" customWidth="1"/>
    <col min="13392" max="13392" width="7.125" style="1270" bestFit="1" customWidth="1"/>
    <col min="13393" max="13394" width="11" style="1270" bestFit="1" customWidth="1"/>
    <col min="13395" max="13395" width="15.125" style="1270" bestFit="1" customWidth="1"/>
    <col min="13396" max="13396" width="16.5" style="1270" bestFit="1" customWidth="1"/>
    <col min="13397" max="13397" width="20.625" style="1270" bestFit="1" customWidth="1"/>
    <col min="13398" max="13398" width="7.125" style="1270" bestFit="1" customWidth="1"/>
    <col min="13399" max="13401" width="11" style="1270" bestFit="1" customWidth="1"/>
    <col min="13402" max="13402" width="15.125" style="1270" bestFit="1" customWidth="1"/>
    <col min="13403" max="13405" width="11" style="1270" bestFit="1" customWidth="1"/>
    <col min="13406" max="13406" width="13" style="1270" bestFit="1" customWidth="1"/>
    <col min="13407" max="13407" width="11" style="1270" bestFit="1" customWidth="1"/>
    <col min="13408" max="13408" width="15.125" style="1270" bestFit="1" customWidth="1"/>
    <col min="13409" max="13409" width="17.25" style="1270" bestFit="1" customWidth="1"/>
    <col min="13410" max="13410" width="7.125" style="1270" bestFit="1" customWidth="1"/>
    <col min="13411" max="13411" width="13" style="1270" bestFit="1" customWidth="1"/>
    <col min="13412" max="13413" width="12.375" style="1270" bestFit="1" customWidth="1"/>
    <col min="13414" max="13415" width="15.125" style="1270" bestFit="1" customWidth="1"/>
    <col min="13416" max="13417" width="18.625" style="1270" bestFit="1" customWidth="1"/>
    <col min="13418" max="13419" width="21.375" style="1270" bestFit="1" customWidth="1"/>
    <col min="13420" max="13420" width="17.25" style="1270" bestFit="1" customWidth="1"/>
    <col min="13421" max="13421" width="11" style="1270" bestFit="1" customWidth="1"/>
    <col min="13422" max="13423" width="15.125" style="1270" bestFit="1" customWidth="1"/>
    <col min="13424" max="13424" width="11" style="1270" bestFit="1" customWidth="1"/>
    <col min="13425" max="13426" width="15.125" style="1270" bestFit="1" customWidth="1"/>
    <col min="13427" max="13427" width="11.875" style="1270" bestFit="1" customWidth="1"/>
    <col min="13428" max="13428" width="16.375" style="1270" bestFit="1" customWidth="1"/>
    <col min="13429" max="13429" width="15.125" style="1270" bestFit="1" customWidth="1"/>
    <col min="13430" max="13430" width="11" style="1270" bestFit="1" customWidth="1"/>
    <col min="13431" max="13432" width="15.125" style="1270" bestFit="1" customWidth="1"/>
    <col min="13433" max="13433" width="11" style="1270" bestFit="1" customWidth="1"/>
    <col min="13434" max="13435" width="15.125" style="1270" bestFit="1" customWidth="1"/>
    <col min="13436" max="13436" width="5.25" style="1270" bestFit="1" customWidth="1"/>
    <col min="13437" max="13438" width="9" style="1270"/>
    <col min="13439" max="13439" width="7.125" style="1270" bestFit="1" customWidth="1"/>
    <col min="13440" max="13440" width="9" style="1270"/>
    <col min="13441" max="13441" width="59.375" style="1270" bestFit="1" customWidth="1"/>
    <col min="13442" max="13442" width="45.5" style="1270" bestFit="1" customWidth="1"/>
    <col min="13443" max="13443" width="27.625" style="1270" bestFit="1" customWidth="1"/>
    <col min="13444" max="13444" width="11" style="1270" bestFit="1" customWidth="1"/>
    <col min="13445" max="13448" width="13" style="1270" bestFit="1" customWidth="1"/>
    <col min="13449" max="13449" width="14.375" style="1270" bestFit="1" customWidth="1"/>
    <col min="13450" max="13450" width="13" style="1270" bestFit="1" customWidth="1"/>
    <col min="13451" max="13452" width="18.125" style="1270" bestFit="1" customWidth="1"/>
    <col min="13453" max="13453" width="20.25" style="1270" bestFit="1" customWidth="1"/>
    <col min="13454" max="13454" width="17.625" style="1270" bestFit="1" customWidth="1"/>
    <col min="13455" max="13455" width="15.125" style="1270" bestFit="1" customWidth="1"/>
    <col min="13456" max="13456" width="21.375" style="1270" bestFit="1" customWidth="1"/>
    <col min="13457" max="13457" width="12.875" style="1270" bestFit="1" customWidth="1"/>
    <col min="13458" max="13458" width="13" style="1270" bestFit="1" customWidth="1"/>
    <col min="13459" max="13459" width="21.5" style="1270" bestFit="1" customWidth="1"/>
    <col min="13460" max="13461" width="13.125" style="1270" bestFit="1" customWidth="1"/>
    <col min="13462" max="13462" width="21.25" style="1270" bestFit="1" customWidth="1"/>
    <col min="13463" max="13463" width="17.375" style="1270" bestFit="1" customWidth="1"/>
    <col min="13464" max="13464" width="13.125" style="1270" bestFit="1" customWidth="1"/>
    <col min="13465" max="13465" width="15.125" style="1270" bestFit="1" customWidth="1"/>
    <col min="13466" max="13466" width="25.25" style="1270" bestFit="1" customWidth="1"/>
    <col min="13467" max="13467" width="18.875" style="1270" bestFit="1" customWidth="1"/>
    <col min="13468" max="13468" width="28" style="1270" bestFit="1" customWidth="1"/>
    <col min="13469" max="13469" width="26.75" style="1270" bestFit="1" customWidth="1"/>
    <col min="13470" max="13470" width="28" style="1270" bestFit="1" customWidth="1"/>
    <col min="13471" max="13471" width="25.25" style="1270" bestFit="1" customWidth="1"/>
    <col min="13472" max="13472" width="29.625" style="1270" bestFit="1" customWidth="1"/>
    <col min="13473" max="13473" width="25.25" style="1270" bestFit="1" customWidth="1"/>
    <col min="13474" max="13474" width="29.625" style="1270" bestFit="1" customWidth="1"/>
    <col min="13475" max="13475" width="25.25" style="1270" bestFit="1" customWidth="1"/>
    <col min="13476" max="13477" width="18.875" style="1270" bestFit="1" customWidth="1"/>
    <col min="13478" max="13478" width="21" style="1270" bestFit="1" customWidth="1"/>
    <col min="13479" max="13479" width="20.875" style="1270" bestFit="1" customWidth="1"/>
    <col min="13480" max="13480" width="12.625" style="1270" bestFit="1" customWidth="1"/>
    <col min="13481" max="13481" width="15.125" style="1270" bestFit="1" customWidth="1"/>
    <col min="13482" max="13482" width="7.125" style="1270" bestFit="1" customWidth="1"/>
    <col min="13483" max="13483" width="19.25" style="1270" bestFit="1" customWidth="1"/>
    <col min="13484" max="13486" width="15.125" style="1270" bestFit="1" customWidth="1"/>
    <col min="13487" max="13487" width="17.25" style="1270" bestFit="1" customWidth="1"/>
    <col min="13488" max="13490" width="15.125" style="1270" bestFit="1" customWidth="1"/>
    <col min="13491" max="13492" width="17.25" style="1270" bestFit="1" customWidth="1"/>
    <col min="13493" max="13493" width="15.125" style="1270" bestFit="1" customWidth="1"/>
    <col min="13494" max="13495" width="17.25" style="1270" bestFit="1" customWidth="1"/>
    <col min="13496" max="13496" width="15.125" style="1270" bestFit="1" customWidth="1"/>
    <col min="13497" max="13498" width="17.25" style="1270" bestFit="1" customWidth="1"/>
    <col min="13499" max="13499" width="19.25" style="1270" bestFit="1" customWidth="1"/>
    <col min="13500" max="13501" width="21.375" style="1270" bestFit="1" customWidth="1"/>
    <col min="13502" max="13502" width="23.5" style="1270" bestFit="1" customWidth="1"/>
    <col min="13503" max="13503" width="21.375" style="1270" bestFit="1" customWidth="1"/>
    <col min="13504" max="13504" width="19.25" style="1270" bestFit="1" customWidth="1"/>
    <col min="13505" max="13506" width="21.375" style="1270" bestFit="1" customWidth="1"/>
    <col min="13507" max="13507" width="23.5" style="1270" bestFit="1" customWidth="1"/>
    <col min="13508" max="13508" width="21.375" style="1270" bestFit="1" customWidth="1"/>
    <col min="13509" max="13509" width="17.25" style="1270" bestFit="1" customWidth="1"/>
    <col min="13510" max="13512" width="19.25" style="1270" bestFit="1" customWidth="1"/>
    <col min="13513" max="13513" width="18.375" style="1270" bestFit="1" customWidth="1"/>
    <col min="13514" max="13515" width="20.375" style="1270" bestFit="1" customWidth="1"/>
    <col min="13516" max="13516" width="13" style="1270" bestFit="1" customWidth="1"/>
    <col min="13517" max="13518" width="19.25" style="1270" bestFit="1" customWidth="1"/>
    <col min="13519" max="13520" width="17.25" style="1270" bestFit="1" customWidth="1"/>
    <col min="13521" max="13523" width="19.25" style="1270" bestFit="1" customWidth="1"/>
    <col min="13524" max="13525" width="21.375" style="1270" bestFit="1" customWidth="1"/>
    <col min="13526" max="13526" width="19.25" style="1270" bestFit="1" customWidth="1"/>
    <col min="13527" max="13528" width="21.375" style="1270" bestFit="1" customWidth="1"/>
    <col min="13529" max="13529" width="23.5" style="1270" bestFit="1" customWidth="1"/>
    <col min="13530" max="13531" width="21.375" style="1270" bestFit="1" customWidth="1"/>
    <col min="13532" max="13534" width="23.5" style="1270" bestFit="1" customWidth="1"/>
    <col min="13535" max="13536" width="25.5" style="1270" bestFit="1" customWidth="1"/>
    <col min="13537" max="13537" width="23.5" style="1270" bestFit="1" customWidth="1"/>
    <col min="13538" max="13539" width="25.5" style="1270" bestFit="1" customWidth="1"/>
    <col min="13540" max="13540" width="27.625" style="1270" bestFit="1" customWidth="1"/>
    <col min="13541" max="13541" width="25.5" style="1270" bestFit="1" customWidth="1"/>
    <col min="13542" max="13542" width="22.75" style="1270" bestFit="1" customWidth="1"/>
    <col min="13543" max="13543" width="26.875" style="1270" bestFit="1" customWidth="1"/>
    <col min="13544" max="13545" width="19.25" style="1270" bestFit="1" customWidth="1"/>
    <col min="13546" max="13546" width="25.5" style="1270" bestFit="1" customWidth="1"/>
    <col min="13547" max="13548" width="21.375" style="1270" bestFit="1" customWidth="1"/>
    <col min="13549" max="13549" width="27.625" style="1270" bestFit="1" customWidth="1"/>
    <col min="13550" max="13550" width="8.375" style="1270" bestFit="1" customWidth="1"/>
    <col min="13551" max="13553" width="16.75" style="1270" bestFit="1" customWidth="1"/>
    <col min="13554" max="13554" width="18.875" style="1270" bestFit="1" customWidth="1"/>
    <col min="13555" max="13555" width="23.5" style="1270" bestFit="1" customWidth="1"/>
    <col min="13556" max="13556" width="25.5" style="1270" bestFit="1" customWidth="1"/>
    <col min="13557" max="13558" width="8.375" style="1270" bestFit="1" customWidth="1"/>
    <col min="13559" max="13559" width="10.25" style="1270" bestFit="1" customWidth="1"/>
    <col min="13560" max="13560" width="13.75" style="1270" bestFit="1" customWidth="1"/>
    <col min="13561" max="13561" width="15.125" style="1270" bestFit="1" customWidth="1"/>
    <col min="13562" max="13564" width="21.5" style="1270" bestFit="1" customWidth="1"/>
    <col min="13565" max="13566" width="19.25" style="1270" bestFit="1" customWidth="1"/>
    <col min="13567" max="13567" width="6.625" style="1270" bestFit="1" customWidth="1"/>
    <col min="13568" max="13568" width="9" style="1270"/>
    <col min="13569" max="13569" width="15.125" style="1270" bestFit="1" customWidth="1"/>
    <col min="13570" max="13570" width="13" style="1270" bestFit="1" customWidth="1"/>
    <col min="13571" max="13573" width="9" style="1270"/>
    <col min="13574" max="13574" width="13" style="1270" bestFit="1" customWidth="1"/>
    <col min="13575" max="13575" width="15" style="1270" customWidth="1"/>
    <col min="13576" max="13576" width="13" style="1270" bestFit="1" customWidth="1"/>
    <col min="13577" max="13577" width="9" style="1270"/>
    <col min="13578" max="13580" width="12.375" style="1270" bestFit="1" customWidth="1"/>
    <col min="13581" max="13581" width="11" style="1270" bestFit="1" customWidth="1"/>
    <col min="13582" max="13582" width="20.375" style="1270" bestFit="1" customWidth="1"/>
    <col min="13583" max="13584" width="27.75" style="1270" bestFit="1" customWidth="1"/>
    <col min="13585" max="13586" width="19.375" style="1270" bestFit="1" customWidth="1"/>
    <col min="13587" max="13587" width="17.25" style="1270" bestFit="1" customWidth="1"/>
    <col min="13588" max="13588" width="19.375" style="1270" bestFit="1" customWidth="1"/>
    <col min="13589" max="13590" width="9" style="1270"/>
    <col min="13591" max="13591" width="17.375" style="1270" bestFit="1" customWidth="1"/>
    <col min="13592" max="13592" width="9" style="1270"/>
    <col min="13593" max="13593" width="17.375" style="1270" bestFit="1" customWidth="1"/>
    <col min="13594" max="13595" width="9" style="1270"/>
    <col min="13596" max="13597" width="11.125" style="1270" bestFit="1" customWidth="1"/>
    <col min="13598" max="13598" width="5.25" style="1270" bestFit="1" customWidth="1"/>
    <col min="13599" max="13599" width="9" style="1270"/>
    <col min="13600" max="13600" width="14.25" style="1270" bestFit="1" customWidth="1"/>
    <col min="13601" max="13601" width="17.875" style="1270" bestFit="1" customWidth="1"/>
    <col min="13602" max="13602" width="5.25" style="1270" bestFit="1" customWidth="1"/>
    <col min="13603" max="13603" width="9" style="1270"/>
    <col min="13604" max="13604" width="11" style="1270" bestFit="1" customWidth="1"/>
    <col min="13605" max="13605" width="8.375" style="1270" bestFit="1" customWidth="1"/>
    <col min="13606" max="13606" width="9.625" style="1270" bestFit="1" customWidth="1"/>
    <col min="13607" max="13607" width="15.125" style="1270" bestFit="1" customWidth="1"/>
    <col min="13608" max="13608" width="11.125" style="1270" bestFit="1" customWidth="1"/>
    <col min="13609" max="13609" width="9.5" style="1270" bestFit="1" customWidth="1"/>
    <col min="13610" max="13610" width="11" style="1270" bestFit="1" customWidth="1"/>
    <col min="13611" max="13619" width="15.125" style="1270" bestFit="1" customWidth="1"/>
    <col min="13620" max="13620" width="7.125" style="1270" bestFit="1" customWidth="1"/>
    <col min="13621" max="13621" width="11" style="1270" bestFit="1" customWidth="1"/>
    <col min="13622" max="13622" width="15.125" style="1270" bestFit="1" customWidth="1"/>
    <col min="13623" max="13623" width="19.25" style="1270" bestFit="1" customWidth="1"/>
    <col min="13624" max="13624" width="15.125" style="1270" bestFit="1" customWidth="1"/>
    <col min="13625" max="13625" width="19.25" style="1270" bestFit="1" customWidth="1"/>
    <col min="13626" max="13626" width="15.125" style="1270" bestFit="1" customWidth="1"/>
    <col min="13627" max="13627" width="19.25" style="1270" bestFit="1" customWidth="1"/>
    <col min="13628" max="13628" width="15.125" style="1270" bestFit="1" customWidth="1"/>
    <col min="13629" max="13629" width="19.25" style="1270" bestFit="1" customWidth="1"/>
    <col min="13630" max="13630" width="15.125" style="1270" bestFit="1" customWidth="1"/>
    <col min="13631" max="13631" width="19.25" style="1270" bestFit="1" customWidth="1"/>
    <col min="13632" max="13632" width="13" style="1270" bestFit="1" customWidth="1"/>
    <col min="13633" max="13633" width="17.25" style="1270" bestFit="1" customWidth="1"/>
    <col min="13634" max="13634" width="15.125" style="1270" bestFit="1" customWidth="1"/>
    <col min="13635" max="13635" width="19.25" style="1270" bestFit="1" customWidth="1"/>
    <col min="13636" max="13636" width="15.125" style="1270" bestFit="1" customWidth="1"/>
    <col min="13637" max="13637" width="19.25" style="1270" bestFit="1" customWidth="1"/>
    <col min="13638" max="13643" width="21.375" style="1270" bestFit="1" customWidth="1"/>
    <col min="13644" max="13645" width="17.25" style="1270" bestFit="1" customWidth="1"/>
    <col min="13646" max="13646" width="7.125" style="1270" bestFit="1" customWidth="1"/>
    <col min="13647" max="13647" width="11" style="1270" bestFit="1" customWidth="1"/>
    <col min="13648" max="13648" width="7.125" style="1270" bestFit="1" customWidth="1"/>
    <col min="13649" max="13650" width="11" style="1270" bestFit="1" customWidth="1"/>
    <col min="13651" max="13651" width="15.125" style="1270" bestFit="1" customWidth="1"/>
    <col min="13652" max="13652" width="16.5" style="1270" bestFit="1" customWidth="1"/>
    <col min="13653" max="13653" width="20.625" style="1270" bestFit="1" customWidth="1"/>
    <col min="13654" max="13654" width="7.125" style="1270" bestFit="1" customWidth="1"/>
    <col min="13655" max="13657" width="11" style="1270" bestFit="1" customWidth="1"/>
    <col min="13658" max="13658" width="15.125" style="1270" bestFit="1" customWidth="1"/>
    <col min="13659" max="13661" width="11" style="1270" bestFit="1" customWidth="1"/>
    <col min="13662" max="13662" width="13" style="1270" bestFit="1" customWidth="1"/>
    <col min="13663" max="13663" width="11" style="1270" bestFit="1" customWidth="1"/>
    <col min="13664" max="13664" width="15.125" style="1270" bestFit="1" customWidth="1"/>
    <col min="13665" max="13665" width="17.25" style="1270" bestFit="1" customWidth="1"/>
    <col min="13666" max="13666" width="7.125" style="1270" bestFit="1" customWidth="1"/>
    <col min="13667" max="13667" width="13" style="1270" bestFit="1" customWidth="1"/>
    <col min="13668" max="13669" width="12.375" style="1270" bestFit="1" customWidth="1"/>
    <col min="13670" max="13671" width="15.125" style="1270" bestFit="1" customWidth="1"/>
    <col min="13672" max="13673" width="18.625" style="1270" bestFit="1" customWidth="1"/>
    <col min="13674" max="13675" width="21.375" style="1270" bestFit="1" customWidth="1"/>
    <col min="13676" max="13676" width="17.25" style="1270" bestFit="1" customWidth="1"/>
    <col min="13677" max="13677" width="11" style="1270" bestFit="1" customWidth="1"/>
    <col min="13678" max="13679" width="15.125" style="1270" bestFit="1" customWidth="1"/>
    <col min="13680" max="13680" width="11" style="1270" bestFit="1" customWidth="1"/>
    <col min="13681" max="13682" width="15.125" style="1270" bestFit="1" customWidth="1"/>
    <col min="13683" max="13683" width="11.875" style="1270" bestFit="1" customWidth="1"/>
    <col min="13684" max="13684" width="16.375" style="1270" bestFit="1" customWidth="1"/>
    <col min="13685" max="13685" width="15.125" style="1270" bestFit="1" customWidth="1"/>
    <col min="13686" max="13686" width="11" style="1270" bestFit="1" customWidth="1"/>
    <col min="13687" max="13688" width="15.125" style="1270" bestFit="1" customWidth="1"/>
    <col min="13689" max="13689" width="11" style="1270" bestFit="1" customWidth="1"/>
    <col min="13690" max="13691" width="15.125" style="1270" bestFit="1" customWidth="1"/>
    <col min="13692" max="13692" width="5.25" style="1270" bestFit="1" customWidth="1"/>
    <col min="13693" max="13694" width="9" style="1270"/>
    <col min="13695" max="13695" width="7.125" style="1270" bestFit="1" customWidth="1"/>
    <col min="13696" max="13696" width="9" style="1270"/>
    <col min="13697" max="13697" width="59.375" style="1270" bestFit="1" customWidth="1"/>
    <col min="13698" max="13698" width="45.5" style="1270" bestFit="1" customWidth="1"/>
    <col min="13699" max="13699" width="27.625" style="1270" bestFit="1" customWidth="1"/>
    <col min="13700" max="13700" width="11" style="1270" bestFit="1" customWidth="1"/>
    <col min="13701" max="13704" width="13" style="1270" bestFit="1" customWidth="1"/>
    <col min="13705" max="13705" width="14.375" style="1270" bestFit="1" customWidth="1"/>
    <col min="13706" max="13706" width="13" style="1270" bestFit="1" customWidth="1"/>
    <col min="13707" max="13708" width="18.125" style="1270" bestFit="1" customWidth="1"/>
    <col min="13709" max="13709" width="20.25" style="1270" bestFit="1" customWidth="1"/>
    <col min="13710" max="13710" width="17.625" style="1270" bestFit="1" customWidth="1"/>
    <col min="13711" max="13711" width="15.125" style="1270" bestFit="1" customWidth="1"/>
    <col min="13712" max="13712" width="21.375" style="1270" bestFit="1" customWidth="1"/>
    <col min="13713" max="13713" width="12.875" style="1270" bestFit="1" customWidth="1"/>
    <col min="13714" max="13714" width="13" style="1270" bestFit="1" customWidth="1"/>
    <col min="13715" max="13715" width="21.5" style="1270" bestFit="1" customWidth="1"/>
    <col min="13716" max="13717" width="13.125" style="1270" bestFit="1" customWidth="1"/>
    <col min="13718" max="13718" width="21.25" style="1270" bestFit="1" customWidth="1"/>
    <col min="13719" max="13719" width="17.375" style="1270" bestFit="1" customWidth="1"/>
    <col min="13720" max="13720" width="13.125" style="1270" bestFit="1" customWidth="1"/>
    <col min="13721" max="13721" width="15.125" style="1270" bestFit="1" customWidth="1"/>
    <col min="13722" max="13722" width="25.25" style="1270" bestFit="1" customWidth="1"/>
    <col min="13723" max="13723" width="18.875" style="1270" bestFit="1" customWidth="1"/>
    <col min="13724" max="13724" width="28" style="1270" bestFit="1" customWidth="1"/>
    <col min="13725" max="13725" width="26.75" style="1270" bestFit="1" customWidth="1"/>
    <col min="13726" max="13726" width="28" style="1270" bestFit="1" customWidth="1"/>
    <col min="13727" max="13727" width="25.25" style="1270" bestFit="1" customWidth="1"/>
    <col min="13728" max="13728" width="29.625" style="1270" bestFit="1" customWidth="1"/>
    <col min="13729" max="13729" width="25.25" style="1270" bestFit="1" customWidth="1"/>
    <col min="13730" max="13730" width="29.625" style="1270" bestFit="1" customWidth="1"/>
    <col min="13731" max="13731" width="25.25" style="1270" bestFit="1" customWidth="1"/>
    <col min="13732" max="13733" width="18.875" style="1270" bestFit="1" customWidth="1"/>
    <col min="13734" max="13734" width="21" style="1270" bestFit="1" customWidth="1"/>
    <col min="13735" max="13735" width="20.875" style="1270" bestFit="1" customWidth="1"/>
    <col min="13736" max="13736" width="12.625" style="1270" bestFit="1" customWidth="1"/>
    <col min="13737" max="13737" width="15.125" style="1270" bestFit="1" customWidth="1"/>
    <col min="13738" max="13738" width="7.125" style="1270" bestFit="1" customWidth="1"/>
    <col min="13739" max="13739" width="19.25" style="1270" bestFit="1" customWidth="1"/>
    <col min="13740" max="13742" width="15.125" style="1270" bestFit="1" customWidth="1"/>
    <col min="13743" max="13743" width="17.25" style="1270" bestFit="1" customWidth="1"/>
    <col min="13744" max="13746" width="15.125" style="1270" bestFit="1" customWidth="1"/>
    <col min="13747" max="13748" width="17.25" style="1270" bestFit="1" customWidth="1"/>
    <col min="13749" max="13749" width="15.125" style="1270" bestFit="1" customWidth="1"/>
    <col min="13750" max="13751" width="17.25" style="1270" bestFit="1" customWidth="1"/>
    <col min="13752" max="13752" width="15.125" style="1270" bestFit="1" customWidth="1"/>
    <col min="13753" max="13754" width="17.25" style="1270" bestFit="1" customWidth="1"/>
    <col min="13755" max="13755" width="19.25" style="1270" bestFit="1" customWidth="1"/>
    <col min="13756" max="13757" width="21.375" style="1270" bestFit="1" customWidth="1"/>
    <col min="13758" max="13758" width="23.5" style="1270" bestFit="1" customWidth="1"/>
    <col min="13759" max="13759" width="21.375" style="1270" bestFit="1" customWidth="1"/>
    <col min="13760" max="13760" width="19.25" style="1270" bestFit="1" customWidth="1"/>
    <col min="13761" max="13762" width="21.375" style="1270" bestFit="1" customWidth="1"/>
    <col min="13763" max="13763" width="23.5" style="1270" bestFit="1" customWidth="1"/>
    <col min="13764" max="13764" width="21.375" style="1270" bestFit="1" customWidth="1"/>
    <col min="13765" max="13765" width="17.25" style="1270" bestFit="1" customWidth="1"/>
    <col min="13766" max="13768" width="19.25" style="1270" bestFit="1" customWidth="1"/>
    <col min="13769" max="13769" width="18.375" style="1270" bestFit="1" customWidth="1"/>
    <col min="13770" max="13771" width="20.375" style="1270" bestFit="1" customWidth="1"/>
    <col min="13772" max="13772" width="13" style="1270" bestFit="1" customWidth="1"/>
    <col min="13773" max="13774" width="19.25" style="1270" bestFit="1" customWidth="1"/>
    <col min="13775" max="13776" width="17.25" style="1270" bestFit="1" customWidth="1"/>
    <col min="13777" max="13779" width="19.25" style="1270" bestFit="1" customWidth="1"/>
    <col min="13780" max="13781" width="21.375" style="1270" bestFit="1" customWidth="1"/>
    <col min="13782" max="13782" width="19.25" style="1270" bestFit="1" customWidth="1"/>
    <col min="13783" max="13784" width="21.375" style="1270" bestFit="1" customWidth="1"/>
    <col min="13785" max="13785" width="23.5" style="1270" bestFit="1" customWidth="1"/>
    <col min="13786" max="13787" width="21.375" style="1270" bestFit="1" customWidth="1"/>
    <col min="13788" max="13790" width="23.5" style="1270" bestFit="1" customWidth="1"/>
    <col min="13791" max="13792" width="25.5" style="1270" bestFit="1" customWidth="1"/>
    <col min="13793" max="13793" width="23.5" style="1270" bestFit="1" customWidth="1"/>
    <col min="13794" max="13795" width="25.5" style="1270" bestFit="1" customWidth="1"/>
    <col min="13796" max="13796" width="27.625" style="1270" bestFit="1" customWidth="1"/>
    <col min="13797" max="13797" width="25.5" style="1270" bestFit="1" customWidth="1"/>
    <col min="13798" max="13798" width="22.75" style="1270" bestFit="1" customWidth="1"/>
    <col min="13799" max="13799" width="26.875" style="1270" bestFit="1" customWidth="1"/>
    <col min="13800" max="13801" width="19.25" style="1270" bestFit="1" customWidth="1"/>
    <col min="13802" max="13802" width="25.5" style="1270" bestFit="1" customWidth="1"/>
    <col min="13803" max="13804" width="21.375" style="1270" bestFit="1" customWidth="1"/>
    <col min="13805" max="13805" width="27.625" style="1270" bestFit="1" customWidth="1"/>
    <col min="13806" max="13806" width="8.375" style="1270" bestFit="1" customWidth="1"/>
    <col min="13807" max="13809" width="16.75" style="1270" bestFit="1" customWidth="1"/>
    <col min="13810" max="13810" width="18.875" style="1270" bestFit="1" customWidth="1"/>
    <col min="13811" max="13811" width="23.5" style="1270" bestFit="1" customWidth="1"/>
    <col min="13812" max="13812" width="25.5" style="1270" bestFit="1" customWidth="1"/>
    <col min="13813" max="13814" width="8.375" style="1270" bestFit="1" customWidth="1"/>
    <col min="13815" max="13815" width="10.25" style="1270" bestFit="1" customWidth="1"/>
    <col min="13816" max="13816" width="13.75" style="1270" bestFit="1" customWidth="1"/>
    <col min="13817" max="13817" width="15.125" style="1270" bestFit="1" customWidth="1"/>
    <col min="13818" max="13820" width="21.5" style="1270" bestFit="1" customWidth="1"/>
    <col min="13821" max="13822" width="19.25" style="1270" bestFit="1" customWidth="1"/>
    <col min="13823" max="13823" width="6.625" style="1270" bestFit="1" customWidth="1"/>
    <col min="13824" max="13824" width="9" style="1270"/>
    <col min="13825" max="13825" width="15.125" style="1270" bestFit="1" customWidth="1"/>
    <col min="13826" max="13826" width="13" style="1270" bestFit="1" customWidth="1"/>
    <col min="13827" max="13829" width="9" style="1270"/>
    <col min="13830" max="13830" width="13" style="1270" bestFit="1" customWidth="1"/>
    <col min="13831" max="13831" width="15" style="1270" customWidth="1"/>
    <col min="13832" max="13832" width="13" style="1270" bestFit="1" customWidth="1"/>
    <col min="13833" max="13833" width="9" style="1270"/>
    <col min="13834" max="13836" width="12.375" style="1270" bestFit="1" customWidth="1"/>
    <col min="13837" max="13837" width="11" style="1270" bestFit="1" customWidth="1"/>
    <col min="13838" max="13838" width="20.375" style="1270" bestFit="1" customWidth="1"/>
    <col min="13839" max="13840" width="27.75" style="1270" bestFit="1" customWidth="1"/>
    <col min="13841" max="13842" width="19.375" style="1270" bestFit="1" customWidth="1"/>
    <col min="13843" max="13843" width="17.25" style="1270" bestFit="1" customWidth="1"/>
    <col min="13844" max="13844" width="19.375" style="1270" bestFit="1" customWidth="1"/>
    <col min="13845" max="13846" width="9" style="1270"/>
    <col min="13847" max="13847" width="17.375" style="1270" bestFit="1" customWidth="1"/>
    <col min="13848" max="13848" width="9" style="1270"/>
    <col min="13849" max="13849" width="17.375" style="1270" bestFit="1" customWidth="1"/>
    <col min="13850" max="13851" width="9" style="1270"/>
    <col min="13852" max="13853" width="11.125" style="1270" bestFit="1" customWidth="1"/>
    <col min="13854" max="13854" width="5.25" style="1270" bestFit="1" customWidth="1"/>
    <col min="13855" max="13855" width="9" style="1270"/>
    <col min="13856" max="13856" width="14.25" style="1270" bestFit="1" customWidth="1"/>
    <col min="13857" max="13857" width="17.875" style="1270" bestFit="1" customWidth="1"/>
    <col min="13858" max="13858" width="5.25" style="1270" bestFit="1" customWidth="1"/>
    <col min="13859" max="13859" width="9" style="1270"/>
    <col min="13860" max="13860" width="11" style="1270" bestFit="1" customWidth="1"/>
    <col min="13861" max="13861" width="8.375" style="1270" bestFit="1" customWidth="1"/>
    <col min="13862" max="13862" width="9.625" style="1270" bestFit="1" customWidth="1"/>
    <col min="13863" max="13863" width="15.125" style="1270" bestFit="1" customWidth="1"/>
    <col min="13864" max="13864" width="11.125" style="1270" bestFit="1" customWidth="1"/>
    <col min="13865" max="13865" width="9.5" style="1270" bestFit="1" customWidth="1"/>
    <col min="13866" max="13866" width="11" style="1270" bestFit="1" customWidth="1"/>
    <col min="13867" max="13875" width="15.125" style="1270" bestFit="1" customWidth="1"/>
    <col min="13876" max="13876" width="7.125" style="1270" bestFit="1" customWidth="1"/>
    <col min="13877" max="13877" width="11" style="1270" bestFit="1" customWidth="1"/>
    <col min="13878" max="13878" width="15.125" style="1270" bestFit="1" customWidth="1"/>
    <col min="13879" max="13879" width="19.25" style="1270" bestFit="1" customWidth="1"/>
    <col min="13880" max="13880" width="15.125" style="1270" bestFit="1" customWidth="1"/>
    <col min="13881" max="13881" width="19.25" style="1270" bestFit="1" customWidth="1"/>
    <col min="13882" max="13882" width="15.125" style="1270" bestFit="1" customWidth="1"/>
    <col min="13883" max="13883" width="19.25" style="1270" bestFit="1" customWidth="1"/>
    <col min="13884" max="13884" width="15.125" style="1270" bestFit="1" customWidth="1"/>
    <col min="13885" max="13885" width="19.25" style="1270" bestFit="1" customWidth="1"/>
    <col min="13886" max="13886" width="15.125" style="1270" bestFit="1" customWidth="1"/>
    <col min="13887" max="13887" width="19.25" style="1270" bestFit="1" customWidth="1"/>
    <col min="13888" max="13888" width="13" style="1270" bestFit="1" customWidth="1"/>
    <col min="13889" max="13889" width="17.25" style="1270" bestFit="1" customWidth="1"/>
    <col min="13890" max="13890" width="15.125" style="1270" bestFit="1" customWidth="1"/>
    <col min="13891" max="13891" width="19.25" style="1270" bestFit="1" customWidth="1"/>
    <col min="13892" max="13892" width="15.125" style="1270" bestFit="1" customWidth="1"/>
    <col min="13893" max="13893" width="19.25" style="1270" bestFit="1" customWidth="1"/>
    <col min="13894" max="13899" width="21.375" style="1270" bestFit="1" customWidth="1"/>
    <col min="13900" max="13901" width="17.25" style="1270" bestFit="1" customWidth="1"/>
    <col min="13902" max="13902" width="7.125" style="1270" bestFit="1" customWidth="1"/>
    <col min="13903" max="13903" width="11" style="1270" bestFit="1" customWidth="1"/>
    <col min="13904" max="13904" width="7.125" style="1270" bestFit="1" customWidth="1"/>
    <col min="13905" max="13906" width="11" style="1270" bestFit="1" customWidth="1"/>
    <col min="13907" max="13907" width="15.125" style="1270" bestFit="1" customWidth="1"/>
    <col min="13908" max="13908" width="16.5" style="1270" bestFit="1" customWidth="1"/>
    <col min="13909" max="13909" width="20.625" style="1270" bestFit="1" customWidth="1"/>
    <col min="13910" max="13910" width="7.125" style="1270" bestFit="1" customWidth="1"/>
    <col min="13911" max="13913" width="11" style="1270" bestFit="1" customWidth="1"/>
    <col min="13914" max="13914" width="15.125" style="1270" bestFit="1" customWidth="1"/>
    <col min="13915" max="13917" width="11" style="1270" bestFit="1" customWidth="1"/>
    <col min="13918" max="13918" width="13" style="1270" bestFit="1" customWidth="1"/>
    <col min="13919" max="13919" width="11" style="1270" bestFit="1" customWidth="1"/>
    <col min="13920" max="13920" width="15.125" style="1270" bestFit="1" customWidth="1"/>
    <col min="13921" max="13921" width="17.25" style="1270" bestFit="1" customWidth="1"/>
    <col min="13922" max="13922" width="7.125" style="1270" bestFit="1" customWidth="1"/>
    <col min="13923" max="13923" width="13" style="1270" bestFit="1" customWidth="1"/>
    <col min="13924" max="13925" width="12.375" style="1270" bestFit="1" customWidth="1"/>
    <col min="13926" max="13927" width="15.125" style="1270" bestFit="1" customWidth="1"/>
    <col min="13928" max="13929" width="18.625" style="1270" bestFit="1" customWidth="1"/>
    <col min="13930" max="13931" width="21.375" style="1270" bestFit="1" customWidth="1"/>
    <col min="13932" max="13932" width="17.25" style="1270" bestFit="1" customWidth="1"/>
    <col min="13933" max="13933" width="11" style="1270" bestFit="1" customWidth="1"/>
    <col min="13934" max="13935" width="15.125" style="1270" bestFit="1" customWidth="1"/>
    <col min="13936" max="13936" width="11" style="1270" bestFit="1" customWidth="1"/>
    <col min="13937" max="13938" width="15.125" style="1270" bestFit="1" customWidth="1"/>
    <col min="13939" max="13939" width="11.875" style="1270" bestFit="1" customWidth="1"/>
    <col min="13940" max="13940" width="16.375" style="1270" bestFit="1" customWidth="1"/>
    <col min="13941" max="13941" width="15.125" style="1270" bestFit="1" customWidth="1"/>
    <col min="13942" max="13942" width="11" style="1270" bestFit="1" customWidth="1"/>
    <col min="13943" max="13944" width="15.125" style="1270" bestFit="1" customWidth="1"/>
    <col min="13945" max="13945" width="11" style="1270" bestFit="1" customWidth="1"/>
    <col min="13946" max="13947" width="15.125" style="1270" bestFit="1" customWidth="1"/>
    <col min="13948" max="13948" width="5.25" style="1270" bestFit="1" customWidth="1"/>
    <col min="13949" max="13950" width="9" style="1270"/>
    <col min="13951" max="13951" width="7.125" style="1270" bestFit="1" customWidth="1"/>
    <col min="13952" max="13952" width="9" style="1270"/>
    <col min="13953" max="13953" width="59.375" style="1270" bestFit="1" customWidth="1"/>
    <col min="13954" max="13954" width="45.5" style="1270" bestFit="1" customWidth="1"/>
    <col min="13955" max="13955" width="27.625" style="1270" bestFit="1" customWidth="1"/>
    <col min="13956" max="13956" width="11" style="1270" bestFit="1" customWidth="1"/>
    <col min="13957" max="13960" width="13" style="1270" bestFit="1" customWidth="1"/>
    <col min="13961" max="13961" width="14.375" style="1270" bestFit="1" customWidth="1"/>
    <col min="13962" max="13962" width="13" style="1270" bestFit="1" customWidth="1"/>
    <col min="13963" max="13964" width="18.125" style="1270" bestFit="1" customWidth="1"/>
    <col min="13965" max="13965" width="20.25" style="1270" bestFit="1" customWidth="1"/>
    <col min="13966" max="13966" width="17.625" style="1270" bestFit="1" customWidth="1"/>
    <col min="13967" max="13967" width="15.125" style="1270" bestFit="1" customWidth="1"/>
    <col min="13968" max="13968" width="21.375" style="1270" bestFit="1" customWidth="1"/>
    <col min="13969" max="13969" width="12.875" style="1270" bestFit="1" customWidth="1"/>
    <col min="13970" max="13970" width="13" style="1270" bestFit="1" customWidth="1"/>
    <col min="13971" max="13971" width="21.5" style="1270" bestFit="1" customWidth="1"/>
    <col min="13972" max="13973" width="13.125" style="1270" bestFit="1" customWidth="1"/>
    <col min="13974" max="13974" width="21.25" style="1270" bestFit="1" customWidth="1"/>
    <col min="13975" max="13975" width="17.375" style="1270" bestFit="1" customWidth="1"/>
    <col min="13976" max="13976" width="13.125" style="1270" bestFit="1" customWidth="1"/>
    <col min="13977" max="13977" width="15.125" style="1270" bestFit="1" customWidth="1"/>
    <col min="13978" max="13978" width="25.25" style="1270" bestFit="1" customWidth="1"/>
    <col min="13979" max="13979" width="18.875" style="1270" bestFit="1" customWidth="1"/>
    <col min="13980" max="13980" width="28" style="1270" bestFit="1" customWidth="1"/>
    <col min="13981" max="13981" width="26.75" style="1270" bestFit="1" customWidth="1"/>
    <col min="13982" max="13982" width="28" style="1270" bestFit="1" customWidth="1"/>
    <col min="13983" max="13983" width="25.25" style="1270" bestFit="1" customWidth="1"/>
    <col min="13984" max="13984" width="29.625" style="1270" bestFit="1" customWidth="1"/>
    <col min="13985" max="13985" width="25.25" style="1270" bestFit="1" customWidth="1"/>
    <col min="13986" max="13986" width="29.625" style="1270" bestFit="1" customWidth="1"/>
    <col min="13987" max="13987" width="25.25" style="1270" bestFit="1" customWidth="1"/>
    <col min="13988" max="13989" width="18.875" style="1270" bestFit="1" customWidth="1"/>
    <col min="13990" max="13990" width="21" style="1270" bestFit="1" customWidth="1"/>
    <col min="13991" max="13991" width="20.875" style="1270" bestFit="1" customWidth="1"/>
    <col min="13992" max="13992" width="12.625" style="1270" bestFit="1" customWidth="1"/>
    <col min="13993" max="13993" width="15.125" style="1270" bestFit="1" customWidth="1"/>
    <col min="13994" max="13994" width="7.125" style="1270" bestFit="1" customWidth="1"/>
    <col min="13995" max="13995" width="19.25" style="1270" bestFit="1" customWidth="1"/>
    <col min="13996" max="13998" width="15.125" style="1270" bestFit="1" customWidth="1"/>
    <col min="13999" max="13999" width="17.25" style="1270" bestFit="1" customWidth="1"/>
    <col min="14000" max="14002" width="15.125" style="1270" bestFit="1" customWidth="1"/>
    <col min="14003" max="14004" width="17.25" style="1270" bestFit="1" customWidth="1"/>
    <col min="14005" max="14005" width="15.125" style="1270" bestFit="1" customWidth="1"/>
    <col min="14006" max="14007" width="17.25" style="1270" bestFit="1" customWidth="1"/>
    <col min="14008" max="14008" width="15.125" style="1270" bestFit="1" customWidth="1"/>
    <col min="14009" max="14010" width="17.25" style="1270" bestFit="1" customWidth="1"/>
    <col min="14011" max="14011" width="19.25" style="1270" bestFit="1" customWidth="1"/>
    <col min="14012" max="14013" width="21.375" style="1270" bestFit="1" customWidth="1"/>
    <col min="14014" max="14014" width="23.5" style="1270" bestFit="1" customWidth="1"/>
    <col min="14015" max="14015" width="21.375" style="1270" bestFit="1" customWidth="1"/>
    <col min="14016" max="14016" width="19.25" style="1270" bestFit="1" customWidth="1"/>
    <col min="14017" max="14018" width="21.375" style="1270" bestFit="1" customWidth="1"/>
    <col min="14019" max="14019" width="23.5" style="1270" bestFit="1" customWidth="1"/>
    <col min="14020" max="14020" width="21.375" style="1270" bestFit="1" customWidth="1"/>
    <col min="14021" max="14021" width="17.25" style="1270" bestFit="1" customWidth="1"/>
    <col min="14022" max="14024" width="19.25" style="1270" bestFit="1" customWidth="1"/>
    <col min="14025" max="14025" width="18.375" style="1270" bestFit="1" customWidth="1"/>
    <col min="14026" max="14027" width="20.375" style="1270" bestFit="1" customWidth="1"/>
    <col min="14028" max="14028" width="13" style="1270" bestFit="1" customWidth="1"/>
    <col min="14029" max="14030" width="19.25" style="1270" bestFit="1" customWidth="1"/>
    <col min="14031" max="14032" width="17.25" style="1270" bestFit="1" customWidth="1"/>
    <col min="14033" max="14035" width="19.25" style="1270" bestFit="1" customWidth="1"/>
    <col min="14036" max="14037" width="21.375" style="1270" bestFit="1" customWidth="1"/>
    <col min="14038" max="14038" width="19.25" style="1270" bestFit="1" customWidth="1"/>
    <col min="14039" max="14040" width="21.375" style="1270" bestFit="1" customWidth="1"/>
    <col min="14041" max="14041" width="23.5" style="1270" bestFit="1" customWidth="1"/>
    <col min="14042" max="14043" width="21.375" style="1270" bestFit="1" customWidth="1"/>
    <col min="14044" max="14046" width="23.5" style="1270" bestFit="1" customWidth="1"/>
    <col min="14047" max="14048" width="25.5" style="1270" bestFit="1" customWidth="1"/>
    <col min="14049" max="14049" width="23.5" style="1270" bestFit="1" customWidth="1"/>
    <col min="14050" max="14051" width="25.5" style="1270" bestFit="1" customWidth="1"/>
    <col min="14052" max="14052" width="27.625" style="1270" bestFit="1" customWidth="1"/>
    <col min="14053" max="14053" width="25.5" style="1270" bestFit="1" customWidth="1"/>
    <col min="14054" max="14054" width="22.75" style="1270" bestFit="1" customWidth="1"/>
    <col min="14055" max="14055" width="26.875" style="1270" bestFit="1" customWidth="1"/>
    <col min="14056" max="14057" width="19.25" style="1270" bestFit="1" customWidth="1"/>
    <col min="14058" max="14058" width="25.5" style="1270" bestFit="1" customWidth="1"/>
    <col min="14059" max="14060" width="21.375" style="1270" bestFit="1" customWidth="1"/>
    <col min="14061" max="14061" width="27.625" style="1270" bestFit="1" customWidth="1"/>
    <col min="14062" max="14062" width="8.375" style="1270" bestFit="1" customWidth="1"/>
    <col min="14063" max="14065" width="16.75" style="1270" bestFit="1" customWidth="1"/>
    <col min="14066" max="14066" width="18.875" style="1270" bestFit="1" customWidth="1"/>
    <col min="14067" max="14067" width="23.5" style="1270" bestFit="1" customWidth="1"/>
    <col min="14068" max="14068" width="25.5" style="1270" bestFit="1" customWidth="1"/>
    <col min="14069" max="14070" width="8.375" style="1270" bestFit="1" customWidth="1"/>
    <col min="14071" max="14071" width="10.25" style="1270" bestFit="1" customWidth="1"/>
    <col min="14072" max="14072" width="13.75" style="1270" bestFit="1" customWidth="1"/>
    <col min="14073" max="14073" width="15.125" style="1270" bestFit="1" customWidth="1"/>
    <col min="14074" max="14076" width="21.5" style="1270" bestFit="1" customWidth="1"/>
    <col min="14077" max="14078" width="19.25" style="1270" bestFit="1" customWidth="1"/>
    <col min="14079" max="14079" width="6.625" style="1270" bestFit="1" customWidth="1"/>
    <col min="14080" max="14080" width="9" style="1270"/>
    <col min="14081" max="14081" width="15.125" style="1270" bestFit="1" customWidth="1"/>
    <col min="14082" max="14082" width="13" style="1270" bestFit="1" customWidth="1"/>
    <col min="14083" max="14085" width="9" style="1270"/>
    <col min="14086" max="14086" width="13" style="1270" bestFit="1" customWidth="1"/>
    <col min="14087" max="14087" width="15" style="1270" customWidth="1"/>
    <col min="14088" max="14088" width="13" style="1270" bestFit="1" customWidth="1"/>
    <col min="14089" max="14089" width="9" style="1270"/>
    <col min="14090" max="14092" width="12.375" style="1270" bestFit="1" customWidth="1"/>
    <col min="14093" max="14093" width="11" style="1270" bestFit="1" customWidth="1"/>
    <col min="14094" max="14094" width="20.375" style="1270" bestFit="1" customWidth="1"/>
    <col min="14095" max="14096" width="27.75" style="1270" bestFit="1" customWidth="1"/>
    <col min="14097" max="14098" width="19.375" style="1270" bestFit="1" customWidth="1"/>
    <col min="14099" max="14099" width="17.25" style="1270" bestFit="1" customWidth="1"/>
    <col min="14100" max="14100" width="19.375" style="1270" bestFit="1" customWidth="1"/>
    <col min="14101" max="14102" width="9" style="1270"/>
    <col min="14103" max="14103" width="17.375" style="1270" bestFit="1" customWidth="1"/>
    <col min="14104" max="14104" width="9" style="1270"/>
    <col min="14105" max="14105" width="17.375" style="1270" bestFit="1" customWidth="1"/>
    <col min="14106" max="14107" width="9" style="1270"/>
    <col min="14108" max="14109" width="11.125" style="1270" bestFit="1" customWidth="1"/>
    <col min="14110" max="14110" width="5.25" style="1270" bestFit="1" customWidth="1"/>
    <col min="14111" max="14111" width="9" style="1270"/>
    <col min="14112" max="14112" width="14.25" style="1270" bestFit="1" customWidth="1"/>
    <col min="14113" max="14113" width="17.875" style="1270" bestFit="1" customWidth="1"/>
    <col min="14114" max="14114" width="5.25" style="1270" bestFit="1" customWidth="1"/>
    <col min="14115" max="14115" width="9" style="1270"/>
    <col min="14116" max="14116" width="11" style="1270" bestFit="1" customWidth="1"/>
    <col min="14117" max="14117" width="8.375" style="1270" bestFit="1" customWidth="1"/>
    <col min="14118" max="14118" width="9.625" style="1270" bestFit="1" customWidth="1"/>
    <col min="14119" max="14119" width="15.125" style="1270" bestFit="1" customWidth="1"/>
    <col min="14120" max="14120" width="11.125" style="1270" bestFit="1" customWidth="1"/>
    <col min="14121" max="14121" width="9.5" style="1270" bestFit="1" customWidth="1"/>
    <col min="14122" max="14122" width="11" style="1270" bestFit="1" customWidth="1"/>
    <col min="14123" max="14131" width="15.125" style="1270" bestFit="1" customWidth="1"/>
    <col min="14132" max="14132" width="7.125" style="1270" bestFit="1" customWidth="1"/>
    <col min="14133" max="14133" width="11" style="1270" bestFit="1" customWidth="1"/>
    <col min="14134" max="14134" width="15.125" style="1270" bestFit="1" customWidth="1"/>
    <col min="14135" max="14135" width="19.25" style="1270" bestFit="1" customWidth="1"/>
    <col min="14136" max="14136" width="15.125" style="1270" bestFit="1" customWidth="1"/>
    <col min="14137" max="14137" width="19.25" style="1270" bestFit="1" customWidth="1"/>
    <col min="14138" max="14138" width="15.125" style="1270" bestFit="1" customWidth="1"/>
    <col min="14139" max="14139" width="19.25" style="1270" bestFit="1" customWidth="1"/>
    <col min="14140" max="14140" width="15.125" style="1270" bestFit="1" customWidth="1"/>
    <col min="14141" max="14141" width="19.25" style="1270" bestFit="1" customWidth="1"/>
    <col min="14142" max="14142" width="15.125" style="1270" bestFit="1" customWidth="1"/>
    <col min="14143" max="14143" width="19.25" style="1270" bestFit="1" customWidth="1"/>
    <col min="14144" max="14144" width="13" style="1270" bestFit="1" customWidth="1"/>
    <col min="14145" max="14145" width="17.25" style="1270" bestFit="1" customWidth="1"/>
    <col min="14146" max="14146" width="15.125" style="1270" bestFit="1" customWidth="1"/>
    <col min="14147" max="14147" width="19.25" style="1270" bestFit="1" customWidth="1"/>
    <col min="14148" max="14148" width="15.125" style="1270" bestFit="1" customWidth="1"/>
    <col min="14149" max="14149" width="19.25" style="1270" bestFit="1" customWidth="1"/>
    <col min="14150" max="14155" width="21.375" style="1270" bestFit="1" customWidth="1"/>
    <col min="14156" max="14157" width="17.25" style="1270" bestFit="1" customWidth="1"/>
    <col min="14158" max="14158" width="7.125" style="1270" bestFit="1" customWidth="1"/>
    <col min="14159" max="14159" width="11" style="1270" bestFit="1" customWidth="1"/>
    <col min="14160" max="14160" width="7.125" style="1270" bestFit="1" customWidth="1"/>
    <col min="14161" max="14162" width="11" style="1270" bestFit="1" customWidth="1"/>
    <col min="14163" max="14163" width="15.125" style="1270" bestFit="1" customWidth="1"/>
    <col min="14164" max="14164" width="16.5" style="1270" bestFit="1" customWidth="1"/>
    <col min="14165" max="14165" width="20.625" style="1270" bestFit="1" customWidth="1"/>
    <col min="14166" max="14166" width="7.125" style="1270" bestFit="1" customWidth="1"/>
    <col min="14167" max="14169" width="11" style="1270" bestFit="1" customWidth="1"/>
    <col min="14170" max="14170" width="15.125" style="1270" bestFit="1" customWidth="1"/>
    <col min="14171" max="14173" width="11" style="1270" bestFit="1" customWidth="1"/>
    <col min="14174" max="14174" width="13" style="1270" bestFit="1" customWidth="1"/>
    <col min="14175" max="14175" width="11" style="1270" bestFit="1" customWidth="1"/>
    <col min="14176" max="14176" width="15.125" style="1270" bestFit="1" customWidth="1"/>
    <col min="14177" max="14177" width="17.25" style="1270" bestFit="1" customWidth="1"/>
    <col min="14178" max="14178" width="7.125" style="1270" bestFit="1" customWidth="1"/>
    <col min="14179" max="14179" width="13" style="1270" bestFit="1" customWidth="1"/>
    <col min="14180" max="14181" width="12.375" style="1270" bestFit="1" customWidth="1"/>
    <col min="14182" max="14183" width="15.125" style="1270" bestFit="1" customWidth="1"/>
    <col min="14184" max="14185" width="18.625" style="1270" bestFit="1" customWidth="1"/>
    <col min="14186" max="14187" width="21.375" style="1270" bestFit="1" customWidth="1"/>
    <col min="14188" max="14188" width="17.25" style="1270" bestFit="1" customWidth="1"/>
    <col min="14189" max="14189" width="11" style="1270" bestFit="1" customWidth="1"/>
    <col min="14190" max="14191" width="15.125" style="1270" bestFit="1" customWidth="1"/>
    <col min="14192" max="14192" width="11" style="1270" bestFit="1" customWidth="1"/>
    <col min="14193" max="14194" width="15.125" style="1270" bestFit="1" customWidth="1"/>
    <col min="14195" max="14195" width="11.875" style="1270" bestFit="1" customWidth="1"/>
    <col min="14196" max="14196" width="16.375" style="1270" bestFit="1" customWidth="1"/>
    <col min="14197" max="14197" width="15.125" style="1270" bestFit="1" customWidth="1"/>
    <col min="14198" max="14198" width="11" style="1270" bestFit="1" customWidth="1"/>
    <col min="14199" max="14200" width="15.125" style="1270" bestFit="1" customWidth="1"/>
    <col min="14201" max="14201" width="11" style="1270" bestFit="1" customWidth="1"/>
    <col min="14202" max="14203" width="15.125" style="1270" bestFit="1" customWidth="1"/>
    <col min="14204" max="14204" width="5.25" style="1270" bestFit="1" customWidth="1"/>
    <col min="14205" max="14206" width="9" style="1270"/>
    <col min="14207" max="14207" width="7.125" style="1270" bestFit="1" customWidth="1"/>
    <col min="14208" max="14208" width="9" style="1270"/>
    <col min="14209" max="14209" width="59.375" style="1270" bestFit="1" customWidth="1"/>
    <col min="14210" max="14210" width="45.5" style="1270" bestFit="1" customWidth="1"/>
    <col min="14211" max="14211" width="27.625" style="1270" bestFit="1" customWidth="1"/>
    <col min="14212" max="14212" width="11" style="1270" bestFit="1" customWidth="1"/>
    <col min="14213" max="14216" width="13" style="1270" bestFit="1" customWidth="1"/>
    <col min="14217" max="14217" width="14.375" style="1270" bestFit="1" customWidth="1"/>
    <col min="14218" max="14218" width="13" style="1270" bestFit="1" customWidth="1"/>
    <col min="14219" max="14220" width="18.125" style="1270" bestFit="1" customWidth="1"/>
    <col min="14221" max="14221" width="20.25" style="1270" bestFit="1" customWidth="1"/>
    <col min="14222" max="14222" width="17.625" style="1270" bestFit="1" customWidth="1"/>
    <col min="14223" max="14223" width="15.125" style="1270" bestFit="1" customWidth="1"/>
    <col min="14224" max="14224" width="21.375" style="1270" bestFit="1" customWidth="1"/>
    <col min="14225" max="14225" width="12.875" style="1270" bestFit="1" customWidth="1"/>
    <col min="14226" max="14226" width="13" style="1270" bestFit="1" customWidth="1"/>
    <col min="14227" max="14227" width="21.5" style="1270" bestFit="1" customWidth="1"/>
    <col min="14228" max="14229" width="13.125" style="1270" bestFit="1" customWidth="1"/>
    <col min="14230" max="14230" width="21.25" style="1270" bestFit="1" customWidth="1"/>
    <col min="14231" max="14231" width="17.375" style="1270" bestFit="1" customWidth="1"/>
    <col min="14232" max="14232" width="13.125" style="1270" bestFit="1" customWidth="1"/>
    <col min="14233" max="14233" width="15.125" style="1270" bestFit="1" customWidth="1"/>
    <col min="14234" max="14234" width="25.25" style="1270" bestFit="1" customWidth="1"/>
    <col min="14235" max="14235" width="18.875" style="1270" bestFit="1" customWidth="1"/>
    <col min="14236" max="14236" width="28" style="1270" bestFit="1" customWidth="1"/>
    <col min="14237" max="14237" width="26.75" style="1270" bestFit="1" customWidth="1"/>
    <col min="14238" max="14238" width="28" style="1270" bestFit="1" customWidth="1"/>
    <col min="14239" max="14239" width="25.25" style="1270" bestFit="1" customWidth="1"/>
    <col min="14240" max="14240" width="29.625" style="1270" bestFit="1" customWidth="1"/>
    <col min="14241" max="14241" width="25.25" style="1270" bestFit="1" customWidth="1"/>
    <col min="14242" max="14242" width="29.625" style="1270" bestFit="1" customWidth="1"/>
    <col min="14243" max="14243" width="25.25" style="1270" bestFit="1" customWidth="1"/>
    <col min="14244" max="14245" width="18.875" style="1270" bestFit="1" customWidth="1"/>
    <col min="14246" max="14246" width="21" style="1270" bestFit="1" customWidth="1"/>
    <col min="14247" max="14247" width="20.875" style="1270" bestFit="1" customWidth="1"/>
    <col min="14248" max="14248" width="12.625" style="1270" bestFit="1" customWidth="1"/>
    <col min="14249" max="14249" width="15.125" style="1270" bestFit="1" customWidth="1"/>
    <col min="14250" max="14250" width="7.125" style="1270" bestFit="1" customWidth="1"/>
    <col min="14251" max="14251" width="19.25" style="1270" bestFit="1" customWidth="1"/>
    <col min="14252" max="14254" width="15.125" style="1270" bestFit="1" customWidth="1"/>
    <col min="14255" max="14255" width="17.25" style="1270" bestFit="1" customWidth="1"/>
    <col min="14256" max="14258" width="15.125" style="1270" bestFit="1" customWidth="1"/>
    <col min="14259" max="14260" width="17.25" style="1270" bestFit="1" customWidth="1"/>
    <col min="14261" max="14261" width="15.125" style="1270" bestFit="1" customWidth="1"/>
    <col min="14262" max="14263" width="17.25" style="1270" bestFit="1" customWidth="1"/>
    <col min="14264" max="14264" width="15.125" style="1270" bestFit="1" customWidth="1"/>
    <col min="14265" max="14266" width="17.25" style="1270" bestFit="1" customWidth="1"/>
    <col min="14267" max="14267" width="19.25" style="1270" bestFit="1" customWidth="1"/>
    <col min="14268" max="14269" width="21.375" style="1270" bestFit="1" customWidth="1"/>
    <col min="14270" max="14270" width="23.5" style="1270" bestFit="1" customWidth="1"/>
    <col min="14271" max="14271" width="21.375" style="1270" bestFit="1" customWidth="1"/>
    <col min="14272" max="14272" width="19.25" style="1270" bestFit="1" customWidth="1"/>
    <col min="14273" max="14274" width="21.375" style="1270" bestFit="1" customWidth="1"/>
    <col min="14275" max="14275" width="23.5" style="1270" bestFit="1" customWidth="1"/>
    <col min="14276" max="14276" width="21.375" style="1270" bestFit="1" customWidth="1"/>
    <col min="14277" max="14277" width="17.25" style="1270" bestFit="1" customWidth="1"/>
    <col min="14278" max="14280" width="19.25" style="1270" bestFit="1" customWidth="1"/>
    <col min="14281" max="14281" width="18.375" style="1270" bestFit="1" customWidth="1"/>
    <col min="14282" max="14283" width="20.375" style="1270" bestFit="1" customWidth="1"/>
    <col min="14284" max="14284" width="13" style="1270" bestFit="1" customWidth="1"/>
    <col min="14285" max="14286" width="19.25" style="1270" bestFit="1" customWidth="1"/>
    <col min="14287" max="14288" width="17.25" style="1270" bestFit="1" customWidth="1"/>
    <col min="14289" max="14291" width="19.25" style="1270" bestFit="1" customWidth="1"/>
    <col min="14292" max="14293" width="21.375" style="1270" bestFit="1" customWidth="1"/>
    <col min="14294" max="14294" width="19.25" style="1270" bestFit="1" customWidth="1"/>
    <col min="14295" max="14296" width="21.375" style="1270" bestFit="1" customWidth="1"/>
    <col min="14297" max="14297" width="23.5" style="1270" bestFit="1" customWidth="1"/>
    <col min="14298" max="14299" width="21.375" style="1270" bestFit="1" customWidth="1"/>
    <col min="14300" max="14302" width="23.5" style="1270" bestFit="1" customWidth="1"/>
    <col min="14303" max="14304" width="25.5" style="1270" bestFit="1" customWidth="1"/>
    <col min="14305" max="14305" width="23.5" style="1270" bestFit="1" customWidth="1"/>
    <col min="14306" max="14307" width="25.5" style="1270" bestFit="1" customWidth="1"/>
    <col min="14308" max="14308" width="27.625" style="1270" bestFit="1" customWidth="1"/>
    <col min="14309" max="14309" width="25.5" style="1270" bestFit="1" customWidth="1"/>
    <col min="14310" max="14310" width="22.75" style="1270" bestFit="1" customWidth="1"/>
    <col min="14311" max="14311" width="26.875" style="1270" bestFit="1" customWidth="1"/>
    <col min="14312" max="14313" width="19.25" style="1270" bestFit="1" customWidth="1"/>
    <col min="14314" max="14314" width="25.5" style="1270" bestFit="1" customWidth="1"/>
    <col min="14315" max="14316" width="21.375" style="1270" bestFit="1" customWidth="1"/>
    <col min="14317" max="14317" width="27.625" style="1270" bestFit="1" customWidth="1"/>
    <col min="14318" max="14318" width="8.375" style="1270" bestFit="1" customWidth="1"/>
    <col min="14319" max="14321" width="16.75" style="1270" bestFit="1" customWidth="1"/>
    <col min="14322" max="14322" width="18.875" style="1270" bestFit="1" customWidth="1"/>
    <col min="14323" max="14323" width="23.5" style="1270" bestFit="1" customWidth="1"/>
    <col min="14324" max="14324" width="25.5" style="1270" bestFit="1" customWidth="1"/>
    <col min="14325" max="14326" width="8.375" style="1270" bestFit="1" customWidth="1"/>
    <col min="14327" max="14327" width="10.25" style="1270" bestFit="1" customWidth="1"/>
    <col min="14328" max="14328" width="13.75" style="1270" bestFit="1" customWidth="1"/>
    <col min="14329" max="14329" width="15.125" style="1270" bestFit="1" customWidth="1"/>
    <col min="14330" max="14332" width="21.5" style="1270" bestFit="1" customWidth="1"/>
    <col min="14333" max="14334" width="19.25" style="1270" bestFit="1" customWidth="1"/>
    <col min="14335" max="14335" width="6.625" style="1270" bestFit="1" customWidth="1"/>
    <col min="14336" max="14336" width="9" style="1270"/>
    <col min="14337" max="14337" width="15.125" style="1270" bestFit="1" customWidth="1"/>
    <col min="14338" max="14338" width="13" style="1270" bestFit="1" customWidth="1"/>
    <col min="14339" max="14341" width="9" style="1270"/>
    <col min="14342" max="14342" width="13" style="1270" bestFit="1" customWidth="1"/>
    <col min="14343" max="14343" width="15" style="1270" customWidth="1"/>
    <col min="14344" max="14344" width="13" style="1270" bestFit="1" customWidth="1"/>
    <col min="14345" max="14345" width="9" style="1270"/>
    <col min="14346" max="14348" width="12.375" style="1270" bestFit="1" customWidth="1"/>
    <col min="14349" max="14349" width="11" style="1270" bestFit="1" customWidth="1"/>
    <col min="14350" max="14350" width="20.375" style="1270" bestFit="1" customWidth="1"/>
    <col min="14351" max="14352" width="27.75" style="1270" bestFit="1" customWidth="1"/>
    <col min="14353" max="14354" width="19.375" style="1270" bestFit="1" customWidth="1"/>
    <col min="14355" max="14355" width="17.25" style="1270" bestFit="1" customWidth="1"/>
    <col min="14356" max="14356" width="19.375" style="1270" bestFit="1" customWidth="1"/>
    <col min="14357" max="14358" width="9" style="1270"/>
    <col min="14359" max="14359" width="17.375" style="1270" bestFit="1" customWidth="1"/>
    <col min="14360" max="14360" width="9" style="1270"/>
    <col min="14361" max="14361" width="17.375" style="1270" bestFit="1" customWidth="1"/>
    <col min="14362" max="14363" width="9" style="1270"/>
    <col min="14364" max="14365" width="11.125" style="1270" bestFit="1" customWidth="1"/>
    <col min="14366" max="14366" width="5.25" style="1270" bestFit="1" customWidth="1"/>
    <col min="14367" max="14367" width="9" style="1270"/>
    <col min="14368" max="14368" width="14.25" style="1270" bestFit="1" customWidth="1"/>
    <col min="14369" max="14369" width="17.875" style="1270" bestFit="1" customWidth="1"/>
    <col min="14370" max="14370" width="5.25" style="1270" bestFit="1" customWidth="1"/>
    <col min="14371" max="14371" width="9" style="1270"/>
    <col min="14372" max="14372" width="11" style="1270" bestFit="1" customWidth="1"/>
    <col min="14373" max="14373" width="8.375" style="1270" bestFit="1" customWidth="1"/>
    <col min="14374" max="14374" width="9.625" style="1270" bestFit="1" customWidth="1"/>
    <col min="14375" max="14375" width="15.125" style="1270" bestFit="1" customWidth="1"/>
    <col min="14376" max="14376" width="11.125" style="1270" bestFit="1" customWidth="1"/>
    <col min="14377" max="14377" width="9.5" style="1270" bestFit="1" customWidth="1"/>
    <col min="14378" max="14378" width="11" style="1270" bestFit="1" customWidth="1"/>
    <col min="14379" max="14387" width="15.125" style="1270" bestFit="1" customWidth="1"/>
    <col min="14388" max="14388" width="7.125" style="1270" bestFit="1" customWidth="1"/>
    <col min="14389" max="14389" width="11" style="1270" bestFit="1" customWidth="1"/>
    <col min="14390" max="14390" width="15.125" style="1270" bestFit="1" customWidth="1"/>
    <col min="14391" max="14391" width="19.25" style="1270" bestFit="1" customWidth="1"/>
    <col min="14392" max="14392" width="15.125" style="1270" bestFit="1" customWidth="1"/>
    <col min="14393" max="14393" width="19.25" style="1270" bestFit="1" customWidth="1"/>
    <col min="14394" max="14394" width="15.125" style="1270" bestFit="1" customWidth="1"/>
    <col min="14395" max="14395" width="19.25" style="1270" bestFit="1" customWidth="1"/>
    <col min="14396" max="14396" width="15.125" style="1270" bestFit="1" customWidth="1"/>
    <col min="14397" max="14397" width="19.25" style="1270" bestFit="1" customWidth="1"/>
    <col min="14398" max="14398" width="15.125" style="1270" bestFit="1" customWidth="1"/>
    <col min="14399" max="14399" width="19.25" style="1270" bestFit="1" customWidth="1"/>
    <col min="14400" max="14400" width="13" style="1270" bestFit="1" customWidth="1"/>
    <col min="14401" max="14401" width="17.25" style="1270" bestFit="1" customWidth="1"/>
    <col min="14402" max="14402" width="15.125" style="1270" bestFit="1" customWidth="1"/>
    <col min="14403" max="14403" width="19.25" style="1270" bestFit="1" customWidth="1"/>
    <col min="14404" max="14404" width="15.125" style="1270" bestFit="1" customWidth="1"/>
    <col min="14405" max="14405" width="19.25" style="1270" bestFit="1" customWidth="1"/>
    <col min="14406" max="14411" width="21.375" style="1270" bestFit="1" customWidth="1"/>
    <col min="14412" max="14413" width="17.25" style="1270" bestFit="1" customWidth="1"/>
    <col min="14414" max="14414" width="7.125" style="1270" bestFit="1" customWidth="1"/>
    <col min="14415" max="14415" width="11" style="1270" bestFit="1" customWidth="1"/>
    <col min="14416" max="14416" width="7.125" style="1270" bestFit="1" customWidth="1"/>
    <col min="14417" max="14418" width="11" style="1270" bestFit="1" customWidth="1"/>
    <col min="14419" max="14419" width="15.125" style="1270" bestFit="1" customWidth="1"/>
    <col min="14420" max="14420" width="16.5" style="1270" bestFit="1" customWidth="1"/>
    <col min="14421" max="14421" width="20.625" style="1270" bestFit="1" customWidth="1"/>
    <col min="14422" max="14422" width="7.125" style="1270" bestFit="1" customWidth="1"/>
    <col min="14423" max="14425" width="11" style="1270" bestFit="1" customWidth="1"/>
    <col min="14426" max="14426" width="15.125" style="1270" bestFit="1" customWidth="1"/>
    <col min="14427" max="14429" width="11" style="1270" bestFit="1" customWidth="1"/>
    <col min="14430" max="14430" width="13" style="1270" bestFit="1" customWidth="1"/>
    <col min="14431" max="14431" width="11" style="1270" bestFit="1" customWidth="1"/>
    <col min="14432" max="14432" width="15.125" style="1270" bestFit="1" customWidth="1"/>
    <col min="14433" max="14433" width="17.25" style="1270" bestFit="1" customWidth="1"/>
    <col min="14434" max="14434" width="7.125" style="1270" bestFit="1" customWidth="1"/>
    <col min="14435" max="14435" width="13" style="1270" bestFit="1" customWidth="1"/>
    <col min="14436" max="14437" width="12.375" style="1270" bestFit="1" customWidth="1"/>
    <col min="14438" max="14439" width="15.125" style="1270" bestFit="1" customWidth="1"/>
    <col min="14440" max="14441" width="18.625" style="1270" bestFit="1" customWidth="1"/>
    <col min="14442" max="14443" width="21.375" style="1270" bestFit="1" customWidth="1"/>
    <col min="14444" max="14444" width="17.25" style="1270" bestFit="1" customWidth="1"/>
    <col min="14445" max="14445" width="11" style="1270" bestFit="1" customWidth="1"/>
    <col min="14446" max="14447" width="15.125" style="1270" bestFit="1" customWidth="1"/>
    <col min="14448" max="14448" width="11" style="1270" bestFit="1" customWidth="1"/>
    <col min="14449" max="14450" width="15.125" style="1270" bestFit="1" customWidth="1"/>
    <col min="14451" max="14451" width="11.875" style="1270" bestFit="1" customWidth="1"/>
    <col min="14452" max="14452" width="16.375" style="1270" bestFit="1" customWidth="1"/>
    <col min="14453" max="14453" width="15.125" style="1270" bestFit="1" customWidth="1"/>
    <col min="14454" max="14454" width="11" style="1270" bestFit="1" customWidth="1"/>
    <col min="14455" max="14456" width="15.125" style="1270" bestFit="1" customWidth="1"/>
    <col min="14457" max="14457" width="11" style="1270" bestFit="1" customWidth="1"/>
    <col min="14458" max="14459" width="15.125" style="1270" bestFit="1" customWidth="1"/>
    <col min="14460" max="14460" width="5.25" style="1270" bestFit="1" customWidth="1"/>
    <col min="14461" max="14462" width="9" style="1270"/>
    <col min="14463" max="14463" width="7.125" style="1270" bestFit="1" customWidth="1"/>
    <col min="14464" max="14464" width="9" style="1270"/>
    <col min="14465" max="14465" width="59.375" style="1270" bestFit="1" customWidth="1"/>
    <col min="14466" max="14466" width="45.5" style="1270" bestFit="1" customWidth="1"/>
    <col min="14467" max="14467" width="27.625" style="1270" bestFit="1" customWidth="1"/>
    <col min="14468" max="14468" width="11" style="1270" bestFit="1" customWidth="1"/>
    <col min="14469" max="14472" width="13" style="1270" bestFit="1" customWidth="1"/>
    <col min="14473" max="14473" width="14.375" style="1270" bestFit="1" customWidth="1"/>
    <col min="14474" max="14474" width="13" style="1270" bestFit="1" customWidth="1"/>
    <col min="14475" max="14476" width="18.125" style="1270" bestFit="1" customWidth="1"/>
    <col min="14477" max="14477" width="20.25" style="1270" bestFit="1" customWidth="1"/>
    <col min="14478" max="14478" width="17.625" style="1270" bestFit="1" customWidth="1"/>
    <col min="14479" max="14479" width="15.125" style="1270" bestFit="1" customWidth="1"/>
    <col min="14480" max="14480" width="21.375" style="1270" bestFit="1" customWidth="1"/>
    <col min="14481" max="14481" width="12.875" style="1270" bestFit="1" customWidth="1"/>
    <col min="14482" max="14482" width="13" style="1270" bestFit="1" customWidth="1"/>
    <col min="14483" max="14483" width="21.5" style="1270" bestFit="1" customWidth="1"/>
    <col min="14484" max="14485" width="13.125" style="1270" bestFit="1" customWidth="1"/>
    <col min="14486" max="14486" width="21.25" style="1270" bestFit="1" customWidth="1"/>
    <col min="14487" max="14487" width="17.375" style="1270" bestFit="1" customWidth="1"/>
    <col min="14488" max="14488" width="13.125" style="1270" bestFit="1" customWidth="1"/>
    <col min="14489" max="14489" width="15.125" style="1270" bestFit="1" customWidth="1"/>
    <col min="14490" max="14490" width="25.25" style="1270" bestFit="1" customWidth="1"/>
    <col min="14491" max="14491" width="18.875" style="1270" bestFit="1" customWidth="1"/>
    <col min="14492" max="14492" width="28" style="1270" bestFit="1" customWidth="1"/>
    <col min="14493" max="14493" width="26.75" style="1270" bestFit="1" customWidth="1"/>
    <col min="14494" max="14494" width="28" style="1270" bestFit="1" customWidth="1"/>
    <col min="14495" max="14495" width="25.25" style="1270" bestFit="1" customWidth="1"/>
    <col min="14496" max="14496" width="29.625" style="1270" bestFit="1" customWidth="1"/>
    <col min="14497" max="14497" width="25.25" style="1270" bestFit="1" customWidth="1"/>
    <col min="14498" max="14498" width="29.625" style="1270" bestFit="1" customWidth="1"/>
    <col min="14499" max="14499" width="25.25" style="1270" bestFit="1" customWidth="1"/>
    <col min="14500" max="14501" width="18.875" style="1270" bestFit="1" customWidth="1"/>
    <col min="14502" max="14502" width="21" style="1270" bestFit="1" customWidth="1"/>
    <col min="14503" max="14503" width="20.875" style="1270" bestFit="1" customWidth="1"/>
    <col min="14504" max="14504" width="12.625" style="1270" bestFit="1" customWidth="1"/>
    <col min="14505" max="14505" width="15.125" style="1270" bestFit="1" customWidth="1"/>
    <col min="14506" max="14506" width="7.125" style="1270" bestFit="1" customWidth="1"/>
    <col min="14507" max="14507" width="19.25" style="1270" bestFit="1" customWidth="1"/>
    <col min="14508" max="14510" width="15.125" style="1270" bestFit="1" customWidth="1"/>
    <col min="14511" max="14511" width="17.25" style="1270" bestFit="1" customWidth="1"/>
    <col min="14512" max="14514" width="15.125" style="1270" bestFit="1" customWidth="1"/>
    <col min="14515" max="14516" width="17.25" style="1270" bestFit="1" customWidth="1"/>
    <col min="14517" max="14517" width="15.125" style="1270" bestFit="1" customWidth="1"/>
    <col min="14518" max="14519" width="17.25" style="1270" bestFit="1" customWidth="1"/>
    <col min="14520" max="14520" width="15.125" style="1270" bestFit="1" customWidth="1"/>
    <col min="14521" max="14522" width="17.25" style="1270" bestFit="1" customWidth="1"/>
    <col min="14523" max="14523" width="19.25" style="1270" bestFit="1" customWidth="1"/>
    <col min="14524" max="14525" width="21.375" style="1270" bestFit="1" customWidth="1"/>
    <col min="14526" max="14526" width="23.5" style="1270" bestFit="1" customWidth="1"/>
    <col min="14527" max="14527" width="21.375" style="1270" bestFit="1" customWidth="1"/>
    <col min="14528" max="14528" width="19.25" style="1270" bestFit="1" customWidth="1"/>
    <col min="14529" max="14530" width="21.375" style="1270" bestFit="1" customWidth="1"/>
    <col min="14531" max="14531" width="23.5" style="1270" bestFit="1" customWidth="1"/>
    <col min="14532" max="14532" width="21.375" style="1270" bestFit="1" customWidth="1"/>
    <col min="14533" max="14533" width="17.25" style="1270" bestFit="1" customWidth="1"/>
    <col min="14534" max="14536" width="19.25" style="1270" bestFit="1" customWidth="1"/>
    <col min="14537" max="14537" width="18.375" style="1270" bestFit="1" customWidth="1"/>
    <col min="14538" max="14539" width="20.375" style="1270" bestFit="1" customWidth="1"/>
    <col min="14540" max="14540" width="13" style="1270" bestFit="1" customWidth="1"/>
    <col min="14541" max="14542" width="19.25" style="1270" bestFit="1" customWidth="1"/>
    <col min="14543" max="14544" width="17.25" style="1270" bestFit="1" customWidth="1"/>
    <col min="14545" max="14547" width="19.25" style="1270" bestFit="1" customWidth="1"/>
    <col min="14548" max="14549" width="21.375" style="1270" bestFit="1" customWidth="1"/>
    <col min="14550" max="14550" width="19.25" style="1270" bestFit="1" customWidth="1"/>
    <col min="14551" max="14552" width="21.375" style="1270" bestFit="1" customWidth="1"/>
    <col min="14553" max="14553" width="23.5" style="1270" bestFit="1" customWidth="1"/>
    <col min="14554" max="14555" width="21.375" style="1270" bestFit="1" customWidth="1"/>
    <col min="14556" max="14558" width="23.5" style="1270" bestFit="1" customWidth="1"/>
    <col min="14559" max="14560" width="25.5" style="1270" bestFit="1" customWidth="1"/>
    <col min="14561" max="14561" width="23.5" style="1270" bestFit="1" customWidth="1"/>
    <col min="14562" max="14563" width="25.5" style="1270" bestFit="1" customWidth="1"/>
    <col min="14564" max="14564" width="27.625" style="1270" bestFit="1" customWidth="1"/>
    <col min="14565" max="14565" width="25.5" style="1270" bestFit="1" customWidth="1"/>
    <col min="14566" max="14566" width="22.75" style="1270" bestFit="1" customWidth="1"/>
    <col min="14567" max="14567" width="26.875" style="1270" bestFit="1" customWidth="1"/>
    <col min="14568" max="14569" width="19.25" style="1270" bestFit="1" customWidth="1"/>
    <col min="14570" max="14570" width="25.5" style="1270" bestFit="1" customWidth="1"/>
    <col min="14571" max="14572" width="21.375" style="1270" bestFit="1" customWidth="1"/>
    <col min="14573" max="14573" width="27.625" style="1270" bestFit="1" customWidth="1"/>
    <col min="14574" max="14574" width="8.375" style="1270" bestFit="1" customWidth="1"/>
    <col min="14575" max="14577" width="16.75" style="1270" bestFit="1" customWidth="1"/>
    <col min="14578" max="14578" width="18.875" style="1270" bestFit="1" customWidth="1"/>
    <col min="14579" max="14579" width="23.5" style="1270" bestFit="1" customWidth="1"/>
    <col min="14580" max="14580" width="25.5" style="1270" bestFit="1" customWidth="1"/>
    <col min="14581" max="14582" width="8.375" style="1270" bestFit="1" customWidth="1"/>
    <col min="14583" max="14583" width="10.25" style="1270" bestFit="1" customWidth="1"/>
    <col min="14584" max="14584" width="13.75" style="1270" bestFit="1" customWidth="1"/>
    <col min="14585" max="14585" width="15.125" style="1270" bestFit="1" customWidth="1"/>
    <col min="14586" max="14588" width="21.5" style="1270" bestFit="1" customWidth="1"/>
    <col min="14589" max="14590" width="19.25" style="1270" bestFit="1" customWidth="1"/>
    <col min="14591" max="14591" width="6.625" style="1270" bestFit="1" customWidth="1"/>
    <col min="14592" max="14592" width="9" style="1270"/>
    <col min="14593" max="14593" width="15.125" style="1270" bestFit="1" customWidth="1"/>
    <col min="14594" max="14594" width="13" style="1270" bestFit="1" customWidth="1"/>
    <col min="14595" max="14597" width="9" style="1270"/>
    <col min="14598" max="14598" width="13" style="1270" bestFit="1" customWidth="1"/>
    <col min="14599" max="14599" width="15" style="1270" customWidth="1"/>
    <col min="14600" max="14600" width="13" style="1270" bestFit="1" customWidth="1"/>
    <col min="14601" max="14601" width="9" style="1270"/>
    <col min="14602" max="14604" width="12.375" style="1270" bestFit="1" customWidth="1"/>
    <col min="14605" max="14605" width="11" style="1270" bestFit="1" customWidth="1"/>
    <col min="14606" max="14606" width="20.375" style="1270" bestFit="1" customWidth="1"/>
    <col min="14607" max="14608" width="27.75" style="1270" bestFit="1" customWidth="1"/>
    <col min="14609" max="14610" width="19.375" style="1270" bestFit="1" customWidth="1"/>
    <col min="14611" max="14611" width="17.25" style="1270" bestFit="1" customWidth="1"/>
    <col min="14612" max="14612" width="19.375" style="1270" bestFit="1" customWidth="1"/>
    <col min="14613" max="14614" width="9" style="1270"/>
    <col min="14615" max="14615" width="17.375" style="1270" bestFit="1" customWidth="1"/>
    <col min="14616" max="14616" width="9" style="1270"/>
    <col min="14617" max="14617" width="17.375" style="1270" bestFit="1" customWidth="1"/>
    <col min="14618" max="14619" width="9" style="1270"/>
    <col min="14620" max="14621" width="11.125" style="1270" bestFit="1" customWidth="1"/>
    <col min="14622" max="14622" width="5.25" style="1270" bestFit="1" customWidth="1"/>
    <col min="14623" max="14623" width="9" style="1270"/>
    <col min="14624" max="14624" width="14.25" style="1270" bestFit="1" customWidth="1"/>
    <col min="14625" max="14625" width="17.875" style="1270" bestFit="1" customWidth="1"/>
    <col min="14626" max="14626" width="5.25" style="1270" bestFit="1" customWidth="1"/>
    <col min="14627" max="14627" width="9" style="1270"/>
    <col min="14628" max="14628" width="11" style="1270" bestFit="1" customWidth="1"/>
    <col min="14629" max="14629" width="8.375" style="1270" bestFit="1" customWidth="1"/>
    <col min="14630" max="14630" width="9.625" style="1270" bestFit="1" customWidth="1"/>
    <col min="14631" max="14631" width="15.125" style="1270" bestFit="1" customWidth="1"/>
    <col min="14632" max="14632" width="11.125" style="1270" bestFit="1" customWidth="1"/>
    <col min="14633" max="14633" width="9.5" style="1270" bestFit="1" customWidth="1"/>
    <col min="14634" max="14634" width="11" style="1270" bestFit="1" customWidth="1"/>
    <col min="14635" max="14643" width="15.125" style="1270" bestFit="1" customWidth="1"/>
    <col min="14644" max="14644" width="7.125" style="1270" bestFit="1" customWidth="1"/>
    <col min="14645" max="14645" width="11" style="1270" bestFit="1" customWidth="1"/>
    <col min="14646" max="14646" width="15.125" style="1270" bestFit="1" customWidth="1"/>
    <col min="14647" max="14647" width="19.25" style="1270" bestFit="1" customWidth="1"/>
    <col min="14648" max="14648" width="15.125" style="1270" bestFit="1" customWidth="1"/>
    <col min="14649" max="14649" width="19.25" style="1270" bestFit="1" customWidth="1"/>
    <col min="14650" max="14650" width="15.125" style="1270" bestFit="1" customWidth="1"/>
    <col min="14651" max="14651" width="19.25" style="1270" bestFit="1" customWidth="1"/>
    <col min="14652" max="14652" width="15.125" style="1270" bestFit="1" customWidth="1"/>
    <col min="14653" max="14653" width="19.25" style="1270" bestFit="1" customWidth="1"/>
    <col min="14654" max="14654" width="15.125" style="1270" bestFit="1" customWidth="1"/>
    <col min="14655" max="14655" width="19.25" style="1270" bestFit="1" customWidth="1"/>
    <col min="14656" max="14656" width="13" style="1270" bestFit="1" customWidth="1"/>
    <col min="14657" max="14657" width="17.25" style="1270" bestFit="1" customWidth="1"/>
    <col min="14658" max="14658" width="15.125" style="1270" bestFit="1" customWidth="1"/>
    <col min="14659" max="14659" width="19.25" style="1270" bestFit="1" customWidth="1"/>
    <col min="14660" max="14660" width="15.125" style="1270" bestFit="1" customWidth="1"/>
    <col min="14661" max="14661" width="19.25" style="1270" bestFit="1" customWidth="1"/>
    <col min="14662" max="14667" width="21.375" style="1270" bestFit="1" customWidth="1"/>
    <col min="14668" max="14669" width="17.25" style="1270" bestFit="1" customWidth="1"/>
    <col min="14670" max="14670" width="7.125" style="1270" bestFit="1" customWidth="1"/>
    <col min="14671" max="14671" width="11" style="1270" bestFit="1" customWidth="1"/>
    <col min="14672" max="14672" width="7.125" style="1270" bestFit="1" customWidth="1"/>
    <col min="14673" max="14674" width="11" style="1270" bestFit="1" customWidth="1"/>
    <col min="14675" max="14675" width="15.125" style="1270" bestFit="1" customWidth="1"/>
    <col min="14676" max="14676" width="16.5" style="1270" bestFit="1" customWidth="1"/>
    <col min="14677" max="14677" width="20.625" style="1270" bestFit="1" customWidth="1"/>
    <col min="14678" max="14678" width="7.125" style="1270" bestFit="1" customWidth="1"/>
    <col min="14679" max="14681" width="11" style="1270" bestFit="1" customWidth="1"/>
    <col min="14682" max="14682" width="15.125" style="1270" bestFit="1" customWidth="1"/>
    <col min="14683" max="14685" width="11" style="1270" bestFit="1" customWidth="1"/>
    <col min="14686" max="14686" width="13" style="1270" bestFit="1" customWidth="1"/>
    <col min="14687" max="14687" width="11" style="1270" bestFit="1" customWidth="1"/>
    <col min="14688" max="14688" width="15.125" style="1270" bestFit="1" customWidth="1"/>
    <col min="14689" max="14689" width="17.25" style="1270" bestFit="1" customWidth="1"/>
    <col min="14690" max="14690" width="7.125" style="1270" bestFit="1" customWidth="1"/>
    <col min="14691" max="14691" width="13" style="1270" bestFit="1" customWidth="1"/>
    <col min="14692" max="14693" width="12.375" style="1270" bestFit="1" customWidth="1"/>
    <col min="14694" max="14695" width="15.125" style="1270" bestFit="1" customWidth="1"/>
    <col min="14696" max="14697" width="18.625" style="1270" bestFit="1" customWidth="1"/>
    <col min="14698" max="14699" width="21.375" style="1270" bestFit="1" customWidth="1"/>
    <col min="14700" max="14700" width="17.25" style="1270" bestFit="1" customWidth="1"/>
    <col min="14701" max="14701" width="11" style="1270" bestFit="1" customWidth="1"/>
    <col min="14702" max="14703" width="15.125" style="1270" bestFit="1" customWidth="1"/>
    <col min="14704" max="14704" width="11" style="1270" bestFit="1" customWidth="1"/>
    <col min="14705" max="14706" width="15.125" style="1270" bestFit="1" customWidth="1"/>
    <col min="14707" max="14707" width="11.875" style="1270" bestFit="1" customWidth="1"/>
    <col min="14708" max="14708" width="16.375" style="1270" bestFit="1" customWidth="1"/>
    <col min="14709" max="14709" width="15.125" style="1270" bestFit="1" customWidth="1"/>
    <col min="14710" max="14710" width="11" style="1270" bestFit="1" customWidth="1"/>
    <col min="14711" max="14712" width="15.125" style="1270" bestFit="1" customWidth="1"/>
    <col min="14713" max="14713" width="11" style="1270" bestFit="1" customWidth="1"/>
    <col min="14714" max="14715" width="15.125" style="1270" bestFit="1" customWidth="1"/>
    <col min="14716" max="14716" width="5.25" style="1270" bestFit="1" customWidth="1"/>
    <col min="14717" max="14718" width="9" style="1270"/>
    <col min="14719" max="14719" width="7.125" style="1270" bestFit="1" customWidth="1"/>
    <col min="14720" max="14720" width="9" style="1270"/>
    <col min="14721" max="14721" width="59.375" style="1270" bestFit="1" customWidth="1"/>
    <col min="14722" max="14722" width="45.5" style="1270" bestFit="1" customWidth="1"/>
    <col min="14723" max="14723" width="27.625" style="1270" bestFit="1" customWidth="1"/>
    <col min="14724" max="14724" width="11" style="1270" bestFit="1" customWidth="1"/>
    <col min="14725" max="14728" width="13" style="1270" bestFit="1" customWidth="1"/>
    <col min="14729" max="14729" width="14.375" style="1270" bestFit="1" customWidth="1"/>
    <col min="14730" max="14730" width="13" style="1270" bestFit="1" customWidth="1"/>
    <col min="14731" max="14732" width="18.125" style="1270" bestFit="1" customWidth="1"/>
    <col min="14733" max="14733" width="20.25" style="1270" bestFit="1" customWidth="1"/>
    <col min="14734" max="14734" width="17.625" style="1270" bestFit="1" customWidth="1"/>
    <col min="14735" max="14735" width="15.125" style="1270" bestFit="1" customWidth="1"/>
    <col min="14736" max="14736" width="21.375" style="1270" bestFit="1" customWidth="1"/>
    <col min="14737" max="14737" width="12.875" style="1270" bestFit="1" customWidth="1"/>
    <col min="14738" max="14738" width="13" style="1270" bestFit="1" customWidth="1"/>
    <col min="14739" max="14739" width="21.5" style="1270" bestFit="1" customWidth="1"/>
    <col min="14740" max="14741" width="13.125" style="1270" bestFit="1" customWidth="1"/>
    <col min="14742" max="14742" width="21.25" style="1270" bestFit="1" customWidth="1"/>
    <col min="14743" max="14743" width="17.375" style="1270" bestFit="1" customWidth="1"/>
    <col min="14744" max="14744" width="13.125" style="1270" bestFit="1" customWidth="1"/>
    <col min="14745" max="14745" width="15.125" style="1270" bestFit="1" customWidth="1"/>
    <col min="14746" max="14746" width="25.25" style="1270" bestFit="1" customWidth="1"/>
    <col min="14747" max="14747" width="18.875" style="1270" bestFit="1" customWidth="1"/>
    <col min="14748" max="14748" width="28" style="1270" bestFit="1" customWidth="1"/>
    <col min="14749" max="14749" width="26.75" style="1270" bestFit="1" customWidth="1"/>
    <col min="14750" max="14750" width="28" style="1270" bestFit="1" customWidth="1"/>
    <col min="14751" max="14751" width="25.25" style="1270" bestFit="1" customWidth="1"/>
    <col min="14752" max="14752" width="29.625" style="1270" bestFit="1" customWidth="1"/>
    <col min="14753" max="14753" width="25.25" style="1270" bestFit="1" customWidth="1"/>
    <col min="14754" max="14754" width="29.625" style="1270" bestFit="1" customWidth="1"/>
    <col min="14755" max="14755" width="25.25" style="1270" bestFit="1" customWidth="1"/>
    <col min="14756" max="14757" width="18.875" style="1270" bestFit="1" customWidth="1"/>
    <col min="14758" max="14758" width="21" style="1270" bestFit="1" customWidth="1"/>
    <col min="14759" max="14759" width="20.875" style="1270" bestFit="1" customWidth="1"/>
    <col min="14760" max="14760" width="12.625" style="1270" bestFit="1" customWidth="1"/>
    <col min="14761" max="14761" width="15.125" style="1270" bestFit="1" customWidth="1"/>
    <col min="14762" max="14762" width="7.125" style="1270" bestFit="1" customWidth="1"/>
    <col min="14763" max="14763" width="19.25" style="1270" bestFit="1" customWidth="1"/>
    <col min="14764" max="14766" width="15.125" style="1270" bestFit="1" customWidth="1"/>
    <col min="14767" max="14767" width="17.25" style="1270" bestFit="1" customWidth="1"/>
    <col min="14768" max="14770" width="15.125" style="1270" bestFit="1" customWidth="1"/>
    <col min="14771" max="14772" width="17.25" style="1270" bestFit="1" customWidth="1"/>
    <col min="14773" max="14773" width="15.125" style="1270" bestFit="1" customWidth="1"/>
    <col min="14774" max="14775" width="17.25" style="1270" bestFit="1" customWidth="1"/>
    <col min="14776" max="14776" width="15.125" style="1270" bestFit="1" customWidth="1"/>
    <col min="14777" max="14778" width="17.25" style="1270" bestFit="1" customWidth="1"/>
    <col min="14779" max="14779" width="19.25" style="1270" bestFit="1" customWidth="1"/>
    <col min="14780" max="14781" width="21.375" style="1270" bestFit="1" customWidth="1"/>
    <col min="14782" max="14782" width="23.5" style="1270" bestFit="1" customWidth="1"/>
    <col min="14783" max="14783" width="21.375" style="1270" bestFit="1" customWidth="1"/>
    <col min="14784" max="14784" width="19.25" style="1270" bestFit="1" customWidth="1"/>
    <col min="14785" max="14786" width="21.375" style="1270" bestFit="1" customWidth="1"/>
    <col min="14787" max="14787" width="23.5" style="1270" bestFit="1" customWidth="1"/>
    <col min="14788" max="14788" width="21.375" style="1270" bestFit="1" customWidth="1"/>
    <col min="14789" max="14789" width="17.25" style="1270" bestFit="1" customWidth="1"/>
    <col min="14790" max="14792" width="19.25" style="1270" bestFit="1" customWidth="1"/>
    <col min="14793" max="14793" width="18.375" style="1270" bestFit="1" customWidth="1"/>
    <col min="14794" max="14795" width="20.375" style="1270" bestFit="1" customWidth="1"/>
    <col min="14796" max="14796" width="13" style="1270" bestFit="1" customWidth="1"/>
    <col min="14797" max="14798" width="19.25" style="1270" bestFit="1" customWidth="1"/>
    <col min="14799" max="14800" width="17.25" style="1270" bestFit="1" customWidth="1"/>
    <col min="14801" max="14803" width="19.25" style="1270" bestFit="1" customWidth="1"/>
    <col min="14804" max="14805" width="21.375" style="1270" bestFit="1" customWidth="1"/>
    <col min="14806" max="14806" width="19.25" style="1270" bestFit="1" customWidth="1"/>
    <col min="14807" max="14808" width="21.375" style="1270" bestFit="1" customWidth="1"/>
    <col min="14809" max="14809" width="23.5" style="1270" bestFit="1" customWidth="1"/>
    <col min="14810" max="14811" width="21.375" style="1270" bestFit="1" customWidth="1"/>
    <col min="14812" max="14814" width="23.5" style="1270" bestFit="1" customWidth="1"/>
    <col min="14815" max="14816" width="25.5" style="1270" bestFit="1" customWidth="1"/>
    <col min="14817" max="14817" width="23.5" style="1270" bestFit="1" customWidth="1"/>
    <col min="14818" max="14819" width="25.5" style="1270" bestFit="1" customWidth="1"/>
    <col min="14820" max="14820" width="27.625" style="1270" bestFit="1" customWidth="1"/>
    <col min="14821" max="14821" width="25.5" style="1270" bestFit="1" customWidth="1"/>
    <col min="14822" max="14822" width="22.75" style="1270" bestFit="1" customWidth="1"/>
    <col min="14823" max="14823" width="26.875" style="1270" bestFit="1" customWidth="1"/>
    <col min="14824" max="14825" width="19.25" style="1270" bestFit="1" customWidth="1"/>
    <col min="14826" max="14826" width="25.5" style="1270" bestFit="1" customWidth="1"/>
    <col min="14827" max="14828" width="21.375" style="1270" bestFit="1" customWidth="1"/>
    <col min="14829" max="14829" width="27.625" style="1270" bestFit="1" customWidth="1"/>
    <col min="14830" max="14830" width="8.375" style="1270" bestFit="1" customWidth="1"/>
    <col min="14831" max="14833" width="16.75" style="1270" bestFit="1" customWidth="1"/>
    <col min="14834" max="14834" width="18.875" style="1270" bestFit="1" customWidth="1"/>
    <col min="14835" max="14835" width="23.5" style="1270" bestFit="1" customWidth="1"/>
    <col min="14836" max="14836" width="25.5" style="1270" bestFit="1" customWidth="1"/>
    <col min="14837" max="14838" width="8.375" style="1270" bestFit="1" customWidth="1"/>
    <col min="14839" max="14839" width="10.25" style="1270" bestFit="1" customWidth="1"/>
    <col min="14840" max="14840" width="13.75" style="1270" bestFit="1" customWidth="1"/>
    <col min="14841" max="14841" width="15.125" style="1270" bestFit="1" customWidth="1"/>
    <col min="14842" max="14844" width="21.5" style="1270" bestFit="1" customWidth="1"/>
    <col min="14845" max="14846" width="19.25" style="1270" bestFit="1" customWidth="1"/>
    <col min="14847" max="14847" width="6.625" style="1270" bestFit="1" customWidth="1"/>
    <col min="14848" max="14848" width="9" style="1270"/>
    <col min="14849" max="14849" width="15.125" style="1270" bestFit="1" customWidth="1"/>
    <col min="14850" max="14850" width="13" style="1270" bestFit="1" customWidth="1"/>
    <col min="14851" max="14853" width="9" style="1270"/>
    <col min="14854" max="14854" width="13" style="1270" bestFit="1" customWidth="1"/>
    <col min="14855" max="14855" width="15" style="1270" customWidth="1"/>
    <col min="14856" max="14856" width="13" style="1270" bestFit="1" customWidth="1"/>
    <col min="14857" max="14857" width="9" style="1270"/>
    <col min="14858" max="14860" width="12.375" style="1270" bestFit="1" customWidth="1"/>
    <col min="14861" max="14861" width="11" style="1270" bestFit="1" customWidth="1"/>
    <col min="14862" max="14862" width="20.375" style="1270" bestFit="1" customWidth="1"/>
    <col min="14863" max="14864" width="27.75" style="1270" bestFit="1" customWidth="1"/>
    <col min="14865" max="14866" width="19.375" style="1270" bestFit="1" customWidth="1"/>
    <col min="14867" max="14867" width="17.25" style="1270" bestFit="1" customWidth="1"/>
    <col min="14868" max="14868" width="19.375" style="1270" bestFit="1" customWidth="1"/>
    <col min="14869" max="14870" width="9" style="1270"/>
    <col min="14871" max="14871" width="17.375" style="1270" bestFit="1" customWidth="1"/>
    <col min="14872" max="14872" width="9" style="1270"/>
    <col min="14873" max="14873" width="17.375" style="1270" bestFit="1" customWidth="1"/>
    <col min="14874" max="14875" width="9" style="1270"/>
    <col min="14876" max="14877" width="11.125" style="1270" bestFit="1" customWidth="1"/>
    <col min="14878" max="14878" width="5.25" style="1270" bestFit="1" customWidth="1"/>
    <col min="14879" max="14879" width="9" style="1270"/>
    <col min="14880" max="14880" width="14.25" style="1270" bestFit="1" customWidth="1"/>
    <col min="14881" max="14881" width="17.875" style="1270" bestFit="1" customWidth="1"/>
    <col min="14882" max="14882" width="5.25" style="1270" bestFit="1" customWidth="1"/>
    <col min="14883" max="14883" width="9" style="1270"/>
    <col min="14884" max="14884" width="11" style="1270" bestFit="1" customWidth="1"/>
    <col min="14885" max="14885" width="8.375" style="1270" bestFit="1" customWidth="1"/>
    <col min="14886" max="14886" width="9.625" style="1270" bestFit="1" customWidth="1"/>
    <col min="14887" max="14887" width="15.125" style="1270" bestFit="1" customWidth="1"/>
    <col min="14888" max="14888" width="11.125" style="1270" bestFit="1" customWidth="1"/>
    <col min="14889" max="14889" width="9.5" style="1270" bestFit="1" customWidth="1"/>
    <col min="14890" max="14890" width="11" style="1270" bestFit="1" customWidth="1"/>
    <col min="14891" max="14899" width="15.125" style="1270" bestFit="1" customWidth="1"/>
    <col min="14900" max="14900" width="7.125" style="1270" bestFit="1" customWidth="1"/>
    <col min="14901" max="14901" width="11" style="1270" bestFit="1" customWidth="1"/>
    <col min="14902" max="14902" width="15.125" style="1270" bestFit="1" customWidth="1"/>
    <col min="14903" max="14903" width="19.25" style="1270" bestFit="1" customWidth="1"/>
    <col min="14904" max="14904" width="15.125" style="1270" bestFit="1" customWidth="1"/>
    <col min="14905" max="14905" width="19.25" style="1270" bestFit="1" customWidth="1"/>
    <col min="14906" max="14906" width="15.125" style="1270" bestFit="1" customWidth="1"/>
    <col min="14907" max="14907" width="19.25" style="1270" bestFit="1" customWidth="1"/>
    <col min="14908" max="14908" width="15.125" style="1270" bestFit="1" customWidth="1"/>
    <col min="14909" max="14909" width="19.25" style="1270" bestFit="1" customWidth="1"/>
    <col min="14910" max="14910" width="15.125" style="1270" bestFit="1" customWidth="1"/>
    <col min="14911" max="14911" width="19.25" style="1270" bestFit="1" customWidth="1"/>
    <col min="14912" max="14912" width="13" style="1270" bestFit="1" customWidth="1"/>
    <col min="14913" max="14913" width="17.25" style="1270" bestFit="1" customWidth="1"/>
    <col min="14914" max="14914" width="15.125" style="1270" bestFit="1" customWidth="1"/>
    <col min="14915" max="14915" width="19.25" style="1270" bestFit="1" customWidth="1"/>
    <col min="14916" max="14916" width="15.125" style="1270" bestFit="1" customWidth="1"/>
    <col min="14917" max="14917" width="19.25" style="1270" bestFit="1" customWidth="1"/>
    <col min="14918" max="14923" width="21.375" style="1270" bestFit="1" customWidth="1"/>
    <col min="14924" max="14925" width="17.25" style="1270" bestFit="1" customWidth="1"/>
    <col min="14926" max="14926" width="7.125" style="1270" bestFit="1" customWidth="1"/>
    <col min="14927" max="14927" width="11" style="1270" bestFit="1" customWidth="1"/>
    <col min="14928" max="14928" width="7.125" style="1270" bestFit="1" customWidth="1"/>
    <col min="14929" max="14930" width="11" style="1270" bestFit="1" customWidth="1"/>
    <col min="14931" max="14931" width="15.125" style="1270" bestFit="1" customWidth="1"/>
    <col min="14932" max="14932" width="16.5" style="1270" bestFit="1" customWidth="1"/>
    <col min="14933" max="14933" width="20.625" style="1270" bestFit="1" customWidth="1"/>
    <col min="14934" max="14934" width="7.125" style="1270" bestFit="1" customWidth="1"/>
    <col min="14935" max="14937" width="11" style="1270" bestFit="1" customWidth="1"/>
    <col min="14938" max="14938" width="15.125" style="1270" bestFit="1" customWidth="1"/>
    <col min="14939" max="14941" width="11" style="1270" bestFit="1" customWidth="1"/>
    <col min="14942" max="14942" width="13" style="1270" bestFit="1" customWidth="1"/>
    <col min="14943" max="14943" width="11" style="1270" bestFit="1" customWidth="1"/>
    <col min="14944" max="14944" width="15.125" style="1270" bestFit="1" customWidth="1"/>
    <col min="14945" max="14945" width="17.25" style="1270" bestFit="1" customWidth="1"/>
    <col min="14946" max="14946" width="7.125" style="1270" bestFit="1" customWidth="1"/>
    <col min="14947" max="14947" width="13" style="1270" bestFit="1" customWidth="1"/>
    <col min="14948" max="14949" width="12.375" style="1270" bestFit="1" customWidth="1"/>
    <col min="14950" max="14951" width="15.125" style="1270" bestFit="1" customWidth="1"/>
    <col min="14952" max="14953" width="18.625" style="1270" bestFit="1" customWidth="1"/>
    <col min="14954" max="14955" width="21.375" style="1270" bestFit="1" customWidth="1"/>
    <col min="14956" max="14956" width="17.25" style="1270" bestFit="1" customWidth="1"/>
    <col min="14957" max="14957" width="11" style="1270" bestFit="1" customWidth="1"/>
    <col min="14958" max="14959" width="15.125" style="1270" bestFit="1" customWidth="1"/>
    <col min="14960" max="14960" width="11" style="1270" bestFit="1" customWidth="1"/>
    <col min="14961" max="14962" width="15.125" style="1270" bestFit="1" customWidth="1"/>
    <col min="14963" max="14963" width="11.875" style="1270" bestFit="1" customWidth="1"/>
    <col min="14964" max="14964" width="16.375" style="1270" bestFit="1" customWidth="1"/>
    <col min="14965" max="14965" width="15.125" style="1270" bestFit="1" customWidth="1"/>
    <col min="14966" max="14966" width="11" style="1270" bestFit="1" customWidth="1"/>
    <col min="14967" max="14968" width="15.125" style="1270" bestFit="1" customWidth="1"/>
    <col min="14969" max="14969" width="11" style="1270" bestFit="1" customWidth="1"/>
    <col min="14970" max="14971" width="15.125" style="1270" bestFit="1" customWidth="1"/>
    <col min="14972" max="14972" width="5.25" style="1270" bestFit="1" customWidth="1"/>
    <col min="14973" max="14974" width="9" style="1270"/>
    <col min="14975" max="14975" width="7.125" style="1270" bestFit="1" customWidth="1"/>
    <col min="14976" max="14976" width="9" style="1270"/>
    <col min="14977" max="14977" width="59.375" style="1270" bestFit="1" customWidth="1"/>
    <col min="14978" max="14978" width="45.5" style="1270" bestFit="1" customWidth="1"/>
    <col min="14979" max="14979" width="27.625" style="1270" bestFit="1" customWidth="1"/>
    <col min="14980" max="14980" width="11" style="1270" bestFit="1" customWidth="1"/>
    <col min="14981" max="14984" width="13" style="1270" bestFit="1" customWidth="1"/>
    <col min="14985" max="14985" width="14.375" style="1270" bestFit="1" customWidth="1"/>
    <col min="14986" max="14986" width="13" style="1270" bestFit="1" customWidth="1"/>
    <col min="14987" max="14988" width="18.125" style="1270" bestFit="1" customWidth="1"/>
    <col min="14989" max="14989" width="20.25" style="1270" bestFit="1" customWidth="1"/>
    <col min="14990" max="14990" width="17.625" style="1270" bestFit="1" customWidth="1"/>
    <col min="14991" max="14991" width="15.125" style="1270" bestFit="1" customWidth="1"/>
    <col min="14992" max="14992" width="21.375" style="1270" bestFit="1" customWidth="1"/>
    <col min="14993" max="14993" width="12.875" style="1270" bestFit="1" customWidth="1"/>
    <col min="14994" max="14994" width="13" style="1270" bestFit="1" customWidth="1"/>
    <col min="14995" max="14995" width="21.5" style="1270" bestFit="1" customWidth="1"/>
    <col min="14996" max="14997" width="13.125" style="1270" bestFit="1" customWidth="1"/>
    <col min="14998" max="14998" width="21.25" style="1270" bestFit="1" customWidth="1"/>
    <col min="14999" max="14999" width="17.375" style="1270" bestFit="1" customWidth="1"/>
    <col min="15000" max="15000" width="13.125" style="1270" bestFit="1" customWidth="1"/>
    <col min="15001" max="15001" width="15.125" style="1270" bestFit="1" customWidth="1"/>
    <col min="15002" max="15002" width="25.25" style="1270" bestFit="1" customWidth="1"/>
    <col min="15003" max="15003" width="18.875" style="1270" bestFit="1" customWidth="1"/>
    <col min="15004" max="15004" width="28" style="1270" bestFit="1" customWidth="1"/>
    <col min="15005" max="15005" width="26.75" style="1270" bestFit="1" customWidth="1"/>
    <col min="15006" max="15006" width="28" style="1270" bestFit="1" customWidth="1"/>
    <col min="15007" max="15007" width="25.25" style="1270" bestFit="1" customWidth="1"/>
    <col min="15008" max="15008" width="29.625" style="1270" bestFit="1" customWidth="1"/>
    <col min="15009" max="15009" width="25.25" style="1270" bestFit="1" customWidth="1"/>
    <col min="15010" max="15010" width="29.625" style="1270" bestFit="1" customWidth="1"/>
    <col min="15011" max="15011" width="25.25" style="1270" bestFit="1" customWidth="1"/>
    <col min="15012" max="15013" width="18.875" style="1270" bestFit="1" customWidth="1"/>
    <col min="15014" max="15014" width="21" style="1270" bestFit="1" customWidth="1"/>
    <col min="15015" max="15015" width="20.875" style="1270" bestFit="1" customWidth="1"/>
    <col min="15016" max="15016" width="12.625" style="1270" bestFit="1" customWidth="1"/>
    <col min="15017" max="15017" width="15.125" style="1270" bestFit="1" customWidth="1"/>
    <col min="15018" max="15018" width="7.125" style="1270" bestFit="1" customWidth="1"/>
    <col min="15019" max="15019" width="19.25" style="1270" bestFit="1" customWidth="1"/>
    <col min="15020" max="15022" width="15.125" style="1270" bestFit="1" customWidth="1"/>
    <col min="15023" max="15023" width="17.25" style="1270" bestFit="1" customWidth="1"/>
    <col min="15024" max="15026" width="15.125" style="1270" bestFit="1" customWidth="1"/>
    <col min="15027" max="15028" width="17.25" style="1270" bestFit="1" customWidth="1"/>
    <col min="15029" max="15029" width="15.125" style="1270" bestFit="1" customWidth="1"/>
    <col min="15030" max="15031" width="17.25" style="1270" bestFit="1" customWidth="1"/>
    <col min="15032" max="15032" width="15.125" style="1270" bestFit="1" customWidth="1"/>
    <col min="15033" max="15034" width="17.25" style="1270" bestFit="1" customWidth="1"/>
    <col min="15035" max="15035" width="19.25" style="1270" bestFit="1" customWidth="1"/>
    <col min="15036" max="15037" width="21.375" style="1270" bestFit="1" customWidth="1"/>
    <col min="15038" max="15038" width="23.5" style="1270" bestFit="1" customWidth="1"/>
    <col min="15039" max="15039" width="21.375" style="1270" bestFit="1" customWidth="1"/>
    <col min="15040" max="15040" width="19.25" style="1270" bestFit="1" customWidth="1"/>
    <col min="15041" max="15042" width="21.375" style="1270" bestFit="1" customWidth="1"/>
    <col min="15043" max="15043" width="23.5" style="1270" bestFit="1" customWidth="1"/>
    <col min="15044" max="15044" width="21.375" style="1270" bestFit="1" customWidth="1"/>
    <col min="15045" max="15045" width="17.25" style="1270" bestFit="1" customWidth="1"/>
    <col min="15046" max="15048" width="19.25" style="1270" bestFit="1" customWidth="1"/>
    <col min="15049" max="15049" width="18.375" style="1270" bestFit="1" customWidth="1"/>
    <col min="15050" max="15051" width="20.375" style="1270" bestFit="1" customWidth="1"/>
    <col min="15052" max="15052" width="13" style="1270" bestFit="1" customWidth="1"/>
    <col min="15053" max="15054" width="19.25" style="1270" bestFit="1" customWidth="1"/>
    <col min="15055" max="15056" width="17.25" style="1270" bestFit="1" customWidth="1"/>
    <col min="15057" max="15059" width="19.25" style="1270" bestFit="1" customWidth="1"/>
    <col min="15060" max="15061" width="21.375" style="1270" bestFit="1" customWidth="1"/>
    <col min="15062" max="15062" width="19.25" style="1270" bestFit="1" customWidth="1"/>
    <col min="15063" max="15064" width="21.375" style="1270" bestFit="1" customWidth="1"/>
    <col min="15065" max="15065" width="23.5" style="1270" bestFit="1" customWidth="1"/>
    <col min="15066" max="15067" width="21.375" style="1270" bestFit="1" customWidth="1"/>
    <col min="15068" max="15070" width="23.5" style="1270" bestFit="1" customWidth="1"/>
    <col min="15071" max="15072" width="25.5" style="1270" bestFit="1" customWidth="1"/>
    <col min="15073" max="15073" width="23.5" style="1270" bestFit="1" customWidth="1"/>
    <col min="15074" max="15075" width="25.5" style="1270" bestFit="1" customWidth="1"/>
    <col min="15076" max="15076" width="27.625" style="1270" bestFit="1" customWidth="1"/>
    <col min="15077" max="15077" width="25.5" style="1270" bestFit="1" customWidth="1"/>
    <col min="15078" max="15078" width="22.75" style="1270" bestFit="1" customWidth="1"/>
    <col min="15079" max="15079" width="26.875" style="1270" bestFit="1" customWidth="1"/>
    <col min="15080" max="15081" width="19.25" style="1270" bestFit="1" customWidth="1"/>
    <col min="15082" max="15082" width="25.5" style="1270" bestFit="1" customWidth="1"/>
    <col min="15083" max="15084" width="21.375" style="1270" bestFit="1" customWidth="1"/>
    <col min="15085" max="15085" width="27.625" style="1270" bestFit="1" customWidth="1"/>
    <col min="15086" max="15086" width="8.375" style="1270" bestFit="1" customWidth="1"/>
    <col min="15087" max="15089" width="16.75" style="1270" bestFit="1" customWidth="1"/>
    <col min="15090" max="15090" width="18.875" style="1270" bestFit="1" customWidth="1"/>
    <col min="15091" max="15091" width="23.5" style="1270" bestFit="1" customWidth="1"/>
    <col min="15092" max="15092" width="25.5" style="1270" bestFit="1" customWidth="1"/>
    <col min="15093" max="15094" width="8.375" style="1270" bestFit="1" customWidth="1"/>
    <col min="15095" max="15095" width="10.25" style="1270" bestFit="1" customWidth="1"/>
    <col min="15096" max="15096" width="13.75" style="1270" bestFit="1" customWidth="1"/>
    <col min="15097" max="15097" width="15.125" style="1270" bestFit="1" customWidth="1"/>
    <col min="15098" max="15100" width="21.5" style="1270" bestFit="1" customWidth="1"/>
    <col min="15101" max="15102" width="19.25" style="1270" bestFit="1" customWidth="1"/>
    <col min="15103" max="15103" width="6.625" style="1270" bestFit="1" customWidth="1"/>
    <col min="15104" max="15104" width="9" style="1270"/>
    <col min="15105" max="15105" width="15.125" style="1270" bestFit="1" customWidth="1"/>
    <col min="15106" max="15106" width="13" style="1270" bestFit="1" customWidth="1"/>
    <col min="15107" max="15109" width="9" style="1270"/>
    <col min="15110" max="15110" width="13" style="1270" bestFit="1" customWidth="1"/>
    <col min="15111" max="15111" width="15" style="1270" customWidth="1"/>
    <col min="15112" max="15112" width="13" style="1270" bestFit="1" customWidth="1"/>
    <col min="15113" max="15113" width="9" style="1270"/>
    <col min="15114" max="15116" width="12.375" style="1270" bestFit="1" customWidth="1"/>
    <col min="15117" max="15117" width="11" style="1270" bestFit="1" customWidth="1"/>
    <col min="15118" max="15118" width="20.375" style="1270" bestFit="1" customWidth="1"/>
    <col min="15119" max="15120" width="27.75" style="1270" bestFit="1" customWidth="1"/>
    <col min="15121" max="15122" width="19.375" style="1270" bestFit="1" customWidth="1"/>
    <col min="15123" max="15123" width="17.25" style="1270" bestFit="1" customWidth="1"/>
    <col min="15124" max="15124" width="19.375" style="1270" bestFit="1" customWidth="1"/>
    <col min="15125" max="15126" width="9" style="1270"/>
    <col min="15127" max="15127" width="17.375" style="1270" bestFit="1" customWidth="1"/>
    <col min="15128" max="15128" width="9" style="1270"/>
    <col min="15129" max="15129" width="17.375" style="1270" bestFit="1" customWidth="1"/>
    <col min="15130" max="15131" width="9" style="1270"/>
    <col min="15132" max="15133" width="11.125" style="1270" bestFit="1" customWidth="1"/>
    <col min="15134" max="15134" width="5.25" style="1270" bestFit="1" customWidth="1"/>
    <col min="15135" max="15135" width="9" style="1270"/>
    <col min="15136" max="15136" width="14.25" style="1270" bestFit="1" customWidth="1"/>
    <col min="15137" max="15137" width="17.875" style="1270" bestFit="1" customWidth="1"/>
    <col min="15138" max="15138" width="5.25" style="1270" bestFit="1" customWidth="1"/>
    <col min="15139" max="15139" width="9" style="1270"/>
    <col min="15140" max="15140" width="11" style="1270" bestFit="1" customWidth="1"/>
    <col min="15141" max="15141" width="8.375" style="1270" bestFit="1" customWidth="1"/>
    <col min="15142" max="15142" width="9.625" style="1270" bestFit="1" customWidth="1"/>
    <col min="15143" max="15143" width="15.125" style="1270" bestFit="1" customWidth="1"/>
    <col min="15144" max="15144" width="11.125" style="1270" bestFit="1" customWidth="1"/>
    <col min="15145" max="15145" width="9.5" style="1270" bestFit="1" customWidth="1"/>
    <col min="15146" max="15146" width="11" style="1270" bestFit="1" customWidth="1"/>
    <col min="15147" max="15155" width="15.125" style="1270" bestFit="1" customWidth="1"/>
    <col min="15156" max="15156" width="7.125" style="1270" bestFit="1" customWidth="1"/>
    <col min="15157" max="15157" width="11" style="1270" bestFit="1" customWidth="1"/>
    <col min="15158" max="15158" width="15.125" style="1270" bestFit="1" customWidth="1"/>
    <col min="15159" max="15159" width="19.25" style="1270" bestFit="1" customWidth="1"/>
    <col min="15160" max="15160" width="15.125" style="1270" bestFit="1" customWidth="1"/>
    <col min="15161" max="15161" width="19.25" style="1270" bestFit="1" customWidth="1"/>
    <col min="15162" max="15162" width="15.125" style="1270" bestFit="1" customWidth="1"/>
    <col min="15163" max="15163" width="19.25" style="1270" bestFit="1" customWidth="1"/>
    <col min="15164" max="15164" width="15.125" style="1270" bestFit="1" customWidth="1"/>
    <col min="15165" max="15165" width="19.25" style="1270" bestFit="1" customWidth="1"/>
    <col min="15166" max="15166" width="15.125" style="1270" bestFit="1" customWidth="1"/>
    <col min="15167" max="15167" width="19.25" style="1270" bestFit="1" customWidth="1"/>
    <col min="15168" max="15168" width="13" style="1270" bestFit="1" customWidth="1"/>
    <col min="15169" max="15169" width="17.25" style="1270" bestFit="1" customWidth="1"/>
    <col min="15170" max="15170" width="15.125" style="1270" bestFit="1" customWidth="1"/>
    <col min="15171" max="15171" width="19.25" style="1270" bestFit="1" customWidth="1"/>
    <col min="15172" max="15172" width="15.125" style="1270" bestFit="1" customWidth="1"/>
    <col min="15173" max="15173" width="19.25" style="1270" bestFit="1" customWidth="1"/>
    <col min="15174" max="15179" width="21.375" style="1270" bestFit="1" customWidth="1"/>
    <col min="15180" max="15181" width="17.25" style="1270" bestFit="1" customWidth="1"/>
    <col min="15182" max="15182" width="7.125" style="1270" bestFit="1" customWidth="1"/>
    <col min="15183" max="15183" width="11" style="1270" bestFit="1" customWidth="1"/>
    <col min="15184" max="15184" width="7.125" style="1270" bestFit="1" customWidth="1"/>
    <col min="15185" max="15186" width="11" style="1270" bestFit="1" customWidth="1"/>
    <col min="15187" max="15187" width="15.125" style="1270" bestFit="1" customWidth="1"/>
    <col min="15188" max="15188" width="16.5" style="1270" bestFit="1" customWidth="1"/>
    <col min="15189" max="15189" width="20.625" style="1270" bestFit="1" customWidth="1"/>
    <col min="15190" max="15190" width="7.125" style="1270" bestFit="1" customWidth="1"/>
    <col min="15191" max="15193" width="11" style="1270" bestFit="1" customWidth="1"/>
    <col min="15194" max="15194" width="15.125" style="1270" bestFit="1" customWidth="1"/>
    <col min="15195" max="15197" width="11" style="1270" bestFit="1" customWidth="1"/>
    <col min="15198" max="15198" width="13" style="1270" bestFit="1" customWidth="1"/>
    <col min="15199" max="15199" width="11" style="1270" bestFit="1" customWidth="1"/>
    <col min="15200" max="15200" width="15.125" style="1270" bestFit="1" customWidth="1"/>
    <col min="15201" max="15201" width="17.25" style="1270" bestFit="1" customWidth="1"/>
    <col min="15202" max="15202" width="7.125" style="1270" bestFit="1" customWidth="1"/>
    <col min="15203" max="15203" width="13" style="1270" bestFit="1" customWidth="1"/>
    <col min="15204" max="15205" width="12.375" style="1270" bestFit="1" customWidth="1"/>
    <col min="15206" max="15207" width="15.125" style="1270" bestFit="1" customWidth="1"/>
    <col min="15208" max="15209" width="18.625" style="1270" bestFit="1" customWidth="1"/>
    <col min="15210" max="15211" width="21.375" style="1270" bestFit="1" customWidth="1"/>
    <col min="15212" max="15212" width="17.25" style="1270" bestFit="1" customWidth="1"/>
    <col min="15213" max="15213" width="11" style="1270" bestFit="1" customWidth="1"/>
    <col min="15214" max="15215" width="15.125" style="1270" bestFit="1" customWidth="1"/>
    <col min="15216" max="15216" width="11" style="1270" bestFit="1" customWidth="1"/>
    <col min="15217" max="15218" width="15.125" style="1270" bestFit="1" customWidth="1"/>
    <col min="15219" max="15219" width="11.875" style="1270" bestFit="1" customWidth="1"/>
    <col min="15220" max="15220" width="16.375" style="1270" bestFit="1" customWidth="1"/>
    <col min="15221" max="15221" width="15.125" style="1270" bestFit="1" customWidth="1"/>
    <col min="15222" max="15222" width="11" style="1270" bestFit="1" customWidth="1"/>
    <col min="15223" max="15224" width="15.125" style="1270" bestFit="1" customWidth="1"/>
    <col min="15225" max="15225" width="11" style="1270" bestFit="1" customWidth="1"/>
    <col min="15226" max="15227" width="15.125" style="1270" bestFit="1" customWidth="1"/>
    <col min="15228" max="15228" width="5.25" style="1270" bestFit="1" customWidth="1"/>
    <col min="15229" max="15230" width="9" style="1270"/>
    <col min="15231" max="15231" width="7.125" style="1270" bestFit="1" customWidth="1"/>
    <col min="15232" max="15232" width="9" style="1270"/>
    <col min="15233" max="15233" width="59.375" style="1270" bestFit="1" customWidth="1"/>
    <col min="15234" max="15234" width="45.5" style="1270" bestFit="1" customWidth="1"/>
    <col min="15235" max="15235" width="27.625" style="1270" bestFit="1" customWidth="1"/>
    <col min="15236" max="15236" width="11" style="1270" bestFit="1" customWidth="1"/>
    <col min="15237" max="15240" width="13" style="1270" bestFit="1" customWidth="1"/>
    <col min="15241" max="15241" width="14.375" style="1270" bestFit="1" customWidth="1"/>
    <col min="15242" max="15242" width="13" style="1270" bestFit="1" customWidth="1"/>
    <col min="15243" max="15244" width="18.125" style="1270" bestFit="1" customWidth="1"/>
    <col min="15245" max="15245" width="20.25" style="1270" bestFit="1" customWidth="1"/>
    <col min="15246" max="15246" width="17.625" style="1270" bestFit="1" customWidth="1"/>
    <col min="15247" max="15247" width="15.125" style="1270" bestFit="1" customWidth="1"/>
    <col min="15248" max="15248" width="21.375" style="1270" bestFit="1" customWidth="1"/>
    <col min="15249" max="15249" width="12.875" style="1270" bestFit="1" customWidth="1"/>
    <col min="15250" max="15250" width="13" style="1270" bestFit="1" customWidth="1"/>
    <col min="15251" max="15251" width="21.5" style="1270" bestFit="1" customWidth="1"/>
    <col min="15252" max="15253" width="13.125" style="1270" bestFit="1" customWidth="1"/>
    <col min="15254" max="15254" width="21.25" style="1270" bestFit="1" customWidth="1"/>
    <col min="15255" max="15255" width="17.375" style="1270" bestFit="1" customWidth="1"/>
    <col min="15256" max="15256" width="13.125" style="1270" bestFit="1" customWidth="1"/>
    <col min="15257" max="15257" width="15.125" style="1270" bestFit="1" customWidth="1"/>
    <col min="15258" max="15258" width="25.25" style="1270" bestFit="1" customWidth="1"/>
    <col min="15259" max="15259" width="18.875" style="1270" bestFit="1" customWidth="1"/>
    <col min="15260" max="15260" width="28" style="1270" bestFit="1" customWidth="1"/>
    <col min="15261" max="15261" width="26.75" style="1270" bestFit="1" customWidth="1"/>
    <col min="15262" max="15262" width="28" style="1270" bestFit="1" customWidth="1"/>
    <col min="15263" max="15263" width="25.25" style="1270" bestFit="1" customWidth="1"/>
    <col min="15264" max="15264" width="29.625" style="1270" bestFit="1" customWidth="1"/>
    <col min="15265" max="15265" width="25.25" style="1270" bestFit="1" customWidth="1"/>
    <col min="15266" max="15266" width="29.625" style="1270" bestFit="1" customWidth="1"/>
    <col min="15267" max="15267" width="25.25" style="1270" bestFit="1" customWidth="1"/>
    <col min="15268" max="15269" width="18.875" style="1270" bestFit="1" customWidth="1"/>
    <col min="15270" max="15270" width="21" style="1270" bestFit="1" customWidth="1"/>
    <col min="15271" max="15271" width="20.875" style="1270" bestFit="1" customWidth="1"/>
    <col min="15272" max="15272" width="12.625" style="1270" bestFit="1" customWidth="1"/>
    <col min="15273" max="15273" width="15.125" style="1270" bestFit="1" customWidth="1"/>
    <col min="15274" max="15274" width="7.125" style="1270" bestFit="1" customWidth="1"/>
    <col min="15275" max="15275" width="19.25" style="1270" bestFit="1" customWidth="1"/>
    <col min="15276" max="15278" width="15.125" style="1270" bestFit="1" customWidth="1"/>
    <col min="15279" max="15279" width="17.25" style="1270" bestFit="1" customWidth="1"/>
    <col min="15280" max="15282" width="15.125" style="1270" bestFit="1" customWidth="1"/>
    <col min="15283" max="15284" width="17.25" style="1270" bestFit="1" customWidth="1"/>
    <col min="15285" max="15285" width="15.125" style="1270" bestFit="1" customWidth="1"/>
    <col min="15286" max="15287" width="17.25" style="1270" bestFit="1" customWidth="1"/>
    <col min="15288" max="15288" width="15.125" style="1270" bestFit="1" customWidth="1"/>
    <col min="15289" max="15290" width="17.25" style="1270" bestFit="1" customWidth="1"/>
    <col min="15291" max="15291" width="19.25" style="1270" bestFit="1" customWidth="1"/>
    <col min="15292" max="15293" width="21.375" style="1270" bestFit="1" customWidth="1"/>
    <col min="15294" max="15294" width="23.5" style="1270" bestFit="1" customWidth="1"/>
    <col min="15295" max="15295" width="21.375" style="1270" bestFit="1" customWidth="1"/>
    <col min="15296" max="15296" width="19.25" style="1270" bestFit="1" customWidth="1"/>
    <col min="15297" max="15298" width="21.375" style="1270" bestFit="1" customWidth="1"/>
    <col min="15299" max="15299" width="23.5" style="1270" bestFit="1" customWidth="1"/>
    <col min="15300" max="15300" width="21.375" style="1270" bestFit="1" customWidth="1"/>
    <col min="15301" max="15301" width="17.25" style="1270" bestFit="1" customWidth="1"/>
    <col min="15302" max="15304" width="19.25" style="1270" bestFit="1" customWidth="1"/>
    <col min="15305" max="15305" width="18.375" style="1270" bestFit="1" customWidth="1"/>
    <col min="15306" max="15307" width="20.375" style="1270" bestFit="1" customWidth="1"/>
    <col min="15308" max="15308" width="13" style="1270" bestFit="1" customWidth="1"/>
    <col min="15309" max="15310" width="19.25" style="1270" bestFit="1" customWidth="1"/>
    <col min="15311" max="15312" width="17.25" style="1270" bestFit="1" customWidth="1"/>
    <col min="15313" max="15315" width="19.25" style="1270" bestFit="1" customWidth="1"/>
    <col min="15316" max="15317" width="21.375" style="1270" bestFit="1" customWidth="1"/>
    <col min="15318" max="15318" width="19.25" style="1270" bestFit="1" customWidth="1"/>
    <col min="15319" max="15320" width="21.375" style="1270" bestFit="1" customWidth="1"/>
    <col min="15321" max="15321" width="23.5" style="1270" bestFit="1" customWidth="1"/>
    <col min="15322" max="15323" width="21.375" style="1270" bestFit="1" customWidth="1"/>
    <col min="15324" max="15326" width="23.5" style="1270" bestFit="1" customWidth="1"/>
    <col min="15327" max="15328" width="25.5" style="1270" bestFit="1" customWidth="1"/>
    <col min="15329" max="15329" width="23.5" style="1270" bestFit="1" customWidth="1"/>
    <col min="15330" max="15331" width="25.5" style="1270" bestFit="1" customWidth="1"/>
    <col min="15332" max="15332" width="27.625" style="1270" bestFit="1" customWidth="1"/>
    <col min="15333" max="15333" width="25.5" style="1270" bestFit="1" customWidth="1"/>
    <col min="15334" max="15334" width="22.75" style="1270" bestFit="1" customWidth="1"/>
    <col min="15335" max="15335" width="26.875" style="1270" bestFit="1" customWidth="1"/>
    <col min="15336" max="15337" width="19.25" style="1270" bestFit="1" customWidth="1"/>
    <col min="15338" max="15338" width="25.5" style="1270" bestFit="1" customWidth="1"/>
    <col min="15339" max="15340" width="21.375" style="1270" bestFit="1" customWidth="1"/>
    <col min="15341" max="15341" width="27.625" style="1270" bestFit="1" customWidth="1"/>
    <col min="15342" max="15342" width="8.375" style="1270" bestFit="1" customWidth="1"/>
    <col min="15343" max="15345" width="16.75" style="1270" bestFit="1" customWidth="1"/>
    <col min="15346" max="15346" width="18.875" style="1270" bestFit="1" customWidth="1"/>
    <col min="15347" max="15347" width="23.5" style="1270" bestFit="1" customWidth="1"/>
    <col min="15348" max="15348" width="25.5" style="1270" bestFit="1" customWidth="1"/>
    <col min="15349" max="15350" width="8.375" style="1270" bestFit="1" customWidth="1"/>
    <col min="15351" max="15351" width="10.25" style="1270" bestFit="1" customWidth="1"/>
    <col min="15352" max="15352" width="13.75" style="1270" bestFit="1" customWidth="1"/>
    <col min="15353" max="15353" width="15.125" style="1270" bestFit="1" customWidth="1"/>
    <col min="15354" max="15356" width="21.5" style="1270" bestFit="1" customWidth="1"/>
    <col min="15357" max="15358" width="19.25" style="1270" bestFit="1" customWidth="1"/>
    <col min="15359" max="15359" width="6.625" style="1270" bestFit="1" customWidth="1"/>
    <col min="15360" max="15360" width="9" style="1270"/>
    <col min="15361" max="15361" width="15.125" style="1270" bestFit="1" customWidth="1"/>
    <col min="15362" max="15362" width="13" style="1270" bestFit="1" customWidth="1"/>
    <col min="15363" max="15365" width="9" style="1270"/>
    <col min="15366" max="15366" width="13" style="1270" bestFit="1" customWidth="1"/>
    <col min="15367" max="15367" width="15" style="1270" customWidth="1"/>
    <col min="15368" max="15368" width="13" style="1270" bestFit="1" customWidth="1"/>
    <col min="15369" max="15369" width="9" style="1270"/>
    <col min="15370" max="15372" width="12.375" style="1270" bestFit="1" customWidth="1"/>
    <col min="15373" max="15373" width="11" style="1270" bestFit="1" customWidth="1"/>
    <col min="15374" max="15374" width="20.375" style="1270" bestFit="1" customWidth="1"/>
    <col min="15375" max="15376" width="27.75" style="1270" bestFit="1" customWidth="1"/>
    <col min="15377" max="15378" width="19.375" style="1270" bestFit="1" customWidth="1"/>
    <col min="15379" max="15379" width="17.25" style="1270" bestFit="1" customWidth="1"/>
    <col min="15380" max="15380" width="19.375" style="1270" bestFit="1" customWidth="1"/>
    <col min="15381" max="15382" width="9" style="1270"/>
    <col min="15383" max="15383" width="17.375" style="1270" bestFit="1" customWidth="1"/>
    <col min="15384" max="15384" width="9" style="1270"/>
    <col min="15385" max="15385" width="17.375" style="1270" bestFit="1" customWidth="1"/>
    <col min="15386" max="15387" width="9" style="1270"/>
    <col min="15388" max="15389" width="11.125" style="1270" bestFit="1" customWidth="1"/>
    <col min="15390" max="15390" width="5.25" style="1270" bestFit="1" customWidth="1"/>
    <col min="15391" max="15391" width="9" style="1270"/>
    <col min="15392" max="15392" width="14.25" style="1270" bestFit="1" customWidth="1"/>
    <col min="15393" max="15393" width="17.875" style="1270" bestFit="1" customWidth="1"/>
    <col min="15394" max="15394" width="5.25" style="1270" bestFit="1" customWidth="1"/>
    <col min="15395" max="15395" width="9" style="1270"/>
    <col min="15396" max="15396" width="11" style="1270" bestFit="1" customWidth="1"/>
    <col min="15397" max="15397" width="8.375" style="1270" bestFit="1" customWidth="1"/>
    <col min="15398" max="15398" width="9.625" style="1270" bestFit="1" customWidth="1"/>
    <col min="15399" max="15399" width="15.125" style="1270" bestFit="1" customWidth="1"/>
    <col min="15400" max="15400" width="11.125" style="1270" bestFit="1" customWidth="1"/>
    <col min="15401" max="15401" width="9.5" style="1270" bestFit="1" customWidth="1"/>
    <col min="15402" max="15402" width="11" style="1270" bestFit="1" customWidth="1"/>
    <col min="15403" max="15411" width="15.125" style="1270" bestFit="1" customWidth="1"/>
    <col min="15412" max="15412" width="7.125" style="1270" bestFit="1" customWidth="1"/>
    <col min="15413" max="15413" width="11" style="1270" bestFit="1" customWidth="1"/>
    <col min="15414" max="15414" width="15.125" style="1270" bestFit="1" customWidth="1"/>
    <col min="15415" max="15415" width="19.25" style="1270" bestFit="1" customWidth="1"/>
    <col min="15416" max="15416" width="15.125" style="1270" bestFit="1" customWidth="1"/>
    <col min="15417" max="15417" width="19.25" style="1270" bestFit="1" customWidth="1"/>
    <col min="15418" max="15418" width="15.125" style="1270" bestFit="1" customWidth="1"/>
    <col min="15419" max="15419" width="19.25" style="1270" bestFit="1" customWidth="1"/>
    <col min="15420" max="15420" width="15.125" style="1270" bestFit="1" customWidth="1"/>
    <col min="15421" max="15421" width="19.25" style="1270" bestFit="1" customWidth="1"/>
    <col min="15422" max="15422" width="15.125" style="1270" bestFit="1" customWidth="1"/>
    <col min="15423" max="15423" width="19.25" style="1270" bestFit="1" customWidth="1"/>
    <col min="15424" max="15424" width="13" style="1270" bestFit="1" customWidth="1"/>
    <col min="15425" max="15425" width="17.25" style="1270" bestFit="1" customWidth="1"/>
    <col min="15426" max="15426" width="15.125" style="1270" bestFit="1" customWidth="1"/>
    <col min="15427" max="15427" width="19.25" style="1270" bestFit="1" customWidth="1"/>
    <col min="15428" max="15428" width="15.125" style="1270" bestFit="1" customWidth="1"/>
    <col min="15429" max="15429" width="19.25" style="1270" bestFit="1" customWidth="1"/>
    <col min="15430" max="15435" width="21.375" style="1270" bestFit="1" customWidth="1"/>
    <col min="15436" max="15437" width="17.25" style="1270" bestFit="1" customWidth="1"/>
    <col min="15438" max="15438" width="7.125" style="1270" bestFit="1" customWidth="1"/>
    <col min="15439" max="15439" width="11" style="1270" bestFit="1" customWidth="1"/>
    <col min="15440" max="15440" width="7.125" style="1270" bestFit="1" customWidth="1"/>
    <col min="15441" max="15442" width="11" style="1270" bestFit="1" customWidth="1"/>
    <col min="15443" max="15443" width="15.125" style="1270" bestFit="1" customWidth="1"/>
    <col min="15444" max="15444" width="16.5" style="1270" bestFit="1" customWidth="1"/>
    <col min="15445" max="15445" width="20.625" style="1270" bestFit="1" customWidth="1"/>
    <col min="15446" max="15446" width="7.125" style="1270" bestFit="1" customWidth="1"/>
    <col min="15447" max="15449" width="11" style="1270" bestFit="1" customWidth="1"/>
    <col min="15450" max="15450" width="15.125" style="1270" bestFit="1" customWidth="1"/>
    <col min="15451" max="15453" width="11" style="1270" bestFit="1" customWidth="1"/>
    <col min="15454" max="15454" width="13" style="1270" bestFit="1" customWidth="1"/>
    <col min="15455" max="15455" width="11" style="1270" bestFit="1" customWidth="1"/>
    <col min="15456" max="15456" width="15.125" style="1270" bestFit="1" customWidth="1"/>
    <col min="15457" max="15457" width="17.25" style="1270" bestFit="1" customWidth="1"/>
    <col min="15458" max="15458" width="7.125" style="1270" bestFit="1" customWidth="1"/>
    <col min="15459" max="15459" width="13" style="1270" bestFit="1" customWidth="1"/>
    <col min="15460" max="15461" width="12.375" style="1270" bestFit="1" customWidth="1"/>
    <col min="15462" max="15463" width="15.125" style="1270" bestFit="1" customWidth="1"/>
    <col min="15464" max="15465" width="18.625" style="1270" bestFit="1" customWidth="1"/>
    <col min="15466" max="15467" width="21.375" style="1270" bestFit="1" customWidth="1"/>
    <col min="15468" max="15468" width="17.25" style="1270" bestFit="1" customWidth="1"/>
    <col min="15469" max="15469" width="11" style="1270" bestFit="1" customWidth="1"/>
    <col min="15470" max="15471" width="15.125" style="1270" bestFit="1" customWidth="1"/>
    <col min="15472" max="15472" width="11" style="1270" bestFit="1" customWidth="1"/>
    <col min="15473" max="15474" width="15.125" style="1270" bestFit="1" customWidth="1"/>
    <col min="15475" max="15475" width="11.875" style="1270" bestFit="1" customWidth="1"/>
    <col min="15476" max="15476" width="16.375" style="1270" bestFit="1" customWidth="1"/>
    <col min="15477" max="15477" width="15.125" style="1270" bestFit="1" customWidth="1"/>
    <col min="15478" max="15478" width="11" style="1270" bestFit="1" customWidth="1"/>
    <col min="15479" max="15480" width="15.125" style="1270" bestFit="1" customWidth="1"/>
    <col min="15481" max="15481" width="11" style="1270" bestFit="1" customWidth="1"/>
    <col min="15482" max="15483" width="15.125" style="1270" bestFit="1" customWidth="1"/>
    <col min="15484" max="15484" width="5.25" style="1270" bestFit="1" customWidth="1"/>
    <col min="15485" max="15486" width="9" style="1270"/>
    <col min="15487" max="15487" width="7.125" style="1270" bestFit="1" customWidth="1"/>
    <col min="15488" max="15488" width="9" style="1270"/>
    <col min="15489" max="15489" width="59.375" style="1270" bestFit="1" customWidth="1"/>
    <col min="15490" max="15490" width="45.5" style="1270" bestFit="1" customWidth="1"/>
    <col min="15491" max="15491" width="27.625" style="1270" bestFit="1" customWidth="1"/>
    <col min="15492" max="15492" width="11" style="1270" bestFit="1" customWidth="1"/>
    <col min="15493" max="15496" width="13" style="1270" bestFit="1" customWidth="1"/>
    <col min="15497" max="15497" width="14.375" style="1270" bestFit="1" customWidth="1"/>
    <col min="15498" max="15498" width="13" style="1270" bestFit="1" customWidth="1"/>
    <col min="15499" max="15500" width="18.125" style="1270" bestFit="1" customWidth="1"/>
    <col min="15501" max="15501" width="20.25" style="1270" bestFit="1" customWidth="1"/>
    <col min="15502" max="15502" width="17.625" style="1270" bestFit="1" customWidth="1"/>
    <col min="15503" max="15503" width="15.125" style="1270" bestFit="1" customWidth="1"/>
    <col min="15504" max="15504" width="21.375" style="1270" bestFit="1" customWidth="1"/>
    <col min="15505" max="15505" width="12.875" style="1270" bestFit="1" customWidth="1"/>
    <col min="15506" max="15506" width="13" style="1270" bestFit="1" customWidth="1"/>
    <col min="15507" max="15507" width="21.5" style="1270" bestFit="1" customWidth="1"/>
    <col min="15508" max="15509" width="13.125" style="1270" bestFit="1" customWidth="1"/>
    <col min="15510" max="15510" width="21.25" style="1270" bestFit="1" customWidth="1"/>
    <col min="15511" max="15511" width="17.375" style="1270" bestFit="1" customWidth="1"/>
    <col min="15512" max="15512" width="13.125" style="1270" bestFit="1" customWidth="1"/>
    <col min="15513" max="15513" width="15.125" style="1270" bestFit="1" customWidth="1"/>
    <col min="15514" max="15514" width="25.25" style="1270" bestFit="1" customWidth="1"/>
    <col min="15515" max="15515" width="18.875" style="1270" bestFit="1" customWidth="1"/>
    <col min="15516" max="15516" width="28" style="1270" bestFit="1" customWidth="1"/>
    <col min="15517" max="15517" width="26.75" style="1270" bestFit="1" customWidth="1"/>
    <col min="15518" max="15518" width="28" style="1270" bestFit="1" customWidth="1"/>
    <col min="15519" max="15519" width="25.25" style="1270" bestFit="1" customWidth="1"/>
    <col min="15520" max="15520" width="29.625" style="1270" bestFit="1" customWidth="1"/>
    <col min="15521" max="15521" width="25.25" style="1270" bestFit="1" customWidth="1"/>
    <col min="15522" max="15522" width="29.625" style="1270" bestFit="1" customWidth="1"/>
    <col min="15523" max="15523" width="25.25" style="1270" bestFit="1" customWidth="1"/>
    <col min="15524" max="15525" width="18.875" style="1270" bestFit="1" customWidth="1"/>
    <col min="15526" max="15526" width="21" style="1270" bestFit="1" customWidth="1"/>
    <col min="15527" max="15527" width="20.875" style="1270" bestFit="1" customWidth="1"/>
    <col min="15528" max="15528" width="12.625" style="1270" bestFit="1" customWidth="1"/>
    <col min="15529" max="15529" width="15.125" style="1270" bestFit="1" customWidth="1"/>
    <col min="15530" max="15530" width="7.125" style="1270" bestFit="1" customWidth="1"/>
    <col min="15531" max="15531" width="19.25" style="1270" bestFit="1" customWidth="1"/>
    <col min="15532" max="15534" width="15.125" style="1270" bestFit="1" customWidth="1"/>
    <col min="15535" max="15535" width="17.25" style="1270" bestFit="1" customWidth="1"/>
    <col min="15536" max="15538" width="15.125" style="1270" bestFit="1" customWidth="1"/>
    <col min="15539" max="15540" width="17.25" style="1270" bestFit="1" customWidth="1"/>
    <col min="15541" max="15541" width="15.125" style="1270" bestFit="1" customWidth="1"/>
    <col min="15542" max="15543" width="17.25" style="1270" bestFit="1" customWidth="1"/>
    <col min="15544" max="15544" width="15.125" style="1270" bestFit="1" customWidth="1"/>
    <col min="15545" max="15546" width="17.25" style="1270" bestFit="1" customWidth="1"/>
    <col min="15547" max="15547" width="19.25" style="1270" bestFit="1" customWidth="1"/>
    <col min="15548" max="15549" width="21.375" style="1270" bestFit="1" customWidth="1"/>
    <col min="15550" max="15550" width="23.5" style="1270" bestFit="1" customWidth="1"/>
    <col min="15551" max="15551" width="21.375" style="1270" bestFit="1" customWidth="1"/>
    <col min="15552" max="15552" width="19.25" style="1270" bestFit="1" customWidth="1"/>
    <col min="15553" max="15554" width="21.375" style="1270" bestFit="1" customWidth="1"/>
    <col min="15555" max="15555" width="23.5" style="1270" bestFit="1" customWidth="1"/>
    <col min="15556" max="15556" width="21.375" style="1270" bestFit="1" customWidth="1"/>
    <col min="15557" max="15557" width="17.25" style="1270" bestFit="1" customWidth="1"/>
    <col min="15558" max="15560" width="19.25" style="1270" bestFit="1" customWidth="1"/>
    <col min="15561" max="15561" width="18.375" style="1270" bestFit="1" customWidth="1"/>
    <col min="15562" max="15563" width="20.375" style="1270" bestFit="1" customWidth="1"/>
    <col min="15564" max="15564" width="13" style="1270" bestFit="1" customWidth="1"/>
    <col min="15565" max="15566" width="19.25" style="1270" bestFit="1" customWidth="1"/>
    <col min="15567" max="15568" width="17.25" style="1270" bestFit="1" customWidth="1"/>
    <col min="15569" max="15571" width="19.25" style="1270" bestFit="1" customWidth="1"/>
    <col min="15572" max="15573" width="21.375" style="1270" bestFit="1" customWidth="1"/>
    <col min="15574" max="15574" width="19.25" style="1270" bestFit="1" customWidth="1"/>
    <col min="15575" max="15576" width="21.375" style="1270" bestFit="1" customWidth="1"/>
    <col min="15577" max="15577" width="23.5" style="1270" bestFit="1" customWidth="1"/>
    <col min="15578" max="15579" width="21.375" style="1270" bestFit="1" customWidth="1"/>
    <col min="15580" max="15582" width="23.5" style="1270" bestFit="1" customWidth="1"/>
    <col min="15583" max="15584" width="25.5" style="1270" bestFit="1" customWidth="1"/>
    <col min="15585" max="15585" width="23.5" style="1270" bestFit="1" customWidth="1"/>
    <col min="15586" max="15587" width="25.5" style="1270" bestFit="1" customWidth="1"/>
    <col min="15588" max="15588" width="27.625" style="1270" bestFit="1" customWidth="1"/>
    <col min="15589" max="15589" width="25.5" style="1270" bestFit="1" customWidth="1"/>
    <col min="15590" max="15590" width="22.75" style="1270" bestFit="1" customWidth="1"/>
    <col min="15591" max="15591" width="26.875" style="1270" bestFit="1" customWidth="1"/>
    <col min="15592" max="15593" width="19.25" style="1270" bestFit="1" customWidth="1"/>
    <col min="15594" max="15594" width="25.5" style="1270" bestFit="1" customWidth="1"/>
    <col min="15595" max="15596" width="21.375" style="1270" bestFit="1" customWidth="1"/>
    <col min="15597" max="15597" width="27.625" style="1270" bestFit="1" customWidth="1"/>
    <col min="15598" max="15598" width="8.375" style="1270" bestFit="1" customWidth="1"/>
    <col min="15599" max="15601" width="16.75" style="1270" bestFit="1" customWidth="1"/>
    <col min="15602" max="15602" width="18.875" style="1270" bestFit="1" customWidth="1"/>
    <col min="15603" max="15603" width="23.5" style="1270" bestFit="1" customWidth="1"/>
    <col min="15604" max="15604" width="25.5" style="1270" bestFit="1" customWidth="1"/>
    <col min="15605" max="15606" width="8.375" style="1270" bestFit="1" customWidth="1"/>
    <col min="15607" max="15607" width="10.25" style="1270" bestFit="1" customWidth="1"/>
    <col min="15608" max="15608" width="13.75" style="1270" bestFit="1" customWidth="1"/>
    <col min="15609" max="15609" width="15.125" style="1270" bestFit="1" customWidth="1"/>
    <col min="15610" max="15612" width="21.5" style="1270" bestFit="1" customWidth="1"/>
    <col min="15613" max="15614" width="19.25" style="1270" bestFit="1" customWidth="1"/>
    <col min="15615" max="15615" width="6.625" style="1270" bestFit="1" customWidth="1"/>
    <col min="15616" max="15616" width="9" style="1270"/>
    <col min="15617" max="15617" width="15.125" style="1270" bestFit="1" customWidth="1"/>
    <col min="15618" max="15618" width="13" style="1270" bestFit="1" customWidth="1"/>
    <col min="15619" max="15621" width="9" style="1270"/>
    <col min="15622" max="15622" width="13" style="1270" bestFit="1" customWidth="1"/>
    <col min="15623" max="15623" width="15" style="1270" customWidth="1"/>
    <col min="15624" max="15624" width="13" style="1270" bestFit="1" customWidth="1"/>
    <col min="15625" max="15625" width="9" style="1270"/>
    <col min="15626" max="15628" width="12.375" style="1270" bestFit="1" customWidth="1"/>
    <col min="15629" max="15629" width="11" style="1270" bestFit="1" customWidth="1"/>
    <col min="15630" max="15630" width="20.375" style="1270" bestFit="1" customWidth="1"/>
    <col min="15631" max="15632" width="27.75" style="1270" bestFit="1" customWidth="1"/>
    <col min="15633" max="15634" width="19.375" style="1270" bestFit="1" customWidth="1"/>
    <col min="15635" max="15635" width="17.25" style="1270" bestFit="1" customWidth="1"/>
    <col min="15636" max="15636" width="19.375" style="1270" bestFit="1" customWidth="1"/>
    <col min="15637" max="15638" width="9" style="1270"/>
    <col min="15639" max="15639" width="17.375" style="1270" bestFit="1" customWidth="1"/>
    <col min="15640" max="15640" width="9" style="1270"/>
    <col min="15641" max="15641" width="17.375" style="1270" bestFit="1" customWidth="1"/>
    <col min="15642" max="15643" width="9" style="1270"/>
    <col min="15644" max="15645" width="11.125" style="1270" bestFit="1" customWidth="1"/>
    <col min="15646" max="15646" width="5.25" style="1270" bestFit="1" customWidth="1"/>
    <col min="15647" max="15647" width="9" style="1270"/>
    <col min="15648" max="15648" width="14.25" style="1270" bestFit="1" customWidth="1"/>
    <col min="15649" max="15649" width="17.875" style="1270" bestFit="1" customWidth="1"/>
    <col min="15650" max="15650" width="5.25" style="1270" bestFit="1" customWidth="1"/>
    <col min="15651" max="15651" width="9" style="1270"/>
    <col min="15652" max="15652" width="11" style="1270" bestFit="1" customWidth="1"/>
    <col min="15653" max="15653" width="8.375" style="1270" bestFit="1" customWidth="1"/>
    <col min="15654" max="15654" width="9.625" style="1270" bestFit="1" customWidth="1"/>
    <col min="15655" max="15655" width="15.125" style="1270" bestFit="1" customWidth="1"/>
    <col min="15656" max="15656" width="11.125" style="1270" bestFit="1" customWidth="1"/>
    <col min="15657" max="15657" width="9.5" style="1270" bestFit="1" customWidth="1"/>
    <col min="15658" max="15658" width="11" style="1270" bestFit="1" customWidth="1"/>
    <col min="15659" max="15667" width="15.125" style="1270" bestFit="1" customWidth="1"/>
    <col min="15668" max="15668" width="7.125" style="1270" bestFit="1" customWidth="1"/>
    <col min="15669" max="15669" width="11" style="1270" bestFit="1" customWidth="1"/>
    <col min="15670" max="15670" width="15.125" style="1270" bestFit="1" customWidth="1"/>
    <col min="15671" max="15671" width="19.25" style="1270" bestFit="1" customWidth="1"/>
    <col min="15672" max="15672" width="15.125" style="1270" bestFit="1" customWidth="1"/>
    <col min="15673" max="15673" width="19.25" style="1270" bestFit="1" customWidth="1"/>
    <col min="15674" max="15674" width="15.125" style="1270" bestFit="1" customWidth="1"/>
    <col min="15675" max="15675" width="19.25" style="1270" bestFit="1" customWidth="1"/>
    <col min="15676" max="15676" width="15.125" style="1270" bestFit="1" customWidth="1"/>
    <col min="15677" max="15677" width="19.25" style="1270" bestFit="1" customWidth="1"/>
    <col min="15678" max="15678" width="15.125" style="1270" bestFit="1" customWidth="1"/>
    <col min="15679" max="15679" width="19.25" style="1270" bestFit="1" customWidth="1"/>
    <col min="15680" max="15680" width="13" style="1270" bestFit="1" customWidth="1"/>
    <col min="15681" max="15681" width="17.25" style="1270" bestFit="1" customWidth="1"/>
    <col min="15682" max="15682" width="15.125" style="1270" bestFit="1" customWidth="1"/>
    <col min="15683" max="15683" width="19.25" style="1270" bestFit="1" customWidth="1"/>
    <col min="15684" max="15684" width="15.125" style="1270" bestFit="1" customWidth="1"/>
    <col min="15685" max="15685" width="19.25" style="1270" bestFit="1" customWidth="1"/>
    <col min="15686" max="15691" width="21.375" style="1270" bestFit="1" customWidth="1"/>
    <col min="15692" max="15693" width="17.25" style="1270" bestFit="1" customWidth="1"/>
    <col min="15694" max="15694" width="7.125" style="1270" bestFit="1" customWidth="1"/>
    <col min="15695" max="15695" width="11" style="1270" bestFit="1" customWidth="1"/>
    <col min="15696" max="15696" width="7.125" style="1270" bestFit="1" customWidth="1"/>
    <col min="15697" max="15698" width="11" style="1270" bestFit="1" customWidth="1"/>
    <col min="15699" max="15699" width="15.125" style="1270" bestFit="1" customWidth="1"/>
    <col min="15700" max="15700" width="16.5" style="1270" bestFit="1" customWidth="1"/>
    <col min="15701" max="15701" width="20.625" style="1270" bestFit="1" customWidth="1"/>
    <col min="15702" max="15702" width="7.125" style="1270" bestFit="1" customWidth="1"/>
    <col min="15703" max="15705" width="11" style="1270" bestFit="1" customWidth="1"/>
    <col min="15706" max="15706" width="15.125" style="1270" bestFit="1" customWidth="1"/>
    <col min="15707" max="15709" width="11" style="1270" bestFit="1" customWidth="1"/>
    <col min="15710" max="15710" width="13" style="1270" bestFit="1" customWidth="1"/>
    <col min="15711" max="15711" width="11" style="1270" bestFit="1" customWidth="1"/>
    <col min="15712" max="15712" width="15.125" style="1270" bestFit="1" customWidth="1"/>
    <col min="15713" max="15713" width="17.25" style="1270" bestFit="1" customWidth="1"/>
    <col min="15714" max="15714" width="7.125" style="1270" bestFit="1" customWidth="1"/>
    <col min="15715" max="15715" width="13" style="1270" bestFit="1" customWidth="1"/>
    <col min="15716" max="15717" width="12.375" style="1270" bestFit="1" customWidth="1"/>
    <col min="15718" max="15719" width="15.125" style="1270" bestFit="1" customWidth="1"/>
    <col min="15720" max="15721" width="18.625" style="1270" bestFit="1" customWidth="1"/>
    <col min="15722" max="15723" width="21.375" style="1270" bestFit="1" customWidth="1"/>
    <col min="15724" max="15724" width="17.25" style="1270" bestFit="1" customWidth="1"/>
    <col min="15725" max="15725" width="11" style="1270" bestFit="1" customWidth="1"/>
    <col min="15726" max="15727" width="15.125" style="1270" bestFit="1" customWidth="1"/>
    <col min="15728" max="15728" width="11" style="1270" bestFit="1" customWidth="1"/>
    <col min="15729" max="15730" width="15.125" style="1270" bestFit="1" customWidth="1"/>
    <col min="15731" max="15731" width="11.875" style="1270" bestFit="1" customWidth="1"/>
    <col min="15732" max="15732" width="16.375" style="1270" bestFit="1" customWidth="1"/>
    <col min="15733" max="15733" width="15.125" style="1270" bestFit="1" customWidth="1"/>
    <col min="15734" max="15734" width="11" style="1270" bestFit="1" customWidth="1"/>
    <col min="15735" max="15736" width="15.125" style="1270" bestFit="1" customWidth="1"/>
    <col min="15737" max="15737" width="11" style="1270" bestFit="1" customWidth="1"/>
    <col min="15738" max="15739" width="15.125" style="1270" bestFit="1" customWidth="1"/>
    <col min="15740" max="15740" width="5.25" style="1270" bestFit="1" customWidth="1"/>
    <col min="15741" max="15742" width="9" style="1270"/>
    <col min="15743" max="15743" width="7.125" style="1270" bestFit="1" customWidth="1"/>
    <col min="15744" max="15744" width="9" style="1270"/>
    <col min="15745" max="15745" width="59.375" style="1270" bestFit="1" customWidth="1"/>
    <col min="15746" max="15746" width="45.5" style="1270" bestFit="1" customWidth="1"/>
    <col min="15747" max="15747" width="27.625" style="1270" bestFit="1" customWidth="1"/>
    <col min="15748" max="15748" width="11" style="1270" bestFit="1" customWidth="1"/>
    <col min="15749" max="15752" width="13" style="1270" bestFit="1" customWidth="1"/>
    <col min="15753" max="15753" width="14.375" style="1270" bestFit="1" customWidth="1"/>
    <col min="15754" max="15754" width="13" style="1270" bestFit="1" customWidth="1"/>
    <col min="15755" max="15756" width="18.125" style="1270" bestFit="1" customWidth="1"/>
    <col min="15757" max="15757" width="20.25" style="1270" bestFit="1" customWidth="1"/>
    <col min="15758" max="15758" width="17.625" style="1270" bestFit="1" customWidth="1"/>
    <col min="15759" max="15759" width="15.125" style="1270" bestFit="1" customWidth="1"/>
    <col min="15760" max="15760" width="21.375" style="1270" bestFit="1" customWidth="1"/>
    <col min="15761" max="15761" width="12.875" style="1270" bestFit="1" customWidth="1"/>
    <col min="15762" max="15762" width="13" style="1270" bestFit="1" customWidth="1"/>
    <col min="15763" max="15763" width="21.5" style="1270" bestFit="1" customWidth="1"/>
    <col min="15764" max="15765" width="13.125" style="1270" bestFit="1" customWidth="1"/>
    <col min="15766" max="15766" width="21.25" style="1270" bestFit="1" customWidth="1"/>
    <col min="15767" max="15767" width="17.375" style="1270" bestFit="1" customWidth="1"/>
    <col min="15768" max="15768" width="13.125" style="1270" bestFit="1" customWidth="1"/>
    <col min="15769" max="15769" width="15.125" style="1270" bestFit="1" customWidth="1"/>
    <col min="15770" max="15770" width="25.25" style="1270" bestFit="1" customWidth="1"/>
    <col min="15771" max="15771" width="18.875" style="1270" bestFit="1" customWidth="1"/>
    <col min="15772" max="15772" width="28" style="1270" bestFit="1" customWidth="1"/>
    <col min="15773" max="15773" width="26.75" style="1270" bestFit="1" customWidth="1"/>
    <col min="15774" max="15774" width="28" style="1270" bestFit="1" customWidth="1"/>
    <col min="15775" max="15775" width="25.25" style="1270" bestFit="1" customWidth="1"/>
    <col min="15776" max="15776" width="29.625" style="1270" bestFit="1" customWidth="1"/>
    <col min="15777" max="15777" width="25.25" style="1270" bestFit="1" customWidth="1"/>
    <col min="15778" max="15778" width="29.625" style="1270" bestFit="1" customWidth="1"/>
    <col min="15779" max="15779" width="25.25" style="1270" bestFit="1" customWidth="1"/>
    <col min="15780" max="15781" width="18.875" style="1270" bestFit="1" customWidth="1"/>
    <col min="15782" max="15782" width="21" style="1270" bestFit="1" customWidth="1"/>
    <col min="15783" max="15783" width="20.875" style="1270" bestFit="1" customWidth="1"/>
    <col min="15784" max="15784" width="12.625" style="1270" bestFit="1" customWidth="1"/>
    <col min="15785" max="15785" width="15.125" style="1270" bestFit="1" customWidth="1"/>
    <col min="15786" max="15786" width="7.125" style="1270" bestFit="1" customWidth="1"/>
    <col min="15787" max="15787" width="19.25" style="1270" bestFit="1" customWidth="1"/>
    <col min="15788" max="15790" width="15.125" style="1270" bestFit="1" customWidth="1"/>
    <col min="15791" max="15791" width="17.25" style="1270" bestFit="1" customWidth="1"/>
    <col min="15792" max="15794" width="15.125" style="1270" bestFit="1" customWidth="1"/>
    <col min="15795" max="15796" width="17.25" style="1270" bestFit="1" customWidth="1"/>
    <col min="15797" max="15797" width="15.125" style="1270" bestFit="1" customWidth="1"/>
    <col min="15798" max="15799" width="17.25" style="1270" bestFit="1" customWidth="1"/>
    <col min="15800" max="15800" width="15.125" style="1270" bestFit="1" customWidth="1"/>
    <col min="15801" max="15802" width="17.25" style="1270" bestFit="1" customWidth="1"/>
    <col min="15803" max="15803" width="19.25" style="1270" bestFit="1" customWidth="1"/>
    <col min="15804" max="15805" width="21.375" style="1270" bestFit="1" customWidth="1"/>
    <col min="15806" max="15806" width="23.5" style="1270" bestFit="1" customWidth="1"/>
    <col min="15807" max="15807" width="21.375" style="1270" bestFit="1" customWidth="1"/>
    <col min="15808" max="15808" width="19.25" style="1270" bestFit="1" customWidth="1"/>
    <col min="15809" max="15810" width="21.375" style="1270" bestFit="1" customWidth="1"/>
    <col min="15811" max="15811" width="23.5" style="1270" bestFit="1" customWidth="1"/>
    <col min="15812" max="15812" width="21.375" style="1270" bestFit="1" customWidth="1"/>
    <col min="15813" max="15813" width="17.25" style="1270" bestFit="1" customWidth="1"/>
    <col min="15814" max="15816" width="19.25" style="1270" bestFit="1" customWidth="1"/>
    <col min="15817" max="15817" width="18.375" style="1270" bestFit="1" customWidth="1"/>
    <col min="15818" max="15819" width="20.375" style="1270" bestFit="1" customWidth="1"/>
    <col min="15820" max="15820" width="13" style="1270" bestFit="1" customWidth="1"/>
    <col min="15821" max="15822" width="19.25" style="1270" bestFit="1" customWidth="1"/>
    <col min="15823" max="15824" width="17.25" style="1270" bestFit="1" customWidth="1"/>
    <col min="15825" max="15827" width="19.25" style="1270" bestFit="1" customWidth="1"/>
    <col min="15828" max="15829" width="21.375" style="1270" bestFit="1" customWidth="1"/>
    <col min="15830" max="15830" width="19.25" style="1270" bestFit="1" customWidth="1"/>
    <col min="15831" max="15832" width="21.375" style="1270" bestFit="1" customWidth="1"/>
    <col min="15833" max="15833" width="23.5" style="1270" bestFit="1" customWidth="1"/>
    <col min="15834" max="15835" width="21.375" style="1270" bestFit="1" customWidth="1"/>
    <col min="15836" max="15838" width="23.5" style="1270" bestFit="1" customWidth="1"/>
    <col min="15839" max="15840" width="25.5" style="1270" bestFit="1" customWidth="1"/>
    <col min="15841" max="15841" width="23.5" style="1270" bestFit="1" customWidth="1"/>
    <col min="15842" max="15843" width="25.5" style="1270" bestFit="1" customWidth="1"/>
    <col min="15844" max="15844" width="27.625" style="1270" bestFit="1" customWidth="1"/>
    <col min="15845" max="15845" width="25.5" style="1270" bestFit="1" customWidth="1"/>
    <col min="15846" max="15846" width="22.75" style="1270" bestFit="1" customWidth="1"/>
    <col min="15847" max="15847" width="26.875" style="1270" bestFit="1" customWidth="1"/>
    <col min="15848" max="15849" width="19.25" style="1270" bestFit="1" customWidth="1"/>
    <col min="15850" max="15850" width="25.5" style="1270" bestFit="1" customWidth="1"/>
    <col min="15851" max="15852" width="21.375" style="1270" bestFit="1" customWidth="1"/>
    <col min="15853" max="15853" width="27.625" style="1270" bestFit="1" customWidth="1"/>
    <col min="15854" max="15854" width="8.375" style="1270" bestFit="1" customWidth="1"/>
    <col min="15855" max="15857" width="16.75" style="1270" bestFit="1" customWidth="1"/>
    <col min="15858" max="15858" width="18.875" style="1270" bestFit="1" customWidth="1"/>
    <col min="15859" max="15859" width="23.5" style="1270" bestFit="1" customWidth="1"/>
    <col min="15860" max="15860" width="25.5" style="1270" bestFit="1" customWidth="1"/>
    <col min="15861" max="15862" width="8.375" style="1270" bestFit="1" customWidth="1"/>
    <col min="15863" max="15863" width="10.25" style="1270" bestFit="1" customWidth="1"/>
    <col min="15864" max="15864" width="13.75" style="1270" bestFit="1" customWidth="1"/>
    <col min="15865" max="15865" width="15.125" style="1270" bestFit="1" customWidth="1"/>
    <col min="15866" max="15868" width="21.5" style="1270" bestFit="1" customWidth="1"/>
    <col min="15869" max="15870" width="19.25" style="1270" bestFit="1" customWidth="1"/>
    <col min="15871" max="15871" width="6.625" style="1270" bestFit="1" customWidth="1"/>
    <col min="15872" max="15872" width="9" style="1270"/>
    <col min="15873" max="15873" width="15.125" style="1270" bestFit="1" customWidth="1"/>
    <col min="15874" max="15874" width="13" style="1270" bestFit="1" customWidth="1"/>
    <col min="15875" max="15877" width="9" style="1270"/>
    <col min="15878" max="15878" width="13" style="1270" bestFit="1" customWidth="1"/>
    <col min="15879" max="15879" width="15" style="1270" customWidth="1"/>
    <col min="15880" max="15880" width="13" style="1270" bestFit="1" customWidth="1"/>
    <col min="15881" max="15881" width="9" style="1270"/>
    <col min="15882" max="15884" width="12.375" style="1270" bestFit="1" customWidth="1"/>
    <col min="15885" max="15885" width="11" style="1270" bestFit="1" customWidth="1"/>
    <col min="15886" max="15886" width="20.375" style="1270" bestFit="1" customWidth="1"/>
    <col min="15887" max="15888" width="27.75" style="1270" bestFit="1" customWidth="1"/>
    <col min="15889" max="15890" width="19.375" style="1270" bestFit="1" customWidth="1"/>
    <col min="15891" max="15891" width="17.25" style="1270" bestFit="1" customWidth="1"/>
    <col min="15892" max="15892" width="19.375" style="1270" bestFit="1" customWidth="1"/>
    <col min="15893" max="15894" width="9" style="1270"/>
    <col min="15895" max="15895" width="17.375" style="1270" bestFit="1" customWidth="1"/>
    <col min="15896" max="15896" width="9" style="1270"/>
    <col min="15897" max="15897" width="17.375" style="1270" bestFit="1" customWidth="1"/>
    <col min="15898" max="15899" width="9" style="1270"/>
    <col min="15900" max="15901" width="11.125" style="1270" bestFit="1" customWidth="1"/>
    <col min="15902" max="15902" width="5.25" style="1270" bestFit="1" customWidth="1"/>
    <col min="15903" max="15903" width="9" style="1270"/>
    <col min="15904" max="15904" width="14.25" style="1270" bestFit="1" customWidth="1"/>
    <col min="15905" max="15905" width="17.875" style="1270" bestFit="1" customWidth="1"/>
    <col min="15906" max="15906" width="5.25" style="1270" bestFit="1" customWidth="1"/>
    <col min="15907" max="15907" width="9" style="1270"/>
    <col min="15908" max="15908" width="11" style="1270" bestFit="1" customWidth="1"/>
    <col min="15909" max="15909" width="8.375" style="1270" bestFit="1" customWidth="1"/>
    <col min="15910" max="15910" width="9.625" style="1270" bestFit="1" customWidth="1"/>
    <col min="15911" max="15911" width="15.125" style="1270" bestFit="1" customWidth="1"/>
    <col min="15912" max="15912" width="11.125" style="1270" bestFit="1" customWidth="1"/>
    <col min="15913" max="15913" width="9.5" style="1270" bestFit="1" customWidth="1"/>
    <col min="15914" max="15914" width="11" style="1270" bestFit="1" customWidth="1"/>
    <col min="15915" max="15923" width="15.125" style="1270" bestFit="1" customWidth="1"/>
    <col min="15924" max="15924" width="7.125" style="1270" bestFit="1" customWidth="1"/>
    <col min="15925" max="15925" width="11" style="1270" bestFit="1" customWidth="1"/>
    <col min="15926" max="15926" width="15.125" style="1270" bestFit="1" customWidth="1"/>
    <col min="15927" max="15927" width="19.25" style="1270" bestFit="1" customWidth="1"/>
    <col min="15928" max="15928" width="15.125" style="1270" bestFit="1" customWidth="1"/>
    <col min="15929" max="15929" width="19.25" style="1270" bestFit="1" customWidth="1"/>
    <col min="15930" max="15930" width="15.125" style="1270" bestFit="1" customWidth="1"/>
    <col min="15931" max="15931" width="19.25" style="1270" bestFit="1" customWidth="1"/>
    <col min="15932" max="15932" width="15.125" style="1270" bestFit="1" customWidth="1"/>
    <col min="15933" max="15933" width="19.25" style="1270" bestFit="1" customWidth="1"/>
    <col min="15934" max="15934" width="15.125" style="1270" bestFit="1" customWidth="1"/>
    <col min="15935" max="15935" width="19.25" style="1270" bestFit="1" customWidth="1"/>
    <col min="15936" max="15936" width="13" style="1270" bestFit="1" customWidth="1"/>
    <col min="15937" max="15937" width="17.25" style="1270" bestFit="1" customWidth="1"/>
    <col min="15938" max="15938" width="15.125" style="1270" bestFit="1" customWidth="1"/>
    <col min="15939" max="15939" width="19.25" style="1270" bestFit="1" customWidth="1"/>
    <col min="15940" max="15940" width="15.125" style="1270" bestFit="1" customWidth="1"/>
    <col min="15941" max="15941" width="19.25" style="1270" bestFit="1" customWidth="1"/>
    <col min="15942" max="15947" width="21.375" style="1270" bestFit="1" customWidth="1"/>
    <col min="15948" max="15949" width="17.25" style="1270" bestFit="1" customWidth="1"/>
    <col min="15950" max="15950" width="7.125" style="1270" bestFit="1" customWidth="1"/>
    <col min="15951" max="15951" width="11" style="1270" bestFit="1" customWidth="1"/>
    <col min="15952" max="15952" width="7.125" style="1270" bestFit="1" customWidth="1"/>
    <col min="15953" max="15954" width="11" style="1270" bestFit="1" customWidth="1"/>
    <col min="15955" max="15955" width="15.125" style="1270" bestFit="1" customWidth="1"/>
    <col min="15956" max="15956" width="16.5" style="1270" bestFit="1" customWidth="1"/>
    <col min="15957" max="15957" width="20.625" style="1270" bestFit="1" customWidth="1"/>
    <col min="15958" max="15958" width="7.125" style="1270" bestFit="1" customWidth="1"/>
    <col min="15959" max="15961" width="11" style="1270" bestFit="1" customWidth="1"/>
    <col min="15962" max="15962" width="15.125" style="1270" bestFit="1" customWidth="1"/>
    <col min="15963" max="15965" width="11" style="1270" bestFit="1" customWidth="1"/>
    <col min="15966" max="15966" width="13" style="1270" bestFit="1" customWidth="1"/>
    <col min="15967" max="15967" width="11" style="1270" bestFit="1" customWidth="1"/>
    <col min="15968" max="15968" width="15.125" style="1270" bestFit="1" customWidth="1"/>
    <col min="15969" max="15969" width="17.25" style="1270" bestFit="1" customWidth="1"/>
    <col min="15970" max="15970" width="7.125" style="1270" bestFit="1" customWidth="1"/>
    <col min="15971" max="15971" width="13" style="1270" bestFit="1" customWidth="1"/>
    <col min="15972" max="15973" width="12.375" style="1270" bestFit="1" customWidth="1"/>
    <col min="15974" max="15975" width="15.125" style="1270" bestFit="1" customWidth="1"/>
    <col min="15976" max="15977" width="18.625" style="1270" bestFit="1" customWidth="1"/>
    <col min="15978" max="15979" width="21.375" style="1270" bestFit="1" customWidth="1"/>
    <col min="15980" max="15980" width="17.25" style="1270" bestFit="1" customWidth="1"/>
    <col min="15981" max="15981" width="11" style="1270" bestFit="1" customWidth="1"/>
    <col min="15982" max="15983" width="15.125" style="1270" bestFit="1" customWidth="1"/>
    <col min="15984" max="15984" width="11" style="1270" bestFit="1" customWidth="1"/>
    <col min="15985" max="15986" width="15.125" style="1270" bestFit="1" customWidth="1"/>
    <col min="15987" max="15987" width="11.875" style="1270" bestFit="1" customWidth="1"/>
    <col min="15988" max="15988" width="16.375" style="1270" bestFit="1" customWidth="1"/>
    <col min="15989" max="15989" width="15.125" style="1270" bestFit="1" customWidth="1"/>
    <col min="15990" max="15990" width="11" style="1270" bestFit="1" customWidth="1"/>
    <col min="15991" max="15992" width="15.125" style="1270" bestFit="1" customWidth="1"/>
    <col min="15993" max="15993" width="11" style="1270" bestFit="1" customWidth="1"/>
    <col min="15994" max="15995" width="15.125" style="1270" bestFit="1" customWidth="1"/>
    <col min="15996" max="15996" width="5.25" style="1270" bestFit="1" customWidth="1"/>
    <col min="15997" max="15998" width="9" style="1270"/>
    <col min="15999" max="15999" width="7.125" style="1270" bestFit="1" customWidth="1"/>
    <col min="16000" max="16000" width="9" style="1270"/>
    <col min="16001" max="16001" width="59.375" style="1270" bestFit="1" customWidth="1"/>
    <col min="16002" max="16002" width="45.5" style="1270" bestFit="1" customWidth="1"/>
    <col min="16003" max="16003" width="27.625" style="1270" bestFit="1" customWidth="1"/>
    <col min="16004" max="16004" width="11" style="1270" bestFit="1" customWidth="1"/>
    <col min="16005" max="16008" width="13" style="1270" bestFit="1" customWidth="1"/>
    <col min="16009" max="16009" width="14.375" style="1270" bestFit="1" customWidth="1"/>
    <col min="16010" max="16010" width="13" style="1270" bestFit="1" customWidth="1"/>
    <col min="16011" max="16012" width="18.125" style="1270" bestFit="1" customWidth="1"/>
    <col min="16013" max="16013" width="20.25" style="1270" bestFit="1" customWidth="1"/>
    <col min="16014" max="16014" width="17.625" style="1270" bestFit="1" customWidth="1"/>
    <col min="16015" max="16015" width="15.125" style="1270" bestFit="1" customWidth="1"/>
    <col min="16016" max="16016" width="21.375" style="1270" bestFit="1" customWidth="1"/>
    <col min="16017" max="16017" width="12.875" style="1270" bestFit="1" customWidth="1"/>
    <col min="16018" max="16018" width="13" style="1270" bestFit="1" customWidth="1"/>
    <col min="16019" max="16019" width="21.5" style="1270" bestFit="1" customWidth="1"/>
    <col min="16020" max="16021" width="13.125" style="1270" bestFit="1" customWidth="1"/>
    <col min="16022" max="16022" width="21.25" style="1270" bestFit="1" customWidth="1"/>
    <col min="16023" max="16023" width="17.375" style="1270" bestFit="1" customWidth="1"/>
    <col min="16024" max="16024" width="13.125" style="1270" bestFit="1" customWidth="1"/>
    <col min="16025" max="16025" width="15.125" style="1270" bestFit="1" customWidth="1"/>
    <col min="16026" max="16026" width="25.25" style="1270" bestFit="1" customWidth="1"/>
    <col min="16027" max="16027" width="18.875" style="1270" bestFit="1" customWidth="1"/>
    <col min="16028" max="16028" width="28" style="1270" bestFit="1" customWidth="1"/>
    <col min="16029" max="16029" width="26.75" style="1270" bestFit="1" customWidth="1"/>
    <col min="16030" max="16030" width="28" style="1270" bestFit="1" customWidth="1"/>
    <col min="16031" max="16031" width="25.25" style="1270" bestFit="1" customWidth="1"/>
    <col min="16032" max="16032" width="29.625" style="1270" bestFit="1" customWidth="1"/>
    <col min="16033" max="16033" width="25.25" style="1270" bestFit="1" customWidth="1"/>
    <col min="16034" max="16034" width="29.625" style="1270" bestFit="1" customWidth="1"/>
    <col min="16035" max="16035" width="25.25" style="1270" bestFit="1" customWidth="1"/>
    <col min="16036" max="16037" width="18.875" style="1270" bestFit="1" customWidth="1"/>
    <col min="16038" max="16038" width="21" style="1270" bestFit="1" customWidth="1"/>
    <col min="16039" max="16039" width="20.875" style="1270" bestFit="1" customWidth="1"/>
    <col min="16040" max="16040" width="12.625" style="1270" bestFit="1" customWidth="1"/>
    <col min="16041" max="16041" width="15.125" style="1270" bestFit="1" customWidth="1"/>
    <col min="16042" max="16042" width="7.125" style="1270" bestFit="1" customWidth="1"/>
    <col min="16043" max="16043" width="19.25" style="1270" bestFit="1" customWidth="1"/>
    <col min="16044" max="16046" width="15.125" style="1270" bestFit="1" customWidth="1"/>
    <col min="16047" max="16047" width="17.25" style="1270" bestFit="1" customWidth="1"/>
    <col min="16048" max="16050" width="15.125" style="1270" bestFit="1" customWidth="1"/>
    <col min="16051" max="16052" width="17.25" style="1270" bestFit="1" customWidth="1"/>
    <col min="16053" max="16053" width="15.125" style="1270" bestFit="1" customWidth="1"/>
    <col min="16054" max="16055" width="17.25" style="1270" bestFit="1" customWidth="1"/>
    <col min="16056" max="16056" width="15.125" style="1270" bestFit="1" customWidth="1"/>
    <col min="16057" max="16058" width="17.25" style="1270" bestFit="1" customWidth="1"/>
    <col min="16059" max="16059" width="19.25" style="1270" bestFit="1" customWidth="1"/>
    <col min="16060" max="16061" width="21.375" style="1270" bestFit="1" customWidth="1"/>
    <col min="16062" max="16062" width="23.5" style="1270" bestFit="1" customWidth="1"/>
    <col min="16063" max="16063" width="21.375" style="1270" bestFit="1" customWidth="1"/>
    <col min="16064" max="16064" width="19.25" style="1270" bestFit="1" customWidth="1"/>
    <col min="16065" max="16066" width="21.375" style="1270" bestFit="1" customWidth="1"/>
    <col min="16067" max="16067" width="23.5" style="1270" bestFit="1" customWidth="1"/>
    <col min="16068" max="16068" width="21.375" style="1270" bestFit="1" customWidth="1"/>
    <col min="16069" max="16069" width="17.25" style="1270" bestFit="1" customWidth="1"/>
    <col min="16070" max="16072" width="19.25" style="1270" bestFit="1" customWidth="1"/>
    <col min="16073" max="16073" width="18.375" style="1270" bestFit="1" customWidth="1"/>
    <col min="16074" max="16075" width="20.375" style="1270" bestFit="1" customWidth="1"/>
    <col min="16076" max="16076" width="13" style="1270" bestFit="1" customWidth="1"/>
    <col min="16077" max="16078" width="19.25" style="1270" bestFit="1" customWidth="1"/>
    <col min="16079" max="16080" width="17.25" style="1270" bestFit="1" customWidth="1"/>
    <col min="16081" max="16083" width="19.25" style="1270" bestFit="1" customWidth="1"/>
    <col min="16084" max="16085" width="21.375" style="1270" bestFit="1" customWidth="1"/>
    <col min="16086" max="16086" width="19.25" style="1270" bestFit="1" customWidth="1"/>
    <col min="16087" max="16088" width="21.375" style="1270" bestFit="1" customWidth="1"/>
    <col min="16089" max="16089" width="23.5" style="1270" bestFit="1" customWidth="1"/>
    <col min="16090" max="16091" width="21.375" style="1270" bestFit="1" customWidth="1"/>
    <col min="16092" max="16094" width="23.5" style="1270" bestFit="1" customWidth="1"/>
    <col min="16095" max="16096" width="25.5" style="1270" bestFit="1" customWidth="1"/>
    <col min="16097" max="16097" width="23.5" style="1270" bestFit="1" customWidth="1"/>
    <col min="16098" max="16099" width="25.5" style="1270" bestFit="1" customWidth="1"/>
    <col min="16100" max="16100" width="27.625" style="1270" bestFit="1" customWidth="1"/>
    <col min="16101" max="16101" width="25.5" style="1270" bestFit="1" customWidth="1"/>
    <col min="16102" max="16102" width="22.75" style="1270" bestFit="1" customWidth="1"/>
    <col min="16103" max="16103" width="26.875" style="1270" bestFit="1" customWidth="1"/>
    <col min="16104" max="16105" width="19.25" style="1270" bestFit="1" customWidth="1"/>
    <col min="16106" max="16106" width="25.5" style="1270" bestFit="1" customWidth="1"/>
    <col min="16107" max="16108" width="21.375" style="1270" bestFit="1" customWidth="1"/>
    <col min="16109" max="16109" width="27.625" style="1270" bestFit="1" customWidth="1"/>
    <col min="16110" max="16110" width="8.375" style="1270" bestFit="1" customWidth="1"/>
    <col min="16111" max="16113" width="16.75" style="1270" bestFit="1" customWidth="1"/>
    <col min="16114" max="16114" width="18.875" style="1270" bestFit="1" customWidth="1"/>
    <col min="16115" max="16115" width="23.5" style="1270" bestFit="1" customWidth="1"/>
    <col min="16116" max="16116" width="25.5" style="1270" bestFit="1" customWidth="1"/>
    <col min="16117" max="16118" width="8.375" style="1270" bestFit="1" customWidth="1"/>
    <col min="16119" max="16119" width="10.25" style="1270" bestFit="1" customWidth="1"/>
    <col min="16120" max="16120" width="13.75" style="1270" bestFit="1" customWidth="1"/>
    <col min="16121" max="16121" width="15.125" style="1270" bestFit="1" customWidth="1"/>
    <col min="16122" max="16124" width="21.5" style="1270" bestFit="1" customWidth="1"/>
    <col min="16125" max="16126" width="19.25" style="1270" bestFit="1" customWidth="1"/>
    <col min="16127" max="16127" width="6.625" style="1270" bestFit="1" customWidth="1"/>
    <col min="16128" max="16128" width="9" style="1270"/>
    <col min="16129" max="16129" width="15.125" style="1270" bestFit="1" customWidth="1"/>
    <col min="16130" max="16130" width="13" style="1270" bestFit="1" customWidth="1"/>
    <col min="16131" max="16133" width="9" style="1270"/>
    <col min="16134" max="16134" width="13" style="1270" bestFit="1" customWidth="1"/>
    <col min="16135" max="16135" width="15" style="1270" customWidth="1"/>
    <col min="16136" max="16136" width="13" style="1270" bestFit="1" customWidth="1"/>
    <col min="16137" max="16137" width="9" style="1270"/>
    <col min="16138" max="16140" width="12.375" style="1270" bestFit="1" customWidth="1"/>
    <col min="16141" max="16141" width="11" style="1270" bestFit="1" customWidth="1"/>
    <col min="16142" max="16142" width="20.375" style="1270" bestFit="1" customWidth="1"/>
    <col min="16143" max="16144" width="27.75" style="1270" bestFit="1" customWidth="1"/>
    <col min="16145" max="16146" width="19.375" style="1270" bestFit="1" customWidth="1"/>
    <col min="16147" max="16147" width="17.25" style="1270" bestFit="1" customWidth="1"/>
    <col min="16148" max="16148" width="19.375" style="1270" bestFit="1" customWidth="1"/>
    <col min="16149" max="16150" width="9" style="1270"/>
    <col min="16151" max="16151" width="17.375" style="1270" bestFit="1" customWidth="1"/>
    <col min="16152" max="16152" width="9" style="1270"/>
    <col min="16153" max="16153" width="17.375" style="1270" bestFit="1" customWidth="1"/>
    <col min="16154" max="16155" width="9" style="1270"/>
    <col min="16156" max="16157" width="11.125" style="1270" bestFit="1" customWidth="1"/>
    <col min="16158" max="16158" width="5.25" style="1270" bestFit="1" customWidth="1"/>
    <col min="16159" max="16159" width="9" style="1270"/>
    <col min="16160" max="16160" width="14.25" style="1270" bestFit="1" customWidth="1"/>
    <col min="16161" max="16161" width="17.875" style="1270" bestFit="1" customWidth="1"/>
    <col min="16162" max="16162" width="5.25" style="1270" bestFit="1" customWidth="1"/>
    <col min="16163" max="16163" width="9" style="1270"/>
    <col min="16164" max="16164" width="11" style="1270" bestFit="1" customWidth="1"/>
    <col min="16165" max="16165" width="8.375" style="1270" bestFit="1" customWidth="1"/>
    <col min="16166" max="16166" width="9.625" style="1270" bestFit="1" customWidth="1"/>
    <col min="16167" max="16167" width="15.125" style="1270" bestFit="1" customWidth="1"/>
    <col min="16168" max="16168" width="11.125" style="1270" bestFit="1" customWidth="1"/>
    <col min="16169" max="16169" width="9.5" style="1270" bestFit="1" customWidth="1"/>
    <col min="16170" max="16170" width="11" style="1270" bestFit="1" customWidth="1"/>
    <col min="16171" max="16179" width="15.125" style="1270" bestFit="1" customWidth="1"/>
    <col min="16180" max="16180" width="7.125" style="1270" bestFit="1" customWidth="1"/>
    <col min="16181" max="16181" width="11" style="1270" bestFit="1" customWidth="1"/>
    <col min="16182" max="16182" width="15.125" style="1270" bestFit="1" customWidth="1"/>
    <col min="16183" max="16183" width="19.25" style="1270" bestFit="1" customWidth="1"/>
    <col min="16184" max="16184" width="15.125" style="1270" bestFit="1" customWidth="1"/>
    <col min="16185" max="16185" width="19.25" style="1270" bestFit="1" customWidth="1"/>
    <col min="16186" max="16186" width="15.125" style="1270" bestFit="1" customWidth="1"/>
    <col min="16187" max="16187" width="19.25" style="1270" bestFit="1" customWidth="1"/>
    <col min="16188" max="16188" width="15.125" style="1270" bestFit="1" customWidth="1"/>
    <col min="16189" max="16189" width="19.25" style="1270" bestFit="1" customWidth="1"/>
    <col min="16190" max="16190" width="15.125" style="1270" bestFit="1" customWidth="1"/>
    <col min="16191" max="16191" width="19.25" style="1270" bestFit="1" customWidth="1"/>
    <col min="16192" max="16192" width="13" style="1270" bestFit="1" customWidth="1"/>
    <col min="16193" max="16193" width="17.25" style="1270" bestFit="1" customWidth="1"/>
    <col min="16194" max="16194" width="15.125" style="1270" bestFit="1" customWidth="1"/>
    <col min="16195" max="16195" width="19.25" style="1270" bestFit="1" customWidth="1"/>
    <col min="16196" max="16196" width="15.125" style="1270" bestFit="1" customWidth="1"/>
    <col min="16197" max="16197" width="19.25" style="1270" bestFit="1" customWidth="1"/>
    <col min="16198" max="16203" width="21.375" style="1270" bestFit="1" customWidth="1"/>
    <col min="16204" max="16205" width="17.25" style="1270" bestFit="1" customWidth="1"/>
    <col min="16206" max="16206" width="7.125" style="1270" bestFit="1" customWidth="1"/>
    <col min="16207" max="16207" width="11" style="1270" bestFit="1" customWidth="1"/>
    <col min="16208" max="16208" width="7.125" style="1270" bestFit="1" customWidth="1"/>
    <col min="16209" max="16210" width="11" style="1270" bestFit="1" customWidth="1"/>
    <col min="16211" max="16211" width="15.125" style="1270" bestFit="1" customWidth="1"/>
    <col min="16212" max="16212" width="16.5" style="1270" bestFit="1" customWidth="1"/>
    <col min="16213" max="16213" width="20.625" style="1270" bestFit="1" customWidth="1"/>
    <col min="16214" max="16214" width="7.125" style="1270" bestFit="1" customWidth="1"/>
    <col min="16215" max="16217" width="11" style="1270" bestFit="1" customWidth="1"/>
    <col min="16218" max="16218" width="15.125" style="1270" bestFit="1" customWidth="1"/>
    <col min="16219" max="16221" width="11" style="1270" bestFit="1" customWidth="1"/>
    <col min="16222" max="16222" width="13" style="1270" bestFit="1" customWidth="1"/>
    <col min="16223" max="16223" width="11" style="1270" bestFit="1" customWidth="1"/>
    <col min="16224" max="16224" width="15.125" style="1270" bestFit="1" customWidth="1"/>
    <col min="16225" max="16225" width="17.25" style="1270" bestFit="1" customWidth="1"/>
    <col min="16226" max="16226" width="7.125" style="1270" bestFit="1" customWidth="1"/>
    <col min="16227" max="16227" width="13" style="1270" bestFit="1" customWidth="1"/>
    <col min="16228" max="16229" width="12.375" style="1270" bestFit="1" customWidth="1"/>
    <col min="16230" max="16231" width="15.125" style="1270" bestFit="1" customWidth="1"/>
    <col min="16232" max="16233" width="18.625" style="1270" bestFit="1" customWidth="1"/>
    <col min="16234" max="16235" width="21.375" style="1270" bestFit="1" customWidth="1"/>
    <col min="16236" max="16236" width="17.25" style="1270" bestFit="1" customWidth="1"/>
    <col min="16237" max="16237" width="11" style="1270" bestFit="1" customWidth="1"/>
    <col min="16238" max="16239" width="15.125" style="1270" bestFit="1" customWidth="1"/>
    <col min="16240" max="16240" width="11" style="1270" bestFit="1" customWidth="1"/>
    <col min="16241" max="16242" width="15.125" style="1270" bestFit="1" customWidth="1"/>
    <col min="16243" max="16243" width="11.875" style="1270" bestFit="1" customWidth="1"/>
    <col min="16244" max="16244" width="16.375" style="1270" bestFit="1" customWidth="1"/>
    <col min="16245" max="16245" width="15.125" style="1270" bestFit="1" customWidth="1"/>
    <col min="16246" max="16246" width="11" style="1270" bestFit="1" customWidth="1"/>
    <col min="16247" max="16248" width="15.125" style="1270" bestFit="1" customWidth="1"/>
    <col min="16249" max="16249" width="11" style="1270" bestFit="1" customWidth="1"/>
    <col min="16250" max="16251" width="15.125" style="1270" bestFit="1" customWidth="1"/>
    <col min="16252" max="16252" width="5.25" style="1270" bestFit="1" customWidth="1"/>
    <col min="16253" max="16254" width="9" style="1270"/>
    <col min="16255" max="16255" width="7.125" style="1270" bestFit="1" customWidth="1"/>
    <col min="16256" max="16256" width="9" style="1270"/>
    <col min="16257" max="16257" width="59.375" style="1270" bestFit="1" customWidth="1"/>
    <col min="16258" max="16258" width="45.5" style="1270" bestFit="1" customWidth="1"/>
    <col min="16259" max="16259" width="27.625" style="1270" bestFit="1" customWidth="1"/>
    <col min="16260" max="16260" width="11" style="1270" bestFit="1" customWidth="1"/>
    <col min="16261" max="16264" width="13" style="1270" bestFit="1" customWidth="1"/>
    <col min="16265" max="16265" width="14.375" style="1270" bestFit="1" customWidth="1"/>
    <col min="16266" max="16266" width="13" style="1270" bestFit="1" customWidth="1"/>
    <col min="16267" max="16268" width="18.125" style="1270" bestFit="1" customWidth="1"/>
    <col min="16269" max="16269" width="20.25" style="1270" bestFit="1" customWidth="1"/>
    <col min="16270" max="16270" width="17.625" style="1270" bestFit="1" customWidth="1"/>
    <col min="16271" max="16271" width="15.125" style="1270" bestFit="1" customWidth="1"/>
    <col min="16272" max="16272" width="21.375" style="1270" bestFit="1" customWidth="1"/>
    <col min="16273" max="16273" width="12.875" style="1270" bestFit="1" customWidth="1"/>
    <col min="16274" max="16274" width="13" style="1270" bestFit="1" customWidth="1"/>
    <col min="16275" max="16275" width="21.5" style="1270" bestFit="1" customWidth="1"/>
    <col min="16276" max="16277" width="13.125" style="1270" bestFit="1" customWidth="1"/>
    <col min="16278" max="16278" width="21.25" style="1270" bestFit="1" customWidth="1"/>
    <col min="16279" max="16279" width="17.375" style="1270" bestFit="1" customWidth="1"/>
    <col min="16280" max="16280" width="13.125" style="1270" bestFit="1" customWidth="1"/>
    <col min="16281" max="16281" width="15.125" style="1270" bestFit="1" customWidth="1"/>
    <col min="16282" max="16282" width="25.25" style="1270" bestFit="1" customWidth="1"/>
    <col min="16283" max="16283" width="18.875" style="1270" bestFit="1" customWidth="1"/>
    <col min="16284" max="16284" width="28" style="1270" bestFit="1" customWidth="1"/>
    <col min="16285" max="16285" width="26.75" style="1270" bestFit="1" customWidth="1"/>
    <col min="16286" max="16286" width="28" style="1270" bestFit="1" customWidth="1"/>
    <col min="16287" max="16287" width="25.25" style="1270" bestFit="1" customWidth="1"/>
    <col min="16288" max="16288" width="29.625" style="1270" bestFit="1" customWidth="1"/>
    <col min="16289" max="16289" width="25.25" style="1270" bestFit="1" customWidth="1"/>
    <col min="16290" max="16290" width="29.625" style="1270" bestFit="1" customWidth="1"/>
    <col min="16291" max="16291" width="25.25" style="1270" bestFit="1" customWidth="1"/>
    <col min="16292" max="16293" width="18.875" style="1270" bestFit="1" customWidth="1"/>
    <col min="16294" max="16294" width="21" style="1270" bestFit="1" customWidth="1"/>
    <col min="16295" max="16295" width="20.875" style="1270" bestFit="1" customWidth="1"/>
    <col min="16296" max="16296" width="12.625" style="1270" bestFit="1" customWidth="1"/>
    <col min="16297" max="16297" width="15.125" style="1270" bestFit="1" customWidth="1"/>
    <col min="16298" max="16298" width="7.125" style="1270" bestFit="1" customWidth="1"/>
    <col min="16299" max="16299" width="19.25" style="1270" bestFit="1" customWidth="1"/>
    <col min="16300" max="16302" width="15.125" style="1270" bestFit="1" customWidth="1"/>
    <col min="16303" max="16303" width="17.25" style="1270" bestFit="1" customWidth="1"/>
    <col min="16304" max="16306" width="15.125" style="1270" bestFit="1" customWidth="1"/>
    <col min="16307" max="16308" width="17.25" style="1270" bestFit="1" customWidth="1"/>
    <col min="16309" max="16309" width="15.125" style="1270" bestFit="1" customWidth="1"/>
    <col min="16310" max="16311" width="17.25" style="1270" bestFit="1" customWidth="1"/>
    <col min="16312" max="16312" width="15.125" style="1270" bestFit="1" customWidth="1"/>
    <col min="16313" max="16314" width="17.25" style="1270" bestFit="1" customWidth="1"/>
    <col min="16315" max="16315" width="19.25" style="1270" bestFit="1" customWidth="1"/>
    <col min="16316" max="16317" width="21.375" style="1270" bestFit="1" customWidth="1"/>
    <col min="16318" max="16318" width="23.5" style="1270" bestFit="1" customWidth="1"/>
    <col min="16319" max="16319" width="21.375" style="1270" bestFit="1" customWidth="1"/>
    <col min="16320" max="16320" width="19.25" style="1270" bestFit="1" customWidth="1"/>
    <col min="16321" max="16322" width="21.375" style="1270" bestFit="1" customWidth="1"/>
    <col min="16323" max="16323" width="23.5" style="1270" bestFit="1" customWidth="1"/>
    <col min="16324" max="16324" width="21.375" style="1270" bestFit="1" customWidth="1"/>
    <col min="16325" max="16325" width="17.25" style="1270" bestFit="1" customWidth="1"/>
    <col min="16326" max="16328" width="19.25" style="1270" bestFit="1" customWidth="1"/>
    <col min="16329" max="16329" width="18.375" style="1270" bestFit="1" customWidth="1"/>
    <col min="16330" max="16331" width="20.375" style="1270" bestFit="1" customWidth="1"/>
    <col min="16332" max="16332" width="13" style="1270" bestFit="1" customWidth="1"/>
    <col min="16333" max="16334" width="19.25" style="1270" bestFit="1" customWidth="1"/>
    <col min="16335" max="16336" width="17.25" style="1270" bestFit="1" customWidth="1"/>
    <col min="16337" max="16339" width="19.25" style="1270" bestFit="1" customWidth="1"/>
    <col min="16340" max="16341" width="21.375" style="1270" bestFit="1" customWidth="1"/>
    <col min="16342" max="16342" width="19.25" style="1270" bestFit="1" customWidth="1"/>
    <col min="16343" max="16344" width="21.375" style="1270" bestFit="1" customWidth="1"/>
    <col min="16345" max="16345" width="23.5" style="1270" bestFit="1" customWidth="1"/>
    <col min="16346" max="16347" width="21.375" style="1270" bestFit="1" customWidth="1"/>
    <col min="16348" max="16350" width="23.5" style="1270" bestFit="1" customWidth="1"/>
    <col min="16351" max="16352" width="25.5" style="1270" bestFit="1" customWidth="1"/>
    <col min="16353" max="16353" width="23.5" style="1270" bestFit="1" customWidth="1"/>
    <col min="16354" max="16355" width="25.5" style="1270" bestFit="1" customWidth="1"/>
    <col min="16356" max="16356" width="27.625" style="1270" bestFit="1" customWidth="1"/>
    <col min="16357" max="16357" width="25.5" style="1270" bestFit="1" customWidth="1"/>
    <col min="16358" max="16358" width="22.75" style="1270" bestFit="1" customWidth="1"/>
    <col min="16359" max="16359" width="26.875" style="1270" bestFit="1" customWidth="1"/>
    <col min="16360" max="16361" width="19.25" style="1270" bestFit="1" customWidth="1"/>
    <col min="16362" max="16362" width="25.5" style="1270" bestFit="1" customWidth="1"/>
    <col min="16363" max="16364" width="21.375" style="1270" bestFit="1" customWidth="1"/>
    <col min="16365" max="16365" width="27.625" style="1270" bestFit="1" customWidth="1"/>
    <col min="16366" max="16366" width="8.375" style="1270" bestFit="1" customWidth="1"/>
    <col min="16367" max="16369" width="16.75" style="1270" bestFit="1" customWidth="1"/>
    <col min="16370" max="16370" width="18.875" style="1270" bestFit="1" customWidth="1"/>
    <col min="16371" max="16371" width="23.5" style="1270" bestFit="1" customWidth="1"/>
    <col min="16372" max="16372" width="25.5" style="1270" bestFit="1" customWidth="1"/>
    <col min="16373" max="16374" width="8.375" style="1270" bestFit="1" customWidth="1"/>
    <col min="16375" max="16375" width="10.25" style="1270" bestFit="1" customWidth="1"/>
    <col min="16376" max="16376" width="13.75" style="1270" bestFit="1" customWidth="1"/>
    <col min="16377" max="16377" width="15.125" style="1270" bestFit="1" customWidth="1"/>
    <col min="16378" max="16380" width="21.5" style="1270" bestFit="1" customWidth="1"/>
    <col min="16381" max="16382" width="19.25" style="1270" bestFit="1" customWidth="1"/>
    <col min="16383" max="16383" width="6.625" style="1270" bestFit="1" customWidth="1"/>
    <col min="16384" max="16384" width="9" style="1270"/>
  </cols>
  <sheetData>
    <row r="1" spans="1:90" customFormat="1" ht="12.75" customHeight="1">
      <c r="A1" s="1393" t="s">
        <v>2016</v>
      </c>
      <c r="B1" s="1393" t="s">
        <v>2017</v>
      </c>
      <c r="C1" s="1393" t="s">
        <v>2018</v>
      </c>
      <c r="D1" s="1393" t="s">
        <v>2019</v>
      </c>
      <c r="E1" s="1393" t="s">
        <v>2020</v>
      </c>
      <c r="F1" s="1393" t="s">
        <v>2021</v>
      </c>
      <c r="G1" s="1393" t="s">
        <v>2022</v>
      </c>
      <c r="H1" s="1393" t="s">
        <v>2023</v>
      </c>
      <c r="I1" s="1393" t="s">
        <v>2024</v>
      </c>
      <c r="J1" s="1393" t="s">
        <v>2025</v>
      </c>
      <c r="K1" s="1393" t="s">
        <v>2026</v>
      </c>
      <c r="L1" s="1393" t="s">
        <v>2027</v>
      </c>
      <c r="M1" s="1393" t="s">
        <v>2028</v>
      </c>
      <c r="N1" s="1393" t="s">
        <v>2029</v>
      </c>
      <c r="O1" s="1393" t="s">
        <v>2030</v>
      </c>
      <c r="P1" s="1393" t="s">
        <v>2031</v>
      </c>
      <c r="Q1" s="1393" t="s">
        <v>2032</v>
      </c>
      <c r="R1" s="1393" t="s">
        <v>2033</v>
      </c>
      <c r="S1" s="1393" t="s">
        <v>2034</v>
      </c>
      <c r="T1" s="1393" t="s">
        <v>2035</v>
      </c>
      <c r="U1" s="1393" t="s">
        <v>2036</v>
      </c>
      <c r="V1" s="1393" t="s">
        <v>2037</v>
      </c>
      <c r="W1" s="1393" t="s">
        <v>2038</v>
      </c>
      <c r="X1" s="1393" t="s">
        <v>2039</v>
      </c>
      <c r="Y1" s="1393" t="s">
        <v>2040</v>
      </c>
      <c r="Z1" s="1393" t="s">
        <v>2041</v>
      </c>
      <c r="AA1" s="1393" t="s">
        <v>2042</v>
      </c>
      <c r="AB1" s="1393" t="s">
        <v>2043</v>
      </c>
      <c r="AC1" s="1393" t="s">
        <v>2044</v>
      </c>
      <c r="AD1" s="1393" t="s">
        <v>2045</v>
      </c>
      <c r="AE1" s="1393" t="s">
        <v>2046</v>
      </c>
      <c r="AF1" s="1393" t="s">
        <v>2047</v>
      </c>
      <c r="AG1" s="1393" t="s">
        <v>2048</v>
      </c>
      <c r="AH1" s="1393" t="s">
        <v>2049</v>
      </c>
      <c r="AI1" s="1393" t="s">
        <v>2050</v>
      </c>
      <c r="AJ1" s="1393" t="s">
        <v>2051</v>
      </c>
      <c r="AK1" s="1393" t="s">
        <v>2052</v>
      </c>
      <c r="AL1" s="1393" t="s">
        <v>2053</v>
      </c>
      <c r="AM1" s="1393" t="s">
        <v>2054</v>
      </c>
      <c r="AN1" s="1393" t="s">
        <v>2055</v>
      </c>
      <c r="AO1" s="1393" t="s">
        <v>2056</v>
      </c>
      <c r="AP1" s="1393" t="s">
        <v>2057</v>
      </c>
      <c r="AQ1" s="1393" t="s">
        <v>2058</v>
      </c>
      <c r="AR1" s="1393" t="s">
        <v>2059</v>
      </c>
      <c r="AS1" s="1393" t="s">
        <v>2060</v>
      </c>
      <c r="AT1" s="1393" t="s">
        <v>2061</v>
      </c>
      <c r="AU1" s="1393" t="s">
        <v>2062</v>
      </c>
      <c r="AV1" s="1393" t="s">
        <v>2063</v>
      </c>
      <c r="AW1" s="1393" t="s">
        <v>2064</v>
      </c>
      <c r="AX1" s="1393" t="s">
        <v>2065</v>
      </c>
      <c r="AY1" s="1393" t="s">
        <v>2066</v>
      </c>
      <c r="AZ1" s="1393" t="s">
        <v>2067</v>
      </c>
      <c r="BA1" s="1393" t="s">
        <v>2068</v>
      </c>
      <c r="BB1" s="1393" t="s">
        <v>2069</v>
      </c>
      <c r="BC1" s="1393" t="s">
        <v>2070</v>
      </c>
      <c r="BD1" s="1393" t="s">
        <v>2071</v>
      </c>
      <c r="BE1" s="1393" t="s">
        <v>2072</v>
      </c>
      <c r="BF1" s="1393" t="s">
        <v>2073</v>
      </c>
      <c r="BG1" s="1393" t="s">
        <v>2074</v>
      </c>
      <c r="BH1" s="1393" t="s">
        <v>2075</v>
      </c>
      <c r="BI1" s="1393" t="s">
        <v>2076</v>
      </c>
      <c r="BJ1" s="1393" t="s">
        <v>2077</v>
      </c>
      <c r="BK1" s="1393" t="s">
        <v>2078</v>
      </c>
      <c r="BL1" s="1393" t="s">
        <v>2079</v>
      </c>
      <c r="BM1" s="1393" t="s">
        <v>2080</v>
      </c>
      <c r="BN1" s="1393" t="s">
        <v>2081</v>
      </c>
      <c r="BO1" s="1393" t="s">
        <v>2082</v>
      </c>
      <c r="BP1" s="1393" t="s">
        <v>2083</v>
      </c>
      <c r="BQ1" s="1393" t="s">
        <v>2084</v>
      </c>
      <c r="BR1" s="1393" t="s">
        <v>2085</v>
      </c>
      <c r="BS1" s="1393" t="s">
        <v>2086</v>
      </c>
      <c r="BT1" s="1393" t="s">
        <v>2087</v>
      </c>
      <c r="BU1" s="1393" t="s">
        <v>2088</v>
      </c>
      <c r="BV1" s="1393" t="s">
        <v>2089</v>
      </c>
      <c r="BW1" s="1393" t="s">
        <v>2090</v>
      </c>
      <c r="BX1" s="1393" t="s">
        <v>2091</v>
      </c>
      <c r="BY1" s="1393" t="s">
        <v>2092</v>
      </c>
      <c r="BZ1" s="1393" t="s">
        <v>2093</v>
      </c>
      <c r="CA1" s="1393" t="s">
        <v>2094</v>
      </c>
      <c r="CB1" s="1393" t="s">
        <v>2095</v>
      </c>
      <c r="CC1" s="1393" t="s">
        <v>2096</v>
      </c>
      <c r="CD1" s="1393" t="s">
        <v>2097</v>
      </c>
      <c r="CE1" s="1393" t="s">
        <v>2098</v>
      </c>
      <c r="CF1" s="1393" t="s">
        <v>2099</v>
      </c>
      <c r="CG1" s="1393" t="s">
        <v>2100</v>
      </c>
      <c r="CH1" s="1393" t="s">
        <v>2101</v>
      </c>
      <c r="CI1" s="1393" t="s">
        <v>2102</v>
      </c>
      <c r="CJ1" s="1393" t="s">
        <v>2103</v>
      </c>
      <c r="CK1" s="1393" t="s">
        <v>2104</v>
      </c>
      <c r="CL1" s="1393" t="s">
        <v>2105</v>
      </c>
    </row>
    <row r="2" spans="1:90" customFormat="1" ht="12.75" customHeight="1">
      <c r="A2" s="1415" t="str">
        <f>建築物データ!F2</f>
        <v>Ｓ００１００</v>
      </c>
      <c r="B2" s="1412" t="s">
        <v>868</v>
      </c>
      <c r="C2" s="1412"/>
      <c r="D2" s="1412" t="s">
        <v>868</v>
      </c>
      <c r="E2" s="1412" t="s">
        <v>868</v>
      </c>
      <c r="F2" s="1412" t="s">
        <v>868</v>
      </c>
      <c r="G2" s="1415" t="str">
        <f>IF(評価一覧表!AA10="■","有","無")</f>
        <v>無</v>
      </c>
      <c r="H2" s="1417" t="str">
        <f>評価一覧表!BC15</f>
        <v/>
      </c>
      <c r="I2" s="1416">
        <f>評価一覧表!BC16</f>
        <v>0</v>
      </c>
      <c r="J2" s="1415" t="str">
        <f>評価一覧表!BC17</f>
        <v>その他</v>
      </c>
      <c r="K2" s="1416">
        <f>評価一覧表!BC18</f>
        <v>0</v>
      </c>
      <c r="L2" s="1416">
        <f>評価一覧表!BC19</f>
        <v>0</v>
      </c>
      <c r="M2" s="1415" t="str">
        <f>評価一覧表!BR15</f>
        <v/>
      </c>
      <c r="N2" s="1415" t="str">
        <f>評価一覧表!BR16</f>
        <v/>
      </c>
      <c r="O2" s="1415" t="str">
        <f>評価一覧表!BR17</f>
        <v/>
      </c>
      <c r="P2" s="1415" t="str">
        <f>評価一覧表!BR18</f>
        <v/>
      </c>
      <c r="Q2" s="1415" t="str">
        <f>評価一覧表!BR19</f>
        <v/>
      </c>
      <c r="R2" s="1415" t="str">
        <f>評価一覧表!BR20</f>
        <v/>
      </c>
      <c r="S2" s="1415" t="str">
        <f>評価一覧表!CH15</f>
        <v/>
      </c>
      <c r="T2" s="1415" t="str">
        <f>評価一覧表!CH16</f>
        <v/>
      </c>
      <c r="U2" s="1415" t="str">
        <f>評価一覧表!CH17</f>
        <v/>
      </c>
      <c r="V2" s="1415" t="str">
        <f>評価一覧表!CH18</f>
        <v/>
      </c>
      <c r="W2" s="1415" t="str">
        <f>評価一覧表!CH19</f>
        <v/>
      </c>
      <c r="X2" s="1416"/>
      <c r="Y2" s="1413"/>
      <c r="Z2" s="1412" t="s">
        <v>868</v>
      </c>
      <c r="AA2" s="1412" t="s">
        <v>868</v>
      </c>
      <c r="AB2" s="1413"/>
      <c r="AC2" s="1412" t="s">
        <v>868</v>
      </c>
      <c r="AD2" s="1412" t="s">
        <v>868</v>
      </c>
      <c r="AE2" s="1413"/>
      <c r="AF2" s="1413"/>
      <c r="AG2" s="1413"/>
      <c r="AH2" s="1417">
        <f>評価一覧表!DL19</f>
        <v>0</v>
      </c>
      <c r="AI2" s="1417">
        <f>評価一覧表!AF35</f>
        <v>0</v>
      </c>
      <c r="AJ2" s="1413"/>
      <c r="AK2" s="1413"/>
      <c r="AL2" s="1412" t="s">
        <v>868</v>
      </c>
      <c r="AM2" s="1413"/>
      <c r="AN2" s="1412" t="s">
        <v>868</v>
      </c>
      <c r="AO2" s="1412" t="s">
        <v>868</v>
      </c>
      <c r="AP2" s="1412" t="s">
        <v>868</v>
      </c>
      <c r="AQ2" s="1417">
        <f>評価一覧表!AR35</f>
        <v>0</v>
      </c>
      <c r="AR2" s="1417">
        <f>評価一覧表!AS35</f>
        <v>0</v>
      </c>
      <c r="AS2" s="1416" t="str">
        <f>評価一覧表!AT35</f>
        <v/>
      </c>
      <c r="AT2" s="1416" t="str">
        <f>評価一覧表!AX35</f>
        <v/>
      </c>
      <c r="AU2" s="1417">
        <f>評価一覧表!BB35</f>
        <v>0</v>
      </c>
      <c r="AV2" s="1416" t="str">
        <f>評価一覧表!BD35</f>
        <v/>
      </c>
      <c r="AW2" s="1412" t="s">
        <v>868</v>
      </c>
      <c r="AX2" s="1413"/>
      <c r="AY2" s="1413"/>
      <c r="AZ2" s="1412" t="s">
        <v>868</v>
      </c>
      <c r="BA2" s="1412" t="s">
        <v>868</v>
      </c>
      <c r="BB2" s="1412" t="s">
        <v>868</v>
      </c>
      <c r="BC2" s="1412" t="s">
        <v>868</v>
      </c>
      <c r="BD2" s="1412" t="s">
        <v>868</v>
      </c>
      <c r="BE2" s="1413"/>
      <c r="BF2" s="1413"/>
      <c r="BG2" s="1413"/>
      <c r="BH2" s="1413"/>
      <c r="BI2" s="1413"/>
      <c r="BJ2" s="1413"/>
      <c r="BK2" s="1413"/>
      <c r="BL2" s="1413"/>
      <c r="BM2" s="1413"/>
      <c r="BN2" s="1413"/>
      <c r="BO2" s="1412" t="s">
        <v>868</v>
      </c>
      <c r="BP2" s="1412" t="s">
        <v>868</v>
      </c>
      <c r="BQ2" s="1412" t="s">
        <v>868</v>
      </c>
      <c r="BR2" s="1412" t="s">
        <v>868</v>
      </c>
      <c r="BS2" s="1413"/>
      <c r="BT2" s="1413"/>
      <c r="BU2" s="1413"/>
      <c r="BV2" s="1413"/>
      <c r="BW2" s="1412" t="s">
        <v>868</v>
      </c>
      <c r="BX2" s="1412" t="s">
        <v>868</v>
      </c>
      <c r="BY2" s="1412" t="s">
        <v>868</v>
      </c>
      <c r="BZ2" s="1412" t="s">
        <v>868</v>
      </c>
      <c r="CA2" s="1413"/>
      <c r="CB2" s="1413"/>
      <c r="CC2" s="1413"/>
      <c r="CD2" s="1413"/>
      <c r="CE2" s="1413"/>
      <c r="CF2" s="1413"/>
      <c r="CG2" s="1413"/>
      <c r="CH2" s="1412" t="s">
        <v>868</v>
      </c>
      <c r="CI2" s="1412" t="s">
        <v>868</v>
      </c>
      <c r="CJ2" s="1412" t="s">
        <v>868</v>
      </c>
      <c r="CK2" s="1412" t="s">
        <v>868</v>
      </c>
      <c r="CL2" s="1412" t="s">
        <v>868</v>
      </c>
    </row>
    <row r="5" spans="1:90">
      <c r="A5" s="1382"/>
    </row>
    <row r="8" spans="1:90" ht="15">
      <c r="J8" s="1383"/>
    </row>
    <row r="9" spans="1:90">
      <c r="G9" s="1388"/>
    </row>
    <row r="14" spans="1:90">
      <c r="G14" s="1388"/>
    </row>
    <row r="19" spans="129:131">
      <c r="EA19" s="1389" t="s">
        <v>868</v>
      </c>
    </row>
    <row r="20" spans="129:131">
      <c r="DY20" s="1390" t="s">
        <v>1941</v>
      </c>
      <c r="DZ20" s="1390" t="s">
        <v>1942</v>
      </c>
      <c r="EA20" s="1390" t="s">
        <v>1943</v>
      </c>
    </row>
    <row r="21" spans="129:131">
      <c r="DY21" s="1390" t="s">
        <v>1941</v>
      </c>
      <c r="DZ21" s="1390" t="s">
        <v>1942</v>
      </c>
      <c r="EA21" s="1390" t="s">
        <v>1943</v>
      </c>
    </row>
    <row r="22" spans="129:131">
      <c r="DY22" s="1390" t="s">
        <v>1941</v>
      </c>
      <c r="DZ22" s="1390" t="s">
        <v>1942</v>
      </c>
      <c r="EA22" s="1390" t="s">
        <v>1943</v>
      </c>
    </row>
    <row r="23" spans="129:131">
      <c r="DY23" s="1390" t="s">
        <v>1944</v>
      </c>
      <c r="DZ23" s="1390" t="s">
        <v>1945</v>
      </c>
      <c r="EA23" s="1390" t="s">
        <v>1946</v>
      </c>
    </row>
    <row r="24" spans="129:131">
      <c r="DY24" s="1390" t="s">
        <v>1947</v>
      </c>
      <c r="DZ24" s="1390" t="s">
        <v>1948</v>
      </c>
      <c r="EA24" s="1390" t="s">
        <v>1949</v>
      </c>
    </row>
    <row r="25" spans="129:131">
      <c r="DY25" s="1390" t="s">
        <v>1944</v>
      </c>
      <c r="DZ25" s="1390" t="s">
        <v>1945</v>
      </c>
      <c r="EA25" s="1390" t="s">
        <v>1946</v>
      </c>
    </row>
    <row r="26" spans="129:131">
      <c r="DY26" s="1390" t="s">
        <v>1950</v>
      </c>
      <c r="DZ26" s="1390" t="s">
        <v>1951</v>
      </c>
      <c r="EA26" s="1390" t="s">
        <v>1952</v>
      </c>
    </row>
    <row r="27" spans="129:131">
      <c r="DY27" s="1390" t="s">
        <v>1953</v>
      </c>
      <c r="DZ27" s="1390" t="s">
        <v>1954</v>
      </c>
      <c r="EA27" s="1390" t="s">
        <v>1955</v>
      </c>
    </row>
    <row r="28" spans="129:131">
      <c r="DY28" s="1390" t="s">
        <v>1956</v>
      </c>
      <c r="DZ28" s="1390" t="s">
        <v>1957</v>
      </c>
      <c r="EA28" s="1390" t="s">
        <v>1958</v>
      </c>
    </row>
    <row r="29" spans="129:131">
      <c r="DY29" s="1390" t="s">
        <v>1959</v>
      </c>
      <c r="DZ29" s="1390" t="s">
        <v>1960</v>
      </c>
      <c r="EA29" s="1390" t="s">
        <v>1961</v>
      </c>
    </row>
    <row r="30" spans="129:131">
      <c r="DY30" s="1390" t="s">
        <v>1962</v>
      </c>
      <c r="DZ30" s="1390" t="s">
        <v>1963</v>
      </c>
      <c r="EA30" s="1390" t="s">
        <v>1964</v>
      </c>
    </row>
    <row r="31" spans="129:131">
      <c r="DY31" s="1390" t="s">
        <v>1965</v>
      </c>
      <c r="DZ31" s="1390" t="s">
        <v>1966</v>
      </c>
      <c r="EA31" s="1390" t="s">
        <v>1967</v>
      </c>
    </row>
    <row r="32" spans="129:131">
      <c r="DY32" s="1390" t="s">
        <v>1968</v>
      </c>
      <c r="DZ32" s="1390" t="s">
        <v>1969</v>
      </c>
      <c r="EA32" s="1390" t="s">
        <v>1970</v>
      </c>
    </row>
    <row r="33" spans="129:131">
      <c r="DY33" s="1390" t="s">
        <v>1971</v>
      </c>
      <c r="DZ33" s="1390" t="s">
        <v>1972</v>
      </c>
      <c r="EA33" s="1390" t="s">
        <v>1973</v>
      </c>
    </row>
    <row r="34" spans="129:131">
      <c r="DY34" s="1390" t="s">
        <v>1974</v>
      </c>
      <c r="DZ34" s="1390" t="s">
        <v>1975</v>
      </c>
      <c r="EA34" s="1390" t="s">
        <v>1976</v>
      </c>
    </row>
    <row r="35" spans="129:131">
      <c r="DY35" s="1390" t="s">
        <v>1977</v>
      </c>
      <c r="DZ35" s="1390" t="s">
        <v>1978</v>
      </c>
      <c r="EA35" s="1390" t="s">
        <v>1979</v>
      </c>
    </row>
    <row r="36" spans="129:131">
      <c r="DY36" s="1390" t="s">
        <v>1980</v>
      </c>
      <c r="DZ36" s="1390" t="s">
        <v>1981</v>
      </c>
      <c r="EA36" s="1390" t="s">
        <v>1982</v>
      </c>
    </row>
    <row r="37" spans="129:131">
      <c r="DY37" s="1390" t="s">
        <v>1983</v>
      </c>
      <c r="DZ37" s="1390" t="s">
        <v>1984</v>
      </c>
      <c r="EA37" s="1390" t="s">
        <v>1985</v>
      </c>
    </row>
    <row r="38" spans="129:131">
      <c r="DY38" s="1390" t="s">
        <v>1986</v>
      </c>
      <c r="DZ38" s="1390" t="s">
        <v>1987</v>
      </c>
      <c r="EA38" s="1390" t="s">
        <v>1988</v>
      </c>
    </row>
    <row r="39" spans="129:131">
      <c r="DY39" s="1390" t="s">
        <v>1989</v>
      </c>
      <c r="DZ39" s="1390" t="s">
        <v>1990</v>
      </c>
      <c r="EA39" s="1390" t="s">
        <v>1991</v>
      </c>
    </row>
    <row r="40" spans="129:131">
      <c r="DY40" s="1390" t="s">
        <v>1992</v>
      </c>
      <c r="DZ40" s="1390" t="s">
        <v>1993</v>
      </c>
      <c r="EA40" s="1391" t="s">
        <v>1994</v>
      </c>
    </row>
    <row r="41" spans="129:131">
      <c r="DY41" s="1390" t="s">
        <v>1995</v>
      </c>
      <c r="DZ41" s="1390" t="s">
        <v>1996</v>
      </c>
      <c r="EA41" s="1391" t="s">
        <v>1997</v>
      </c>
    </row>
    <row r="42" spans="129:131">
      <c r="DY42" s="1390" t="s">
        <v>1998</v>
      </c>
      <c r="DZ42" s="1390" t="s">
        <v>1999</v>
      </c>
      <c r="EA42" s="1391" t="s">
        <v>2000</v>
      </c>
    </row>
    <row r="43" spans="129:131">
      <c r="DY43" s="1390" t="s">
        <v>2001</v>
      </c>
      <c r="DZ43" s="1390" t="s">
        <v>2002</v>
      </c>
      <c r="EA43" s="1391" t="s">
        <v>2003</v>
      </c>
    </row>
    <row r="44" spans="129:131">
      <c r="DY44" s="1390" t="s">
        <v>2004</v>
      </c>
      <c r="DZ44" s="1390" t="s">
        <v>2005</v>
      </c>
      <c r="EA44" s="1391" t="s">
        <v>2006</v>
      </c>
    </row>
    <row r="45" spans="129:131">
      <c r="DY45" s="1390" t="s">
        <v>2007</v>
      </c>
      <c r="DZ45" s="1390" t="s">
        <v>2008</v>
      </c>
      <c r="EA45" s="1391" t="s">
        <v>2009</v>
      </c>
    </row>
    <row r="46" spans="129:131">
      <c r="DY46" s="1390"/>
    </row>
    <row r="47" spans="129:131">
      <c r="DY47" s="1390"/>
    </row>
    <row r="48" spans="129:131">
      <c r="DY48" s="1390"/>
    </row>
    <row r="50" spans="7:8">
      <c r="G50" s="1392">
        <f ca="1">TODAY()</f>
        <v>45896</v>
      </c>
      <c r="H50" s="1270" t="s">
        <v>2010</v>
      </c>
    </row>
    <row r="51" spans="7:8">
      <c r="G51" s="1392">
        <f ca="1">TODAY()-1</f>
        <v>45895</v>
      </c>
      <c r="H51" s="1270" t="s">
        <v>2011</v>
      </c>
    </row>
    <row r="52" spans="7:8">
      <c r="G52" s="1392">
        <f ca="1">TODAY()-2</f>
        <v>45894</v>
      </c>
      <c r="H52" s="1270" t="s">
        <v>2012</v>
      </c>
    </row>
    <row r="53" spans="7:8">
      <c r="G53" s="1392">
        <f ca="1">TODAY()-3</f>
        <v>45893</v>
      </c>
      <c r="H53" s="1270" t="s">
        <v>2013</v>
      </c>
    </row>
    <row r="54" spans="7:8">
      <c r="G54" s="1392">
        <f ca="1">TODAY()-4</f>
        <v>45892</v>
      </c>
      <c r="H54" s="1270" t="s">
        <v>2014</v>
      </c>
    </row>
    <row r="55" spans="7:8">
      <c r="G55" s="1392">
        <f ca="1">TODAY()-5</f>
        <v>45891</v>
      </c>
      <c r="H55" s="1270" t="s">
        <v>2015</v>
      </c>
    </row>
  </sheetData>
  <phoneticPr fontId="5"/>
  <dataValidations count="2">
    <dataValidation type="list" allowBlank="1" showInputMessage="1" showErrorMessage="1" sqref="WVP983050 JD10 SZ10 ACV10 AMR10 AWN10 BGJ10 BQF10 CAB10 CJX10 CTT10 DDP10 DNL10 DXH10 EHD10 EQZ10 FAV10 FKR10 FUN10 GEJ10 GOF10 GYB10 HHX10 HRT10 IBP10 ILL10 IVH10 JFD10 JOZ10 JYV10 KIR10 KSN10 LCJ10 LMF10 LWB10 MFX10 MPT10 MZP10 NJL10 NTH10 ODD10 OMZ10 OWV10 PGR10 PQN10 QAJ10 QKF10 QUB10 RDX10 RNT10 RXP10 SHL10 SRH10 TBD10 TKZ10 TUV10 UER10 UON10 UYJ10 VIF10 VSB10 WBX10 WLT10 WVP10 H65546 JD65546 SZ65546 ACV65546 AMR65546 AWN65546 BGJ65546 BQF65546 CAB65546 CJX65546 CTT65546 DDP65546 DNL65546 DXH65546 EHD65546 EQZ65546 FAV65546 FKR65546 FUN65546 GEJ65546 GOF65546 GYB65546 HHX65546 HRT65546 IBP65546 ILL65546 IVH65546 JFD65546 JOZ65546 JYV65546 KIR65546 KSN65546 LCJ65546 LMF65546 LWB65546 MFX65546 MPT65546 MZP65546 NJL65546 NTH65546 ODD65546 OMZ65546 OWV65546 PGR65546 PQN65546 QAJ65546 QKF65546 QUB65546 RDX65546 RNT65546 RXP65546 SHL65546 SRH65546 TBD65546 TKZ65546 TUV65546 UER65546 UON65546 UYJ65546 VIF65546 VSB65546 WBX65546 WLT65546 WVP65546 H131082 JD131082 SZ131082 ACV131082 AMR131082 AWN131082 BGJ131082 BQF131082 CAB131082 CJX131082 CTT131082 DDP131082 DNL131082 DXH131082 EHD131082 EQZ131082 FAV131082 FKR131082 FUN131082 GEJ131082 GOF131082 GYB131082 HHX131082 HRT131082 IBP131082 ILL131082 IVH131082 JFD131082 JOZ131082 JYV131082 KIR131082 KSN131082 LCJ131082 LMF131082 LWB131082 MFX131082 MPT131082 MZP131082 NJL131082 NTH131082 ODD131082 OMZ131082 OWV131082 PGR131082 PQN131082 QAJ131082 QKF131082 QUB131082 RDX131082 RNT131082 RXP131082 SHL131082 SRH131082 TBD131082 TKZ131082 TUV131082 UER131082 UON131082 UYJ131082 VIF131082 VSB131082 WBX131082 WLT131082 WVP131082 H196618 JD196618 SZ196618 ACV196618 AMR196618 AWN196618 BGJ196618 BQF196618 CAB196618 CJX196618 CTT196618 DDP196618 DNL196618 DXH196618 EHD196618 EQZ196618 FAV196618 FKR196618 FUN196618 GEJ196618 GOF196618 GYB196618 HHX196618 HRT196618 IBP196618 ILL196618 IVH196618 JFD196618 JOZ196618 JYV196618 KIR196618 KSN196618 LCJ196618 LMF196618 LWB196618 MFX196618 MPT196618 MZP196618 NJL196618 NTH196618 ODD196618 OMZ196618 OWV196618 PGR196618 PQN196618 QAJ196618 QKF196618 QUB196618 RDX196618 RNT196618 RXP196618 SHL196618 SRH196618 TBD196618 TKZ196618 TUV196618 UER196618 UON196618 UYJ196618 VIF196618 VSB196618 WBX196618 WLT196618 WVP196618 H262154 JD262154 SZ262154 ACV262154 AMR262154 AWN262154 BGJ262154 BQF262154 CAB262154 CJX262154 CTT262154 DDP262154 DNL262154 DXH262154 EHD262154 EQZ262154 FAV262154 FKR262154 FUN262154 GEJ262154 GOF262154 GYB262154 HHX262154 HRT262154 IBP262154 ILL262154 IVH262154 JFD262154 JOZ262154 JYV262154 KIR262154 KSN262154 LCJ262154 LMF262154 LWB262154 MFX262154 MPT262154 MZP262154 NJL262154 NTH262154 ODD262154 OMZ262154 OWV262154 PGR262154 PQN262154 QAJ262154 QKF262154 QUB262154 RDX262154 RNT262154 RXP262154 SHL262154 SRH262154 TBD262154 TKZ262154 TUV262154 UER262154 UON262154 UYJ262154 VIF262154 VSB262154 WBX262154 WLT262154 WVP262154 H327690 JD327690 SZ327690 ACV327690 AMR327690 AWN327690 BGJ327690 BQF327690 CAB327690 CJX327690 CTT327690 DDP327690 DNL327690 DXH327690 EHD327690 EQZ327690 FAV327690 FKR327690 FUN327690 GEJ327690 GOF327690 GYB327690 HHX327690 HRT327690 IBP327690 ILL327690 IVH327690 JFD327690 JOZ327690 JYV327690 KIR327690 KSN327690 LCJ327690 LMF327690 LWB327690 MFX327690 MPT327690 MZP327690 NJL327690 NTH327690 ODD327690 OMZ327690 OWV327690 PGR327690 PQN327690 QAJ327690 QKF327690 QUB327690 RDX327690 RNT327690 RXP327690 SHL327690 SRH327690 TBD327690 TKZ327690 TUV327690 UER327690 UON327690 UYJ327690 VIF327690 VSB327690 WBX327690 WLT327690 WVP327690 H393226 JD393226 SZ393226 ACV393226 AMR393226 AWN393226 BGJ393226 BQF393226 CAB393226 CJX393226 CTT393226 DDP393226 DNL393226 DXH393226 EHD393226 EQZ393226 FAV393226 FKR393226 FUN393226 GEJ393226 GOF393226 GYB393226 HHX393226 HRT393226 IBP393226 ILL393226 IVH393226 JFD393226 JOZ393226 JYV393226 KIR393226 KSN393226 LCJ393226 LMF393226 LWB393226 MFX393226 MPT393226 MZP393226 NJL393226 NTH393226 ODD393226 OMZ393226 OWV393226 PGR393226 PQN393226 QAJ393226 QKF393226 QUB393226 RDX393226 RNT393226 RXP393226 SHL393226 SRH393226 TBD393226 TKZ393226 TUV393226 UER393226 UON393226 UYJ393226 VIF393226 VSB393226 WBX393226 WLT393226 WVP393226 H458762 JD458762 SZ458762 ACV458762 AMR458762 AWN458762 BGJ458762 BQF458762 CAB458762 CJX458762 CTT458762 DDP458762 DNL458762 DXH458762 EHD458762 EQZ458762 FAV458762 FKR458762 FUN458762 GEJ458762 GOF458762 GYB458762 HHX458762 HRT458762 IBP458762 ILL458762 IVH458762 JFD458762 JOZ458762 JYV458762 KIR458762 KSN458762 LCJ458762 LMF458762 LWB458762 MFX458762 MPT458762 MZP458762 NJL458762 NTH458762 ODD458762 OMZ458762 OWV458762 PGR458762 PQN458762 QAJ458762 QKF458762 QUB458762 RDX458762 RNT458762 RXP458762 SHL458762 SRH458762 TBD458762 TKZ458762 TUV458762 UER458762 UON458762 UYJ458762 VIF458762 VSB458762 WBX458762 WLT458762 WVP458762 H524298 JD524298 SZ524298 ACV524298 AMR524298 AWN524298 BGJ524298 BQF524298 CAB524298 CJX524298 CTT524298 DDP524298 DNL524298 DXH524298 EHD524298 EQZ524298 FAV524298 FKR524298 FUN524298 GEJ524298 GOF524298 GYB524298 HHX524298 HRT524298 IBP524298 ILL524298 IVH524298 JFD524298 JOZ524298 JYV524298 KIR524298 KSN524298 LCJ524298 LMF524298 LWB524298 MFX524298 MPT524298 MZP524298 NJL524298 NTH524298 ODD524298 OMZ524298 OWV524298 PGR524298 PQN524298 QAJ524298 QKF524298 QUB524298 RDX524298 RNT524298 RXP524298 SHL524298 SRH524298 TBD524298 TKZ524298 TUV524298 UER524298 UON524298 UYJ524298 VIF524298 VSB524298 WBX524298 WLT524298 WVP524298 H589834 JD589834 SZ589834 ACV589834 AMR589834 AWN589834 BGJ589834 BQF589834 CAB589834 CJX589834 CTT589834 DDP589834 DNL589834 DXH589834 EHD589834 EQZ589834 FAV589834 FKR589834 FUN589834 GEJ589834 GOF589834 GYB589834 HHX589834 HRT589834 IBP589834 ILL589834 IVH589834 JFD589834 JOZ589834 JYV589834 KIR589834 KSN589834 LCJ589834 LMF589834 LWB589834 MFX589834 MPT589834 MZP589834 NJL589834 NTH589834 ODD589834 OMZ589834 OWV589834 PGR589834 PQN589834 QAJ589834 QKF589834 QUB589834 RDX589834 RNT589834 RXP589834 SHL589834 SRH589834 TBD589834 TKZ589834 TUV589834 UER589834 UON589834 UYJ589834 VIF589834 VSB589834 WBX589834 WLT589834 WVP589834 H655370 JD655370 SZ655370 ACV655370 AMR655370 AWN655370 BGJ655370 BQF655370 CAB655370 CJX655370 CTT655370 DDP655370 DNL655370 DXH655370 EHD655370 EQZ655370 FAV655370 FKR655370 FUN655370 GEJ655370 GOF655370 GYB655370 HHX655370 HRT655370 IBP655370 ILL655370 IVH655370 JFD655370 JOZ655370 JYV655370 KIR655370 KSN655370 LCJ655370 LMF655370 LWB655370 MFX655370 MPT655370 MZP655370 NJL655370 NTH655370 ODD655370 OMZ655370 OWV655370 PGR655370 PQN655370 QAJ655370 QKF655370 QUB655370 RDX655370 RNT655370 RXP655370 SHL655370 SRH655370 TBD655370 TKZ655370 TUV655370 UER655370 UON655370 UYJ655370 VIF655370 VSB655370 WBX655370 WLT655370 WVP655370 H720906 JD720906 SZ720906 ACV720906 AMR720906 AWN720906 BGJ720906 BQF720906 CAB720906 CJX720906 CTT720906 DDP720906 DNL720906 DXH720906 EHD720906 EQZ720906 FAV720906 FKR720906 FUN720906 GEJ720906 GOF720906 GYB720906 HHX720906 HRT720906 IBP720906 ILL720906 IVH720906 JFD720906 JOZ720906 JYV720906 KIR720906 KSN720906 LCJ720906 LMF720906 LWB720906 MFX720906 MPT720906 MZP720906 NJL720906 NTH720906 ODD720906 OMZ720906 OWV720906 PGR720906 PQN720906 QAJ720906 QKF720906 QUB720906 RDX720906 RNT720906 RXP720906 SHL720906 SRH720906 TBD720906 TKZ720906 TUV720906 UER720906 UON720906 UYJ720906 VIF720906 VSB720906 WBX720906 WLT720906 WVP720906 H786442 JD786442 SZ786442 ACV786442 AMR786442 AWN786442 BGJ786442 BQF786442 CAB786442 CJX786442 CTT786442 DDP786442 DNL786442 DXH786442 EHD786442 EQZ786442 FAV786442 FKR786442 FUN786442 GEJ786442 GOF786442 GYB786442 HHX786442 HRT786442 IBP786442 ILL786442 IVH786442 JFD786442 JOZ786442 JYV786442 KIR786442 KSN786442 LCJ786442 LMF786442 LWB786442 MFX786442 MPT786442 MZP786442 NJL786442 NTH786442 ODD786442 OMZ786442 OWV786442 PGR786442 PQN786442 QAJ786442 QKF786442 QUB786442 RDX786442 RNT786442 RXP786442 SHL786442 SRH786442 TBD786442 TKZ786442 TUV786442 UER786442 UON786442 UYJ786442 VIF786442 VSB786442 WBX786442 WLT786442 WVP786442 H851978 JD851978 SZ851978 ACV851978 AMR851978 AWN851978 BGJ851978 BQF851978 CAB851978 CJX851978 CTT851978 DDP851978 DNL851978 DXH851978 EHD851978 EQZ851978 FAV851978 FKR851978 FUN851978 GEJ851978 GOF851978 GYB851978 HHX851978 HRT851978 IBP851978 ILL851978 IVH851978 JFD851978 JOZ851978 JYV851978 KIR851978 KSN851978 LCJ851978 LMF851978 LWB851978 MFX851978 MPT851978 MZP851978 NJL851978 NTH851978 ODD851978 OMZ851978 OWV851978 PGR851978 PQN851978 QAJ851978 QKF851978 QUB851978 RDX851978 RNT851978 RXP851978 SHL851978 SRH851978 TBD851978 TKZ851978 TUV851978 UER851978 UON851978 UYJ851978 VIF851978 VSB851978 WBX851978 WLT851978 WVP851978 H917514 JD917514 SZ917514 ACV917514 AMR917514 AWN917514 BGJ917514 BQF917514 CAB917514 CJX917514 CTT917514 DDP917514 DNL917514 DXH917514 EHD917514 EQZ917514 FAV917514 FKR917514 FUN917514 GEJ917514 GOF917514 GYB917514 HHX917514 HRT917514 IBP917514 ILL917514 IVH917514 JFD917514 JOZ917514 JYV917514 KIR917514 KSN917514 LCJ917514 LMF917514 LWB917514 MFX917514 MPT917514 MZP917514 NJL917514 NTH917514 ODD917514 OMZ917514 OWV917514 PGR917514 PQN917514 QAJ917514 QKF917514 QUB917514 RDX917514 RNT917514 RXP917514 SHL917514 SRH917514 TBD917514 TKZ917514 TUV917514 UER917514 UON917514 UYJ917514 VIF917514 VSB917514 WBX917514 WLT917514 WVP917514 H983050 JD983050 SZ983050 ACV983050 AMR983050 AWN983050 BGJ983050 BQF983050 CAB983050 CJX983050 CTT983050 DDP983050 DNL983050 DXH983050 EHD983050 EQZ983050 FAV983050 FKR983050 FUN983050 GEJ983050 GOF983050 GYB983050 HHX983050 HRT983050 IBP983050 ILL983050 IVH983050 JFD983050 JOZ983050 JYV983050 KIR983050 KSN983050 LCJ983050 LMF983050 LWB983050 MFX983050 MPT983050 MZP983050 NJL983050 NTH983050 ODD983050 OMZ983050 OWV983050 PGR983050 PQN983050 QAJ983050 QKF983050 QUB983050 RDX983050 RNT983050 RXP983050 SHL983050 SRH983050 TBD983050 TKZ983050 TUV983050 UER983050 UON983050 UYJ983050 VIF983050 VSB983050 WBX983050 WLT983050" xr:uid="{A30FCE6E-9A5D-43DE-95AA-981669FF3103}">
      <formula1>"1,2,3,4,5,6,7,8,9,A,B,C,D,E,F,G"</formula1>
    </dataValidation>
    <dataValidation type="list" allowBlank="1" showInputMessage="1" showErrorMessage="1" sqref="WVO983050 JC10 SY10 ACU10 AMQ10 AWM10 BGI10 BQE10 CAA10 CJW10 CTS10 DDO10 DNK10 DXG10 EHC10 EQY10 FAU10 FKQ10 FUM10 GEI10 GOE10 GYA10 HHW10 HRS10 IBO10 ILK10 IVG10 JFC10 JOY10 JYU10 KIQ10 KSM10 LCI10 LME10 LWA10 MFW10 MPS10 MZO10 NJK10 NTG10 ODC10 OMY10 OWU10 PGQ10 PQM10 QAI10 QKE10 QUA10 RDW10 RNS10 RXO10 SHK10 SRG10 TBC10 TKY10 TUU10 UEQ10 UOM10 UYI10 VIE10 VSA10 WBW10 WLS10 WVO10 G65546 JC65546 SY65546 ACU65546 AMQ65546 AWM65546 BGI65546 BQE65546 CAA65546 CJW65546 CTS65546 DDO65546 DNK65546 DXG65546 EHC65546 EQY65546 FAU65546 FKQ65546 FUM65546 GEI65546 GOE65546 GYA65546 HHW65546 HRS65546 IBO65546 ILK65546 IVG65546 JFC65546 JOY65546 JYU65546 KIQ65546 KSM65546 LCI65546 LME65546 LWA65546 MFW65546 MPS65546 MZO65546 NJK65546 NTG65546 ODC65546 OMY65546 OWU65546 PGQ65546 PQM65546 QAI65546 QKE65546 QUA65546 RDW65546 RNS65546 RXO65546 SHK65546 SRG65546 TBC65546 TKY65546 TUU65546 UEQ65546 UOM65546 UYI65546 VIE65546 VSA65546 WBW65546 WLS65546 WVO65546 G131082 JC131082 SY131082 ACU131082 AMQ131082 AWM131082 BGI131082 BQE131082 CAA131082 CJW131082 CTS131082 DDO131082 DNK131082 DXG131082 EHC131082 EQY131082 FAU131082 FKQ131082 FUM131082 GEI131082 GOE131082 GYA131082 HHW131082 HRS131082 IBO131082 ILK131082 IVG131082 JFC131082 JOY131082 JYU131082 KIQ131082 KSM131082 LCI131082 LME131082 LWA131082 MFW131082 MPS131082 MZO131082 NJK131082 NTG131082 ODC131082 OMY131082 OWU131082 PGQ131082 PQM131082 QAI131082 QKE131082 QUA131082 RDW131082 RNS131082 RXO131082 SHK131082 SRG131082 TBC131082 TKY131082 TUU131082 UEQ131082 UOM131082 UYI131082 VIE131082 VSA131082 WBW131082 WLS131082 WVO131082 G196618 JC196618 SY196618 ACU196618 AMQ196618 AWM196618 BGI196618 BQE196618 CAA196618 CJW196618 CTS196618 DDO196618 DNK196618 DXG196618 EHC196618 EQY196618 FAU196618 FKQ196618 FUM196618 GEI196618 GOE196618 GYA196618 HHW196618 HRS196618 IBO196618 ILK196618 IVG196618 JFC196618 JOY196618 JYU196618 KIQ196618 KSM196618 LCI196618 LME196618 LWA196618 MFW196618 MPS196618 MZO196618 NJK196618 NTG196618 ODC196618 OMY196618 OWU196618 PGQ196618 PQM196618 QAI196618 QKE196618 QUA196618 RDW196618 RNS196618 RXO196618 SHK196618 SRG196618 TBC196618 TKY196618 TUU196618 UEQ196618 UOM196618 UYI196618 VIE196618 VSA196618 WBW196618 WLS196618 WVO196618 G262154 JC262154 SY262154 ACU262154 AMQ262154 AWM262154 BGI262154 BQE262154 CAA262154 CJW262154 CTS262154 DDO262154 DNK262154 DXG262154 EHC262154 EQY262154 FAU262154 FKQ262154 FUM262154 GEI262154 GOE262154 GYA262154 HHW262154 HRS262154 IBO262154 ILK262154 IVG262154 JFC262154 JOY262154 JYU262154 KIQ262154 KSM262154 LCI262154 LME262154 LWA262154 MFW262154 MPS262154 MZO262154 NJK262154 NTG262154 ODC262154 OMY262154 OWU262154 PGQ262154 PQM262154 QAI262154 QKE262154 QUA262154 RDW262154 RNS262154 RXO262154 SHK262154 SRG262154 TBC262154 TKY262154 TUU262154 UEQ262154 UOM262154 UYI262154 VIE262154 VSA262154 WBW262154 WLS262154 WVO262154 G327690 JC327690 SY327690 ACU327690 AMQ327690 AWM327690 BGI327690 BQE327690 CAA327690 CJW327690 CTS327690 DDO327690 DNK327690 DXG327690 EHC327690 EQY327690 FAU327690 FKQ327690 FUM327690 GEI327690 GOE327690 GYA327690 HHW327690 HRS327690 IBO327690 ILK327690 IVG327690 JFC327690 JOY327690 JYU327690 KIQ327690 KSM327690 LCI327690 LME327690 LWA327690 MFW327690 MPS327690 MZO327690 NJK327690 NTG327690 ODC327690 OMY327690 OWU327690 PGQ327690 PQM327690 QAI327690 QKE327690 QUA327690 RDW327690 RNS327690 RXO327690 SHK327690 SRG327690 TBC327690 TKY327690 TUU327690 UEQ327690 UOM327690 UYI327690 VIE327690 VSA327690 WBW327690 WLS327690 WVO327690 G393226 JC393226 SY393226 ACU393226 AMQ393226 AWM393226 BGI393226 BQE393226 CAA393226 CJW393226 CTS393226 DDO393226 DNK393226 DXG393226 EHC393226 EQY393226 FAU393226 FKQ393226 FUM393226 GEI393226 GOE393226 GYA393226 HHW393226 HRS393226 IBO393226 ILK393226 IVG393226 JFC393226 JOY393226 JYU393226 KIQ393226 KSM393226 LCI393226 LME393226 LWA393226 MFW393226 MPS393226 MZO393226 NJK393226 NTG393226 ODC393226 OMY393226 OWU393226 PGQ393226 PQM393226 QAI393226 QKE393226 QUA393226 RDW393226 RNS393226 RXO393226 SHK393226 SRG393226 TBC393226 TKY393226 TUU393226 UEQ393226 UOM393226 UYI393226 VIE393226 VSA393226 WBW393226 WLS393226 WVO393226 G458762 JC458762 SY458762 ACU458762 AMQ458762 AWM458762 BGI458762 BQE458762 CAA458762 CJW458762 CTS458762 DDO458762 DNK458762 DXG458762 EHC458762 EQY458762 FAU458762 FKQ458762 FUM458762 GEI458762 GOE458762 GYA458762 HHW458762 HRS458762 IBO458762 ILK458762 IVG458762 JFC458762 JOY458762 JYU458762 KIQ458762 KSM458762 LCI458762 LME458762 LWA458762 MFW458762 MPS458762 MZO458762 NJK458762 NTG458762 ODC458762 OMY458762 OWU458762 PGQ458762 PQM458762 QAI458762 QKE458762 QUA458762 RDW458762 RNS458762 RXO458762 SHK458762 SRG458762 TBC458762 TKY458762 TUU458762 UEQ458762 UOM458762 UYI458762 VIE458762 VSA458762 WBW458762 WLS458762 WVO458762 G524298 JC524298 SY524298 ACU524298 AMQ524298 AWM524298 BGI524298 BQE524298 CAA524298 CJW524298 CTS524298 DDO524298 DNK524298 DXG524298 EHC524298 EQY524298 FAU524298 FKQ524298 FUM524298 GEI524298 GOE524298 GYA524298 HHW524298 HRS524298 IBO524298 ILK524298 IVG524298 JFC524298 JOY524298 JYU524298 KIQ524298 KSM524298 LCI524298 LME524298 LWA524298 MFW524298 MPS524298 MZO524298 NJK524298 NTG524298 ODC524298 OMY524298 OWU524298 PGQ524298 PQM524298 QAI524298 QKE524298 QUA524298 RDW524298 RNS524298 RXO524298 SHK524298 SRG524298 TBC524298 TKY524298 TUU524298 UEQ524298 UOM524298 UYI524298 VIE524298 VSA524298 WBW524298 WLS524298 WVO524298 G589834 JC589834 SY589834 ACU589834 AMQ589834 AWM589834 BGI589834 BQE589834 CAA589834 CJW589834 CTS589834 DDO589834 DNK589834 DXG589834 EHC589834 EQY589834 FAU589834 FKQ589834 FUM589834 GEI589834 GOE589834 GYA589834 HHW589834 HRS589834 IBO589834 ILK589834 IVG589834 JFC589834 JOY589834 JYU589834 KIQ589834 KSM589834 LCI589834 LME589834 LWA589834 MFW589834 MPS589834 MZO589834 NJK589834 NTG589834 ODC589834 OMY589834 OWU589834 PGQ589834 PQM589834 QAI589834 QKE589834 QUA589834 RDW589834 RNS589834 RXO589834 SHK589834 SRG589834 TBC589834 TKY589834 TUU589834 UEQ589834 UOM589834 UYI589834 VIE589834 VSA589834 WBW589834 WLS589834 WVO589834 G655370 JC655370 SY655370 ACU655370 AMQ655370 AWM655370 BGI655370 BQE655370 CAA655370 CJW655370 CTS655370 DDO655370 DNK655370 DXG655370 EHC655370 EQY655370 FAU655370 FKQ655370 FUM655370 GEI655370 GOE655370 GYA655370 HHW655370 HRS655370 IBO655370 ILK655370 IVG655370 JFC655370 JOY655370 JYU655370 KIQ655370 KSM655370 LCI655370 LME655370 LWA655370 MFW655370 MPS655370 MZO655370 NJK655370 NTG655370 ODC655370 OMY655370 OWU655370 PGQ655370 PQM655370 QAI655370 QKE655370 QUA655370 RDW655370 RNS655370 RXO655370 SHK655370 SRG655370 TBC655370 TKY655370 TUU655370 UEQ655370 UOM655370 UYI655370 VIE655370 VSA655370 WBW655370 WLS655370 WVO655370 G720906 JC720906 SY720906 ACU720906 AMQ720906 AWM720906 BGI720906 BQE720906 CAA720906 CJW720906 CTS720906 DDO720906 DNK720906 DXG720906 EHC720906 EQY720906 FAU720906 FKQ720906 FUM720906 GEI720906 GOE720906 GYA720906 HHW720906 HRS720906 IBO720906 ILK720906 IVG720906 JFC720906 JOY720906 JYU720906 KIQ720906 KSM720906 LCI720906 LME720906 LWA720906 MFW720906 MPS720906 MZO720906 NJK720906 NTG720906 ODC720906 OMY720906 OWU720906 PGQ720906 PQM720906 QAI720906 QKE720906 QUA720906 RDW720906 RNS720906 RXO720906 SHK720906 SRG720906 TBC720906 TKY720906 TUU720906 UEQ720906 UOM720906 UYI720906 VIE720906 VSA720906 WBW720906 WLS720906 WVO720906 G786442 JC786442 SY786442 ACU786442 AMQ786442 AWM786442 BGI786442 BQE786442 CAA786442 CJW786442 CTS786442 DDO786442 DNK786442 DXG786442 EHC786442 EQY786442 FAU786442 FKQ786442 FUM786442 GEI786442 GOE786442 GYA786442 HHW786442 HRS786442 IBO786442 ILK786442 IVG786442 JFC786442 JOY786442 JYU786442 KIQ786442 KSM786442 LCI786442 LME786442 LWA786442 MFW786442 MPS786442 MZO786442 NJK786442 NTG786442 ODC786442 OMY786442 OWU786442 PGQ786442 PQM786442 QAI786442 QKE786442 QUA786442 RDW786442 RNS786442 RXO786442 SHK786442 SRG786442 TBC786442 TKY786442 TUU786442 UEQ786442 UOM786442 UYI786442 VIE786442 VSA786442 WBW786442 WLS786442 WVO786442 G851978 JC851978 SY851978 ACU851978 AMQ851978 AWM851978 BGI851978 BQE851978 CAA851978 CJW851978 CTS851978 DDO851978 DNK851978 DXG851978 EHC851978 EQY851978 FAU851978 FKQ851978 FUM851978 GEI851978 GOE851978 GYA851978 HHW851978 HRS851978 IBO851978 ILK851978 IVG851978 JFC851978 JOY851978 JYU851978 KIQ851978 KSM851978 LCI851978 LME851978 LWA851978 MFW851978 MPS851978 MZO851978 NJK851978 NTG851978 ODC851978 OMY851978 OWU851978 PGQ851978 PQM851978 QAI851978 QKE851978 QUA851978 RDW851978 RNS851978 RXO851978 SHK851978 SRG851978 TBC851978 TKY851978 TUU851978 UEQ851978 UOM851978 UYI851978 VIE851978 VSA851978 WBW851978 WLS851978 WVO851978 G917514 JC917514 SY917514 ACU917514 AMQ917514 AWM917514 BGI917514 BQE917514 CAA917514 CJW917514 CTS917514 DDO917514 DNK917514 DXG917514 EHC917514 EQY917514 FAU917514 FKQ917514 FUM917514 GEI917514 GOE917514 GYA917514 HHW917514 HRS917514 IBO917514 ILK917514 IVG917514 JFC917514 JOY917514 JYU917514 KIQ917514 KSM917514 LCI917514 LME917514 LWA917514 MFW917514 MPS917514 MZO917514 NJK917514 NTG917514 ODC917514 OMY917514 OWU917514 PGQ917514 PQM917514 QAI917514 QKE917514 QUA917514 RDW917514 RNS917514 RXO917514 SHK917514 SRG917514 TBC917514 TKY917514 TUU917514 UEQ917514 UOM917514 UYI917514 VIE917514 VSA917514 WBW917514 WLS917514 WVO917514 G983050 JC983050 SY983050 ACU983050 AMQ983050 AWM983050 BGI983050 BQE983050 CAA983050 CJW983050 CTS983050 DDO983050 DNK983050 DXG983050 EHC983050 EQY983050 FAU983050 FKQ983050 FUM983050 GEI983050 GOE983050 GYA983050 HHW983050 HRS983050 IBO983050 ILK983050 IVG983050 JFC983050 JOY983050 JYU983050 KIQ983050 KSM983050 LCI983050 LME983050 LWA983050 MFW983050 MPS983050 MZO983050 NJK983050 NTG983050 ODC983050 OMY983050 OWU983050 PGQ983050 PQM983050 QAI983050 QKE983050 QUA983050 RDW983050 RNS983050 RXO983050 SHK983050 SRG983050 TBC983050 TKY983050 TUU983050 UEQ983050 UOM983050 UYI983050 VIE983050 VSA983050 WBW983050 WLS983050" xr:uid="{7F7E0DB0-F47C-4690-8431-D85FCF2AAD48}">
      <formula1>$G$50:$G$55</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C462E-4F07-4B9F-B729-E30ADEB94F3E}">
  <sheetPr>
    <tabColor rgb="FFFFCC99"/>
  </sheetPr>
  <dimension ref="B2:BY30"/>
  <sheetViews>
    <sheetView showGridLines="0" view="pageBreakPreview" zoomScale="140" zoomScaleNormal="145" zoomScaleSheetLayoutView="140" workbookViewId="0">
      <selection activeCell="H4" sqref="H4:BE4"/>
    </sheetView>
  </sheetViews>
  <sheetFormatPr defaultColWidth="1.625" defaultRowHeight="13.5" customHeight="1"/>
  <cols>
    <col min="1" max="58" width="1.625" style="15"/>
    <col min="59" max="99" width="5.625" style="15" customWidth="1"/>
    <col min="100" max="16384" width="1.625" style="15"/>
  </cols>
  <sheetData>
    <row r="2" spans="2:77" s="13" customFormat="1" ht="27.75" customHeight="1">
      <c r="B2" s="55" t="s">
        <v>343</v>
      </c>
      <c r="C2" s="56"/>
      <c r="D2" s="56"/>
      <c r="E2" s="56"/>
      <c r="F2" s="56"/>
      <c r="G2" s="56"/>
      <c r="H2" s="56"/>
      <c r="I2" s="56"/>
      <c r="J2" s="56"/>
      <c r="K2" s="56"/>
      <c r="L2" s="56"/>
      <c r="M2" s="56"/>
      <c r="N2" s="56"/>
      <c r="O2" s="56"/>
      <c r="P2" s="56"/>
      <c r="Q2" s="56"/>
      <c r="R2" s="56"/>
      <c r="S2" s="56"/>
      <c r="T2" s="56"/>
      <c r="U2" s="56"/>
      <c r="V2" s="56"/>
      <c r="W2" s="56"/>
      <c r="X2" s="56"/>
      <c r="Y2" s="56"/>
      <c r="Z2" s="56"/>
      <c r="AA2" s="56"/>
      <c r="AB2" s="56"/>
      <c r="AC2" s="56"/>
      <c r="AD2" s="56"/>
      <c r="AE2" s="56"/>
      <c r="AF2" s="57"/>
      <c r="AG2" s="57"/>
      <c r="AH2" s="57"/>
      <c r="AI2" s="57"/>
      <c r="AJ2" s="57"/>
      <c r="AK2" s="57"/>
      <c r="AL2" s="57"/>
      <c r="AM2" s="57"/>
      <c r="AN2" s="57"/>
      <c r="AO2" s="57"/>
      <c r="AP2" s="57"/>
      <c r="AQ2" s="57"/>
      <c r="AR2" s="57"/>
      <c r="AS2" s="57"/>
      <c r="AT2" s="57"/>
      <c r="AU2" s="57"/>
      <c r="AV2" s="57"/>
      <c r="AW2" s="57"/>
      <c r="AX2" s="57"/>
      <c r="AY2" s="57"/>
      <c r="AZ2" s="57"/>
      <c r="BA2" s="57"/>
      <c r="BB2" s="57"/>
      <c r="BC2" s="57"/>
      <c r="BD2" s="57"/>
      <c r="BE2" s="57"/>
    </row>
    <row r="3" spans="2:77" ht="13.5" customHeight="1">
      <c r="B3" s="58" t="s">
        <v>344</v>
      </c>
      <c r="C3" s="59"/>
      <c r="D3" s="59"/>
      <c r="E3" s="59"/>
      <c r="F3" s="59"/>
      <c r="G3" s="59"/>
      <c r="H3" s="59"/>
      <c r="I3" s="59"/>
      <c r="J3" s="59"/>
      <c r="K3" s="59"/>
      <c r="L3" s="59"/>
      <c r="M3" s="59"/>
      <c r="N3" s="59"/>
      <c r="O3" s="59"/>
      <c r="P3" s="59"/>
      <c r="Q3" s="59"/>
      <c r="R3" s="59"/>
      <c r="S3" s="59"/>
      <c r="T3" s="59"/>
      <c r="U3" s="59"/>
      <c r="V3" s="59"/>
      <c r="W3" s="59"/>
      <c r="X3" s="59"/>
      <c r="Y3" s="59"/>
      <c r="Z3" s="59"/>
      <c r="AA3" s="59"/>
      <c r="AB3" s="59"/>
      <c r="AC3" s="59"/>
      <c r="AD3" s="59"/>
      <c r="AE3" s="59"/>
      <c r="AF3" s="60"/>
      <c r="AG3" s="60"/>
      <c r="AH3" s="60"/>
      <c r="AI3" s="60"/>
      <c r="AJ3" s="60"/>
      <c r="AK3" s="60"/>
      <c r="AL3" s="60"/>
      <c r="AM3" s="60"/>
      <c r="AN3" s="60"/>
      <c r="AO3" s="60"/>
      <c r="AP3" s="60"/>
      <c r="AQ3" s="60"/>
      <c r="AR3" s="60"/>
      <c r="AS3" s="60"/>
      <c r="AT3" s="60"/>
      <c r="AU3" s="60"/>
      <c r="AV3" s="60"/>
      <c r="AW3" s="60"/>
      <c r="AX3" s="60"/>
      <c r="AY3" s="60"/>
      <c r="AZ3" s="60"/>
      <c r="BA3" s="60"/>
      <c r="BB3" s="60"/>
      <c r="BC3" s="60"/>
      <c r="BD3" s="60"/>
      <c r="BE3" s="61"/>
    </row>
    <row r="4" spans="2:77" ht="13.5" customHeight="1">
      <c r="B4" s="62"/>
      <c r="C4" s="63"/>
      <c r="D4" s="63"/>
      <c r="E4" s="63"/>
      <c r="F4" s="63"/>
      <c r="G4" s="63"/>
      <c r="H4" s="1763"/>
      <c r="I4" s="1763"/>
      <c r="J4" s="1763"/>
      <c r="K4" s="1763"/>
      <c r="L4" s="1763"/>
      <c r="M4" s="1763"/>
      <c r="N4" s="1763"/>
      <c r="O4" s="1763"/>
      <c r="P4" s="1763"/>
      <c r="Q4" s="1763"/>
      <c r="R4" s="1763"/>
      <c r="S4" s="1763"/>
      <c r="T4" s="1763"/>
      <c r="U4" s="1763"/>
      <c r="V4" s="1763"/>
      <c r="W4" s="1763"/>
      <c r="X4" s="1763"/>
      <c r="Y4" s="1763"/>
      <c r="Z4" s="1763"/>
      <c r="AA4" s="1763"/>
      <c r="AB4" s="1763"/>
      <c r="AC4" s="1763"/>
      <c r="AD4" s="1763"/>
      <c r="AE4" s="1763"/>
      <c r="AF4" s="1763"/>
      <c r="AG4" s="1763"/>
      <c r="AH4" s="1763"/>
      <c r="AI4" s="1763"/>
      <c r="AJ4" s="1763"/>
      <c r="AK4" s="1763"/>
      <c r="AL4" s="1763"/>
      <c r="AM4" s="1763"/>
      <c r="AN4" s="1763"/>
      <c r="AO4" s="1763"/>
      <c r="AP4" s="1763"/>
      <c r="AQ4" s="1763"/>
      <c r="AR4" s="1763"/>
      <c r="AS4" s="1763"/>
      <c r="AT4" s="1763"/>
      <c r="AU4" s="1763"/>
      <c r="AV4" s="1763"/>
      <c r="AW4" s="1763"/>
      <c r="AX4" s="1763"/>
      <c r="AY4" s="1763"/>
      <c r="AZ4" s="1763"/>
      <c r="BA4" s="1763"/>
      <c r="BB4" s="1763"/>
      <c r="BC4" s="1763"/>
      <c r="BD4" s="1763"/>
      <c r="BE4" s="1764"/>
    </row>
    <row r="5" spans="2:77" ht="13.5" customHeight="1">
      <c r="B5" s="58" t="s">
        <v>345</v>
      </c>
      <c r="C5" s="59"/>
      <c r="D5" s="59"/>
      <c r="E5" s="59"/>
      <c r="F5" s="59"/>
      <c r="G5" s="59"/>
      <c r="H5" s="59"/>
      <c r="I5" s="59"/>
      <c r="J5" s="59"/>
      <c r="K5" s="59"/>
      <c r="L5" s="59"/>
      <c r="M5" s="59"/>
      <c r="N5" s="59"/>
      <c r="O5" s="59"/>
      <c r="P5" s="59"/>
      <c r="Q5" s="59"/>
      <c r="R5" s="59"/>
      <c r="S5" s="59"/>
      <c r="T5" s="59"/>
      <c r="U5" s="59"/>
      <c r="V5" s="59"/>
      <c r="W5" s="59"/>
      <c r="X5" s="59"/>
      <c r="Y5" s="59"/>
      <c r="Z5" s="59"/>
      <c r="AA5" s="59"/>
      <c r="AB5" s="59"/>
      <c r="AC5" s="59"/>
      <c r="AD5" s="59"/>
      <c r="AE5" s="59"/>
      <c r="AF5" s="60"/>
      <c r="AG5" s="60"/>
      <c r="AH5" s="60"/>
      <c r="AI5" s="60"/>
      <c r="AJ5" s="60"/>
      <c r="AK5" s="60"/>
      <c r="AL5" s="60"/>
      <c r="AM5" s="60"/>
      <c r="AN5" s="60"/>
      <c r="AO5" s="60"/>
      <c r="AP5" s="60"/>
      <c r="AQ5" s="60"/>
      <c r="AR5" s="60"/>
      <c r="AS5" s="60"/>
      <c r="AT5" s="60"/>
      <c r="AU5" s="60"/>
      <c r="AV5" s="60"/>
      <c r="AW5" s="60"/>
      <c r="AX5" s="60"/>
      <c r="AY5" s="60"/>
      <c r="AZ5" s="60"/>
      <c r="BA5" s="60"/>
      <c r="BB5" s="60"/>
      <c r="BC5" s="60"/>
      <c r="BD5" s="60"/>
      <c r="BE5" s="61"/>
    </row>
    <row r="6" spans="2:77" ht="13.5" customHeight="1">
      <c r="B6" s="1765"/>
      <c r="C6" s="1766"/>
      <c r="D6" s="1766"/>
      <c r="E6" s="1766"/>
      <c r="F6" s="1766"/>
      <c r="G6" s="1766"/>
      <c r="H6" s="1766"/>
      <c r="I6" s="1766"/>
      <c r="J6" s="1766"/>
      <c r="K6" s="1766"/>
      <c r="L6" s="1766"/>
      <c r="M6" s="1766"/>
      <c r="N6" s="1766"/>
      <c r="O6" s="1766"/>
      <c r="P6" s="1766"/>
      <c r="Q6" s="1766"/>
      <c r="R6" s="1766"/>
      <c r="S6" s="1766"/>
      <c r="T6" s="1766"/>
      <c r="U6" s="1766"/>
      <c r="V6" s="1766"/>
      <c r="W6" s="1766"/>
      <c r="X6" s="1766"/>
      <c r="Y6" s="1766"/>
      <c r="Z6" s="1766"/>
      <c r="AA6" s="1766"/>
      <c r="AB6" s="1766"/>
      <c r="AC6" s="1766"/>
      <c r="AD6" s="1766"/>
      <c r="AE6" s="1766"/>
      <c r="AF6" s="1766"/>
      <c r="AG6" s="1766"/>
      <c r="AH6" s="1766"/>
      <c r="AI6" s="1766"/>
      <c r="AJ6" s="1766"/>
      <c r="AK6" s="1766"/>
      <c r="AL6" s="1766"/>
      <c r="AM6" s="1766"/>
      <c r="AN6" s="1766"/>
      <c r="AO6" s="1766"/>
      <c r="AP6" s="1766"/>
      <c r="AQ6" s="1766"/>
      <c r="AR6" s="1766"/>
      <c r="AS6" s="1766"/>
      <c r="AT6" s="1766"/>
      <c r="AU6" s="1766"/>
      <c r="AV6" s="1766"/>
      <c r="AW6" s="1766"/>
      <c r="AX6" s="1766"/>
      <c r="AY6" s="1766"/>
      <c r="AZ6" s="1766"/>
      <c r="BA6" s="1766"/>
      <c r="BB6" s="1766"/>
      <c r="BC6" s="1766"/>
      <c r="BD6" s="1766"/>
      <c r="BE6" s="1767"/>
    </row>
    <row r="7" spans="2:77" ht="13.5" customHeight="1">
      <c r="B7" s="64" t="s">
        <v>346</v>
      </c>
      <c r="C7" s="65"/>
      <c r="D7" s="65"/>
      <c r="E7" s="65"/>
      <c r="F7" s="66"/>
      <c r="G7" s="65"/>
      <c r="H7" s="65"/>
      <c r="I7" s="65"/>
      <c r="J7" s="65"/>
      <c r="K7" s="65"/>
      <c r="L7" s="65"/>
      <c r="M7" s="65"/>
      <c r="N7" s="65"/>
      <c r="O7" s="65"/>
      <c r="P7" s="65"/>
      <c r="Q7" s="1768"/>
      <c r="R7" s="1769"/>
      <c r="S7" s="1769"/>
      <c r="T7" s="1769"/>
      <c r="U7" s="1769"/>
      <c r="V7" s="1769"/>
      <c r="W7" s="1769"/>
      <c r="X7" s="1769"/>
      <c r="Y7" s="1769"/>
      <c r="Z7" s="1769"/>
      <c r="AA7" s="1769"/>
      <c r="AB7" s="1769"/>
      <c r="AC7" s="1770"/>
      <c r="AD7" s="64" t="s">
        <v>347</v>
      </c>
      <c r="AE7" s="65"/>
      <c r="AF7" s="66"/>
      <c r="AG7" s="66"/>
      <c r="AH7" s="66"/>
      <c r="AI7" s="66"/>
      <c r="AJ7" s="66"/>
      <c r="AK7" s="66"/>
      <c r="AL7" s="66"/>
      <c r="AM7" s="66"/>
      <c r="AN7" s="66"/>
      <c r="AO7" s="66"/>
      <c r="AP7" s="66"/>
      <c r="AQ7" s="66"/>
      <c r="AR7" s="1771"/>
      <c r="AS7" s="1772"/>
      <c r="AT7" s="1772"/>
      <c r="AU7" s="1772"/>
      <c r="AV7" s="1772"/>
      <c r="AW7" s="1772"/>
      <c r="AX7" s="1772"/>
      <c r="AY7" s="1772"/>
      <c r="AZ7" s="1772"/>
      <c r="BA7" s="1772"/>
      <c r="BB7" s="1772"/>
      <c r="BC7" s="1772"/>
      <c r="BD7" s="1772"/>
      <c r="BE7" s="1773"/>
      <c r="BS7" s="15">
        <v>7</v>
      </c>
      <c r="BT7" s="15">
        <v>8</v>
      </c>
      <c r="BV7" s="14" t="s">
        <v>293</v>
      </c>
      <c r="BW7" s="14" t="s">
        <v>294</v>
      </c>
      <c r="BX7" s="14" t="s">
        <v>295</v>
      </c>
      <c r="BY7" s="14" t="s">
        <v>296</v>
      </c>
    </row>
    <row r="8" spans="2:77" ht="13.5" customHeight="1">
      <c r="B8" s="67" t="s">
        <v>348</v>
      </c>
      <c r="C8" s="68"/>
      <c r="D8" s="68"/>
      <c r="E8" s="68"/>
      <c r="F8" s="68"/>
      <c r="G8" s="68"/>
      <c r="H8" s="68"/>
      <c r="I8" s="68"/>
      <c r="J8" s="68"/>
      <c r="K8" s="68"/>
      <c r="L8" s="68"/>
      <c r="M8" s="68"/>
      <c r="N8" s="68"/>
      <c r="O8" s="1774"/>
      <c r="P8" s="1774"/>
      <c r="Q8" s="1774"/>
      <c r="R8" s="1774"/>
      <c r="S8" s="1774"/>
      <c r="T8" s="1774"/>
      <c r="U8" s="1774"/>
      <c r="V8" s="1774"/>
      <c r="W8" s="1774"/>
      <c r="X8" s="1774"/>
      <c r="Y8" s="1774"/>
      <c r="Z8" s="1774"/>
      <c r="AA8" s="1774"/>
      <c r="AB8" s="1774"/>
      <c r="AC8" s="1774"/>
      <c r="AD8" s="67" t="s">
        <v>349</v>
      </c>
      <c r="AE8" s="69"/>
      <c r="AF8" s="69"/>
      <c r="AG8" s="69"/>
      <c r="AH8" s="69"/>
      <c r="AI8" s="70"/>
      <c r="AJ8" s="67"/>
      <c r="AK8" s="71"/>
      <c r="AL8" s="1774"/>
      <c r="AM8" s="1774"/>
      <c r="AN8" s="1774"/>
      <c r="AO8" s="1774"/>
      <c r="AP8" s="1774"/>
      <c r="AQ8" s="1774"/>
      <c r="AR8" s="1774"/>
      <c r="AS8" s="1774"/>
      <c r="AT8" s="1774"/>
      <c r="AU8" s="1774"/>
      <c r="AV8" s="1774"/>
      <c r="AW8" s="1774"/>
      <c r="AX8" s="1774"/>
      <c r="AY8" s="1774"/>
      <c r="AZ8" s="1774"/>
      <c r="BA8" s="1774"/>
      <c r="BB8" s="1774"/>
      <c r="BC8" s="1774"/>
      <c r="BD8" s="1774"/>
      <c r="BE8" s="1775"/>
    </row>
    <row r="9" spans="2:77" ht="13.5" customHeight="1" thickBot="1">
      <c r="B9" s="58" t="s">
        <v>2258</v>
      </c>
      <c r="C9" s="60"/>
      <c r="D9" s="60"/>
      <c r="E9" s="60"/>
      <c r="F9" s="60"/>
      <c r="G9" s="60"/>
      <c r="H9" s="60"/>
      <c r="I9" s="60"/>
      <c r="J9" s="1776"/>
      <c r="K9" s="1776"/>
      <c r="L9" s="1776"/>
      <c r="M9" s="1776"/>
      <c r="N9" s="1776"/>
      <c r="O9" s="1776"/>
      <c r="P9" s="1776"/>
      <c r="Q9" s="1776"/>
      <c r="R9" s="1776"/>
      <c r="S9" s="1777"/>
      <c r="T9" s="1783" t="s">
        <v>350</v>
      </c>
      <c r="U9" s="1784"/>
      <c r="V9" s="1784"/>
      <c r="W9" s="1784"/>
      <c r="X9" s="1784"/>
      <c r="Y9" s="1784"/>
      <c r="Z9" s="1784"/>
      <c r="AA9" s="1784"/>
      <c r="AB9" s="1784"/>
      <c r="AC9" s="1778" t="str">
        <f>IF(事前シート!O44&lt;&gt;"",事前シート!O44,"")</f>
        <v/>
      </c>
      <c r="AD9" s="1779"/>
      <c r="AE9" s="1779"/>
      <c r="AF9" s="1779"/>
      <c r="AG9" s="1779"/>
      <c r="AH9" s="1779"/>
      <c r="AI9" s="1779"/>
      <c r="AJ9" s="1779"/>
      <c r="AK9" s="1779"/>
      <c r="AL9" s="1780"/>
      <c r="AM9" s="65" t="s">
        <v>351</v>
      </c>
      <c r="AN9" s="66"/>
      <c r="AO9" s="66"/>
      <c r="AP9" s="66"/>
      <c r="AQ9" s="66"/>
      <c r="AR9" s="66"/>
      <c r="AS9" s="1779"/>
      <c r="AT9" s="1779"/>
      <c r="AU9" s="1779"/>
      <c r="AV9" s="1779"/>
      <c r="AW9" s="1779"/>
      <c r="AX9" s="1779"/>
      <c r="AY9" s="1779"/>
      <c r="AZ9" s="1779"/>
      <c r="BA9" s="1779"/>
      <c r="BB9" s="1779"/>
      <c r="BC9" s="1779"/>
      <c r="BD9" s="1779"/>
      <c r="BE9" s="1780"/>
    </row>
    <row r="10" spans="2:77" ht="13.5" customHeight="1">
      <c r="B10" s="72" t="s">
        <v>2241</v>
      </c>
      <c r="C10" s="73"/>
      <c r="D10" s="73"/>
      <c r="E10" s="74"/>
      <c r="F10" s="74"/>
      <c r="G10" s="74"/>
      <c r="H10" s="74"/>
      <c r="I10" s="74"/>
      <c r="J10" s="74"/>
      <c r="K10" s="74"/>
      <c r="L10" s="74"/>
      <c r="M10" s="74"/>
      <c r="N10" s="74"/>
      <c r="O10" s="74"/>
      <c r="P10" s="74"/>
      <c r="Q10" s="74"/>
      <c r="R10" s="74"/>
      <c r="S10" s="74"/>
      <c r="T10" s="74"/>
      <c r="U10" s="74"/>
      <c r="V10" s="74"/>
      <c r="W10" s="74"/>
      <c r="X10" s="74"/>
      <c r="Y10" s="74"/>
      <c r="Z10" s="74"/>
      <c r="AA10" s="74"/>
      <c r="AB10" s="74"/>
      <c r="AC10" s="75"/>
      <c r="AD10" s="76" t="s">
        <v>298</v>
      </c>
      <c r="AE10" s="73"/>
      <c r="AF10" s="73"/>
      <c r="AG10" s="74"/>
      <c r="AH10" s="74"/>
      <c r="AI10" s="74"/>
      <c r="AJ10" s="74"/>
      <c r="AK10" s="74"/>
      <c r="AL10" s="74"/>
      <c r="AM10" s="74"/>
      <c r="AN10" s="74"/>
      <c r="AO10" s="74"/>
      <c r="AP10" s="74"/>
      <c r="AQ10" s="74"/>
      <c r="AR10" s="74"/>
      <c r="AS10" s="74"/>
      <c r="AT10" s="74"/>
      <c r="AU10" s="74"/>
      <c r="AV10" s="74"/>
      <c r="AW10" s="74"/>
      <c r="AX10" s="74"/>
      <c r="AY10" s="74"/>
      <c r="AZ10" s="74"/>
      <c r="BA10" s="74"/>
      <c r="BB10" s="74"/>
      <c r="BC10" s="74"/>
      <c r="BD10" s="74"/>
      <c r="BE10" s="77"/>
    </row>
    <row r="11" spans="2:77" ht="13.5" customHeight="1">
      <c r="B11" s="78"/>
      <c r="C11" s="58" t="s">
        <v>288</v>
      </c>
      <c r="D11" s="59"/>
      <c r="E11" s="59"/>
      <c r="F11" s="60"/>
      <c r="G11" s="59"/>
      <c r="H11" s="59"/>
      <c r="I11" s="59"/>
      <c r="J11" s="1781"/>
      <c r="K11" s="1781"/>
      <c r="L11" s="1781"/>
      <c r="M11" s="1781"/>
      <c r="N11" s="1781"/>
      <c r="O11" s="1781"/>
      <c r="P11" s="1781"/>
      <c r="Q11" s="1781"/>
      <c r="R11" s="1781"/>
      <c r="S11" s="1781"/>
      <c r="T11" s="1781"/>
      <c r="U11" s="1781"/>
      <c r="V11" s="1781"/>
      <c r="W11" s="1781"/>
      <c r="X11" s="1781"/>
      <c r="Y11" s="1781"/>
      <c r="Z11" s="1781"/>
      <c r="AA11" s="1781"/>
      <c r="AB11" s="1781"/>
      <c r="AC11" s="1782"/>
      <c r="AD11" s="78"/>
      <c r="AE11" s="58" t="s">
        <v>288</v>
      </c>
      <c r="AF11" s="59"/>
      <c r="AG11" s="59"/>
      <c r="AH11" s="60"/>
      <c r="AI11" s="59"/>
      <c r="AJ11" s="59"/>
      <c r="AK11" s="59"/>
      <c r="AL11" s="1781"/>
      <c r="AM11" s="1781"/>
      <c r="AN11" s="1781"/>
      <c r="AO11" s="1781"/>
      <c r="AP11" s="1781"/>
      <c r="AQ11" s="1781"/>
      <c r="AR11" s="1781"/>
      <c r="AS11" s="1781"/>
      <c r="AT11" s="1781"/>
      <c r="AU11" s="1781"/>
      <c r="AV11" s="1781"/>
      <c r="AW11" s="1781"/>
      <c r="AX11" s="1781"/>
      <c r="AY11" s="1781"/>
      <c r="AZ11" s="1781"/>
      <c r="BA11" s="1781"/>
      <c r="BB11" s="1781"/>
      <c r="BC11" s="1781"/>
      <c r="BD11" s="1781"/>
      <c r="BE11" s="1782"/>
    </row>
    <row r="12" spans="2:77" ht="13.5" customHeight="1">
      <c r="B12" s="78"/>
      <c r="C12" s="79" t="s">
        <v>289</v>
      </c>
      <c r="D12" s="80"/>
      <c r="E12" s="80"/>
      <c r="F12" s="80"/>
      <c r="G12" s="80"/>
      <c r="H12" s="80"/>
      <c r="I12" s="80"/>
      <c r="J12" s="1761"/>
      <c r="K12" s="1761"/>
      <c r="L12" s="1761"/>
      <c r="M12" s="1761"/>
      <c r="N12" s="1761"/>
      <c r="O12" s="1761"/>
      <c r="P12" s="1761"/>
      <c r="Q12" s="1761"/>
      <c r="R12" s="1761"/>
      <c r="S12" s="1761"/>
      <c r="T12" s="1761"/>
      <c r="U12" s="1761"/>
      <c r="V12" s="1761"/>
      <c r="W12" s="1761"/>
      <c r="X12" s="1761"/>
      <c r="Y12" s="1761"/>
      <c r="Z12" s="1761"/>
      <c r="AA12" s="1761"/>
      <c r="AB12" s="1761"/>
      <c r="AC12" s="1762"/>
      <c r="AD12" s="78"/>
      <c r="AE12" s="79" t="s">
        <v>289</v>
      </c>
      <c r="AF12" s="80"/>
      <c r="AG12" s="80"/>
      <c r="AH12" s="80"/>
      <c r="AI12" s="80"/>
      <c r="AJ12" s="80"/>
      <c r="AK12" s="80"/>
      <c r="AL12" s="1761"/>
      <c r="AM12" s="1761"/>
      <c r="AN12" s="1761"/>
      <c r="AO12" s="1761"/>
      <c r="AP12" s="1761"/>
      <c r="AQ12" s="1761"/>
      <c r="AR12" s="1761"/>
      <c r="AS12" s="1761"/>
      <c r="AT12" s="1761"/>
      <c r="AU12" s="1761"/>
      <c r="AV12" s="1761"/>
      <c r="AW12" s="1761"/>
      <c r="AX12" s="1761"/>
      <c r="AY12" s="1761"/>
      <c r="AZ12" s="1761"/>
      <c r="BA12" s="1761"/>
      <c r="BB12" s="1761"/>
      <c r="BC12" s="1761"/>
      <c r="BD12" s="1761"/>
      <c r="BE12" s="1762"/>
    </row>
    <row r="13" spans="2:77" ht="13.5" customHeight="1">
      <c r="B13" s="78"/>
      <c r="C13" s="81" t="s">
        <v>288</v>
      </c>
      <c r="D13" s="82"/>
      <c r="E13" s="82"/>
      <c r="F13" s="82"/>
      <c r="G13" s="82"/>
      <c r="H13" s="82"/>
      <c r="I13" s="82"/>
      <c r="J13" s="1785"/>
      <c r="K13" s="1785"/>
      <c r="L13" s="1785"/>
      <c r="M13" s="1785"/>
      <c r="N13" s="1785"/>
      <c r="O13" s="1785"/>
      <c r="P13" s="1785"/>
      <c r="Q13" s="1785"/>
      <c r="R13" s="1785"/>
      <c r="S13" s="1785"/>
      <c r="T13" s="1785"/>
      <c r="U13" s="1785"/>
      <c r="V13" s="1785"/>
      <c r="W13" s="1785"/>
      <c r="X13" s="1785"/>
      <c r="Y13" s="1785"/>
      <c r="Z13" s="1785"/>
      <c r="AA13" s="1785"/>
      <c r="AB13" s="1785"/>
      <c r="AC13" s="1786"/>
      <c r="AD13" s="78"/>
      <c r="AE13" s="81" t="s">
        <v>288</v>
      </c>
      <c r="AF13" s="82"/>
      <c r="AG13" s="82"/>
      <c r="AH13" s="82"/>
      <c r="AI13" s="82"/>
      <c r="AJ13" s="82"/>
      <c r="AK13" s="82"/>
      <c r="AL13" s="1785"/>
      <c r="AM13" s="1785"/>
      <c r="AN13" s="1785"/>
      <c r="AO13" s="1785"/>
      <c r="AP13" s="1785"/>
      <c r="AQ13" s="1785"/>
      <c r="AR13" s="1785"/>
      <c r="AS13" s="1785"/>
      <c r="AT13" s="1785"/>
      <c r="AU13" s="1785"/>
      <c r="AV13" s="1785"/>
      <c r="AW13" s="1785"/>
      <c r="AX13" s="1785"/>
      <c r="AY13" s="1785"/>
      <c r="AZ13" s="1785"/>
      <c r="BA13" s="1785"/>
      <c r="BB13" s="1785"/>
      <c r="BC13" s="1785"/>
      <c r="BD13" s="1785"/>
      <c r="BE13" s="1786"/>
    </row>
    <row r="14" spans="2:77" ht="13.5" customHeight="1">
      <c r="B14" s="78"/>
      <c r="C14" s="79" t="s">
        <v>28</v>
      </c>
      <c r="D14" s="80"/>
      <c r="E14" s="80"/>
      <c r="F14" s="80"/>
      <c r="G14" s="80"/>
      <c r="H14" s="80"/>
      <c r="I14" s="80"/>
      <c r="J14" s="1761"/>
      <c r="K14" s="1761"/>
      <c r="L14" s="1761"/>
      <c r="M14" s="1761"/>
      <c r="N14" s="1761"/>
      <c r="O14" s="1761"/>
      <c r="P14" s="1761"/>
      <c r="Q14" s="1761"/>
      <c r="R14" s="1761"/>
      <c r="S14" s="1761"/>
      <c r="T14" s="1761"/>
      <c r="U14" s="1761"/>
      <c r="V14" s="1761"/>
      <c r="W14" s="1761"/>
      <c r="X14" s="1761"/>
      <c r="Y14" s="1761"/>
      <c r="Z14" s="1761"/>
      <c r="AA14" s="1761"/>
      <c r="AB14" s="1761"/>
      <c r="AC14" s="1762"/>
      <c r="AD14" s="78"/>
      <c r="AE14" s="79" t="s">
        <v>28</v>
      </c>
      <c r="AF14" s="80"/>
      <c r="AG14" s="80"/>
      <c r="AH14" s="80"/>
      <c r="AI14" s="80"/>
      <c r="AJ14" s="80"/>
      <c r="AK14" s="80"/>
      <c r="AL14" s="1761"/>
      <c r="AM14" s="1761"/>
      <c r="AN14" s="1761"/>
      <c r="AO14" s="1761"/>
      <c r="AP14" s="1761"/>
      <c r="AQ14" s="1761"/>
      <c r="AR14" s="1761"/>
      <c r="AS14" s="1761"/>
      <c r="AT14" s="1761"/>
      <c r="AU14" s="1761"/>
      <c r="AV14" s="1761"/>
      <c r="AW14" s="1761"/>
      <c r="AX14" s="1761"/>
      <c r="AY14" s="1761"/>
      <c r="AZ14" s="1761"/>
      <c r="BA14" s="1761"/>
      <c r="BB14" s="1761"/>
      <c r="BC14" s="1761"/>
      <c r="BD14" s="1761"/>
      <c r="BE14" s="1762"/>
    </row>
    <row r="15" spans="2:77" ht="13.5" customHeight="1">
      <c r="B15" s="78"/>
      <c r="C15" s="62" t="s">
        <v>290</v>
      </c>
      <c r="D15" s="63"/>
      <c r="E15" s="63"/>
      <c r="F15" s="63"/>
      <c r="G15" s="63"/>
      <c r="H15" s="63"/>
      <c r="I15" s="63"/>
      <c r="J15" s="1787"/>
      <c r="K15" s="1787"/>
      <c r="L15" s="1787"/>
      <c r="M15" s="1787"/>
      <c r="N15" s="1787"/>
      <c r="O15" s="1787"/>
      <c r="P15" s="1787"/>
      <c r="Q15" s="1787"/>
      <c r="R15" s="1787"/>
      <c r="S15" s="1787"/>
      <c r="T15" s="1787"/>
      <c r="U15" s="1787"/>
      <c r="V15" s="1787"/>
      <c r="W15" s="1787"/>
      <c r="X15" s="1787"/>
      <c r="Y15" s="1787"/>
      <c r="Z15" s="1787"/>
      <c r="AA15" s="1787"/>
      <c r="AB15" s="1787"/>
      <c r="AC15" s="1788"/>
      <c r="AD15" s="78"/>
      <c r="AE15" s="62" t="s">
        <v>290</v>
      </c>
      <c r="AF15" s="63"/>
      <c r="AG15" s="63"/>
      <c r="AH15" s="63"/>
      <c r="AI15" s="63"/>
      <c r="AJ15" s="63"/>
      <c r="AK15" s="63"/>
      <c r="AL15" s="1787"/>
      <c r="AM15" s="1787"/>
      <c r="AN15" s="1787"/>
      <c r="AO15" s="1787"/>
      <c r="AP15" s="1787"/>
      <c r="AQ15" s="1787"/>
      <c r="AR15" s="1787"/>
      <c r="AS15" s="1787"/>
      <c r="AT15" s="1787"/>
      <c r="AU15" s="1787"/>
      <c r="AV15" s="1787"/>
      <c r="AW15" s="1787"/>
      <c r="AX15" s="1787"/>
      <c r="AY15" s="1787"/>
      <c r="AZ15" s="1787"/>
      <c r="BA15" s="1787"/>
      <c r="BB15" s="1787"/>
      <c r="BC15" s="1787"/>
      <c r="BD15" s="1787"/>
      <c r="BE15" s="1788"/>
    </row>
    <row r="16" spans="2:77" ht="13.5" customHeight="1">
      <c r="B16" s="78"/>
      <c r="C16" s="81" t="s">
        <v>288</v>
      </c>
      <c r="D16" s="82"/>
      <c r="E16" s="82"/>
      <c r="F16" s="82"/>
      <c r="G16" s="82"/>
      <c r="H16" s="82"/>
      <c r="I16" s="82"/>
      <c r="J16" s="1785"/>
      <c r="K16" s="1785"/>
      <c r="L16" s="1785"/>
      <c r="M16" s="1785"/>
      <c r="N16" s="1785"/>
      <c r="O16" s="1785"/>
      <c r="P16" s="1785"/>
      <c r="Q16" s="1785"/>
      <c r="R16" s="1785"/>
      <c r="S16" s="1785"/>
      <c r="T16" s="1785"/>
      <c r="U16" s="1785"/>
      <c r="V16" s="1785"/>
      <c r="W16" s="1785"/>
      <c r="X16" s="1785"/>
      <c r="Y16" s="1785"/>
      <c r="Z16" s="1785"/>
      <c r="AA16" s="1785"/>
      <c r="AB16" s="1785"/>
      <c r="AC16" s="1786"/>
      <c r="AD16" s="78"/>
      <c r="AE16" s="81" t="s">
        <v>288</v>
      </c>
      <c r="AF16" s="82"/>
      <c r="AG16" s="82"/>
      <c r="AH16" s="82"/>
      <c r="AI16" s="82"/>
      <c r="AJ16" s="82"/>
      <c r="AK16" s="82"/>
      <c r="AL16" s="1785"/>
      <c r="AM16" s="1785"/>
      <c r="AN16" s="1785"/>
      <c r="AO16" s="1785"/>
      <c r="AP16" s="1785"/>
      <c r="AQ16" s="1785"/>
      <c r="AR16" s="1785"/>
      <c r="AS16" s="1785"/>
      <c r="AT16" s="1785"/>
      <c r="AU16" s="1785"/>
      <c r="AV16" s="1785"/>
      <c r="AW16" s="1785"/>
      <c r="AX16" s="1785"/>
      <c r="AY16" s="1785"/>
      <c r="AZ16" s="1785"/>
      <c r="BA16" s="1785"/>
      <c r="BB16" s="1785"/>
      <c r="BC16" s="1785"/>
      <c r="BD16" s="1785"/>
      <c r="BE16" s="1786"/>
    </row>
    <row r="17" spans="2:57" ht="13.5" customHeight="1">
      <c r="B17" s="78"/>
      <c r="C17" s="79" t="s">
        <v>14</v>
      </c>
      <c r="D17" s="80"/>
      <c r="E17" s="80"/>
      <c r="F17" s="80"/>
      <c r="G17" s="80"/>
      <c r="H17" s="80"/>
      <c r="I17" s="80"/>
      <c r="J17" s="1761"/>
      <c r="K17" s="1761"/>
      <c r="L17" s="1761"/>
      <c r="M17" s="1761"/>
      <c r="N17" s="1761"/>
      <c r="O17" s="1761"/>
      <c r="P17" s="1761"/>
      <c r="Q17" s="1761"/>
      <c r="R17" s="1761"/>
      <c r="S17" s="1761"/>
      <c r="T17" s="1761"/>
      <c r="U17" s="1761"/>
      <c r="V17" s="1761"/>
      <c r="W17" s="1761"/>
      <c r="X17" s="1761"/>
      <c r="Y17" s="1761"/>
      <c r="Z17" s="1761"/>
      <c r="AA17" s="1761"/>
      <c r="AB17" s="1761"/>
      <c r="AC17" s="1762"/>
      <c r="AD17" s="78"/>
      <c r="AE17" s="79" t="s">
        <v>14</v>
      </c>
      <c r="AF17" s="80"/>
      <c r="AG17" s="80"/>
      <c r="AH17" s="80"/>
      <c r="AI17" s="80"/>
      <c r="AJ17" s="80"/>
      <c r="AK17" s="80"/>
      <c r="AL17" s="1761"/>
      <c r="AM17" s="1761"/>
      <c r="AN17" s="1761"/>
      <c r="AO17" s="1761"/>
      <c r="AP17" s="1761"/>
      <c r="AQ17" s="1761"/>
      <c r="AR17" s="1761"/>
      <c r="AS17" s="1761"/>
      <c r="AT17" s="1761"/>
      <c r="AU17" s="1761"/>
      <c r="AV17" s="1761"/>
      <c r="AW17" s="1761"/>
      <c r="AX17" s="1761"/>
      <c r="AY17" s="1761"/>
      <c r="AZ17" s="1761"/>
      <c r="BA17" s="1761"/>
      <c r="BB17" s="1761"/>
      <c r="BC17" s="1761"/>
      <c r="BD17" s="1761"/>
      <c r="BE17" s="1762"/>
    </row>
    <row r="18" spans="2:57" ht="13.5" customHeight="1">
      <c r="B18" s="78"/>
      <c r="C18" s="64" t="s">
        <v>291</v>
      </c>
      <c r="D18" s="65"/>
      <c r="E18" s="65"/>
      <c r="F18" s="65"/>
      <c r="G18" s="65"/>
      <c r="H18" s="65"/>
      <c r="I18" s="65"/>
      <c r="J18" s="1789"/>
      <c r="K18" s="1789"/>
      <c r="L18" s="1789"/>
      <c r="M18" s="1789"/>
      <c r="N18" s="1789"/>
      <c r="O18" s="1789"/>
      <c r="P18" s="1789"/>
      <c r="Q18" s="1789"/>
      <c r="R18" s="1789"/>
      <c r="S18" s="1789"/>
      <c r="T18" s="1789"/>
      <c r="U18" s="1789"/>
      <c r="V18" s="1789"/>
      <c r="W18" s="1789"/>
      <c r="X18" s="1789"/>
      <c r="Y18" s="1789"/>
      <c r="Z18" s="1789"/>
      <c r="AA18" s="1789"/>
      <c r="AB18" s="1789"/>
      <c r="AC18" s="1790"/>
      <c r="AD18" s="78"/>
      <c r="AE18" s="64" t="s">
        <v>291</v>
      </c>
      <c r="AF18" s="65"/>
      <c r="AG18" s="65"/>
      <c r="AH18" s="65"/>
      <c r="AI18" s="65"/>
      <c r="AJ18" s="65"/>
      <c r="AK18" s="65"/>
      <c r="AL18" s="1789"/>
      <c r="AM18" s="1789"/>
      <c r="AN18" s="1789"/>
      <c r="AO18" s="1789"/>
      <c r="AP18" s="1789"/>
      <c r="AQ18" s="1789"/>
      <c r="AR18" s="1789"/>
      <c r="AS18" s="1789"/>
      <c r="AT18" s="1789"/>
      <c r="AU18" s="1789"/>
      <c r="AV18" s="1789"/>
      <c r="AW18" s="1789"/>
      <c r="AX18" s="1789"/>
      <c r="AY18" s="1789"/>
      <c r="AZ18" s="1789"/>
      <c r="BA18" s="1789"/>
      <c r="BB18" s="1789"/>
      <c r="BC18" s="1789"/>
      <c r="BD18" s="1789"/>
      <c r="BE18" s="1790"/>
    </row>
    <row r="19" spans="2:57" ht="13.5" customHeight="1" thickBot="1">
      <c r="B19" s="83"/>
      <c r="C19" s="84" t="s">
        <v>292</v>
      </c>
      <c r="D19" s="85"/>
      <c r="E19" s="85"/>
      <c r="F19" s="85"/>
      <c r="G19" s="85"/>
      <c r="H19" s="85"/>
      <c r="I19" s="85"/>
      <c r="J19" s="1791"/>
      <c r="K19" s="1791"/>
      <c r="L19" s="1791"/>
      <c r="M19" s="1791"/>
      <c r="N19" s="1791"/>
      <c r="O19" s="1791"/>
      <c r="P19" s="1791"/>
      <c r="Q19" s="1791"/>
      <c r="R19" s="1791"/>
      <c r="S19" s="1791"/>
      <c r="T19" s="1791"/>
      <c r="U19" s="1791"/>
      <c r="V19" s="1791"/>
      <c r="W19" s="1791"/>
      <c r="X19" s="1791"/>
      <c r="Y19" s="1791"/>
      <c r="Z19" s="1791"/>
      <c r="AA19" s="1791"/>
      <c r="AB19" s="1791"/>
      <c r="AC19" s="1792"/>
      <c r="AD19" s="83"/>
      <c r="AE19" s="84" t="s">
        <v>292</v>
      </c>
      <c r="AF19" s="85"/>
      <c r="AG19" s="85"/>
      <c r="AH19" s="85"/>
      <c r="AI19" s="85"/>
      <c r="AJ19" s="85"/>
      <c r="AK19" s="85"/>
      <c r="AL19" s="1791"/>
      <c r="AM19" s="1791"/>
      <c r="AN19" s="1791"/>
      <c r="AO19" s="1791"/>
      <c r="AP19" s="1791"/>
      <c r="AQ19" s="1791"/>
      <c r="AR19" s="1791"/>
      <c r="AS19" s="1791"/>
      <c r="AT19" s="1791"/>
      <c r="AU19" s="1791"/>
      <c r="AV19" s="1791"/>
      <c r="AW19" s="1791"/>
      <c r="AX19" s="1791"/>
      <c r="AY19" s="1791"/>
      <c r="AZ19" s="1791"/>
      <c r="BA19" s="1791"/>
      <c r="BB19" s="1791"/>
      <c r="BC19" s="1791"/>
      <c r="BD19" s="1791"/>
      <c r="BE19" s="1792"/>
    </row>
    <row r="20" spans="2:57" ht="13.5" customHeight="1">
      <c r="B20" s="86" t="s">
        <v>352</v>
      </c>
      <c r="C20" s="73"/>
      <c r="D20" s="73"/>
      <c r="E20" s="74"/>
      <c r="F20" s="74"/>
      <c r="G20" s="74"/>
      <c r="H20" s="74"/>
      <c r="I20" s="74"/>
      <c r="J20" s="74"/>
      <c r="K20" s="74"/>
      <c r="L20" s="74"/>
      <c r="M20" s="74"/>
      <c r="N20" s="74"/>
      <c r="O20" s="74"/>
      <c r="P20" s="74"/>
      <c r="Q20" s="74"/>
      <c r="R20" s="74"/>
      <c r="S20" s="74"/>
      <c r="T20" s="74"/>
      <c r="U20" s="74"/>
      <c r="V20" s="74"/>
      <c r="W20" s="74"/>
      <c r="X20" s="74"/>
      <c r="Y20" s="74"/>
      <c r="Z20" s="74"/>
      <c r="AA20" s="74"/>
      <c r="AB20" s="74"/>
      <c r="AC20" s="75"/>
      <c r="AD20" s="63"/>
      <c r="AE20" s="63"/>
      <c r="AF20" s="71"/>
      <c r="AG20" s="71"/>
      <c r="AH20" s="71"/>
      <c r="AI20" s="71"/>
      <c r="AJ20" s="71"/>
      <c r="AK20" s="71"/>
      <c r="AL20" s="71"/>
      <c r="AM20" s="71"/>
      <c r="AN20" s="71"/>
      <c r="AO20" s="71"/>
      <c r="AP20" s="71"/>
      <c r="AQ20" s="71"/>
      <c r="AR20" s="71"/>
      <c r="AS20" s="71"/>
      <c r="AT20" s="71"/>
      <c r="AU20" s="71"/>
      <c r="AV20" s="71"/>
      <c r="AW20" s="71"/>
      <c r="AX20" s="71"/>
      <c r="AY20" s="71"/>
      <c r="AZ20" s="71"/>
      <c r="BA20" s="71"/>
      <c r="BB20" s="71"/>
      <c r="BC20" s="71"/>
      <c r="BD20" s="71"/>
      <c r="BE20" s="71"/>
    </row>
    <row r="21" spans="2:57" ht="13.5" customHeight="1">
      <c r="B21" s="78"/>
      <c r="C21" s="58" t="s">
        <v>288</v>
      </c>
      <c r="D21" s="59"/>
      <c r="E21" s="59"/>
      <c r="F21" s="60"/>
      <c r="G21" s="59"/>
      <c r="H21" s="59"/>
      <c r="I21" s="59"/>
      <c r="J21" s="1781"/>
      <c r="K21" s="1781"/>
      <c r="L21" s="1781"/>
      <c r="M21" s="1781"/>
      <c r="N21" s="1781"/>
      <c r="O21" s="1781"/>
      <c r="P21" s="1781"/>
      <c r="Q21" s="1781"/>
      <c r="R21" s="1781"/>
      <c r="S21" s="1781"/>
      <c r="T21" s="1781"/>
      <c r="U21" s="1781"/>
      <c r="V21" s="1781"/>
      <c r="W21" s="1781"/>
      <c r="X21" s="1781"/>
      <c r="Y21" s="1781"/>
      <c r="Z21" s="1781"/>
      <c r="AA21" s="1781"/>
      <c r="AB21" s="1781"/>
      <c r="AC21" s="1782"/>
      <c r="AD21" s="63"/>
      <c r="AE21" s="63"/>
      <c r="AF21" s="71"/>
      <c r="AG21" s="71"/>
      <c r="AH21" s="71"/>
      <c r="AI21" s="71"/>
      <c r="AJ21" s="71"/>
      <c r="AK21" s="71"/>
      <c r="AL21" s="71"/>
      <c r="AM21" s="71"/>
      <c r="AN21" s="71"/>
      <c r="AO21" s="71"/>
      <c r="AP21" s="71"/>
      <c r="AQ21" s="71"/>
      <c r="AR21" s="71"/>
      <c r="AS21" s="71"/>
      <c r="AT21" s="71"/>
      <c r="AU21" s="71"/>
      <c r="AV21" s="71"/>
      <c r="AW21" s="71"/>
      <c r="AX21" s="71"/>
      <c r="AY21" s="71"/>
      <c r="AZ21" s="71"/>
      <c r="BA21" s="71"/>
      <c r="BB21" s="71"/>
      <c r="BC21" s="71"/>
      <c r="BD21" s="71"/>
      <c r="BE21" s="71"/>
    </row>
    <row r="22" spans="2:57" ht="13.5" customHeight="1">
      <c r="B22" s="78"/>
      <c r="C22" s="79" t="s">
        <v>289</v>
      </c>
      <c r="D22" s="80"/>
      <c r="E22" s="80"/>
      <c r="F22" s="80"/>
      <c r="G22" s="80"/>
      <c r="H22" s="80"/>
      <c r="I22" s="80"/>
      <c r="J22" s="1761"/>
      <c r="K22" s="1761"/>
      <c r="L22" s="1761"/>
      <c r="M22" s="1761"/>
      <c r="N22" s="1761"/>
      <c r="O22" s="1761"/>
      <c r="P22" s="1761"/>
      <c r="Q22" s="1761"/>
      <c r="R22" s="1761"/>
      <c r="S22" s="1761"/>
      <c r="T22" s="1761"/>
      <c r="U22" s="1761"/>
      <c r="V22" s="1761"/>
      <c r="W22" s="1761"/>
      <c r="X22" s="1761"/>
      <c r="Y22" s="1761"/>
      <c r="Z22" s="1761"/>
      <c r="AA22" s="1761"/>
      <c r="AB22" s="1761"/>
      <c r="AC22" s="1762"/>
      <c r="AD22" s="63"/>
      <c r="AE22" s="63"/>
      <c r="AF22" s="71"/>
      <c r="AG22" s="71"/>
      <c r="AH22" s="71"/>
      <c r="AI22" s="71"/>
      <c r="AJ22" s="71"/>
      <c r="AK22" s="71"/>
      <c r="AL22" s="71"/>
      <c r="AM22" s="71"/>
      <c r="AN22" s="71"/>
      <c r="AO22" s="71"/>
      <c r="AP22" s="71"/>
      <c r="AQ22" s="71"/>
      <c r="AR22" s="71"/>
      <c r="AS22" s="71"/>
      <c r="AT22" s="71"/>
      <c r="AU22" s="71"/>
      <c r="AV22" s="71"/>
      <c r="AW22" s="71"/>
      <c r="AX22" s="71"/>
      <c r="AY22" s="71"/>
      <c r="AZ22" s="71"/>
      <c r="BA22" s="71"/>
      <c r="BB22" s="71"/>
      <c r="BC22" s="71"/>
      <c r="BD22" s="71"/>
      <c r="BE22" s="71"/>
    </row>
    <row r="23" spans="2:57" ht="13.5" customHeight="1">
      <c r="B23" s="78"/>
      <c r="C23" s="81" t="s">
        <v>288</v>
      </c>
      <c r="D23" s="82"/>
      <c r="E23" s="82"/>
      <c r="F23" s="82"/>
      <c r="G23" s="82"/>
      <c r="H23" s="82"/>
      <c r="I23" s="82"/>
      <c r="J23" s="1785"/>
      <c r="K23" s="1785"/>
      <c r="L23" s="1785"/>
      <c r="M23" s="1785"/>
      <c r="N23" s="1785"/>
      <c r="O23" s="1785"/>
      <c r="P23" s="1785"/>
      <c r="Q23" s="1785"/>
      <c r="R23" s="1785"/>
      <c r="S23" s="1785"/>
      <c r="T23" s="1785"/>
      <c r="U23" s="1785"/>
      <c r="V23" s="1785"/>
      <c r="W23" s="1785"/>
      <c r="X23" s="1785"/>
      <c r="Y23" s="1785"/>
      <c r="Z23" s="1785"/>
      <c r="AA23" s="1785"/>
      <c r="AB23" s="1785"/>
      <c r="AC23" s="1786"/>
      <c r="AD23" s="63"/>
      <c r="AE23" s="63"/>
      <c r="AF23" s="71"/>
      <c r="AG23" s="71"/>
      <c r="AH23" s="71"/>
      <c r="AI23" s="71"/>
      <c r="AJ23" s="71"/>
      <c r="AK23" s="71"/>
      <c r="AL23" s="71"/>
      <c r="AM23" s="71"/>
      <c r="AN23" s="71"/>
      <c r="AO23" s="71"/>
      <c r="AP23" s="71"/>
      <c r="AQ23" s="71"/>
      <c r="AR23" s="71"/>
      <c r="AS23" s="71"/>
      <c r="AT23" s="71"/>
      <c r="AU23" s="71"/>
      <c r="AV23" s="71"/>
      <c r="AW23" s="71"/>
      <c r="AX23" s="71"/>
      <c r="AY23" s="71"/>
      <c r="AZ23" s="71"/>
      <c r="BA23" s="71"/>
      <c r="BB23" s="71"/>
      <c r="BC23" s="71"/>
      <c r="BD23" s="71"/>
      <c r="BE23" s="71"/>
    </row>
    <row r="24" spans="2:57" ht="13.5" customHeight="1">
      <c r="B24" s="78"/>
      <c r="C24" s="79" t="s">
        <v>28</v>
      </c>
      <c r="D24" s="80"/>
      <c r="E24" s="80"/>
      <c r="F24" s="80"/>
      <c r="G24" s="80"/>
      <c r="H24" s="80"/>
      <c r="I24" s="80"/>
      <c r="J24" s="1761"/>
      <c r="K24" s="1761"/>
      <c r="L24" s="1761"/>
      <c r="M24" s="1761"/>
      <c r="N24" s="1761"/>
      <c r="O24" s="1761"/>
      <c r="P24" s="1761"/>
      <c r="Q24" s="1761"/>
      <c r="R24" s="1761"/>
      <c r="S24" s="1761"/>
      <c r="T24" s="1761"/>
      <c r="U24" s="1761"/>
      <c r="V24" s="1761"/>
      <c r="W24" s="1761"/>
      <c r="X24" s="1761"/>
      <c r="Y24" s="1761"/>
      <c r="Z24" s="1761"/>
      <c r="AA24" s="1761"/>
      <c r="AB24" s="1761"/>
      <c r="AC24" s="1762"/>
      <c r="AD24" s="63"/>
      <c r="AE24" s="63"/>
      <c r="AF24" s="71"/>
      <c r="AG24" s="71"/>
      <c r="AH24" s="71"/>
      <c r="AI24" s="71"/>
      <c r="AJ24" s="71"/>
      <c r="AK24" s="71"/>
      <c r="AL24" s="71"/>
      <c r="AM24" s="71"/>
      <c r="AN24" s="71"/>
      <c r="AO24" s="71"/>
      <c r="AP24" s="71"/>
      <c r="AQ24" s="71"/>
      <c r="AR24" s="71"/>
      <c r="AS24" s="71"/>
      <c r="AT24" s="71"/>
      <c r="AU24" s="71"/>
      <c r="AV24" s="71"/>
      <c r="AW24" s="71"/>
      <c r="AX24" s="71"/>
      <c r="AY24" s="71"/>
      <c r="AZ24" s="71"/>
      <c r="BA24" s="71"/>
      <c r="BB24" s="71"/>
      <c r="BC24" s="71"/>
      <c r="BD24" s="71"/>
      <c r="BE24" s="71"/>
    </row>
    <row r="25" spans="2:57" ht="13.5" customHeight="1">
      <c r="B25" s="78"/>
      <c r="C25" s="62" t="s">
        <v>290</v>
      </c>
      <c r="D25" s="63"/>
      <c r="E25" s="63"/>
      <c r="F25" s="63"/>
      <c r="G25" s="63"/>
      <c r="H25" s="63"/>
      <c r="I25" s="63"/>
      <c r="J25" s="1787"/>
      <c r="K25" s="1787"/>
      <c r="L25" s="1787"/>
      <c r="M25" s="1787"/>
      <c r="N25" s="1787"/>
      <c r="O25" s="1787"/>
      <c r="P25" s="1787"/>
      <c r="Q25" s="1787"/>
      <c r="R25" s="1787"/>
      <c r="S25" s="1787"/>
      <c r="T25" s="1787"/>
      <c r="U25" s="1787"/>
      <c r="V25" s="1787"/>
      <c r="W25" s="1787"/>
      <c r="X25" s="1787"/>
      <c r="Y25" s="1787"/>
      <c r="Z25" s="1787"/>
      <c r="AA25" s="1787"/>
      <c r="AB25" s="1787"/>
      <c r="AC25" s="1788"/>
      <c r="AD25" s="63"/>
      <c r="AE25" s="63"/>
      <c r="AF25" s="71"/>
      <c r="AG25" s="71"/>
      <c r="AH25" s="71"/>
      <c r="AI25" s="71"/>
      <c r="AJ25" s="71"/>
      <c r="AK25" s="71"/>
      <c r="AL25" s="71"/>
      <c r="AM25" s="71"/>
      <c r="AN25" s="71"/>
      <c r="AO25" s="71"/>
      <c r="AP25" s="71"/>
      <c r="AQ25" s="71"/>
      <c r="AR25" s="71"/>
      <c r="AS25" s="71"/>
      <c r="AT25" s="71"/>
      <c r="AU25" s="71"/>
      <c r="AV25" s="71"/>
      <c r="AW25" s="71"/>
      <c r="AX25" s="71"/>
      <c r="AY25" s="71"/>
      <c r="AZ25" s="71"/>
      <c r="BA25" s="71"/>
      <c r="BB25" s="71"/>
      <c r="BC25" s="71"/>
      <c r="BD25" s="71"/>
      <c r="BE25" s="71"/>
    </row>
    <row r="26" spans="2:57" ht="13.5" customHeight="1">
      <c r="B26" s="78"/>
      <c r="C26" s="81" t="s">
        <v>288</v>
      </c>
      <c r="D26" s="82"/>
      <c r="E26" s="82"/>
      <c r="F26" s="82"/>
      <c r="G26" s="82"/>
      <c r="H26" s="82"/>
      <c r="I26" s="82"/>
      <c r="J26" s="1785"/>
      <c r="K26" s="1785"/>
      <c r="L26" s="1785"/>
      <c r="M26" s="1785"/>
      <c r="N26" s="1785"/>
      <c r="O26" s="1785"/>
      <c r="P26" s="1785"/>
      <c r="Q26" s="1785"/>
      <c r="R26" s="1785"/>
      <c r="S26" s="1785"/>
      <c r="T26" s="1785"/>
      <c r="U26" s="1785"/>
      <c r="V26" s="1785"/>
      <c r="W26" s="1785"/>
      <c r="X26" s="1785"/>
      <c r="Y26" s="1785"/>
      <c r="Z26" s="1785"/>
      <c r="AA26" s="1785"/>
      <c r="AB26" s="1785"/>
      <c r="AC26" s="1786"/>
      <c r="AD26" s="63"/>
      <c r="AE26" s="63"/>
      <c r="AF26" s="71"/>
      <c r="AG26" s="71"/>
      <c r="AH26" s="71"/>
      <c r="AI26" s="71"/>
      <c r="AJ26" s="71"/>
      <c r="AK26" s="71"/>
      <c r="AL26" s="71"/>
      <c r="AM26" s="71"/>
      <c r="AN26" s="71"/>
      <c r="AO26" s="71"/>
      <c r="AP26" s="71"/>
      <c r="AQ26" s="71"/>
      <c r="AR26" s="71"/>
      <c r="AS26" s="71"/>
      <c r="AT26" s="71"/>
      <c r="AU26" s="71"/>
      <c r="AV26" s="71"/>
      <c r="AW26" s="71"/>
      <c r="AX26" s="71"/>
      <c r="AY26" s="71"/>
      <c r="AZ26" s="71"/>
      <c r="BA26" s="71"/>
      <c r="BB26" s="71"/>
      <c r="BC26" s="71"/>
      <c r="BD26" s="71"/>
      <c r="BE26" s="71"/>
    </row>
    <row r="27" spans="2:57" ht="13.5" customHeight="1">
      <c r="B27" s="78"/>
      <c r="C27" s="79" t="s">
        <v>14</v>
      </c>
      <c r="D27" s="80"/>
      <c r="E27" s="80"/>
      <c r="F27" s="80"/>
      <c r="G27" s="80"/>
      <c r="H27" s="80"/>
      <c r="I27" s="80"/>
      <c r="J27" s="1761"/>
      <c r="K27" s="1761"/>
      <c r="L27" s="1761"/>
      <c r="M27" s="1761"/>
      <c r="N27" s="1761"/>
      <c r="O27" s="1761"/>
      <c r="P27" s="1761"/>
      <c r="Q27" s="1761"/>
      <c r="R27" s="1761"/>
      <c r="S27" s="1761"/>
      <c r="T27" s="1761"/>
      <c r="U27" s="1761"/>
      <c r="V27" s="1761"/>
      <c r="W27" s="1761"/>
      <c r="X27" s="1761"/>
      <c r="Y27" s="1761"/>
      <c r="Z27" s="1761"/>
      <c r="AA27" s="1761"/>
      <c r="AB27" s="1761"/>
      <c r="AC27" s="1762"/>
      <c r="AD27" s="63"/>
      <c r="AE27" s="63"/>
      <c r="AF27" s="71"/>
      <c r="AG27" s="71"/>
      <c r="AH27" s="71"/>
      <c r="AI27" s="71"/>
      <c r="AJ27" s="71"/>
      <c r="AK27" s="71"/>
      <c r="AL27" s="71"/>
      <c r="AM27" s="71"/>
      <c r="AN27" s="71"/>
      <c r="AO27" s="71"/>
      <c r="AP27" s="71"/>
      <c r="AQ27" s="71"/>
      <c r="AR27" s="71"/>
      <c r="AS27" s="71"/>
      <c r="AT27" s="71"/>
      <c r="AU27" s="71"/>
      <c r="AV27" s="71"/>
      <c r="AW27" s="71"/>
      <c r="AX27" s="71"/>
      <c r="AY27" s="71"/>
      <c r="AZ27" s="71"/>
      <c r="BA27" s="71"/>
      <c r="BB27" s="71"/>
      <c r="BC27" s="71"/>
      <c r="BD27" s="71"/>
      <c r="BE27" s="71"/>
    </row>
    <row r="28" spans="2:57" ht="13.5" customHeight="1">
      <c r="B28" s="78"/>
      <c r="C28" s="64" t="s">
        <v>291</v>
      </c>
      <c r="D28" s="65"/>
      <c r="E28" s="65"/>
      <c r="F28" s="65"/>
      <c r="G28" s="65"/>
      <c r="H28" s="65"/>
      <c r="I28" s="65"/>
      <c r="J28" s="1789"/>
      <c r="K28" s="1789"/>
      <c r="L28" s="1789"/>
      <c r="M28" s="1789"/>
      <c r="N28" s="1789"/>
      <c r="O28" s="1789"/>
      <c r="P28" s="1789"/>
      <c r="Q28" s="1789"/>
      <c r="R28" s="1789"/>
      <c r="S28" s="1789"/>
      <c r="T28" s="1789"/>
      <c r="U28" s="1789"/>
      <c r="V28" s="1789"/>
      <c r="W28" s="1789"/>
      <c r="X28" s="1789"/>
      <c r="Y28" s="1789"/>
      <c r="Z28" s="1789"/>
      <c r="AA28" s="1789"/>
      <c r="AB28" s="1789"/>
      <c r="AC28" s="1790"/>
      <c r="AD28" s="63"/>
      <c r="AE28" s="63"/>
      <c r="AF28" s="71"/>
      <c r="AG28" s="71"/>
      <c r="AH28" s="71"/>
      <c r="AI28" s="71"/>
      <c r="AJ28" s="71"/>
      <c r="AK28" s="71"/>
      <c r="AL28" s="71"/>
      <c r="AM28" s="71"/>
      <c r="AN28" s="71"/>
      <c r="AO28" s="71"/>
      <c r="AP28" s="71"/>
      <c r="AQ28" s="71"/>
      <c r="AR28" s="71"/>
      <c r="AS28" s="71"/>
      <c r="AT28" s="71"/>
      <c r="AU28" s="71"/>
      <c r="AV28" s="71"/>
      <c r="AW28" s="71"/>
      <c r="AX28" s="71"/>
      <c r="AY28" s="71"/>
      <c r="AZ28" s="71"/>
      <c r="BA28" s="71"/>
      <c r="BB28" s="71"/>
      <c r="BC28" s="71"/>
      <c r="BD28" s="71"/>
      <c r="BE28" s="71"/>
    </row>
    <row r="29" spans="2:57" ht="13.5" customHeight="1" thickBot="1">
      <c r="B29" s="83"/>
      <c r="C29" s="84" t="s">
        <v>292</v>
      </c>
      <c r="D29" s="85"/>
      <c r="E29" s="85"/>
      <c r="F29" s="85"/>
      <c r="G29" s="85"/>
      <c r="H29" s="85"/>
      <c r="I29" s="85"/>
      <c r="J29" s="1791"/>
      <c r="K29" s="1791"/>
      <c r="L29" s="1791"/>
      <c r="M29" s="1791"/>
      <c r="N29" s="1791"/>
      <c r="O29" s="1791"/>
      <c r="P29" s="1791"/>
      <c r="Q29" s="1791"/>
      <c r="R29" s="1791"/>
      <c r="S29" s="1791"/>
      <c r="T29" s="1791"/>
      <c r="U29" s="1791"/>
      <c r="V29" s="1791"/>
      <c r="W29" s="1791"/>
      <c r="X29" s="1791"/>
      <c r="Y29" s="1791"/>
      <c r="Z29" s="1791"/>
      <c r="AA29" s="1791"/>
      <c r="AB29" s="1791"/>
      <c r="AC29" s="1792"/>
      <c r="AD29" s="63"/>
      <c r="AE29" s="63"/>
      <c r="AF29" s="71"/>
      <c r="AG29" s="71"/>
      <c r="AH29" s="71"/>
      <c r="AI29" s="71"/>
      <c r="AJ29" s="71"/>
      <c r="AK29" s="71"/>
      <c r="AL29" s="71"/>
      <c r="AM29" s="71"/>
      <c r="AN29" s="71"/>
      <c r="AO29" s="71"/>
      <c r="AP29" s="71"/>
      <c r="AQ29" s="71"/>
      <c r="AR29" s="71"/>
      <c r="AS29" s="71"/>
      <c r="AT29" s="71"/>
      <c r="AU29" s="71"/>
      <c r="AV29" s="71"/>
      <c r="AW29" s="71"/>
      <c r="AX29" s="71"/>
      <c r="AY29" s="71"/>
      <c r="AZ29" s="71"/>
      <c r="BA29" s="71"/>
      <c r="BB29" s="71"/>
      <c r="BC29" s="71"/>
      <c r="BD29" s="71"/>
      <c r="BE29" s="71"/>
    </row>
    <row r="30" spans="2:57" ht="13.5" customHeight="1">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c r="AE30" s="14"/>
    </row>
  </sheetData>
  <protectedRanges>
    <protectedRange sqref="AY11:AY19 AB7 W11:W19 W21:W30 T21:T30 W3:W7 Y7 T11:T19 T3:T7 AV11:AV19 I7 L7" name="範囲1_1"/>
  </protectedRanges>
  <mergeCells count="37">
    <mergeCell ref="J25:AC25"/>
    <mergeCell ref="J26:AC26"/>
    <mergeCell ref="J27:AC27"/>
    <mergeCell ref="J28:AC28"/>
    <mergeCell ref="J29:AC29"/>
    <mergeCell ref="J24:AC24"/>
    <mergeCell ref="J16:AC16"/>
    <mergeCell ref="AL16:BE16"/>
    <mergeCell ref="J17:AC17"/>
    <mergeCell ref="AL17:BE17"/>
    <mergeCell ref="J18:AC18"/>
    <mergeCell ref="AL18:BE18"/>
    <mergeCell ref="J19:AC19"/>
    <mergeCell ref="AL19:BE19"/>
    <mergeCell ref="J21:AC21"/>
    <mergeCell ref="J22:AC22"/>
    <mergeCell ref="J23:AC23"/>
    <mergeCell ref="J13:AC13"/>
    <mergeCell ref="AL13:BE13"/>
    <mergeCell ref="J14:AC14"/>
    <mergeCell ref="AL14:BE14"/>
    <mergeCell ref="J15:AC15"/>
    <mergeCell ref="AL15:BE15"/>
    <mergeCell ref="J12:AC12"/>
    <mergeCell ref="AL12:BE12"/>
    <mergeCell ref="H4:BE4"/>
    <mergeCell ref="B6:BE6"/>
    <mergeCell ref="Q7:AC7"/>
    <mergeCell ref="AR7:BE7"/>
    <mergeCell ref="O8:AC8"/>
    <mergeCell ref="AL8:BE8"/>
    <mergeCell ref="J9:S9"/>
    <mergeCell ref="AC9:AL9"/>
    <mergeCell ref="AS9:BE9"/>
    <mergeCell ref="J11:AC11"/>
    <mergeCell ref="AL11:BE11"/>
    <mergeCell ref="T9:AB9"/>
  </mergeCells>
  <phoneticPr fontId="5"/>
  <dataValidations count="7">
    <dataValidation type="list" allowBlank="1" showInputMessage="1" showErrorMessage="1" sqref="O8:AC8" xr:uid="{9A6EF51D-E028-4748-8979-31C6DFBC50F5}">
      <formula1>"別棟ありで別棟も面積参入する,別棟ありで別棟は面積不算入,別棟なし"</formula1>
    </dataValidation>
    <dataValidation type="list" allowBlank="1" showInputMessage="1" showErrorMessage="1" sqref="AL8:BE8" xr:uid="{ABF71C5D-7359-428C-8734-F4015051DF54}">
      <formula1>"設計評価のみ（建設評価を受ける予定がない）,建設評価も受ける予定"</formula1>
    </dataValidation>
    <dataValidation type="list" allowBlank="1" showInputMessage="1" showErrorMessage="1" sqref="AC7:AC8 AB7:AB8 T7:AA8 Q7:S8" xr:uid="{49A9EF77-EA72-4329-B90B-384FB83A8A55}">
      <formula1>"居住専用,併用"</formula1>
    </dataValidation>
    <dataValidation imeMode="halfKatakana" allowBlank="1" showInputMessage="1" showErrorMessage="1" sqref="J11 J13 J16 AL11 AL13 AL16 J21 J23 J26" xr:uid="{D705724E-436A-4770-AA63-560A222DD7E5}"/>
    <dataValidation type="list" allowBlank="1" showInputMessage="1" showErrorMessage="1" sqref="AR7:AR9 AS7:BE8" xr:uid="{74ECF1EC-2951-4BB2-9B1F-331B02CC668C}">
      <formula1>$BV$7:$BY$7</formula1>
    </dataValidation>
    <dataValidation type="list" allowBlank="1" showInputMessage="1" showErrorMessage="1" sqref="H4:BE4" xr:uid="{1F57AC45-DAD8-4163-B73B-5675569CAC04}">
      <formula1>"設計住宅性能評価,変更設計住宅性能評価（直前の申請が当機関）,変更設計住宅性能評価（直前の申請は他機関）,再交付（設計住宅性能評価書）"</formula1>
    </dataValidation>
    <dataValidation type="list" allowBlank="1" showInputMessage="1" showErrorMessage="1" sqref="J9:S9" xr:uid="{859B25EB-D45C-4188-8A08-6EE828F6EA15}">
      <formula1>"新築,増築,改築"</formula1>
    </dataValidation>
  </dataValidations>
  <pageMargins left="0.78740157480314965" right="0.39370078740157483" top="0.70866141732283472" bottom="0.59055118110236227" header="0.31496062992125984" footer="0.23622047244094491"/>
  <pageSetup paperSize="9" scale="91" orientation="portrait" blackAndWhite="1"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3806BB-DBE3-47A5-97CB-E11C59F619F3}">
  <dimension ref="A1:I6"/>
  <sheetViews>
    <sheetView workbookViewId="0">
      <selection activeCell="J1" sqref="J1"/>
    </sheetView>
  </sheetViews>
  <sheetFormatPr defaultRowHeight="13.5"/>
  <cols>
    <col min="1" max="1" width="12.5" style="1243" bestFit="1" customWidth="1"/>
    <col min="2" max="3" width="9" style="1243"/>
    <col min="4" max="4" width="13.875" style="1243" bestFit="1" customWidth="1"/>
    <col min="5" max="5" width="28.625" style="1243" bestFit="1" customWidth="1"/>
    <col min="6" max="7" width="9" style="1243"/>
    <col min="8" max="8" width="14.875" style="1243" bestFit="1" customWidth="1"/>
    <col min="9" max="16384" width="9" style="1243"/>
  </cols>
  <sheetData>
    <row r="1" spans="1:9">
      <c r="A1" s="1268" t="s">
        <v>1769</v>
      </c>
      <c r="B1" s="1268" t="s">
        <v>1770</v>
      </c>
      <c r="C1" s="1268" t="s">
        <v>1771</v>
      </c>
      <c r="D1" s="1268" t="s">
        <v>1772</v>
      </c>
      <c r="E1" s="1268" t="s">
        <v>1773</v>
      </c>
      <c r="F1" s="1268" t="s">
        <v>1774</v>
      </c>
      <c r="G1" s="1268" t="s">
        <v>1775</v>
      </c>
      <c r="H1" s="1268" t="s">
        <v>1776</v>
      </c>
      <c r="I1" s="1268" t="s">
        <v>1777</v>
      </c>
    </row>
    <row r="2" spans="1:9">
      <c r="A2" s="1269">
        <f>申込書!P18</f>
        <v>0</v>
      </c>
      <c r="B2" s="1269"/>
      <c r="C2" s="1269">
        <f>申込書!L18</f>
        <v>0</v>
      </c>
      <c r="D2" s="1269">
        <f>申込書!V18</f>
        <v>0</v>
      </c>
      <c r="E2" s="1269">
        <f>申込書!E18</f>
        <v>0</v>
      </c>
      <c r="F2" s="1269" t="s">
        <v>1778</v>
      </c>
      <c r="G2" s="1269" t="s">
        <v>1779</v>
      </c>
      <c r="H2" s="1269" t="s">
        <v>1780</v>
      </c>
      <c r="I2" s="1269" t="s">
        <v>1779</v>
      </c>
    </row>
    <row r="3" spans="1:9">
      <c r="A3" s="1269" t="str">
        <f>IF(RIGHT(申込書!C19,5)="（ゲスト）",申込書!P19,"")</f>
        <v/>
      </c>
      <c r="B3" s="1269"/>
      <c r="C3" s="1269" t="str">
        <f>IF(RIGHT(申込書!C19,5)="（ゲスト）",申込書!L19,"")</f>
        <v/>
      </c>
      <c r="D3" s="1269" t="str">
        <f>IF(RIGHT(申込書!C19,5)="（ゲスト）",申込書!V19,"")</f>
        <v/>
      </c>
      <c r="E3" s="1269" t="str">
        <f>IF(RIGHT(申込書!C19,5)="（ゲスト）",申込書!E19,"")</f>
        <v/>
      </c>
      <c r="F3" s="1269" t="str">
        <f>IF(RIGHT(申込書!C19,5)="（ゲスト）","jpn","")</f>
        <v/>
      </c>
      <c r="G3" s="1269" t="str">
        <f>IF(RIGHT(申込書!C19,5)="（ゲスト）","Y","")</f>
        <v/>
      </c>
      <c r="H3" s="1269" t="str">
        <f>IF(RIGHT(申込書!C19,5)="（ゲスト）","基本設定","")</f>
        <v/>
      </c>
      <c r="I3" s="1269" t="str">
        <f>IF(RIGHT(申込書!C19,5)="（ゲスト）","Y","")</f>
        <v/>
      </c>
    </row>
    <row r="4" spans="1:9">
      <c r="A4" s="1269" t="str">
        <f>IF(RIGHT(申込書!C20,5)="（ゲスト）",申込書!P20,"")</f>
        <v/>
      </c>
      <c r="B4" s="1269"/>
      <c r="C4" s="1269" t="str">
        <f>IF(RIGHT(申込書!C20,5)="（ゲスト）",申込書!L20,"")</f>
        <v/>
      </c>
      <c r="D4" s="1269" t="str">
        <f>IF(RIGHT(申込書!C20,5)="（ゲスト）",申込書!V20,"")</f>
        <v/>
      </c>
      <c r="E4" s="1269" t="str">
        <f>IF(RIGHT(申込書!C20,5)="（ゲスト）",申込書!E20,"")</f>
        <v/>
      </c>
      <c r="F4" s="1269" t="str">
        <f>IF(RIGHT(申込書!C20,5)="（ゲスト）","jpn","")</f>
        <v/>
      </c>
      <c r="G4" s="1269" t="str">
        <f>IF(RIGHT(申込書!C20,5)="（ゲスト）","Y","")</f>
        <v/>
      </c>
      <c r="H4" s="1269" t="str">
        <f>IF(RIGHT(申込書!C20,5)="（ゲスト）","基本設定","")</f>
        <v/>
      </c>
      <c r="I4" s="1269" t="str">
        <f>IF(RIGHT(申込書!C20,5)="（ゲスト）","Y","")</f>
        <v/>
      </c>
    </row>
    <row r="5" spans="1:9">
      <c r="A5" s="1269" t="str">
        <f>IF(RIGHT(申込書!C21,5)="（ゲスト）",申込書!P21,"")</f>
        <v/>
      </c>
      <c r="B5" s="1269"/>
      <c r="C5" s="1269" t="str">
        <f>IF(RIGHT(申込書!C21,5)="（ゲスト）",申込書!L21,"")</f>
        <v/>
      </c>
      <c r="D5" s="1269" t="str">
        <f>IF(RIGHT(申込書!C21,5)="（ゲスト）",申込書!V21,"")</f>
        <v/>
      </c>
      <c r="E5" s="1269" t="str">
        <f>IF(RIGHT(申込書!C21,5)="（ゲスト）",申込書!E21,"")</f>
        <v/>
      </c>
      <c r="F5" s="1269" t="str">
        <f>IF(RIGHT(申込書!C21,5)="（ゲスト）","jpn","")</f>
        <v/>
      </c>
      <c r="G5" s="1269" t="str">
        <f>IF(RIGHT(申込書!C21,5)="（ゲスト）","Y","")</f>
        <v/>
      </c>
      <c r="H5" s="1269" t="str">
        <f>IF(RIGHT(申込書!C21,5)="（ゲスト）","基本設定","")</f>
        <v/>
      </c>
      <c r="I5" s="1269" t="str">
        <f>IF(RIGHT(申込書!C21,5)="（ゲスト）","Y","")</f>
        <v/>
      </c>
    </row>
    <row r="6" spans="1:9">
      <c r="A6" s="1269" t="str">
        <f>IF(RIGHT(申込書!C22,5)="（ゲスト）",申込書!P22,"")</f>
        <v/>
      </c>
      <c r="B6" s="1269"/>
      <c r="C6" s="1269" t="str">
        <f>IF(RIGHT(申込書!C22,5)="（ゲスト）",申込書!L22,"")</f>
        <v/>
      </c>
      <c r="D6" s="1269" t="str">
        <f>IF(RIGHT(申込書!C22,5)="（ゲスト）",申込書!V22,"")</f>
        <v/>
      </c>
      <c r="E6" s="1269" t="str">
        <f>IF(RIGHT(申込書!C22,5)="（ゲスト）",申込書!E22,"")</f>
        <v/>
      </c>
      <c r="F6" s="1269" t="str">
        <f>IF(RIGHT(申込書!C22,5)="（ゲスト）","jpn","")</f>
        <v/>
      </c>
      <c r="G6" s="1269" t="str">
        <f>IF(RIGHT(申込書!C22,5)="（ゲスト）","Y","")</f>
        <v/>
      </c>
      <c r="H6" s="1269" t="str">
        <f>IF(RIGHT(申込書!C22,5)="（ゲスト）","基本設定","")</f>
        <v/>
      </c>
      <c r="I6" s="1269" t="str">
        <f>IF(RIGHT(申込書!C22,5)="（ゲスト）","Y","")</f>
        <v/>
      </c>
    </row>
  </sheetData>
  <phoneticPr fontId="5"/>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438058-B503-478A-BA49-2266ACB6E8DC}">
  <sheetPr>
    <tabColor theme="1" tint="0.34998626667073579"/>
  </sheetPr>
  <dimension ref="A1:Y2"/>
  <sheetViews>
    <sheetView workbookViewId="0">
      <selection activeCell="G10" sqref="G10"/>
    </sheetView>
  </sheetViews>
  <sheetFormatPr defaultRowHeight="13.5"/>
  <cols>
    <col min="1" max="1" width="7.875" style="1270" bestFit="1" customWidth="1"/>
    <col min="2" max="2" width="18.125" style="1270" bestFit="1" customWidth="1"/>
    <col min="3" max="3" width="28" style="1270" bestFit="1" customWidth="1"/>
    <col min="4" max="4" width="10.875" style="1270" bestFit="1" customWidth="1"/>
    <col min="5" max="5" width="20.75" style="1270" bestFit="1" customWidth="1"/>
    <col min="6" max="6" width="16.375" style="1270" bestFit="1" customWidth="1"/>
    <col min="7" max="7" width="26.25" style="1270" bestFit="1" customWidth="1"/>
    <col min="8" max="8" width="9.75" style="1270" bestFit="1" customWidth="1"/>
    <col min="9" max="9" width="18.125" style="1270" bestFit="1" customWidth="1"/>
    <col min="10" max="10" width="13.875" style="1270" bestFit="1" customWidth="1"/>
    <col min="11" max="11" width="19.125" style="1270" bestFit="1" customWidth="1"/>
    <col min="12" max="12" width="5.75" style="1270" bestFit="1" customWidth="1"/>
    <col min="13" max="13" width="7.75" style="1270" bestFit="1" customWidth="1"/>
    <col min="14" max="15" width="7.125" style="1270" bestFit="1" customWidth="1"/>
    <col min="16" max="16" width="7.75" style="1270" bestFit="1" customWidth="1"/>
    <col min="17" max="18" width="7.125" style="1270" bestFit="1" customWidth="1"/>
    <col min="19" max="19" width="19.625" style="1270" bestFit="1" customWidth="1"/>
    <col min="20" max="21" width="5.75" style="1270" bestFit="1" customWidth="1"/>
    <col min="22" max="22" width="9" style="1270"/>
    <col min="23" max="23" width="11.875" style="1270" bestFit="1" customWidth="1"/>
    <col min="24" max="24" width="14.125" style="1270" bestFit="1" customWidth="1"/>
    <col min="25" max="25" width="16.375" style="1270" bestFit="1" customWidth="1"/>
    <col min="26" max="256" width="9" style="1270"/>
    <col min="257" max="257" width="7.875" style="1270" bestFit="1" customWidth="1"/>
    <col min="258" max="258" width="18.125" style="1270" bestFit="1" customWidth="1"/>
    <col min="259" max="259" width="28" style="1270" bestFit="1" customWidth="1"/>
    <col min="260" max="260" width="10.875" style="1270" bestFit="1" customWidth="1"/>
    <col min="261" max="261" width="20.75" style="1270" bestFit="1" customWidth="1"/>
    <col min="262" max="262" width="16.375" style="1270" bestFit="1" customWidth="1"/>
    <col min="263" max="263" width="26.25" style="1270" bestFit="1" customWidth="1"/>
    <col min="264" max="264" width="9.75" style="1270" bestFit="1" customWidth="1"/>
    <col min="265" max="265" width="18.125" style="1270" bestFit="1" customWidth="1"/>
    <col min="266" max="266" width="13.875" style="1270" bestFit="1" customWidth="1"/>
    <col min="267" max="267" width="19.125" style="1270" bestFit="1" customWidth="1"/>
    <col min="268" max="268" width="5.75" style="1270" bestFit="1" customWidth="1"/>
    <col min="269" max="269" width="7.75" style="1270" bestFit="1" customWidth="1"/>
    <col min="270" max="271" width="7.125" style="1270" bestFit="1" customWidth="1"/>
    <col min="272" max="272" width="7.75" style="1270" bestFit="1" customWidth="1"/>
    <col min="273" max="274" width="7.125" style="1270" bestFit="1" customWidth="1"/>
    <col min="275" max="275" width="19.625" style="1270" bestFit="1" customWidth="1"/>
    <col min="276" max="277" width="5.75" style="1270" bestFit="1" customWidth="1"/>
    <col min="278" max="278" width="9" style="1270"/>
    <col min="279" max="279" width="11.875" style="1270" bestFit="1" customWidth="1"/>
    <col min="280" max="280" width="14.125" style="1270" bestFit="1" customWidth="1"/>
    <col min="281" max="281" width="16.375" style="1270" bestFit="1" customWidth="1"/>
    <col min="282" max="512" width="9" style="1270"/>
    <col min="513" max="513" width="7.875" style="1270" bestFit="1" customWidth="1"/>
    <col min="514" max="514" width="18.125" style="1270" bestFit="1" customWidth="1"/>
    <col min="515" max="515" width="28" style="1270" bestFit="1" customWidth="1"/>
    <col min="516" max="516" width="10.875" style="1270" bestFit="1" customWidth="1"/>
    <col min="517" max="517" width="20.75" style="1270" bestFit="1" customWidth="1"/>
    <col min="518" max="518" width="16.375" style="1270" bestFit="1" customWidth="1"/>
    <col min="519" max="519" width="26.25" style="1270" bestFit="1" customWidth="1"/>
    <col min="520" max="520" width="9.75" style="1270" bestFit="1" customWidth="1"/>
    <col min="521" max="521" width="18.125" style="1270" bestFit="1" customWidth="1"/>
    <col min="522" max="522" width="13.875" style="1270" bestFit="1" customWidth="1"/>
    <col min="523" max="523" width="19.125" style="1270" bestFit="1" customWidth="1"/>
    <col min="524" max="524" width="5.75" style="1270" bestFit="1" customWidth="1"/>
    <col min="525" max="525" width="7.75" style="1270" bestFit="1" customWidth="1"/>
    <col min="526" max="527" width="7.125" style="1270" bestFit="1" customWidth="1"/>
    <col min="528" max="528" width="7.75" style="1270" bestFit="1" customWidth="1"/>
    <col min="529" max="530" width="7.125" style="1270" bestFit="1" customWidth="1"/>
    <col min="531" max="531" width="19.625" style="1270" bestFit="1" customWidth="1"/>
    <col min="532" max="533" width="5.75" style="1270" bestFit="1" customWidth="1"/>
    <col min="534" max="534" width="9" style="1270"/>
    <col min="535" max="535" width="11.875" style="1270" bestFit="1" customWidth="1"/>
    <col min="536" max="536" width="14.125" style="1270" bestFit="1" customWidth="1"/>
    <col min="537" max="537" width="16.375" style="1270" bestFit="1" customWidth="1"/>
    <col min="538" max="768" width="9" style="1270"/>
    <col min="769" max="769" width="7.875" style="1270" bestFit="1" customWidth="1"/>
    <col min="770" max="770" width="18.125" style="1270" bestFit="1" customWidth="1"/>
    <col min="771" max="771" width="28" style="1270" bestFit="1" customWidth="1"/>
    <col min="772" max="772" width="10.875" style="1270" bestFit="1" customWidth="1"/>
    <col min="773" max="773" width="20.75" style="1270" bestFit="1" customWidth="1"/>
    <col min="774" max="774" width="16.375" style="1270" bestFit="1" customWidth="1"/>
    <col min="775" max="775" width="26.25" style="1270" bestFit="1" customWidth="1"/>
    <col min="776" max="776" width="9.75" style="1270" bestFit="1" customWidth="1"/>
    <col min="777" max="777" width="18.125" style="1270" bestFit="1" customWidth="1"/>
    <col min="778" max="778" width="13.875" style="1270" bestFit="1" customWidth="1"/>
    <col min="779" max="779" width="19.125" style="1270" bestFit="1" customWidth="1"/>
    <col min="780" max="780" width="5.75" style="1270" bestFit="1" customWidth="1"/>
    <col min="781" max="781" width="7.75" style="1270" bestFit="1" customWidth="1"/>
    <col min="782" max="783" width="7.125" style="1270" bestFit="1" customWidth="1"/>
    <col min="784" max="784" width="7.75" style="1270" bestFit="1" customWidth="1"/>
    <col min="785" max="786" width="7.125" style="1270" bestFit="1" customWidth="1"/>
    <col min="787" max="787" width="19.625" style="1270" bestFit="1" customWidth="1"/>
    <col min="788" max="789" width="5.75" style="1270" bestFit="1" customWidth="1"/>
    <col min="790" max="790" width="9" style="1270"/>
    <col min="791" max="791" width="11.875" style="1270" bestFit="1" customWidth="1"/>
    <col min="792" max="792" width="14.125" style="1270" bestFit="1" customWidth="1"/>
    <col min="793" max="793" width="16.375" style="1270" bestFit="1" customWidth="1"/>
    <col min="794" max="1024" width="9" style="1270"/>
    <col min="1025" max="1025" width="7.875" style="1270" bestFit="1" customWidth="1"/>
    <col min="1026" max="1026" width="18.125" style="1270" bestFit="1" customWidth="1"/>
    <col min="1027" max="1027" width="28" style="1270" bestFit="1" customWidth="1"/>
    <col min="1028" max="1028" width="10.875" style="1270" bestFit="1" customWidth="1"/>
    <col min="1029" max="1029" width="20.75" style="1270" bestFit="1" customWidth="1"/>
    <col min="1030" max="1030" width="16.375" style="1270" bestFit="1" customWidth="1"/>
    <col min="1031" max="1031" width="26.25" style="1270" bestFit="1" customWidth="1"/>
    <col min="1032" max="1032" width="9.75" style="1270" bestFit="1" customWidth="1"/>
    <col min="1033" max="1033" width="18.125" style="1270" bestFit="1" customWidth="1"/>
    <col min="1034" max="1034" width="13.875" style="1270" bestFit="1" customWidth="1"/>
    <col min="1035" max="1035" width="19.125" style="1270" bestFit="1" customWidth="1"/>
    <col min="1036" max="1036" width="5.75" style="1270" bestFit="1" customWidth="1"/>
    <col min="1037" max="1037" width="7.75" style="1270" bestFit="1" customWidth="1"/>
    <col min="1038" max="1039" width="7.125" style="1270" bestFit="1" customWidth="1"/>
    <col min="1040" max="1040" width="7.75" style="1270" bestFit="1" customWidth="1"/>
    <col min="1041" max="1042" width="7.125" style="1270" bestFit="1" customWidth="1"/>
    <col min="1043" max="1043" width="19.625" style="1270" bestFit="1" customWidth="1"/>
    <col min="1044" max="1045" width="5.75" style="1270" bestFit="1" customWidth="1"/>
    <col min="1046" max="1046" width="9" style="1270"/>
    <col min="1047" max="1047" width="11.875" style="1270" bestFit="1" customWidth="1"/>
    <col min="1048" max="1048" width="14.125" style="1270" bestFit="1" customWidth="1"/>
    <col min="1049" max="1049" width="16.375" style="1270" bestFit="1" customWidth="1"/>
    <col min="1050" max="1280" width="9" style="1270"/>
    <col min="1281" max="1281" width="7.875" style="1270" bestFit="1" customWidth="1"/>
    <col min="1282" max="1282" width="18.125" style="1270" bestFit="1" customWidth="1"/>
    <col min="1283" max="1283" width="28" style="1270" bestFit="1" customWidth="1"/>
    <col min="1284" max="1284" width="10.875" style="1270" bestFit="1" customWidth="1"/>
    <col min="1285" max="1285" width="20.75" style="1270" bestFit="1" customWidth="1"/>
    <col min="1286" max="1286" width="16.375" style="1270" bestFit="1" customWidth="1"/>
    <col min="1287" max="1287" width="26.25" style="1270" bestFit="1" customWidth="1"/>
    <col min="1288" max="1288" width="9.75" style="1270" bestFit="1" customWidth="1"/>
    <col min="1289" max="1289" width="18.125" style="1270" bestFit="1" customWidth="1"/>
    <col min="1290" max="1290" width="13.875" style="1270" bestFit="1" customWidth="1"/>
    <col min="1291" max="1291" width="19.125" style="1270" bestFit="1" customWidth="1"/>
    <col min="1292" max="1292" width="5.75" style="1270" bestFit="1" customWidth="1"/>
    <col min="1293" max="1293" width="7.75" style="1270" bestFit="1" customWidth="1"/>
    <col min="1294" max="1295" width="7.125" style="1270" bestFit="1" customWidth="1"/>
    <col min="1296" max="1296" width="7.75" style="1270" bestFit="1" customWidth="1"/>
    <col min="1297" max="1298" width="7.125" style="1270" bestFit="1" customWidth="1"/>
    <col min="1299" max="1299" width="19.625" style="1270" bestFit="1" customWidth="1"/>
    <col min="1300" max="1301" width="5.75" style="1270" bestFit="1" customWidth="1"/>
    <col min="1302" max="1302" width="9" style="1270"/>
    <col min="1303" max="1303" width="11.875" style="1270" bestFit="1" customWidth="1"/>
    <col min="1304" max="1304" width="14.125" style="1270" bestFit="1" customWidth="1"/>
    <col min="1305" max="1305" width="16.375" style="1270" bestFit="1" customWidth="1"/>
    <col min="1306" max="1536" width="9" style="1270"/>
    <col min="1537" max="1537" width="7.875" style="1270" bestFit="1" customWidth="1"/>
    <col min="1538" max="1538" width="18.125" style="1270" bestFit="1" customWidth="1"/>
    <col min="1539" max="1539" width="28" style="1270" bestFit="1" customWidth="1"/>
    <col min="1540" max="1540" width="10.875" style="1270" bestFit="1" customWidth="1"/>
    <col min="1541" max="1541" width="20.75" style="1270" bestFit="1" customWidth="1"/>
    <col min="1542" max="1542" width="16.375" style="1270" bestFit="1" customWidth="1"/>
    <col min="1543" max="1543" width="26.25" style="1270" bestFit="1" customWidth="1"/>
    <col min="1544" max="1544" width="9.75" style="1270" bestFit="1" customWidth="1"/>
    <col min="1545" max="1545" width="18.125" style="1270" bestFit="1" customWidth="1"/>
    <col min="1546" max="1546" width="13.875" style="1270" bestFit="1" customWidth="1"/>
    <col min="1547" max="1547" width="19.125" style="1270" bestFit="1" customWidth="1"/>
    <col min="1548" max="1548" width="5.75" style="1270" bestFit="1" customWidth="1"/>
    <col min="1549" max="1549" width="7.75" style="1270" bestFit="1" customWidth="1"/>
    <col min="1550" max="1551" width="7.125" style="1270" bestFit="1" customWidth="1"/>
    <col min="1552" max="1552" width="7.75" style="1270" bestFit="1" customWidth="1"/>
    <col min="1553" max="1554" width="7.125" style="1270" bestFit="1" customWidth="1"/>
    <col min="1555" max="1555" width="19.625" style="1270" bestFit="1" customWidth="1"/>
    <col min="1556" max="1557" width="5.75" style="1270" bestFit="1" customWidth="1"/>
    <col min="1558" max="1558" width="9" style="1270"/>
    <col min="1559" max="1559" width="11.875" style="1270" bestFit="1" customWidth="1"/>
    <col min="1560" max="1560" width="14.125" style="1270" bestFit="1" customWidth="1"/>
    <col min="1561" max="1561" width="16.375" style="1270" bestFit="1" customWidth="1"/>
    <col min="1562" max="1792" width="9" style="1270"/>
    <col min="1793" max="1793" width="7.875" style="1270" bestFit="1" customWidth="1"/>
    <col min="1794" max="1794" width="18.125" style="1270" bestFit="1" customWidth="1"/>
    <col min="1795" max="1795" width="28" style="1270" bestFit="1" customWidth="1"/>
    <col min="1796" max="1796" width="10.875" style="1270" bestFit="1" customWidth="1"/>
    <col min="1797" max="1797" width="20.75" style="1270" bestFit="1" customWidth="1"/>
    <col min="1798" max="1798" width="16.375" style="1270" bestFit="1" customWidth="1"/>
    <col min="1799" max="1799" width="26.25" style="1270" bestFit="1" customWidth="1"/>
    <col min="1800" max="1800" width="9.75" style="1270" bestFit="1" customWidth="1"/>
    <col min="1801" max="1801" width="18.125" style="1270" bestFit="1" customWidth="1"/>
    <col min="1802" max="1802" width="13.875" style="1270" bestFit="1" customWidth="1"/>
    <col min="1803" max="1803" width="19.125" style="1270" bestFit="1" customWidth="1"/>
    <col min="1804" max="1804" width="5.75" style="1270" bestFit="1" customWidth="1"/>
    <col min="1805" max="1805" width="7.75" style="1270" bestFit="1" customWidth="1"/>
    <col min="1806" max="1807" width="7.125" style="1270" bestFit="1" customWidth="1"/>
    <col min="1808" max="1808" width="7.75" style="1270" bestFit="1" customWidth="1"/>
    <col min="1809" max="1810" width="7.125" style="1270" bestFit="1" customWidth="1"/>
    <col min="1811" max="1811" width="19.625" style="1270" bestFit="1" customWidth="1"/>
    <col min="1812" max="1813" width="5.75" style="1270" bestFit="1" customWidth="1"/>
    <col min="1814" max="1814" width="9" style="1270"/>
    <col min="1815" max="1815" width="11.875" style="1270" bestFit="1" customWidth="1"/>
    <col min="1816" max="1816" width="14.125" style="1270" bestFit="1" customWidth="1"/>
    <col min="1817" max="1817" width="16.375" style="1270" bestFit="1" customWidth="1"/>
    <col min="1818" max="2048" width="9" style="1270"/>
    <col min="2049" max="2049" width="7.875" style="1270" bestFit="1" customWidth="1"/>
    <col min="2050" max="2050" width="18.125" style="1270" bestFit="1" customWidth="1"/>
    <col min="2051" max="2051" width="28" style="1270" bestFit="1" customWidth="1"/>
    <col min="2052" max="2052" width="10.875" style="1270" bestFit="1" customWidth="1"/>
    <col min="2053" max="2053" width="20.75" style="1270" bestFit="1" customWidth="1"/>
    <col min="2054" max="2054" width="16.375" style="1270" bestFit="1" customWidth="1"/>
    <col min="2055" max="2055" width="26.25" style="1270" bestFit="1" customWidth="1"/>
    <col min="2056" max="2056" width="9.75" style="1270" bestFit="1" customWidth="1"/>
    <col min="2057" max="2057" width="18.125" style="1270" bestFit="1" customWidth="1"/>
    <col min="2058" max="2058" width="13.875" style="1270" bestFit="1" customWidth="1"/>
    <col min="2059" max="2059" width="19.125" style="1270" bestFit="1" customWidth="1"/>
    <col min="2060" max="2060" width="5.75" style="1270" bestFit="1" customWidth="1"/>
    <col min="2061" max="2061" width="7.75" style="1270" bestFit="1" customWidth="1"/>
    <col min="2062" max="2063" width="7.125" style="1270" bestFit="1" customWidth="1"/>
    <col min="2064" max="2064" width="7.75" style="1270" bestFit="1" customWidth="1"/>
    <col min="2065" max="2066" width="7.125" style="1270" bestFit="1" customWidth="1"/>
    <col min="2067" max="2067" width="19.625" style="1270" bestFit="1" customWidth="1"/>
    <col min="2068" max="2069" width="5.75" style="1270" bestFit="1" customWidth="1"/>
    <col min="2070" max="2070" width="9" style="1270"/>
    <col min="2071" max="2071" width="11.875" style="1270" bestFit="1" customWidth="1"/>
    <col min="2072" max="2072" width="14.125" style="1270" bestFit="1" customWidth="1"/>
    <col min="2073" max="2073" width="16.375" style="1270" bestFit="1" customWidth="1"/>
    <col min="2074" max="2304" width="9" style="1270"/>
    <col min="2305" max="2305" width="7.875" style="1270" bestFit="1" customWidth="1"/>
    <col min="2306" max="2306" width="18.125" style="1270" bestFit="1" customWidth="1"/>
    <col min="2307" max="2307" width="28" style="1270" bestFit="1" customWidth="1"/>
    <col min="2308" max="2308" width="10.875" style="1270" bestFit="1" customWidth="1"/>
    <col min="2309" max="2309" width="20.75" style="1270" bestFit="1" customWidth="1"/>
    <col min="2310" max="2310" width="16.375" style="1270" bestFit="1" customWidth="1"/>
    <col min="2311" max="2311" width="26.25" style="1270" bestFit="1" customWidth="1"/>
    <col min="2312" max="2312" width="9.75" style="1270" bestFit="1" customWidth="1"/>
    <col min="2313" max="2313" width="18.125" style="1270" bestFit="1" customWidth="1"/>
    <col min="2314" max="2314" width="13.875" style="1270" bestFit="1" customWidth="1"/>
    <col min="2315" max="2315" width="19.125" style="1270" bestFit="1" customWidth="1"/>
    <col min="2316" max="2316" width="5.75" style="1270" bestFit="1" customWidth="1"/>
    <col min="2317" max="2317" width="7.75" style="1270" bestFit="1" customWidth="1"/>
    <col min="2318" max="2319" width="7.125" style="1270" bestFit="1" customWidth="1"/>
    <col min="2320" max="2320" width="7.75" style="1270" bestFit="1" customWidth="1"/>
    <col min="2321" max="2322" width="7.125" style="1270" bestFit="1" customWidth="1"/>
    <col min="2323" max="2323" width="19.625" style="1270" bestFit="1" customWidth="1"/>
    <col min="2324" max="2325" width="5.75" style="1270" bestFit="1" customWidth="1"/>
    <col min="2326" max="2326" width="9" style="1270"/>
    <col min="2327" max="2327" width="11.875" style="1270" bestFit="1" customWidth="1"/>
    <col min="2328" max="2328" width="14.125" style="1270" bestFit="1" customWidth="1"/>
    <col min="2329" max="2329" width="16.375" style="1270" bestFit="1" customWidth="1"/>
    <col min="2330" max="2560" width="9" style="1270"/>
    <col min="2561" max="2561" width="7.875" style="1270" bestFit="1" customWidth="1"/>
    <col min="2562" max="2562" width="18.125" style="1270" bestFit="1" customWidth="1"/>
    <col min="2563" max="2563" width="28" style="1270" bestFit="1" customWidth="1"/>
    <col min="2564" max="2564" width="10.875" style="1270" bestFit="1" customWidth="1"/>
    <col min="2565" max="2565" width="20.75" style="1270" bestFit="1" customWidth="1"/>
    <col min="2566" max="2566" width="16.375" style="1270" bestFit="1" customWidth="1"/>
    <col min="2567" max="2567" width="26.25" style="1270" bestFit="1" customWidth="1"/>
    <col min="2568" max="2568" width="9.75" style="1270" bestFit="1" customWidth="1"/>
    <col min="2569" max="2569" width="18.125" style="1270" bestFit="1" customWidth="1"/>
    <col min="2570" max="2570" width="13.875" style="1270" bestFit="1" customWidth="1"/>
    <col min="2571" max="2571" width="19.125" style="1270" bestFit="1" customWidth="1"/>
    <col min="2572" max="2572" width="5.75" style="1270" bestFit="1" customWidth="1"/>
    <col min="2573" max="2573" width="7.75" style="1270" bestFit="1" customWidth="1"/>
    <col min="2574" max="2575" width="7.125" style="1270" bestFit="1" customWidth="1"/>
    <col min="2576" max="2576" width="7.75" style="1270" bestFit="1" customWidth="1"/>
    <col min="2577" max="2578" width="7.125" style="1270" bestFit="1" customWidth="1"/>
    <col min="2579" max="2579" width="19.625" style="1270" bestFit="1" customWidth="1"/>
    <col min="2580" max="2581" width="5.75" style="1270" bestFit="1" customWidth="1"/>
    <col min="2582" max="2582" width="9" style="1270"/>
    <col min="2583" max="2583" width="11.875" style="1270" bestFit="1" customWidth="1"/>
    <col min="2584" max="2584" width="14.125" style="1270" bestFit="1" customWidth="1"/>
    <col min="2585" max="2585" width="16.375" style="1270" bestFit="1" customWidth="1"/>
    <col min="2586" max="2816" width="9" style="1270"/>
    <col min="2817" max="2817" width="7.875" style="1270" bestFit="1" customWidth="1"/>
    <col min="2818" max="2818" width="18.125" style="1270" bestFit="1" customWidth="1"/>
    <col min="2819" max="2819" width="28" style="1270" bestFit="1" customWidth="1"/>
    <col min="2820" max="2820" width="10.875" style="1270" bestFit="1" customWidth="1"/>
    <col min="2821" max="2821" width="20.75" style="1270" bestFit="1" customWidth="1"/>
    <col min="2822" max="2822" width="16.375" style="1270" bestFit="1" customWidth="1"/>
    <col min="2823" max="2823" width="26.25" style="1270" bestFit="1" customWidth="1"/>
    <col min="2824" max="2824" width="9.75" style="1270" bestFit="1" customWidth="1"/>
    <col min="2825" max="2825" width="18.125" style="1270" bestFit="1" customWidth="1"/>
    <col min="2826" max="2826" width="13.875" style="1270" bestFit="1" customWidth="1"/>
    <col min="2827" max="2827" width="19.125" style="1270" bestFit="1" customWidth="1"/>
    <col min="2828" max="2828" width="5.75" style="1270" bestFit="1" customWidth="1"/>
    <col min="2829" max="2829" width="7.75" style="1270" bestFit="1" customWidth="1"/>
    <col min="2830" max="2831" width="7.125" style="1270" bestFit="1" customWidth="1"/>
    <col min="2832" max="2832" width="7.75" style="1270" bestFit="1" customWidth="1"/>
    <col min="2833" max="2834" width="7.125" style="1270" bestFit="1" customWidth="1"/>
    <col min="2835" max="2835" width="19.625" style="1270" bestFit="1" customWidth="1"/>
    <col min="2836" max="2837" width="5.75" style="1270" bestFit="1" customWidth="1"/>
    <col min="2838" max="2838" width="9" style="1270"/>
    <col min="2839" max="2839" width="11.875" style="1270" bestFit="1" customWidth="1"/>
    <col min="2840" max="2840" width="14.125" style="1270" bestFit="1" customWidth="1"/>
    <col min="2841" max="2841" width="16.375" style="1270" bestFit="1" customWidth="1"/>
    <col min="2842" max="3072" width="9" style="1270"/>
    <col min="3073" max="3073" width="7.875" style="1270" bestFit="1" customWidth="1"/>
    <col min="3074" max="3074" width="18.125" style="1270" bestFit="1" customWidth="1"/>
    <col min="3075" max="3075" width="28" style="1270" bestFit="1" customWidth="1"/>
    <col min="3076" max="3076" width="10.875" style="1270" bestFit="1" customWidth="1"/>
    <col min="3077" max="3077" width="20.75" style="1270" bestFit="1" customWidth="1"/>
    <col min="3078" max="3078" width="16.375" style="1270" bestFit="1" customWidth="1"/>
    <col min="3079" max="3079" width="26.25" style="1270" bestFit="1" customWidth="1"/>
    <col min="3080" max="3080" width="9.75" style="1270" bestFit="1" customWidth="1"/>
    <col min="3081" max="3081" width="18.125" style="1270" bestFit="1" customWidth="1"/>
    <col min="3082" max="3082" width="13.875" style="1270" bestFit="1" customWidth="1"/>
    <col min="3083" max="3083" width="19.125" style="1270" bestFit="1" customWidth="1"/>
    <col min="3084" max="3084" width="5.75" style="1270" bestFit="1" customWidth="1"/>
    <col min="3085" max="3085" width="7.75" style="1270" bestFit="1" customWidth="1"/>
    <col min="3086" max="3087" width="7.125" style="1270" bestFit="1" customWidth="1"/>
    <col min="3088" max="3088" width="7.75" style="1270" bestFit="1" customWidth="1"/>
    <col min="3089" max="3090" width="7.125" style="1270" bestFit="1" customWidth="1"/>
    <col min="3091" max="3091" width="19.625" style="1270" bestFit="1" customWidth="1"/>
    <col min="3092" max="3093" width="5.75" style="1270" bestFit="1" customWidth="1"/>
    <col min="3094" max="3094" width="9" style="1270"/>
    <col min="3095" max="3095" width="11.875" style="1270" bestFit="1" customWidth="1"/>
    <col min="3096" max="3096" width="14.125" style="1270" bestFit="1" customWidth="1"/>
    <col min="3097" max="3097" width="16.375" style="1270" bestFit="1" customWidth="1"/>
    <col min="3098" max="3328" width="9" style="1270"/>
    <col min="3329" max="3329" width="7.875" style="1270" bestFit="1" customWidth="1"/>
    <col min="3330" max="3330" width="18.125" style="1270" bestFit="1" customWidth="1"/>
    <col min="3331" max="3331" width="28" style="1270" bestFit="1" customWidth="1"/>
    <col min="3332" max="3332" width="10.875" style="1270" bestFit="1" customWidth="1"/>
    <col min="3333" max="3333" width="20.75" style="1270" bestFit="1" customWidth="1"/>
    <col min="3334" max="3334" width="16.375" style="1270" bestFit="1" customWidth="1"/>
    <col min="3335" max="3335" width="26.25" style="1270" bestFit="1" customWidth="1"/>
    <col min="3336" max="3336" width="9.75" style="1270" bestFit="1" customWidth="1"/>
    <col min="3337" max="3337" width="18.125" style="1270" bestFit="1" customWidth="1"/>
    <col min="3338" max="3338" width="13.875" style="1270" bestFit="1" customWidth="1"/>
    <col min="3339" max="3339" width="19.125" style="1270" bestFit="1" customWidth="1"/>
    <col min="3340" max="3340" width="5.75" style="1270" bestFit="1" customWidth="1"/>
    <col min="3341" max="3341" width="7.75" style="1270" bestFit="1" customWidth="1"/>
    <col min="3342" max="3343" width="7.125" style="1270" bestFit="1" customWidth="1"/>
    <col min="3344" max="3344" width="7.75" style="1270" bestFit="1" customWidth="1"/>
    <col min="3345" max="3346" width="7.125" style="1270" bestFit="1" customWidth="1"/>
    <col min="3347" max="3347" width="19.625" style="1270" bestFit="1" customWidth="1"/>
    <col min="3348" max="3349" width="5.75" style="1270" bestFit="1" customWidth="1"/>
    <col min="3350" max="3350" width="9" style="1270"/>
    <col min="3351" max="3351" width="11.875" style="1270" bestFit="1" customWidth="1"/>
    <col min="3352" max="3352" width="14.125" style="1270" bestFit="1" customWidth="1"/>
    <col min="3353" max="3353" width="16.375" style="1270" bestFit="1" customWidth="1"/>
    <col min="3354" max="3584" width="9" style="1270"/>
    <col min="3585" max="3585" width="7.875" style="1270" bestFit="1" customWidth="1"/>
    <col min="3586" max="3586" width="18.125" style="1270" bestFit="1" customWidth="1"/>
    <col min="3587" max="3587" width="28" style="1270" bestFit="1" customWidth="1"/>
    <col min="3588" max="3588" width="10.875" style="1270" bestFit="1" customWidth="1"/>
    <col min="3589" max="3589" width="20.75" style="1270" bestFit="1" customWidth="1"/>
    <col min="3590" max="3590" width="16.375" style="1270" bestFit="1" customWidth="1"/>
    <col min="3591" max="3591" width="26.25" style="1270" bestFit="1" customWidth="1"/>
    <col min="3592" max="3592" width="9.75" style="1270" bestFit="1" customWidth="1"/>
    <col min="3593" max="3593" width="18.125" style="1270" bestFit="1" customWidth="1"/>
    <col min="3594" max="3594" width="13.875" style="1270" bestFit="1" customWidth="1"/>
    <col min="3595" max="3595" width="19.125" style="1270" bestFit="1" customWidth="1"/>
    <col min="3596" max="3596" width="5.75" style="1270" bestFit="1" customWidth="1"/>
    <col min="3597" max="3597" width="7.75" style="1270" bestFit="1" customWidth="1"/>
    <col min="3598" max="3599" width="7.125" style="1270" bestFit="1" customWidth="1"/>
    <col min="3600" max="3600" width="7.75" style="1270" bestFit="1" customWidth="1"/>
    <col min="3601" max="3602" width="7.125" style="1270" bestFit="1" customWidth="1"/>
    <col min="3603" max="3603" width="19.625" style="1270" bestFit="1" customWidth="1"/>
    <col min="3604" max="3605" width="5.75" style="1270" bestFit="1" customWidth="1"/>
    <col min="3606" max="3606" width="9" style="1270"/>
    <col min="3607" max="3607" width="11.875" style="1270" bestFit="1" customWidth="1"/>
    <col min="3608" max="3608" width="14.125" style="1270" bestFit="1" customWidth="1"/>
    <col min="3609" max="3609" width="16.375" style="1270" bestFit="1" customWidth="1"/>
    <col min="3610" max="3840" width="9" style="1270"/>
    <col min="3841" max="3841" width="7.875" style="1270" bestFit="1" customWidth="1"/>
    <col min="3842" max="3842" width="18.125" style="1270" bestFit="1" customWidth="1"/>
    <col min="3843" max="3843" width="28" style="1270" bestFit="1" customWidth="1"/>
    <col min="3844" max="3844" width="10.875" style="1270" bestFit="1" customWidth="1"/>
    <col min="3845" max="3845" width="20.75" style="1270" bestFit="1" customWidth="1"/>
    <col min="3846" max="3846" width="16.375" style="1270" bestFit="1" customWidth="1"/>
    <col min="3847" max="3847" width="26.25" style="1270" bestFit="1" customWidth="1"/>
    <col min="3848" max="3848" width="9.75" style="1270" bestFit="1" customWidth="1"/>
    <col min="3849" max="3849" width="18.125" style="1270" bestFit="1" customWidth="1"/>
    <col min="3850" max="3850" width="13.875" style="1270" bestFit="1" customWidth="1"/>
    <col min="3851" max="3851" width="19.125" style="1270" bestFit="1" customWidth="1"/>
    <col min="3852" max="3852" width="5.75" style="1270" bestFit="1" customWidth="1"/>
    <col min="3853" max="3853" width="7.75" style="1270" bestFit="1" customWidth="1"/>
    <col min="3854" max="3855" width="7.125" style="1270" bestFit="1" customWidth="1"/>
    <col min="3856" max="3856" width="7.75" style="1270" bestFit="1" customWidth="1"/>
    <col min="3857" max="3858" width="7.125" style="1270" bestFit="1" customWidth="1"/>
    <col min="3859" max="3859" width="19.625" style="1270" bestFit="1" customWidth="1"/>
    <col min="3860" max="3861" width="5.75" style="1270" bestFit="1" customWidth="1"/>
    <col min="3862" max="3862" width="9" style="1270"/>
    <col min="3863" max="3863" width="11.875" style="1270" bestFit="1" customWidth="1"/>
    <col min="3864" max="3864" width="14.125" style="1270" bestFit="1" customWidth="1"/>
    <col min="3865" max="3865" width="16.375" style="1270" bestFit="1" customWidth="1"/>
    <col min="3866" max="4096" width="9" style="1270"/>
    <col min="4097" max="4097" width="7.875" style="1270" bestFit="1" customWidth="1"/>
    <col min="4098" max="4098" width="18.125" style="1270" bestFit="1" customWidth="1"/>
    <col min="4099" max="4099" width="28" style="1270" bestFit="1" customWidth="1"/>
    <col min="4100" max="4100" width="10.875" style="1270" bestFit="1" customWidth="1"/>
    <col min="4101" max="4101" width="20.75" style="1270" bestFit="1" customWidth="1"/>
    <col min="4102" max="4102" width="16.375" style="1270" bestFit="1" customWidth="1"/>
    <col min="4103" max="4103" width="26.25" style="1270" bestFit="1" customWidth="1"/>
    <col min="4104" max="4104" width="9.75" style="1270" bestFit="1" customWidth="1"/>
    <col min="4105" max="4105" width="18.125" style="1270" bestFit="1" customWidth="1"/>
    <col min="4106" max="4106" width="13.875" style="1270" bestFit="1" customWidth="1"/>
    <col min="4107" max="4107" width="19.125" style="1270" bestFit="1" customWidth="1"/>
    <col min="4108" max="4108" width="5.75" style="1270" bestFit="1" customWidth="1"/>
    <col min="4109" max="4109" width="7.75" style="1270" bestFit="1" customWidth="1"/>
    <col min="4110" max="4111" width="7.125" style="1270" bestFit="1" customWidth="1"/>
    <col min="4112" max="4112" width="7.75" style="1270" bestFit="1" customWidth="1"/>
    <col min="4113" max="4114" width="7.125" style="1270" bestFit="1" customWidth="1"/>
    <col min="4115" max="4115" width="19.625" style="1270" bestFit="1" customWidth="1"/>
    <col min="4116" max="4117" width="5.75" style="1270" bestFit="1" customWidth="1"/>
    <col min="4118" max="4118" width="9" style="1270"/>
    <col min="4119" max="4119" width="11.875" style="1270" bestFit="1" customWidth="1"/>
    <col min="4120" max="4120" width="14.125" style="1270" bestFit="1" customWidth="1"/>
    <col min="4121" max="4121" width="16.375" style="1270" bestFit="1" customWidth="1"/>
    <col min="4122" max="4352" width="9" style="1270"/>
    <col min="4353" max="4353" width="7.875" style="1270" bestFit="1" customWidth="1"/>
    <col min="4354" max="4354" width="18.125" style="1270" bestFit="1" customWidth="1"/>
    <col min="4355" max="4355" width="28" style="1270" bestFit="1" customWidth="1"/>
    <col min="4356" max="4356" width="10.875" style="1270" bestFit="1" customWidth="1"/>
    <col min="4357" max="4357" width="20.75" style="1270" bestFit="1" customWidth="1"/>
    <col min="4358" max="4358" width="16.375" style="1270" bestFit="1" customWidth="1"/>
    <col min="4359" max="4359" width="26.25" style="1270" bestFit="1" customWidth="1"/>
    <col min="4360" max="4360" width="9.75" style="1270" bestFit="1" customWidth="1"/>
    <col min="4361" max="4361" width="18.125" style="1270" bestFit="1" customWidth="1"/>
    <col min="4362" max="4362" width="13.875" style="1270" bestFit="1" customWidth="1"/>
    <col min="4363" max="4363" width="19.125" style="1270" bestFit="1" customWidth="1"/>
    <col min="4364" max="4364" width="5.75" style="1270" bestFit="1" customWidth="1"/>
    <col min="4365" max="4365" width="7.75" style="1270" bestFit="1" customWidth="1"/>
    <col min="4366" max="4367" width="7.125" style="1270" bestFit="1" customWidth="1"/>
    <col min="4368" max="4368" width="7.75" style="1270" bestFit="1" customWidth="1"/>
    <col min="4369" max="4370" width="7.125" style="1270" bestFit="1" customWidth="1"/>
    <col min="4371" max="4371" width="19.625" style="1270" bestFit="1" customWidth="1"/>
    <col min="4372" max="4373" width="5.75" style="1270" bestFit="1" customWidth="1"/>
    <col min="4374" max="4374" width="9" style="1270"/>
    <col min="4375" max="4375" width="11.875" style="1270" bestFit="1" customWidth="1"/>
    <col min="4376" max="4376" width="14.125" style="1270" bestFit="1" customWidth="1"/>
    <col min="4377" max="4377" width="16.375" style="1270" bestFit="1" customWidth="1"/>
    <col min="4378" max="4608" width="9" style="1270"/>
    <col min="4609" max="4609" width="7.875" style="1270" bestFit="1" customWidth="1"/>
    <col min="4610" max="4610" width="18.125" style="1270" bestFit="1" customWidth="1"/>
    <col min="4611" max="4611" width="28" style="1270" bestFit="1" customWidth="1"/>
    <col min="4612" max="4612" width="10.875" style="1270" bestFit="1" customWidth="1"/>
    <col min="4613" max="4613" width="20.75" style="1270" bestFit="1" customWidth="1"/>
    <col min="4614" max="4614" width="16.375" style="1270" bestFit="1" customWidth="1"/>
    <col min="4615" max="4615" width="26.25" style="1270" bestFit="1" customWidth="1"/>
    <col min="4616" max="4616" width="9.75" style="1270" bestFit="1" customWidth="1"/>
    <col min="4617" max="4617" width="18.125" style="1270" bestFit="1" customWidth="1"/>
    <col min="4618" max="4618" width="13.875" style="1270" bestFit="1" customWidth="1"/>
    <col min="4619" max="4619" width="19.125" style="1270" bestFit="1" customWidth="1"/>
    <col min="4620" max="4620" width="5.75" style="1270" bestFit="1" customWidth="1"/>
    <col min="4621" max="4621" width="7.75" style="1270" bestFit="1" customWidth="1"/>
    <col min="4622" max="4623" width="7.125" style="1270" bestFit="1" customWidth="1"/>
    <col min="4624" max="4624" width="7.75" style="1270" bestFit="1" customWidth="1"/>
    <col min="4625" max="4626" width="7.125" style="1270" bestFit="1" customWidth="1"/>
    <col min="4627" max="4627" width="19.625" style="1270" bestFit="1" customWidth="1"/>
    <col min="4628" max="4629" width="5.75" style="1270" bestFit="1" customWidth="1"/>
    <col min="4630" max="4630" width="9" style="1270"/>
    <col min="4631" max="4631" width="11.875" style="1270" bestFit="1" customWidth="1"/>
    <col min="4632" max="4632" width="14.125" style="1270" bestFit="1" customWidth="1"/>
    <col min="4633" max="4633" width="16.375" style="1270" bestFit="1" customWidth="1"/>
    <col min="4634" max="4864" width="9" style="1270"/>
    <col min="4865" max="4865" width="7.875" style="1270" bestFit="1" customWidth="1"/>
    <col min="4866" max="4866" width="18.125" style="1270" bestFit="1" customWidth="1"/>
    <col min="4867" max="4867" width="28" style="1270" bestFit="1" customWidth="1"/>
    <col min="4868" max="4868" width="10.875" style="1270" bestFit="1" customWidth="1"/>
    <col min="4869" max="4869" width="20.75" style="1270" bestFit="1" customWidth="1"/>
    <col min="4870" max="4870" width="16.375" style="1270" bestFit="1" customWidth="1"/>
    <col min="4871" max="4871" width="26.25" style="1270" bestFit="1" customWidth="1"/>
    <col min="4872" max="4872" width="9.75" style="1270" bestFit="1" customWidth="1"/>
    <col min="4873" max="4873" width="18.125" style="1270" bestFit="1" customWidth="1"/>
    <col min="4874" max="4874" width="13.875" style="1270" bestFit="1" customWidth="1"/>
    <col min="4875" max="4875" width="19.125" style="1270" bestFit="1" customWidth="1"/>
    <col min="4876" max="4876" width="5.75" style="1270" bestFit="1" customWidth="1"/>
    <col min="4877" max="4877" width="7.75" style="1270" bestFit="1" customWidth="1"/>
    <col min="4878" max="4879" width="7.125" style="1270" bestFit="1" customWidth="1"/>
    <col min="4880" max="4880" width="7.75" style="1270" bestFit="1" customWidth="1"/>
    <col min="4881" max="4882" width="7.125" style="1270" bestFit="1" customWidth="1"/>
    <col min="4883" max="4883" width="19.625" style="1270" bestFit="1" customWidth="1"/>
    <col min="4884" max="4885" width="5.75" style="1270" bestFit="1" customWidth="1"/>
    <col min="4886" max="4886" width="9" style="1270"/>
    <col min="4887" max="4887" width="11.875" style="1270" bestFit="1" customWidth="1"/>
    <col min="4888" max="4888" width="14.125" style="1270" bestFit="1" customWidth="1"/>
    <col min="4889" max="4889" width="16.375" style="1270" bestFit="1" customWidth="1"/>
    <col min="4890" max="5120" width="9" style="1270"/>
    <col min="5121" max="5121" width="7.875" style="1270" bestFit="1" customWidth="1"/>
    <col min="5122" max="5122" width="18.125" style="1270" bestFit="1" customWidth="1"/>
    <col min="5123" max="5123" width="28" style="1270" bestFit="1" customWidth="1"/>
    <col min="5124" max="5124" width="10.875" style="1270" bestFit="1" customWidth="1"/>
    <col min="5125" max="5125" width="20.75" style="1270" bestFit="1" customWidth="1"/>
    <col min="5126" max="5126" width="16.375" style="1270" bestFit="1" customWidth="1"/>
    <col min="5127" max="5127" width="26.25" style="1270" bestFit="1" customWidth="1"/>
    <col min="5128" max="5128" width="9.75" style="1270" bestFit="1" customWidth="1"/>
    <col min="5129" max="5129" width="18.125" style="1270" bestFit="1" customWidth="1"/>
    <col min="5130" max="5130" width="13.875" style="1270" bestFit="1" customWidth="1"/>
    <col min="5131" max="5131" width="19.125" style="1270" bestFit="1" customWidth="1"/>
    <col min="5132" max="5132" width="5.75" style="1270" bestFit="1" customWidth="1"/>
    <col min="5133" max="5133" width="7.75" style="1270" bestFit="1" customWidth="1"/>
    <col min="5134" max="5135" width="7.125" style="1270" bestFit="1" customWidth="1"/>
    <col min="5136" max="5136" width="7.75" style="1270" bestFit="1" customWidth="1"/>
    <col min="5137" max="5138" width="7.125" style="1270" bestFit="1" customWidth="1"/>
    <col min="5139" max="5139" width="19.625" style="1270" bestFit="1" customWidth="1"/>
    <col min="5140" max="5141" width="5.75" style="1270" bestFit="1" customWidth="1"/>
    <col min="5142" max="5142" width="9" style="1270"/>
    <col min="5143" max="5143" width="11.875" style="1270" bestFit="1" customWidth="1"/>
    <col min="5144" max="5144" width="14.125" style="1270" bestFit="1" customWidth="1"/>
    <col min="5145" max="5145" width="16.375" style="1270" bestFit="1" customWidth="1"/>
    <col min="5146" max="5376" width="9" style="1270"/>
    <col min="5377" max="5377" width="7.875" style="1270" bestFit="1" customWidth="1"/>
    <col min="5378" max="5378" width="18.125" style="1270" bestFit="1" customWidth="1"/>
    <col min="5379" max="5379" width="28" style="1270" bestFit="1" customWidth="1"/>
    <col min="5380" max="5380" width="10.875" style="1270" bestFit="1" customWidth="1"/>
    <col min="5381" max="5381" width="20.75" style="1270" bestFit="1" customWidth="1"/>
    <col min="5382" max="5382" width="16.375" style="1270" bestFit="1" customWidth="1"/>
    <col min="5383" max="5383" width="26.25" style="1270" bestFit="1" customWidth="1"/>
    <col min="5384" max="5384" width="9.75" style="1270" bestFit="1" customWidth="1"/>
    <col min="5385" max="5385" width="18.125" style="1270" bestFit="1" customWidth="1"/>
    <col min="5386" max="5386" width="13.875" style="1270" bestFit="1" customWidth="1"/>
    <col min="5387" max="5387" width="19.125" style="1270" bestFit="1" customWidth="1"/>
    <col min="5388" max="5388" width="5.75" style="1270" bestFit="1" customWidth="1"/>
    <col min="5389" max="5389" width="7.75" style="1270" bestFit="1" customWidth="1"/>
    <col min="5390" max="5391" width="7.125" style="1270" bestFit="1" customWidth="1"/>
    <col min="5392" max="5392" width="7.75" style="1270" bestFit="1" customWidth="1"/>
    <col min="5393" max="5394" width="7.125" style="1270" bestFit="1" customWidth="1"/>
    <col min="5395" max="5395" width="19.625" style="1270" bestFit="1" customWidth="1"/>
    <col min="5396" max="5397" width="5.75" style="1270" bestFit="1" customWidth="1"/>
    <col min="5398" max="5398" width="9" style="1270"/>
    <col min="5399" max="5399" width="11.875" style="1270" bestFit="1" customWidth="1"/>
    <col min="5400" max="5400" width="14.125" style="1270" bestFit="1" customWidth="1"/>
    <col min="5401" max="5401" width="16.375" style="1270" bestFit="1" customWidth="1"/>
    <col min="5402" max="5632" width="9" style="1270"/>
    <col min="5633" max="5633" width="7.875" style="1270" bestFit="1" customWidth="1"/>
    <col min="5634" max="5634" width="18.125" style="1270" bestFit="1" customWidth="1"/>
    <col min="5635" max="5635" width="28" style="1270" bestFit="1" customWidth="1"/>
    <col min="5636" max="5636" width="10.875" style="1270" bestFit="1" customWidth="1"/>
    <col min="5637" max="5637" width="20.75" style="1270" bestFit="1" customWidth="1"/>
    <col min="5638" max="5638" width="16.375" style="1270" bestFit="1" customWidth="1"/>
    <col min="5639" max="5639" width="26.25" style="1270" bestFit="1" customWidth="1"/>
    <col min="5640" max="5640" width="9.75" style="1270" bestFit="1" customWidth="1"/>
    <col min="5641" max="5641" width="18.125" style="1270" bestFit="1" customWidth="1"/>
    <col min="5642" max="5642" width="13.875" style="1270" bestFit="1" customWidth="1"/>
    <col min="5643" max="5643" width="19.125" style="1270" bestFit="1" customWidth="1"/>
    <col min="5644" max="5644" width="5.75" style="1270" bestFit="1" customWidth="1"/>
    <col min="5645" max="5645" width="7.75" style="1270" bestFit="1" customWidth="1"/>
    <col min="5646" max="5647" width="7.125" style="1270" bestFit="1" customWidth="1"/>
    <col min="5648" max="5648" width="7.75" style="1270" bestFit="1" customWidth="1"/>
    <col min="5649" max="5650" width="7.125" style="1270" bestFit="1" customWidth="1"/>
    <col min="5651" max="5651" width="19.625" style="1270" bestFit="1" customWidth="1"/>
    <col min="5652" max="5653" width="5.75" style="1270" bestFit="1" customWidth="1"/>
    <col min="5654" max="5654" width="9" style="1270"/>
    <col min="5655" max="5655" width="11.875" style="1270" bestFit="1" customWidth="1"/>
    <col min="5656" max="5656" width="14.125" style="1270" bestFit="1" customWidth="1"/>
    <col min="5657" max="5657" width="16.375" style="1270" bestFit="1" customWidth="1"/>
    <col min="5658" max="5888" width="9" style="1270"/>
    <col min="5889" max="5889" width="7.875" style="1270" bestFit="1" customWidth="1"/>
    <col min="5890" max="5890" width="18.125" style="1270" bestFit="1" customWidth="1"/>
    <col min="5891" max="5891" width="28" style="1270" bestFit="1" customWidth="1"/>
    <col min="5892" max="5892" width="10.875" style="1270" bestFit="1" customWidth="1"/>
    <col min="5893" max="5893" width="20.75" style="1270" bestFit="1" customWidth="1"/>
    <col min="5894" max="5894" width="16.375" style="1270" bestFit="1" customWidth="1"/>
    <col min="5895" max="5895" width="26.25" style="1270" bestFit="1" customWidth="1"/>
    <col min="5896" max="5896" width="9.75" style="1270" bestFit="1" customWidth="1"/>
    <col min="5897" max="5897" width="18.125" style="1270" bestFit="1" customWidth="1"/>
    <col min="5898" max="5898" width="13.875" style="1270" bestFit="1" customWidth="1"/>
    <col min="5899" max="5899" width="19.125" style="1270" bestFit="1" customWidth="1"/>
    <col min="5900" max="5900" width="5.75" style="1270" bestFit="1" customWidth="1"/>
    <col min="5901" max="5901" width="7.75" style="1270" bestFit="1" customWidth="1"/>
    <col min="5902" max="5903" width="7.125" style="1270" bestFit="1" customWidth="1"/>
    <col min="5904" max="5904" width="7.75" style="1270" bestFit="1" customWidth="1"/>
    <col min="5905" max="5906" width="7.125" style="1270" bestFit="1" customWidth="1"/>
    <col min="5907" max="5907" width="19.625" style="1270" bestFit="1" customWidth="1"/>
    <col min="5908" max="5909" width="5.75" style="1270" bestFit="1" customWidth="1"/>
    <col min="5910" max="5910" width="9" style="1270"/>
    <col min="5911" max="5911" width="11.875" style="1270" bestFit="1" customWidth="1"/>
    <col min="5912" max="5912" width="14.125" style="1270" bestFit="1" customWidth="1"/>
    <col min="5913" max="5913" width="16.375" style="1270" bestFit="1" customWidth="1"/>
    <col min="5914" max="6144" width="9" style="1270"/>
    <col min="6145" max="6145" width="7.875" style="1270" bestFit="1" customWidth="1"/>
    <col min="6146" max="6146" width="18.125" style="1270" bestFit="1" customWidth="1"/>
    <col min="6147" max="6147" width="28" style="1270" bestFit="1" customWidth="1"/>
    <col min="6148" max="6148" width="10.875" style="1270" bestFit="1" customWidth="1"/>
    <col min="6149" max="6149" width="20.75" style="1270" bestFit="1" customWidth="1"/>
    <col min="6150" max="6150" width="16.375" style="1270" bestFit="1" customWidth="1"/>
    <col min="6151" max="6151" width="26.25" style="1270" bestFit="1" customWidth="1"/>
    <col min="6152" max="6152" width="9.75" style="1270" bestFit="1" customWidth="1"/>
    <col min="6153" max="6153" width="18.125" style="1270" bestFit="1" customWidth="1"/>
    <col min="6154" max="6154" width="13.875" style="1270" bestFit="1" customWidth="1"/>
    <col min="6155" max="6155" width="19.125" style="1270" bestFit="1" customWidth="1"/>
    <col min="6156" max="6156" width="5.75" style="1270" bestFit="1" customWidth="1"/>
    <col min="6157" max="6157" width="7.75" style="1270" bestFit="1" customWidth="1"/>
    <col min="6158" max="6159" width="7.125" style="1270" bestFit="1" customWidth="1"/>
    <col min="6160" max="6160" width="7.75" style="1270" bestFit="1" customWidth="1"/>
    <col min="6161" max="6162" width="7.125" style="1270" bestFit="1" customWidth="1"/>
    <col min="6163" max="6163" width="19.625" style="1270" bestFit="1" customWidth="1"/>
    <col min="6164" max="6165" width="5.75" style="1270" bestFit="1" customWidth="1"/>
    <col min="6166" max="6166" width="9" style="1270"/>
    <col min="6167" max="6167" width="11.875" style="1270" bestFit="1" customWidth="1"/>
    <col min="6168" max="6168" width="14.125" style="1270" bestFit="1" customWidth="1"/>
    <col min="6169" max="6169" width="16.375" style="1270" bestFit="1" customWidth="1"/>
    <col min="6170" max="6400" width="9" style="1270"/>
    <col min="6401" max="6401" width="7.875" style="1270" bestFit="1" customWidth="1"/>
    <col min="6402" max="6402" width="18.125" style="1270" bestFit="1" customWidth="1"/>
    <col min="6403" max="6403" width="28" style="1270" bestFit="1" customWidth="1"/>
    <col min="6404" max="6404" width="10.875" style="1270" bestFit="1" customWidth="1"/>
    <col min="6405" max="6405" width="20.75" style="1270" bestFit="1" customWidth="1"/>
    <col min="6406" max="6406" width="16.375" style="1270" bestFit="1" customWidth="1"/>
    <col min="6407" max="6407" width="26.25" style="1270" bestFit="1" customWidth="1"/>
    <col min="6408" max="6408" width="9.75" style="1270" bestFit="1" customWidth="1"/>
    <col min="6409" max="6409" width="18.125" style="1270" bestFit="1" customWidth="1"/>
    <col min="6410" max="6410" width="13.875" style="1270" bestFit="1" customWidth="1"/>
    <col min="6411" max="6411" width="19.125" style="1270" bestFit="1" customWidth="1"/>
    <col min="6412" max="6412" width="5.75" style="1270" bestFit="1" customWidth="1"/>
    <col min="6413" max="6413" width="7.75" style="1270" bestFit="1" customWidth="1"/>
    <col min="6414" max="6415" width="7.125" style="1270" bestFit="1" customWidth="1"/>
    <col min="6416" max="6416" width="7.75" style="1270" bestFit="1" customWidth="1"/>
    <col min="6417" max="6418" width="7.125" style="1270" bestFit="1" customWidth="1"/>
    <col min="6419" max="6419" width="19.625" style="1270" bestFit="1" customWidth="1"/>
    <col min="6420" max="6421" width="5.75" style="1270" bestFit="1" customWidth="1"/>
    <col min="6422" max="6422" width="9" style="1270"/>
    <col min="6423" max="6423" width="11.875" style="1270" bestFit="1" customWidth="1"/>
    <col min="6424" max="6424" width="14.125" style="1270" bestFit="1" customWidth="1"/>
    <col min="6425" max="6425" width="16.375" style="1270" bestFit="1" customWidth="1"/>
    <col min="6426" max="6656" width="9" style="1270"/>
    <col min="6657" max="6657" width="7.875" style="1270" bestFit="1" customWidth="1"/>
    <col min="6658" max="6658" width="18.125" style="1270" bestFit="1" customWidth="1"/>
    <col min="6659" max="6659" width="28" style="1270" bestFit="1" customWidth="1"/>
    <col min="6660" max="6660" width="10.875" style="1270" bestFit="1" customWidth="1"/>
    <col min="6661" max="6661" width="20.75" style="1270" bestFit="1" customWidth="1"/>
    <col min="6662" max="6662" width="16.375" style="1270" bestFit="1" customWidth="1"/>
    <col min="6663" max="6663" width="26.25" style="1270" bestFit="1" customWidth="1"/>
    <col min="6664" max="6664" width="9.75" style="1270" bestFit="1" customWidth="1"/>
    <col min="6665" max="6665" width="18.125" style="1270" bestFit="1" customWidth="1"/>
    <col min="6666" max="6666" width="13.875" style="1270" bestFit="1" customWidth="1"/>
    <col min="6667" max="6667" width="19.125" style="1270" bestFit="1" customWidth="1"/>
    <col min="6668" max="6668" width="5.75" style="1270" bestFit="1" customWidth="1"/>
    <col min="6669" max="6669" width="7.75" style="1270" bestFit="1" customWidth="1"/>
    <col min="6670" max="6671" width="7.125" style="1270" bestFit="1" customWidth="1"/>
    <col min="6672" max="6672" width="7.75" style="1270" bestFit="1" customWidth="1"/>
    <col min="6673" max="6674" width="7.125" style="1270" bestFit="1" customWidth="1"/>
    <col min="6675" max="6675" width="19.625" style="1270" bestFit="1" customWidth="1"/>
    <col min="6676" max="6677" width="5.75" style="1270" bestFit="1" customWidth="1"/>
    <col min="6678" max="6678" width="9" style="1270"/>
    <col min="6679" max="6679" width="11.875" style="1270" bestFit="1" customWidth="1"/>
    <col min="6680" max="6680" width="14.125" style="1270" bestFit="1" customWidth="1"/>
    <col min="6681" max="6681" width="16.375" style="1270" bestFit="1" customWidth="1"/>
    <col min="6682" max="6912" width="9" style="1270"/>
    <col min="6913" max="6913" width="7.875" style="1270" bestFit="1" customWidth="1"/>
    <col min="6914" max="6914" width="18.125" style="1270" bestFit="1" customWidth="1"/>
    <col min="6915" max="6915" width="28" style="1270" bestFit="1" customWidth="1"/>
    <col min="6916" max="6916" width="10.875" style="1270" bestFit="1" customWidth="1"/>
    <col min="6917" max="6917" width="20.75" style="1270" bestFit="1" customWidth="1"/>
    <col min="6918" max="6918" width="16.375" style="1270" bestFit="1" customWidth="1"/>
    <col min="6919" max="6919" width="26.25" style="1270" bestFit="1" customWidth="1"/>
    <col min="6920" max="6920" width="9.75" style="1270" bestFit="1" customWidth="1"/>
    <col min="6921" max="6921" width="18.125" style="1270" bestFit="1" customWidth="1"/>
    <col min="6922" max="6922" width="13.875" style="1270" bestFit="1" customWidth="1"/>
    <col min="6923" max="6923" width="19.125" style="1270" bestFit="1" customWidth="1"/>
    <col min="6924" max="6924" width="5.75" style="1270" bestFit="1" customWidth="1"/>
    <col min="6925" max="6925" width="7.75" style="1270" bestFit="1" customWidth="1"/>
    <col min="6926" max="6927" width="7.125" style="1270" bestFit="1" customWidth="1"/>
    <col min="6928" max="6928" width="7.75" style="1270" bestFit="1" customWidth="1"/>
    <col min="6929" max="6930" width="7.125" style="1270" bestFit="1" customWidth="1"/>
    <col min="6931" max="6931" width="19.625" style="1270" bestFit="1" customWidth="1"/>
    <col min="6932" max="6933" width="5.75" style="1270" bestFit="1" customWidth="1"/>
    <col min="6934" max="6934" width="9" style="1270"/>
    <col min="6935" max="6935" width="11.875" style="1270" bestFit="1" customWidth="1"/>
    <col min="6936" max="6936" width="14.125" style="1270" bestFit="1" customWidth="1"/>
    <col min="6937" max="6937" width="16.375" style="1270" bestFit="1" customWidth="1"/>
    <col min="6938" max="7168" width="9" style="1270"/>
    <col min="7169" max="7169" width="7.875" style="1270" bestFit="1" customWidth="1"/>
    <col min="7170" max="7170" width="18.125" style="1270" bestFit="1" customWidth="1"/>
    <col min="7171" max="7171" width="28" style="1270" bestFit="1" customWidth="1"/>
    <col min="7172" max="7172" width="10.875" style="1270" bestFit="1" customWidth="1"/>
    <col min="7173" max="7173" width="20.75" style="1270" bestFit="1" customWidth="1"/>
    <col min="7174" max="7174" width="16.375" style="1270" bestFit="1" customWidth="1"/>
    <col min="7175" max="7175" width="26.25" style="1270" bestFit="1" customWidth="1"/>
    <col min="7176" max="7176" width="9.75" style="1270" bestFit="1" customWidth="1"/>
    <col min="7177" max="7177" width="18.125" style="1270" bestFit="1" customWidth="1"/>
    <col min="7178" max="7178" width="13.875" style="1270" bestFit="1" customWidth="1"/>
    <col min="7179" max="7179" width="19.125" style="1270" bestFit="1" customWidth="1"/>
    <col min="7180" max="7180" width="5.75" style="1270" bestFit="1" customWidth="1"/>
    <col min="7181" max="7181" width="7.75" style="1270" bestFit="1" customWidth="1"/>
    <col min="7182" max="7183" width="7.125" style="1270" bestFit="1" customWidth="1"/>
    <col min="7184" max="7184" width="7.75" style="1270" bestFit="1" customWidth="1"/>
    <col min="7185" max="7186" width="7.125" style="1270" bestFit="1" customWidth="1"/>
    <col min="7187" max="7187" width="19.625" style="1270" bestFit="1" customWidth="1"/>
    <col min="7188" max="7189" width="5.75" style="1270" bestFit="1" customWidth="1"/>
    <col min="7190" max="7190" width="9" style="1270"/>
    <col min="7191" max="7191" width="11.875" style="1270" bestFit="1" customWidth="1"/>
    <col min="7192" max="7192" width="14.125" style="1270" bestFit="1" customWidth="1"/>
    <col min="7193" max="7193" width="16.375" style="1270" bestFit="1" customWidth="1"/>
    <col min="7194" max="7424" width="9" style="1270"/>
    <col min="7425" max="7425" width="7.875" style="1270" bestFit="1" customWidth="1"/>
    <col min="7426" max="7426" width="18.125" style="1270" bestFit="1" customWidth="1"/>
    <col min="7427" max="7427" width="28" style="1270" bestFit="1" customWidth="1"/>
    <col min="7428" max="7428" width="10.875" style="1270" bestFit="1" customWidth="1"/>
    <col min="7429" max="7429" width="20.75" style="1270" bestFit="1" customWidth="1"/>
    <col min="7430" max="7430" width="16.375" style="1270" bestFit="1" customWidth="1"/>
    <col min="7431" max="7431" width="26.25" style="1270" bestFit="1" customWidth="1"/>
    <col min="7432" max="7432" width="9.75" style="1270" bestFit="1" customWidth="1"/>
    <col min="7433" max="7433" width="18.125" style="1270" bestFit="1" customWidth="1"/>
    <col min="7434" max="7434" width="13.875" style="1270" bestFit="1" customWidth="1"/>
    <col min="7435" max="7435" width="19.125" style="1270" bestFit="1" customWidth="1"/>
    <col min="7436" max="7436" width="5.75" style="1270" bestFit="1" customWidth="1"/>
    <col min="7437" max="7437" width="7.75" style="1270" bestFit="1" customWidth="1"/>
    <col min="7438" max="7439" width="7.125" style="1270" bestFit="1" customWidth="1"/>
    <col min="7440" max="7440" width="7.75" style="1270" bestFit="1" customWidth="1"/>
    <col min="7441" max="7442" width="7.125" style="1270" bestFit="1" customWidth="1"/>
    <col min="7443" max="7443" width="19.625" style="1270" bestFit="1" customWidth="1"/>
    <col min="7444" max="7445" width="5.75" style="1270" bestFit="1" customWidth="1"/>
    <col min="7446" max="7446" width="9" style="1270"/>
    <col min="7447" max="7447" width="11.875" style="1270" bestFit="1" customWidth="1"/>
    <col min="7448" max="7448" width="14.125" style="1270" bestFit="1" customWidth="1"/>
    <col min="7449" max="7449" width="16.375" style="1270" bestFit="1" customWidth="1"/>
    <col min="7450" max="7680" width="9" style="1270"/>
    <col min="7681" max="7681" width="7.875" style="1270" bestFit="1" customWidth="1"/>
    <col min="7682" max="7682" width="18.125" style="1270" bestFit="1" customWidth="1"/>
    <col min="7683" max="7683" width="28" style="1270" bestFit="1" customWidth="1"/>
    <col min="7684" max="7684" width="10.875" style="1270" bestFit="1" customWidth="1"/>
    <col min="7685" max="7685" width="20.75" style="1270" bestFit="1" customWidth="1"/>
    <col min="7686" max="7686" width="16.375" style="1270" bestFit="1" customWidth="1"/>
    <col min="7687" max="7687" width="26.25" style="1270" bestFit="1" customWidth="1"/>
    <col min="7688" max="7688" width="9.75" style="1270" bestFit="1" customWidth="1"/>
    <col min="7689" max="7689" width="18.125" style="1270" bestFit="1" customWidth="1"/>
    <col min="7690" max="7690" width="13.875" style="1270" bestFit="1" customWidth="1"/>
    <col min="7691" max="7691" width="19.125" style="1270" bestFit="1" customWidth="1"/>
    <col min="7692" max="7692" width="5.75" style="1270" bestFit="1" customWidth="1"/>
    <col min="7693" max="7693" width="7.75" style="1270" bestFit="1" customWidth="1"/>
    <col min="7694" max="7695" width="7.125" style="1270" bestFit="1" customWidth="1"/>
    <col min="7696" max="7696" width="7.75" style="1270" bestFit="1" customWidth="1"/>
    <col min="7697" max="7698" width="7.125" style="1270" bestFit="1" customWidth="1"/>
    <col min="7699" max="7699" width="19.625" style="1270" bestFit="1" customWidth="1"/>
    <col min="7700" max="7701" width="5.75" style="1270" bestFit="1" customWidth="1"/>
    <col min="7702" max="7702" width="9" style="1270"/>
    <col min="7703" max="7703" width="11.875" style="1270" bestFit="1" customWidth="1"/>
    <col min="7704" max="7704" width="14.125" style="1270" bestFit="1" customWidth="1"/>
    <col min="7705" max="7705" width="16.375" style="1270" bestFit="1" customWidth="1"/>
    <col min="7706" max="7936" width="9" style="1270"/>
    <col min="7937" max="7937" width="7.875" style="1270" bestFit="1" customWidth="1"/>
    <col min="7938" max="7938" width="18.125" style="1270" bestFit="1" customWidth="1"/>
    <col min="7939" max="7939" width="28" style="1270" bestFit="1" customWidth="1"/>
    <col min="7940" max="7940" width="10.875" style="1270" bestFit="1" customWidth="1"/>
    <col min="7941" max="7941" width="20.75" style="1270" bestFit="1" customWidth="1"/>
    <col min="7942" max="7942" width="16.375" style="1270" bestFit="1" customWidth="1"/>
    <col min="7943" max="7943" width="26.25" style="1270" bestFit="1" customWidth="1"/>
    <col min="7944" max="7944" width="9.75" style="1270" bestFit="1" customWidth="1"/>
    <col min="7945" max="7945" width="18.125" style="1270" bestFit="1" customWidth="1"/>
    <col min="7946" max="7946" width="13.875" style="1270" bestFit="1" customWidth="1"/>
    <col min="7947" max="7947" width="19.125" style="1270" bestFit="1" customWidth="1"/>
    <col min="7948" max="7948" width="5.75" style="1270" bestFit="1" customWidth="1"/>
    <col min="7949" max="7949" width="7.75" style="1270" bestFit="1" customWidth="1"/>
    <col min="7950" max="7951" width="7.125" style="1270" bestFit="1" customWidth="1"/>
    <col min="7952" max="7952" width="7.75" style="1270" bestFit="1" customWidth="1"/>
    <col min="7953" max="7954" width="7.125" style="1270" bestFit="1" customWidth="1"/>
    <col min="7955" max="7955" width="19.625" style="1270" bestFit="1" customWidth="1"/>
    <col min="7956" max="7957" width="5.75" style="1270" bestFit="1" customWidth="1"/>
    <col min="7958" max="7958" width="9" style="1270"/>
    <col min="7959" max="7959" width="11.875" style="1270" bestFit="1" customWidth="1"/>
    <col min="7960" max="7960" width="14.125" style="1270" bestFit="1" customWidth="1"/>
    <col min="7961" max="7961" width="16.375" style="1270" bestFit="1" customWidth="1"/>
    <col min="7962" max="8192" width="9" style="1270"/>
    <col min="8193" max="8193" width="7.875" style="1270" bestFit="1" customWidth="1"/>
    <col min="8194" max="8194" width="18.125" style="1270" bestFit="1" customWidth="1"/>
    <col min="8195" max="8195" width="28" style="1270" bestFit="1" customWidth="1"/>
    <col min="8196" max="8196" width="10.875" style="1270" bestFit="1" customWidth="1"/>
    <col min="8197" max="8197" width="20.75" style="1270" bestFit="1" customWidth="1"/>
    <col min="8198" max="8198" width="16.375" style="1270" bestFit="1" customWidth="1"/>
    <col min="8199" max="8199" width="26.25" style="1270" bestFit="1" customWidth="1"/>
    <col min="8200" max="8200" width="9.75" style="1270" bestFit="1" customWidth="1"/>
    <col min="8201" max="8201" width="18.125" style="1270" bestFit="1" customWidth="1"/>
    <col min="8202" max="8202" width="13.875" style="1270" bestFit="1" customWidth="1"/>
    <col min="8203" max="8203" width="19.125" style="1270" bestFit="1" customWidth="1"/>
    <col min="8204" max="8204" width="5.75" style="1270" bestFit="1" customWidth="1"/>
    <col min="8205" max="8205" width="7.75" style="1270" bestFit="1" customWidth="1"/>
    <col min="8206" max="8207" width="7.125" style="1270" bestFit="1" customWidth="1"/>
    <col min="8208" max="8208" width="7.75" style="1270" bestFit="1" customWidth="1"/>
    <col min="8209" max="8210" width="7.125" style="1270" bestFit="1" customWidth="1"/>
    <col min="8211" max="8211" width="19.625" style="1270" bestFit="1" customWidth="1"/>
    <col min="8212" max="8213" width="5.75" style="1270" bestFit="1" customWidth="1"/>
    <col min="8214" max="8214" width="9" style="1270"/>
    <col min="8215" max="8215" width="11.875" style="1270" bestFit="1" customWidth="1"/>
    <col min="8216" max="8216" width="14.125" style="1270" bestFit="1" customWidth="1"/>
    <col min="8217" max="8217" width="16.375" style="1270" bestFit="1" customWidth="1"/>
    <col min="8218" max="8448" width="9" style="1270"/>
    <col min="8449" max="8449" width="7.875" style="1270" bestFit="1" customWidth="1"/>
    <col min="8450" max="8450" width="18.125" style="1270" bestFit="1" customWidth="1"/>
    <col min="8451" max="8451" width="28" style="1270" bestFit="1" customWidth="1"/>
    <col min="8452" max="8452" width="10.875" style="1270" bestFit="1" customWidth="1"/>
    <col min="8453" max="8453" width="20.75" style="1270" bestFit="1" customWidth="1"/>
    <col min="8454" max="8454" width="16.375" style="1270" bestFit="1" customWidth="1"/>
    <col min="8455" max="8455" width="26.25" style="1270" bestFit="1" customWidth="1"/>
    <col min="8456" max="8456" width="9.75" style="1270" bestFit="1" customWidth="1"/>
    <col min="8457" max="8457" width="18.125" style="1270" bestFit="1" customWidth="1"/>
    <col min="8458" max="8458" width="13.875" style="1270" bestFit="1" customWidth="1"/>
    <col min="8459" max="8459" width="19.125" style="1270" bestFit="1" customWidth="1"/>
    <col min="8460" max="8460" width="5.75" style="1270" bestFit="1" customWidth="1"/>
    <col min="8461" max="8461" width="7.75" style="1270" bestFit="1" customWidth="1"/>
    <col min="8462" max="8463" width="7.125" style="1270" bestFit="1" customWidth="1"/>
    <col min="8464" max="8464" width="7.75" style="1270" bestFit="1" customWidth="1"/>
    <col min="8465" max="8466" width="7.125" style="1270" bestFit="1" customWidth="1"/>
    <col min="8467" max="8467" width="19.625" style="1270" bestFit="1" customWidth="1"/>
    <col min="8468" max="8469" width="5.75" style="1270" bestFit="1" customWidth="1"/>
    <col min="8470" max="8470" width="9" style="1270"/>
    <col min="8471" max="8471" width="11.875" style="1270" bestFit="1" customWidth="1"/>
    <col min="8472" max="8472" width="14.125" style="1270" bestFit="1" customWidth="1"/>
    <col min="8473" max="8473" width="16.375" style="1270" bestFit="1" customWidth="1"/>
    <col min="8474" max="8704" width="9" style="1270"/>
    <col min="8705" max="8705" width="7.875" style="1270" bestFit="1" customWidth="1"/>
    <col min="8706" max="8706" width="18.125" style="1270" bestFit="1" customWidth="1"/>
    <col min="8707" max="8707" width="28" style="1270" bestFit="1" customWidth="1"/>
    <col min="8708" max="8708" width="10.875" style="1270" bestFit="1" customWidth="1"/>
    <col min="8709" max="8709" width="20.75" style="1270" bestFit="1" customWidth="1"/>
    <col min="8710" max="8710" width="16.375" style="1270" bestFit="1" customWidth="1"/>
    <col min="8711" max="8711" width="26.25" style="1270" bestFit="1" customWidth="1"/>
    <col min="8712" max="8712" width="9.75" style="1270" bestFit="1" customWidth="1"/>
    <col min="8713" max="8713" width="18.125" style="1270" bestFit="1" customWidth="1"/>
    <col min="8714" max="8714" width="13.875" style="1270" bestFit="1" customWidth="1"/>
    <col min="8715" max="8715" width="19.125" style="1270" bestFit="1" customWidth="1"/>
    <col min="8716" max="8716" width="5.75" style="1270" bestFit="1" customWidth="1"/>
    <col min="8717" max="8717" width="7.75" style="1270" bestFit="1" customWidth="1"/>
    <col min="8718" max="8719" width="7.125" style="1270" bestFit="1" customWidth="1"/>
    <col min="8720" max="8720" width="7.75" style="1270" bestFit="1" customWidth="1"/>
    <col min="8721" max="8722" width="7.125" style="1270" bestFit="1" customWidth="1"/>
    <col min="8723" max="8723" width="19.625" style="1270" bestFit="1" customWidth="1"/>
    <col min="8724" max="8725" width="5.75" style="1270" bestFit="1" customWidth="1"/>
    <col min="8726" max="8726" width="9" style="1270"/>
    <col min="8727" max="8727" width="11.875" style="1270" bestFit="1" customWidth="1"/>
    <col min="8728" max="8728" width="14.125" style="1270" bestFit="1" customWidth="1"/>
    <col min="8729" max="8729" width="16.375" style="1270" bestFit="1" customWidth="1"/>
    <col min="8730" max="8960" width="9" style="1270"/>
    <col min="8961" max="8961" width="7.875" style="1270" bestFit="1" customWidth="1"/>
    <col min="8962" max="8962" width="18.125" style="1270" bestFit="1" customWidth="1"/>
    <col min="8963" max="8963" width="28" style="1270" bestFit="1" customWidth="1"/>
    <col min="8964" max="8964" width="10.875" style="1270" bestFit="1" customWidth="1"/>
    <col min="8965" max="8965" width="20.75" style="1270" bestFit="1" customWidth="1"/>
    <col min="8966" max="8966" width="16.375" style="1270" bestFit="1" customWidth="1"/>
    <col min="8967" max="8967" width="26.25" style="1270" bestFit="1" customWidth="1"/>
    <col min="8968" max="8968" width="9.75" style="1270" bestFit="1" customWidth="1"/>
    <col min="8969" max="8969" width="18.125" style="1270" bestFit="1" customWidth="1"/>
    <col min="8970" max="8970" width="13.875" style="1270" bestFit="1" customWidth="1"/>
    <col min="8971" max="8971" width="19.125" style="1270" bestFit="1" customWidth="1"/>
    <col min="8972" max="8972" width="5.75" style="1270" bestFit="1" customWidth="1"/>
    <col min="8973" max="8973" width="7.75" style="1270" bestFit="1" customWidth="1"/>
    <col min="8974" max="8975" width="7.125" style="1270" bestFit="1" customWidth="1"/>
    <col min="8976" max="8976" width="7.75" style="1270" bestFit="1" customWidth="1"/>
    <col min="8977" max="8978" width="7.125" style="1270" bestFit="1" customWidth="1"/>
    <col min="8979" max="8979" width="19.625" style="1270" bestFit="1" customWidth="1"/>
    <col min="8980" max="8981" width="5.75" style="1270" bestFit="1" customWidth="1"/>
    <col min="8982" max="8982" width="9" style="1270"/>
    <col min="8983" max="8983" width="11.875" style="1270" bestFit="1" customWidth="1"/>
    <col min="8984" max="8984" width="14.125" style="1270" bestFit="1" customWidth="1"/>
    <col min="8985" max="8985" width="16.375" style="1270" bestFit="1" customWidth="1"/>
    <col min="8986" max="9216" width="9" style="1270"/>
    <col min="9217" max="9217" width="7.875" style="1270" bestFit="1" customWidth="1"/>
    <col min="9218" max="9218" width="18.125" style="1270" bestFit="1" customWidth="1"/>
    <col min="9219" max="9219" width="28" style="1270" bestFit="1" customWidth="1"/>
    <col min="9220" max="9220" width="10.875" style="1270" bestFit="1" customWidth="1"/>
    <col min="9221" max="9221" width="20.75" style="1270" bestFit="1" customWidth="1"/>
    <col min="9222" max="9222" width="16.375" style="1270" bestFit="1" customWidth="1"/>
    <col min="9223" max="9223" width="26.25" style="1270" bestFit="1" customWidth="1"/>
    <col min="9224" max="9224" width="9.75" style="1270" bestFit="1" customWidth="1"/>
    <col min="9225" max="9225" width="18.125" style="1270" bestFit="1" customWidth="1"/>
    <col min="9226" max="9226" width="13.875" style="1270" bestFit="1" customWidth="1"/>
    <col min="9227" max="9227" width="19.125" style="1270" bestFit="1" customWidth="1"/>
    <col min="9228" max="9228" width="5.75" style="1270" bestFit="1" customWidth="1"/>
    <col min="9229" max="9229" width="7.75" style="1270" bestFit="1" customWidth="1"/>
    <col min="9230" max="9231" width="7.125" style="1270" bestFit="1" customWidth="1"/>
    <col min="9232" max="9232" width="7.75" style="1270" bestFit="1" customWidth="1"/>
    <col min="9233" max="9234" width="7.125" style="1270" bestFit="1" customWidth="1"/>
    <col min="9235" max="9235" width="19.625" style="1270" bestFit="1" customWidth="1"/>
    <col min="9236" max="9237" width="5.75" style="1270" bestFit="1" customWidth="1"/>
    <col min="9238" max="9238" width="9" style="1270"/>
    <col min="9239" max="9239" width="11.875" style="1270" bestFit="1" customWidth="1"/>
    <col min="9240" max="9240" width="14.125" style="1270" bestFit="1" customWidth="1"/>
    <col min="9241" max="9241" width="16.375" style="1270" bestFit="1" customWidth="1"/>
    <col min="9242" max="9472" width="9" style="1270"/>
    <col min="9473" max="9473" width="7.875" style="1270" bestFit="1" customWidth="1"/>
    <col min="9474" max="9474" width="18.125" style="1270" bestFit="1" customWidth="1"/>
    <col min="9475" max="9475" width="28" style="1270" bestFit="1" customWidth="1"/>
    <col min="9476" max="9476" width="10.875" style="1270" bestFit="1" customWidth="1"/>
    <col min="9477" max="9477" width="20.75" style="1270" bestFit="1" customWidth="1"/>
    <col min="9478" max="9478" width="16.375" style="1270" bestFit="1" customWidth="1"/>
    <col min="9479" max="9479" width="26.25" style="1270" bestFit="1" customWidth="1"/>
    <col min="9480" max="9480" width="9.75" style="1270" bestFit="1" customWidth="1"/>
    <col min="9481" max="9481" width="18.125" style="1270" bestFit="1" customWidth="1"/>
    <col min="9482" max="9482" width="13.875" style="1270" bestFit="1" customWidth="1"/>
    <col min="9483" max="9483" width="19.125" style="1270" bestFit="1" customWidth="1"/>
    <col min="9484" max="9484" width="5.75" style="1270" bestFit="1" customWidth="1"/>
    <col min="9485" max="9485" width="7.75" style="1270" bestFit="1" customWidth="1"/>
    <col min="9486" max="9487" width="7.125" style="1270" bestFit="1" customWidth="1"/>
    <col min="9488" max="9488" width="7.75" style="1270" bestFit="1" customWidth="1"/>
    <col min="9489" max="9490" width="7.125" style="1270" bestFit="1" customWidth="1"/>
    <col min="9491" max="9491" width="19.625" style="1270" bestFit="1" customWidth="1"/>
    <col min="9492" max="9493" width="5.75" style="1270" bestFit="1" customWidth="1"/>
    <col min="9494" max="9494" width="9" style="1270"/>
    <col min="9495" max="9495" width="11.875" style="1270" bestFit="1" customWidth="1"/>
    <col min="9496" max="9496" width="14.125" style="1270" bestFit="1" customWidth="1"/>
    <col min="9497" max="9497" width="16.375" style="1270" bestFit="1" customWidth="1"/>
    <col min="9498" max="9728" width="9" style="1270"/>
    <col min="9729" max="9729" width="7.875" style="1270" bestFit="1" customWidth="1"/>
    <col min="9730" max="9730" width="18.125" style="1270" bestFit="1" customWidth="1"/>
    <col min="9731" max="9731" width="28" style="1270" bestFit="1" customWidth="1"/>
    <col min="9732" max="9732" width="10.875" style="1270" bestFit="1" customWidth="1"/>
    <col min="9733" max="9733" width="20.75" style="1270" bestFit="1" customWidth="1"/>
    <col min="9734" max="9734" width="16.375" style="1270" bestFit="1" customWidth="1"/>
    <col min="9735" max="9735" width="26.25" style="1270" bestFit="1" customWidth="1"/>
    <col min="9736" max="9736" width="9.75" style="1270" bestFit="1" customWidth="1"/>
    <col min="9737" max="9737" width="18.125" style="1270" bestFit="1" customWidth="1"/>
    <col min="9738" max="9738" width="13.875" style="1270" bestFit="1" customWidth="1"/>
    <col min="9739" max="9739" width="19.125" style="1270" bestFit="1" customWidth="1"/>
    <col min="9740" max="9740" width="5.75" style="1270" bestFit="1" customWidth="1"/>
    <col min="9741" max="9741" width="7.75" style="1270" bestFit="1" customWidth="1"/>
    <col min="9742" max="9743" width="7.125" style="1270" bestFit="1" customWidth="1"/>
    <col min="9744" max="9744" width="7.75" style="1270" bestFit="1" customWidth="1"/>
    <col min="9745" max="9746" width="7.125" style="1270" bestFit="1" customWidth="1"/>
    <col min="9747" max="9747" width="19.625" style="1270" bestFit="1" customWidth="1"/>
    <col min="9748" max="9749" width="5.75" style="1270" bestFit="1" customWidth="1"/>
    <col min="9750" max="9750" width="9" style="1270"/>
    <col min="9751" max="9751" width="11.875" style="1270" bestFit="1" customWidth="1"/>
    <col min="9752" max="9752" width="14.125" style="1270" bestFit="1" customWidth="1"/>
    <col min="9753" max="9753" width="16.375" style="1270" bestFit="1" customWidth="1"/>
    <col min="9754" max="9984" width="9" style="1270"/>
    <col min="9985" max="9985" width="7.875" style="1270" bestFit="1" customWidth="1"/>
    <col min="9986" max="9986" width="18.125" style="1270" bestFit="1" customWidth="1"/>
    <col min="9987" max="9987" width="28" style="1270" bestFit="1" customWidth="1"/>
    <col min="9988" max="9988" width="10.875" style="1270" bestFit="1" customWidth="1"/>
    <col min="9989" max="9989" width="20.75" style="1270" bestFit="1" customWidth="1"/>
    <col min="9990" max="9990" width="16.375" style="1270" bestFit="1" customWidth="1"/>
    <col min="9991" max="9991" width="26.25" style="1270" bestFit="1" customWidth="1"/>
    <col min="9992" max="9992" width="9.75" style="1270" bestFit="1" customWidth="1"/>
    <col min="9993" max="9993" width="18.125" style="1270" bestFit="1" customWidth="1"/>
    <col min="9994" max="9994" width="13.875" style="1270" bestFit="1" customWidth="1"/>
    <col min="9995" max="9995" width="19.125" style="1270" bestFit="1" customWidth="1"/>
    <col min="9996" max="9996" width="5.75" style="1270" bestFit="1" customWidth="1"/>
    <col min="9997" max="9997" width="7.75" style="1270" bestFit="1" customWidth="1"/>
    <col min="9998" max="9999" width="7.125" style="1270" bestFit="1" customWidth="1"/>
    <col min="10000" max="10000" width="7.75" style="1270" bestFit="1" customWidth="1"/>
    <col min="10001" max="10002" width="7.125" style="1270" bestFit="1" customWidth="1"/>
    <col min="10003" max="10003" width="19.625" style="1270" bestFit="1" customWidth="1"/>
    <col min="10004" max="10005" width="5.75" style="1270" bestFit="1" customWidth="1"/>
    <col min="10006" max="10006" width="9" style="1270"/>
    <col min="10007" max="10007" width="11.875" style="1270" bestFit="1" customWidth="1"/>
    <col min="10008" max="10008" width="14.125" style="1270" bestFit="1" customWidth="1"/>
    <col min="10009" max="10009" width="16.375" style="1270" bestFit="1" customWidth="1"/>
    <col min="10010" max="10240" width="9" style="1270"/>
    <col min="10241" max="10241" width="7.875" style="1270" bestFit="1" customWidth="1"/>
    <col min="10242" max="10242" width="18.125" style="1270" bestFit="1" customWidth="1"/>
    <col min="10243" max="10243" width="28" style="1270" bestFit="1" customWidth="1"/>
    <col min="10244" max="10244" width="10.875" style="1270" bestFit="1" customWidth="1"/>
    <col min="10245" max="10245" width="20.75" style="1270" bestFit="1" customWidth="1"/>
    <col min="10246" max="10246" width="16.375" style="1270" bestFit="1" customWidth="1"/>
    <col min="10247" max="10247" width="26.25" style="1270" bestFit="1" customWidth="1"/>
    <col min="10248" max="10248" width="9.75" style="1270" bestFit="1" customWidth="1"/>
    <col min="10249" max="10249" width="18.125" style="1270" bestFit="1" customWidth="1"/>
    <col min="10250" max="10250" width="13.875" style="1270" bestFit="1" customWidth="1"/>
    <col min="10251" max="10251" width="19.125" style="1270" bestFit="1" customWidth="1"/>
    <col min="10252" max="10252" width="5.75" style="1270" bestFit="1" customWidth="1"/>
    <col min="10253" max="10253" width="7.75" style="1270" bestFit="1" customWidth="1"/>
    <col min="10254" max="10255" width="7.125" style="1270" bestFit="1" customWidth="1"/>
    <col min="10256" max="10256" width="7.75" style="1270" bestFit="1" customWidth="1"/>
    <col min="10257" max="10258" width="7.125" style="1270" bestFit="1" customWidth="1"/>
    <col min="10259" max="10259" width="19.625" style="1270" bestFit="1" customWidth="1"/>
    <col min="10260" max="10261" width="5.75" style="1270" bestFit="1" customWidth="1"/>
    <col min="10262" max="10262" width="9" style="1270"/>
    <col min="10263" max="10263" width="11.875" style="1270" bestFit="1" customWidth="1"/>
    <col min="10264" max="10264" width="14.125" style="1270" bestFit="1" customWidth="1"/>
    <col min="10265" max="10265" width="16.375" style="1270" bestFit="1" customWidth="1"/>
    <col min="10266" max="10496" width="9" style="1270"/>
    <col min="10497" max="10497" width="7.875" style="1270" bestFit="1" customWidth="1"/>
    <col min="10498" max="10498" width="18.125" style="1270" bestFit="1" customWidth="1"/>
    <col min="10499" max="10499" width="28" style="1270" bestFit="1" customWidth="1"/>
    <col min="10500" max="10500" width="10.875" style="1270" bestFit="1" customWidth="1"/>
    <col min="10501" max="10501" width="20.75" style="1270" bestFit="1" customWidth="1"/>
    <col min="10502" max="10502" width="16.375" style="1270" bestFit="1" customWidth="1"/>
    <col min="10503" max="10503" width="26.25" style="1270" bestFit="1" customWidth="1"/>
    <col min="10504" max="10504" width="9.75" style="1270" bestFit="1" customWidth="1"/>
    <col min="10505" max="10505" width="18.125" style="1270" bestFit="1" customWidth="1"/>
    <col min="10506" max="10506" width="13.875" style="1270" bestFit="1" customWidth="1"/>
    <col min="10507" max="10507" width="19.125" style="1270" bestFit="1" customWidth="1"/>
    <col min="10508" max="10508" width="5.75" style="1270" bestFit="1" customWidth="1"/>
    <col min="10509" max="10509" width="7.75" style="1270" bestFit="1" customWidth="1"/>
    <col min="10510" max="10511" width="7.125" style="1270" bestFit="1" customWidth="1"/>
    <col min="10512" max="10512" width="7.75" style="1270" bestFit="1" customWidth="1"/>
    <col min="10513" max="10514" width="7.125" style="1270" bestFit="1" customWidth="1"/>
    <col min="10515" max="10515" width="19.625" style="1270" bestFit="1" customWidth="1"/>
    <col min="10516" max="10517" width="5.75" style="1270" bestFit="1" customWidth="1"/>
    <col min="10518" max="10518" width="9" style="1270"/>
    <col min="10519" max="10519" width="11.875" style="1270" bestFit="1" customWidth="1"/>
    <col min="10520" max="10520" width="14.125" style="1270" bestFit="1" customWidth="1"/>
    <col min="10521" max="10521" width="16.375" style="1270" bestFit="1" customWidth="1"/>
    <col min="10522" max="10752" width="9" style="1270"/>
    <col min="10753" max="10753" width="7.875" style="1270" bestFit="1" customWidth="1"/>
    <col min="10754" max="10754" width="18.125" style="1270" bestFit="1" customWidth="1"/>
    <col min="10755" max="10755" width="28" style="1270" bestFit="1" customWidth="1"/>
    <col min="10756" max="10756" width="10.875" style="1270" bestFit="1" customWidth="1"/>
    <col min="10757" max="10757" width="20.75" style="1270" bestFit="1" customWidth="1"/>
    <col min="10758" max="10758" width="16.375" style="1270" bestFit="1" customWidth="1"/>
    <col min="10759" max="10759" width="26.25" style="1270" bestFit="1" customWidth="1"/>
    <col min="10760" max="10760" width="9.75" style="1270" bestFit="1" customWidth="1"/>
    <col min="10761" max="10761" width="18.125" style="1270" bestFit="1" customWidth="1"/>
    <col min="10762" max="10762" width="13.875" style="1270" bestFit="1" customWidth="1"/>
    <col min="10763" max="10763" width="19.125" style="1270" bestFit="1" customWidth="1"/>
    <col min="10764" max="10764" width="5.75" style="1270" bestFit="1" customWidth="1"/>
    <col min="10765" max="10765" width="7.75" style="1270" bestFit="1" customWidth="1"/>
    <col min="10766" max="10767" width="7.125" style="1270" bestFit="1" customWidth="1"/>
    <col min="10768" max="10768" width="7.75" style="1270" bestFit="1" customWidth="1"/>
    <col min="10769" max="10770" width="7.125" style="1270" bestFit="1" customWidth="1"/>
    <col min="10771" max="10771" width="19.625" style="1270" bestFit="1" customWidth="1"/>
    <col min="10772" max="10773" width="5.75" style="1270" bestFit="1" customWidth="1"/>
    <col min="10774" max="10774" width="9" style="1270"/>
    <col min="10775" max="10775" width="11.875" style="1270" bestFit="1" customWidth="1"/>
    <col min="10776" max="10776" width="14.125" style="1270" bestFit="1" customWidth="1"/>
    <col min="10777" max="10777" width="16.375" style="1270" bestFit="1" customWidth="1"/>
    <col min="10778" max="11008" width="9" style="1270"/>
    <col min="11009" max="11009" width="7.875" style="1270" bestFit="1" customWidth="1"/>
    <col min="11010" max="11010" width="18.125" style="1270" bestFit="1" customWidth="1"/>
    <col min="11011" max="11011" width="28" style="1270" bestFit="1" customWidth="1"/>
    <col min="11012" max="11012" width="10.875" style="1270" bestFit="1" customWidth="1"/>
    <col min="11013" max="11013" width="20.75" style="1270" bestFit="1" customWidth="1"/>
    <col min="11014" max="11014" width="16.375" style="1270" bestFit="1" customWidth="1"/>
    <col min="11015" max="11015" width="26.25" style="1270" bestFit="1" customWidth="1"/>
    <col min="11016" max="11016" width="9.75" style="1270" bestFit="1" customWidth="1"/>
    <col min="11017" max="11017" width="18.125" style="1270" bestFit="1" customWidth="1"/>
    <col min="11018" max="11018" width="13.875" style="1270" bestFit="1" customWidth="1"/>
    <col min="11019" max="11019" width="19.125" style="1270" bestFit="1" customWidth="1"/>
    <col min="11020" max="11020" width="5.75" style="1270" bestFit="1" customWidth="1"/>
    <col min="11021" max="11021" width="7.75" style="1270" bestFit="1" customWidth="1"/>
    <col min="11022" max="11023" width="7.125" style="1270" bestFit="1" customWidth="1"/>
    <col min="11024" max="11024" width="7.75" style="1270" bestFit="1" customWidth="1"/>
    <col min="11025" max="11026" width="7.125" style="1270" bestFit="1" customWidth="1"/>
    <col min="11027" max="11027" width="19.625" style="1270" bestFit="1" customWidth="1"/>
    <col min="11028" max="11029" width="5.75" style="1270" bestFit="1" customWidth="1"/>
    <col min="11030" max="11030" width="9" style="1270"/>
    <col min="11031" max="11031" width="11.875" style="1270" bestFit="1" customWidth="1"/>
    <col min="11032" max="11032" width="14.125" style="1270" bestFit="1" customWidth="1"/>
    <col min="11033" max="11033" width="16.375" style="1270" bestFit="1" customWidth="1"/>
    <col min="11034" max="11264" width="9" style="1270"/>
    <col min="11265" max="11265" width="7.875" style="1270" bestFit="1" customWidth="1"/>
    <col min="11266" max="11266" width="18.125" style="1270" bestFit="1" customWidth="1"/>
    <col min="11267" max="11267" width="28" style="1270" bestFit="1" customWidth="1"/>
    <col min="11268" max="11268" width="10.875" style="1270" bestFit="1" customWidth="1"/>
    <col min="11269" max="11269" width="20.75" style="1270" bestFit="1" customWidth="1"/>
    <col min="11270" max="11270" width="16.375" style="1270" bestFit="1" customWidth="1"/>
    <col min="11271" max="11271" width="26.25" style="1270" bestFit="1" customWidth="1"/>
    <col min="11272" max="11272" width="9.75" style="1270" bestFit="1" customWidth="1"/>
    <col min="11273" max="11273" width="18.125" style="1270" bestFit="1" customWidth="1"/>
    <col min="11274" max="11274" width="13.875" style="1270" bestFit="1" customWidth="1"/>
    <col min="11275" max="11275" width="19.125" style="1270" bestFit="1" customWidth="1"/>
    <col min="11276" max="11276" width="5.75" style="1270" bestFit="1" customWidth="1"/>
    <col min="11277" max="11277" width="7.75" style="1270" bestFit="1" customWidth="1"/>
    <col min="11278" max="11279" width="7.125" style="1270" bestFit="1" customWidth="1"/>
    <col min="11280" max="11280" width="7.75" style="1270" bestFit="1" customWidth="1"/>
    <col min="11281" max="11282" width="7.125" style="1270" bestFit="1" customWidth="1"/>
    <col min="11283" max="11283" width="19.625" style="1270" bestFit="1" customWidth="1"/>
    <col min="11284" max="11285" width="5.75" style="1270" bestFit="1" customWidth="1"/>
    <col min="11286" max="11286" width="9" style="1270"/>
    <col min="11287" max="11287" width="11.875" style="1270" bestFit="1" customWidth="1"/>
    <col min="11288" max="11288" width="14.125" style="1270" bestFit="1" customWidth="1"/>
    <col min="11289" max="11289" width="16.375" style="1270" bestFit="1" customWidth="1"/>
    <col min="11290" max="11520" width="9" style="1270"/>
    <col min="11521" max="11521" width="7.875" style="1270" bestFit="1" customWidth="1"/>
    <col min="11522" max="11522" width="18.125" style="1270" bestFit="1" customWidth="1"/>
    <col min="11523" max="11523" width="28" style="1270" bestFit="1" customWidth="1"/>
    <col min="11524" max="11524" width="10.875" style="1270" bestFit="1" customWidth="1"/>
    <col min="11525" max="11525" width="20.75" style="1270" bestFit="1" customWidth="1"/>
    <col min="11526" max="11526" width="16.375" style="1270" bestFit="1" customWidth="1"/>
    <col min="11527" max="11527" width="26.25" style="1270" bestFit="1" customWidth="1"/>
    <col min="11528" max="11528" width="9.75" style="1270" bestFit="1" customWidth="1"/>
    <col min="11529" max="11529" width="18.125" style="1270" bestFit="1" customWidth="1"/>
    <col min="11530" max="11530" width="13.875" style="1270" bestFit="1" customWidth="1"/>
    <col min="11531" max="11531" width="19.125" style="1270" bestFit="1" customWidth="1"/>
    <col min="11532" max="11532" width="5.75" style="1270" bestFit="1" customWidth="1"/>
    <col min="11533" max="11533" width="7.75" style="1270" bestFit="1" customWidth="1"/>
    <col min="11534" max="11535" width="7.125" style="1270" bestFit="1" customWidth="1"/>
    <col min="11536" max="11536" width="7.75" style="1270" bestFit="1" customWidth="1"/>
    <col min="11537" max="11538" width="7.125" style="1270" bestFit="1" customWidth="1"/>
    <col min="11539" max="11539" width="19.625" style="1270" bestFit="1" customWidth="1"/>
    <col min="11540" max="11541" width="5.75" style="1270" bestFit="1" customWidth="1"/>
    <col min="11542" max="11542" width="9" style="1270"/>
    <col min="11543" max="11543" width="11.875" style="1270" bestFit="1" customWidth="1"/>
    <col min="11544" max="11544" width="14.125" style="1270" bestFit="1" customWidth="1"/>
    <col min="11545" max="11545" width="16.375" style="1270" bestFit="1" customWidth="1"/>
    <col min="11546" max="11776" width="9" style="1270"/>
    <col min="11777" max="11777" width="7.875" style="1270" bestFit="1" customWidth="1"/>
    <col min="11778" max="11778" width="18.125" style="1270" bestFit="1" customWidth="1"/>
    <col min="11779" max="11779" width="28" style="1270" bestFit="1" customWidth="1"/>
    <col min="11780" max="11780" width="10.875" style="1270" bestFit="1" customWidth="1"/>
    <col min="11781" max="11781" width="20.75" style="1270" bestFit="1" customWidth="1"/>
    <col min="11782" max="11782" width="16.375" style="1270" bestFit="1" customWidth="1"/>
    <col min="11783" max="11783" width="26.25" style="1270" bestFit="1" customWidth="1"/>
    <col min="11784" max="11784" width="9.75" style="1270" bestFit="1" customWidth="1"/>
    <col min="11785" max="11785" width="18.125" style="1270" bestFit="1" customWidth="1"/>
    <col min="11786" max="11786" width="13.875" style="1270" bestFit="1" customWidth="1"/>
    <col min="11787" max="11787" width="19.125" style="1270" bestFit="1" customWidth="1"/>
    <col min="11788" max="11788" width="5.75" style="1270" bestFit="1" customWidth="1"/>
    <col min="11789" max="11789" width="7.75" style="1270" bestFit="1" customWidth="1"/>
    <col min="11790" max="11791" width="7.125" style="1270" bestFit="1" customWidth="1"/>
    <col min="11792" max="11792" width="7.75" style="1270" bestFit="1" customWidth="1"/>
    <col min="11793" max="11794" width="7.125" style="1270" bestFit="1" customWidth="1"/>
    <col min="11795" max="11795" width="19.625" style="1270" bestFit="1" customWidth="1"/>
    <col min="11796" max="11797" width="5.75" style="1270" bestFit="1" customWidth="1"/>
    <col min="11798" max="11798" width="9" style="1270"/>
    <col min="11799" max="11799" width="11.875" style="1270" bestFit="1" customWidth="1"/>
    <col min="11800" max="11800" width="14.125" style="1270" bestFit="1" customWidth="1"/>
    <col min="11801" max="11801" width="16.375" style="1270" bestFit="1" customWidth="1"/>
    <col min="11802" max="12032" width="9" style="1270"/>
    <col min="12033" max="12033" width="7.875" style="1270" bestFit="1" customWidth="1"/>
    <col min="12034" max="12034" width="18.125" style="1270" bestFit="1" customWidth="1"/>
    <col min="12035" max="12035" width="28" style="1270" bestFit="1" customWidth="1"/>
    <col min="12036" max="12036" width="10.875" style="1270" bestFit="1" customWidth="1"/>
    <col min="12037" max="12037" width="20.75" style="1270" bestFit="1" customWidth="1"/>
    <col min="12038" max="12038" width="16.375" style="1270" bestFit="1" customWidth="1"/>
    <col min="12039" max="12039" width="26.25" style="1270" bestFit="1" customWidth="1"/>
    <col min="12040" max="12040" width="9.75" style="1270" bestFit="1" customWidth="1"/>
    <col min="12041" max="12041" width="18.125" style="1270" bestFit="1" customWidth="1"/>
    <col min="12042" max="12042" width="13.875" style="1270" bestFit="1" customWidth="1"/>
    <col min="12043" max="12043" width="19.125" style="1270" bestFit="1" customWidth="1"/>
    <col min="12044" max="12044" width="5.75" style="1270" bestFit="1" customWidth="1"/>
    <col min="12045" max="12045" width="7.75" style="1270" bestFit="1" customWidth="1"/>
    <col min="12046" max="12047" width="7.125" style="1270" bestFit="1" customWidth="1"/>
    <col min="12048" max="12048" width="7.75" style="1270" bestFit="1" customWidth="1"/>
    <col min="12049" max="12050" width="7.125" style="1270" bestFit="1" customWidth="1"/>
    <col min="12051" max="12051" width="19.625" style="1270" bestFit="1" customWidth="1"/>
    <col min="12052" max="12053" width="5.75" style="1270" bestFit="1" customWidth="1"/>
    <col min="12054" max="12054" width="9" style="1270"/>
    <col min="12055" max="12055" width="11.875" style="1270" bestFit="1" customWidth="1"/>
    <col min="12056" max="12056" width="14.125" style="1270" bestFit="1" customWidth="1"/>
    <col min="12057" max="12057" width="16.375" style="1270" bestFit="1" customWidth="1"/>
    <col min="12058" max="12288" width="9" style="1270"/>
    <col min="12289" max="12289" width="7.875" style="1270" bestFit="1" customWidth="1"/>
    <col min="12290" max="12290" width="18.125" style="1270" bestFit="1" customWidth="1"/>
    <col min="12291" max="12291" width="28" style="1270" bestFit="1" customWidth="1"/>
    <col min="12292" max="12292" width="10.875" style="1270" bestFit="1" customWidth="1"/>
    <col min="12293" max="12293" width="20.75" style="1270" bestFit="1" customWidth="1"/>
    <col min="12294" max="12294" width="16.375" style="1270" bestFit="1" customWidth="1"/>
    <col min="12295" max="12295" width="26.25" style="1270" bestFit="1" customWidth="1"/>
    <col min="12296" max="12296" width="9.75" style="1270" bestFit="1" customWidth="1"/>
    <col min="12297" max="12297" width="18.125" style="1270" bestFit="1" customWidth="1"/>
    <col min="12298" max="12298" width="13.875" style="1270" bestFit="1" customWidth="1"/>
    <col min="12299" max="12299" width="19.125" style="1270" bestFit="1" customWidth="1"/>
    <col min="12300" max="12300" width="5.75" style="1270" bestFit="1" customWidth="1"/>
    <col min="12301" max="12301" width="7.75" style="1270" bestFit="1" customWidth="1"/>
    <col min="12302" max="12303" width="7.125" style="1270" bestFit="1" customWidth="1"/>
    <col min="12304" max="12304" width="7.75" style="1270" bestFit="1" customWidth="1"/>
    <col min="12305" max="12306" width="7.125" style="1270" bestFit="1" customWidth="1"/>
    <col min="12307" max="12307" width="19.625" style="1270" bestFit="1" customWidth="1"/>
    <col min="12308" max="12309" width="5.75" style="1270" bestFit="1" customWidth="1"/>
    <col min="12310" max="12310" width="9" style="1270"/>
    <col min="12311" max="12311" width="11.875" style="1270" bestFit="1" customWidth="1"/>
    <col min="12312" max="12312" width="14.125" style="1270" bestFit="1" customWidth="1"/>
    <col min="12313" max="12313" width="16.375" style="1270" bestFit="1" customWidth="1"/>
    <col min="12314" max="12544" width="9" style="1270"/>
    <col min="12545" max="12545" width="7.875" style="1270" bestFit="1" customWidth="1"/>
    <col min="12546" max="12546" width="18.125" style="1270" bestFit="1" customWidth="1"/>
    <col min="12547" max="12547" width="28" style="1270" bestFit="1" customWidth="1"/>
    <col min="12548" max="12548" width="10.875" style="1270" bestFit="1" customWidth="1"/>
    <col min="12549" max="12549" width="20.75" style="1270" bestFit="1" customWidth="1"/>
    <col min="12550" max="12550" width="16.375" style="1270" bestFit="1" customWidth="1"/>
    <col min="12551" max="12551" width="26.25" style="1270" bestFit="1" customWidth="1"/>
    <col min="12552" max="12552" width="9.75" style="1270" bestFit="1" customWidth="1"/>
    <col min="12553" max="12553" width="18.125" style="1270" bestFit="1" customWidth="1"/>
    <col min="12554" max="12554" width="13.875" style="1270" bestFit="1" customWidth="1"/>
    <col min="12555" max="12555" width="19.125" style="1270" bestFit="1" customWidth="1"/>
    <col min="12556" max="12556" width="5.75" style="1270" bestFit="1" customWidth="1"/>
    <col min="12557" max="12557" width="7.75" style="1270" bestFit="1" customWidth="1"/>
    <col min="12558" max="12559" width="7.125" style="1270" bestFit="1" customWidth="1"/>
    <col min="12560" max="12560" width="7.75" style="1270" bestFit="1" customWidth="1"/>
    <col min="12561" max="12562" width="7.125" style="1270" bestFit="1" customWidth="1"/>
    <col min="12563" max="12563" width="19.625" style="1270" bestFit="1" customWidth="1"/>
    <col min="12564" max="12565" width="5.75" style="1270" bestFit="1" customWidth="1"/>
    <col min="12566" max="12566" width="9" style="1270"/>
    <col min="12567" max="12567" width="11.875" style="1270" bestFit="1" customWidth="1"/>
    <col min="12568" max="12568" width="14.125" style="1270" bestFit="1" customWidth="1"/>
    <col min="12569" max="12569" width="16.375" style="1270" bestFit="1" customWidth="1"/>
    <col min="12570" max="12800" width="9" style="1270"/>
    <col min="12801" max="12801" width="7.875" style="1270" bestFit="1" customWidth="1"/>
    <col min="12802" max="12802" width="18.125" style="1270" bestFit="1" customWidth="1"/>
    <col min="12803" max="12803" width="28" style="1270" bestFit="1" customWidth="1"/>
    <col min="12804" max="12804" width="10.875" style="1270" bestFit="1" customWidth="1"/>
    <col min="12805" max="12805" width="20.75" style="1270" bestFit="1" customWidth="1"/>
    <col min="12806" max="12806" width="16.375" style="1270" bestFit="1" customWidth="1"/>
    <col min="12807" max="12807" width="26.25" style="1270" bestFit="1" customWidth="1"/>
    <col min="12808" max="12808" width="9.75" style="1270" bestFit="1" customWidth="1"/>
    <col min="12809" max="12809" width="18.125" style="1270" bestFit="1" customWidth="1"/>
    <col min="12810" max="12810" width="13.875" style="1270" bestFit="1" customWidth="1"/>
    <col min="12811" max="12811" width="19.125" style="1270" bestFit="1" customWidth="1"/>
    <col min="12812" max="12812" width="5.75" style="1270" bestFit="1" customWidth="1"/>
    <col min="12813" max="12813" width="7.75" style="1270" bestFit="1" customWidth="1"/>
    <col min="12814" max="12815" width="7.125" style="1270" bestFit="1" customWidth="1"/>
    <col min="12816" max="12816" width="7.75" style="1270" bestFit="1" customWidth="1"/>
    <col min="12817" max="12818" width="7.125" style="1270" bestFit="1" customWidth="1"/>
    <col min="12819" max="12819" width="19.625" style="1270" bestFit="1" customWidth="1"/>
    <col min="12820" max="12821" width="5.75" style="1270" bestFit="1" customWidth="1"/>
    <col min="12822" max="12822" width="9" style="1270"/>
    <col min="12823" max="12823" width="11.875" style="1270" bestFit="1" customWidth="1"/>
    <col min="12824" max="12824" width="14.125" style="1270" bestFit="1" customWidth="1"/>
    <col min="12825" max="12825" width="16.375" style="1270" bestFit="1" customWidth="1"/>
    <col min="12826" max="13056" width="9" style="1270"/>
    <col min="13057" max="13057" width="7.875" style="1270" bestFit="1" customWidth="1"/>
    <col min="13058" max="13058" width="18.125" style="1270" bestFit="1" customWidth="1"/>
    <col min="13059" max="13059" width="28" style="1270" bestFit="1" customWidth="1"/>
    <col min="13060" max="13060" width="10.875" style="1270" bestFit="1" customWidth="1"/>
    <col min="13061" max="13061" width="20.75" style="1270" bestFit="1" customWidth="1"/>
    <col min="13062" max="13062" width="16.375" style="1270" bestFit="1" customWidth="1"/>
    <col min="13063" max="13063" width="26.25" style="1270" bestFit="1" customWidth="1"/>
    <col min="13064" max="13064" width="9.75" style="1270" bestFit="1" customWidth="1"/>
    <col min="13065" max="13065" width="18.125" style="1270" bestFit="1" customWidth="1"/>
    <col min="13066" max="13066" width="13.875" style="1270" bestFit="1" customWidth="1"/>
    <col min="13067" max="13067" width="19.125" style="1270" bestFit="1" customWidth="1"/>
    <col min="13068" max="13068" width="5.75" style="1270" bestFit="1" customWidth="1"/>
    <col min="13069" max="13069" width="7.75" style="1270" bestFit="1" customWidth="1"/>
    <col min="13070" max="13071" width="7.125" style="1270" bestFit="1" customWidth="1"/>
    <col min="13072" max="13072" width="7.75" style="1270" bestFit="1" customWidth="1"/>
    <col min="13073" max="13074" width="7.125" style="1270" bestFit="1" customWidth="1"/>
    <col min="13075" max="13075" width="19.625" style="1270" bestFit="1" customWidth="1"/>
    <col min="13076" max="13077" width="5.75" style="1270" bestFit="1" customWidth="1"/>
    <col min="13078" max="13078" width="9" style="1270"/>
    <col min="13079" max="13079" width="11.875" style="1270" bestFit="1" customWidth="1"/>
    <col min="13080" max="13080" width="14.125" style="1270" bestFit="1" customWidth="1"/>
    <col min="13081" max="13081" width="16.375" style="1270" bestFit="1" customWidth="1"/>
    <col min="13082" max="13312" width="9" style="1270"/>
    <col min="13313" max="13313" width="7.875" style="1270" bestFit="1" customWidth="1"/>
    <col min="13314" max="13314" width="18.125" style="1270" bestFit="1" customWidth="1"/>
    <col min="13315" max="13315" width="28" style="1270" bestFit="1" customWidth="1"/>
    <col min="13316" max="13316" width="10.875" style="1270" bestFit="1" customWidth="1"/>
    <col min="13317" max="13317" width="20.75" style="1270" bestFit="1" customWidth="1"/>
    <col min="13318" max="13318" width="16.375" style="1270" bestFit="1" customWidth="1"/>
    <col min="13319" max="13319" width="26.25" style="1270" bestFit="1" customWidth="1"/>
    <col min="13320" max="13320" width="9.75" style="1270" bestFit="1" customWidth="1"/>
    <col min="13321" max="13321" width="18.125" style="1270" bestFit="1" customWidth="1"/>
    <col min="13322" max="13322" width="13.875" style="1270" bestFit="1" customWidth="1"/>
    <col min="13323" max="13323" width="19.125" style="1270" bestFit="1" customWidth="1"/>
    <col min="13324" max="13324" width="5.75" style="1270" bestFit="1" customWidth="1"/>
    <col min="13325" max="13325" width="7.75" style="1270" bestFit="1" customWidth="1"/>
    <col min="13326" max="13327" width="7.125" style="1270" bestFit="1" customWidth="1"/>
    <col min="13328" max="13328" width="7.75" style="1270" bestFit="1" customWidth="1"/>
    <col min="13329" max="13330" width="7.125" style="1270" bestFit="1" customWidth="1"/>
    <col min="13331" max="13331" width="19.625" style="1270" bestFit="1" customWidth="1"/>
    <col min="13332" max="13333" width="5.75" style="1270" bestFit="1" customWidth="1"/>
    <col min="13334" max="13334" width="9" style="1270"/>
    <col min="13335" max="13335" width="11.875" style="1270" bestFit="1" customWidth="1"/>
    <col min="13336" max="13336" width="14.125" style="1270" bestFit="1" customWidth="1"/>
    <col min="13337" max="13337" width="16.375" style="1270" bestFit="1" customWidth="1"/>
    <col min="13338" max="13568" width="9" style="1270"/>
    <col min="13569" max="13569" width="7.875" style="1270" bestFit="1" customWidth="1"/>
    <col min="13570" max="13570" width="18.125" style="1270" bestFit="1" customWidth="1"/>
    <col min="13571" max="13571" width="28" style="1270" bestFit="1" customWidth="1"/>
    <col min="13572" max="13572" width="10.875" style="1270" bestFit="1" customWidth="1"/>
    <col min="13573" max="13573" width="20.75" style="1270" bestFit="1" customWidth="1"/>
    <col min="13574" max="13574" width="16.375" style="1270" bestFit="1" customWidth="1"/>
    <col min="13575" max="13575" width="26.25" style="1270" bestFit="1" customWidth="1"/>
    <col min="13576" max="13576" width="9.75" style="1270" bestFit="1" customWidth="1"/>
    <col min="13577" max="13577" width="18.125" style="1270" bestFit="1" customWidth="1"/>
    <col min="13578" max="13578" width="13.875" style="1270" bestFit="1" customWidth="1"/>
    <col min="13579" max="13579" width="19.125" style="1270" bestFit="1" customWidth="1"/>
    <col min="13580" max="13580" width="5.75" style="1270" bestFit="1" customWidth="1"/>
    <col min="13581" max="13581" width="7.75" style="1270" bestFit="1" customWidth="1"/>
    <col min="13582" max="13583" width="7.125" style="1270" bestFit="1" customWidth="1"/>
    <col min="13584" max="13584" width="7.75" style="1270" bestFit="1" customWidth="1"/>
    <col min="13585" max="13586" width="7.125" style="1270" bestFit="1" customWidth="1"/>
    <col min="13587" max="13587" width="19.625" style="1270" bestFit="1" customWidth="1"/>
    <col min="13588" max="13589" width="5.75" style="1270" bestFit="1" customWidth="1"/>
    <col min="13590" max="13590" width="9" style="1270"/>
    <col min="13591" max="13591" width="11.875" style="1270" bestFit="1" customWidth="1"/>
    <col min="13592" max="13592" width="14.125" style="1270" bestFit="1" customWidth="1"/>
    <col min="13593" max="13593" width="16.375" style="1270" bestFit="1" customWidth="1"/>
    <col min="13594" max="13824" width="9" style="1270"/>
    <col min="13825" max="13825" width="7.875" style="1270" bestFit="1" customWidth="1"/>
    <col min="13826" max="13826" width="18.125" style="1270" bestFit="1" customWidth="1"/>
    <col min="13827" max="13827" width="28" style="1270" bestFit="1" customWidth="1"/>
    <col min="13828" max="13828" width="10.875" style="1270" bestFit="1" customWidth="1"/>
    <col min="13829" max="13829" width="20.75" style="1270" bestFit="1" customWidth="1"/>
    <col min="13830" max="13830" width="16.375" style="1270" bestFit="1" customWidth="1"/>
    <col min="13831" max="13831" width="26.25" style="1270" bestFit="1" customWidth="1"/>
    <col min="13832" max="13832" width="9.75" style="1270" bestFit="1" customWidth="1"/>
    <col min="13833" max="13833" width="18.125" style="1270" bestFit="1" customWidth="1"/>
    <col min="13834" max="13834" width="13.875" style="1270" bestFit="1" customWidth="1"/>
    <col min="13835" max="13835" width="19.125" style="1270" bestFit="1" customWidth="1"/>
    <col min="13836" max="13836" width="5.75" style="1270" bestFit="1" customWidth="1"/>
    <col min="13837" max="13837" width="7.75" style="1270" bestFit="1" customWidth="1"/>
    <col min="13838" max="13839" width="7.125" style="1270" bestFit="1" customWidth="1"/>
    <col min="13840" max="13840" width="7.75" style="1270" bestFit="1" customWidth="1"/>
    <col min="13841" max="13842" width="7.125" style="1270" bestFit="1" customWidth="1"/>
    <col min="13843" max="13843" width="19.625" style="1270" bestFit="1" customWidth="1"/>
    <col min="13844" max="13845" width="5.75" style="1270" bestFit="1" customWidth="1"/>
    <col min="13846" max="13846" width="9" style="1270"/>
    <col min="13847" max="13847" width="11.875" style="1270" bestFit="1" customWidth="1"/>
    <col min="13848" max="13848" width="14.125" style="1270" bestFit="1" customWidth="1"/>
    <col min="13849" max="13849" width="16.375" style="1270" bestFit="1" customWidth="1"/>
    <col min="13850" max="14080" width="9" style="1270"/>
    <col min="14081" max="14081" width="7.875" style="1270" bestFit="1" customWidth="1"/>
    <col min="14082" max="14082" width="18.125" style="1270" bestFit="1" customWidth="1"/>
    <col min="14083" max="14083" width="28" style="1270" bestFit="1" customWidth="1"/>
    <col min="14084" max="14084" width="10.875" style="1270" bestFit="1" customWidth="1"/>
    <col min="14085" max="14085" width="20.75" style="1270" bestFit="1" customWidth="1"/>
    <col min="14086" max="14086" width="16.375" style="1270" bestFit="1" customWidth="1"/>
    <col min="14087" max="14087" width="26.25" style="1270" bestFit="1" customWidth="1"/>
    <col min="14088" max="14088" width="9.75" style="1270" bestFit="1" customWidth="1"/>
    <col min="14089" max="14089" width="18.125" style="1270" bestFit="1" customWidth="1"/>
    <col min="14090" max="14090" width="13.875" style="1270" bestFit="1" customWidth="1"/>
    <col min="14091" max="14091" width="19.125" style="1270" bestFit="1" customWidth="1"/>
    <col min="14092" max="14092" width="5.75" style="1270" bestFit="1" customWidth="1"/>
    <col min="14093" max="14093" width="7.75" style="1270" bestFit="1" customWidth="1"/>
    <col min="14094" max="14095" width="7.125" style="1270" bestFit="1" customWidth="1"/>
    <col min="14096" max="14096" width="7.75" style="1270" bestFit="1" customWidth="1"/>
    <col min="14097" max="14098" width="7.125" style="1270" bestFit="1" customWidth="1"/>
    <col min="14099" max="14099" width="19.625" style="1270" bestFit="1" customWidth="1"/>
    <col min="14100" max="14101" width="5.75" style="1270" bestFit="1" customWidth="1"/>
    <col min="14102" max="14102" width="9" style="1270"/>
    <col min="14103" max="14103" width="11.875" style="1270" bestFit="1" customWidth="1"/>
    <col min="14104" max="14104" width="14.125" style="1270" bestFit="1" customWidth="1"/>
    <col min="14105" max="14105" width="16.375" style="1270" bestFit="1" customWidth="1"/>
    <col min="14106" max="14336" width="9" style="1270"/>
    <col min="14337" max="14337" width="7.875" style="1270" bestFit="1" customWidth="1"/>
    <col min="14338" max="14338" width="18.125" style="1270" bestFit="1" customWidth="1"/>
    <col min="14339" max="14339" width="28" style="1270" bestFit="1" customWidth="1"/>
    <col min="14340" max="14340" width="10.875" style="1270" bestFit="1" customWidth="1"/>
    <col min="14341" max="14341" width="20.75" style="1270" bestFit="1" customWidth="1"/>
    <col min="14342" max="14342" width="16.375" style="1270" bestFit="1" customWidth="1"/>
    <col min="14343" max="14343" width="26.25" style="1270" bestFit="1" customWidth="1"/>
    <col min="14344" max="14344" width="9.75" style="1270" bestFit="1" customWidth="1"/>
    <col min="14345" max="14345" width="18.125" style="1270" bestFit="1" customWidth="1"/>
    <col min="14346" max="14346" width="13.875" style="1270" bestFit="1" customWidth="1"/>
    <col min="14347" max="14347" width="19.125" style="1270" bestFit="1" customWidth="1"/>
    <col min="14348" max="14348" width="5.75" style="1270" bestFit="1" customWidth="1"/>
    <col min="14349" max="14349" width="7.75" style="1270" bestFit="1" customWidth="1"/>
    <col min="14350" max="14351" width="7.125" style="1270" bestFit="1" customWidth="1"/>
    <col min="14352" max="14352" width="7.75" style="1270" bestFit="1" customWidth="1"/>
    <col min="14353" max="14354" width="7.125" style="1270" bestFit="1" customWidth="1"/>
    <col min="14355" max="14355" width="19.625" style="1270" bestFit="1" customWidth="1"/>
    <col min="14356" max="14357" width="5.75" style="1270" bestFit="1" customWidth="1"/>
    <col min="14358" max="14358" width="9" style="1270"/>
    <col min="14359" max="14359" width="11.875" style="1270" bestFit="1" customWidth="1"/>
    <col min="14360" max="14360" width="14.125" style="1270" bestFit="1" customWidth="1"/>
    <col min="14361" max="14361" width="16.375" style="1270" bestFit="1" customWidth="1"/>
    <col min="14362" max="14592" width="9" style="1270"/>
    <col min="14593" max="14593" width="7.875" style="1270" bestFit="1" customWidth="1"/>
    <col min="14594" max="14594" width="18.125" style="1270" bestFit="1" customWidth="1"/>
    <col min="14595" max="14595" width="28" style="1270" bestFit="1" customWidth="1"/>
    <col min="14596" max="14596" width="10.875" style="1270" bestFit="1" customWidth="1"/>
    <col min="14597" max="14597" width="20.75" style="1270" bestFit="1" customWidth="1"/>
    <col min="14598" max="14598" width="16.375" style="1270" bestFit="1" customWidth="1"/>
    <col min="14599" max="14599" width="26.25" style="1270" bestFit="1" customWidth="1"/>
    <col min="14600" max="14600" width="9.75" style="1270" bestFit="1" customWidth="1"/>
    <col min="14601" max="14601" width="18.125" style="1270" bestFit="1" customWidth="1"/>
    <col min="14602" max="14602" width="13.875" style="1270" bestFit="1" customWidth="1"/>
    <col min="14603" max="14603" width="19.125" style="1270" bestFit="1" customWidth="1"/>
    <col min="14604" max="14604" width="5.75" style="1270" bestFit="1" customWidth="1"/>
    <col min="14605" max="14605" width="7.75" style="1270" bestFit="1" customWidth="1"/>
    <col min="14606" max="14607" width="7.125" style="1270" bestFit="1" customWidth="1"/>
    <col min="14608" max="14608" width="7.75" style="1270" bestFit="1" customWidth="1"/>
    <col min="14609" max="14610" width="7.125" style="1270" bestFit="1" customWidth="1"/>
    <col min="14611" max="14611" width="19.625" style="1270" bestFit="1" customWidth="1"/>
    <col min="14612" max="14613" width="5.75" style="1270" bestFit="1" customWidth="1"/>
    <col min="14614" max="14614" width="9" style="1270"/>
    <col min="14615" max="14615" width="11.875" style="1270" bestFit="1" customWidth="1"/>
    <col min="14616" max="14616" width="14.125" style="1270" bestFit="1" customWidth="1"/>
    <col min="14617" max="14617" width="16.375" style="1270" bestFit="1" customWidth="1"/>
    <col min="14618" max="14848" width="9" style="1270"/>
    <col min="14849" max="14849" width="7.875" style="1270" bestFit="1" customWidth="1"/>
    <col min="14850" max="14850" width="18.125" style="1270" bestFit="1" customWidth="1"/>
    <col min="14851" max="14851" width="28" style="1270" bestFit="1" customWidth="1"/>
    <col min="14852" max="14852" width="10.875" style="1270" bestFit="1" customWidth="1"/>
    <col min="14853" max="14853" width="20.75" style="1270" bestFit="1" customWidth="1"/>
    <col min="14854" max="14854" width="16.375" style="1270" bestFit="1" customWidth="1"/>
    <col min="14855" max="14855" width="26.25" style="1270" bestFit="1" customWidth="1"/>
    <col min="14856" max="14856" width="9.75" style="1270" bestFit="1" customWidth="1"/>
    <col min="14857" max="14857" width="18.125" style="1270" bestFit="1" customWidth="1"/>
    <col min="14858" max="14858" width="13.875" style="1270" bestFit="1" customWidth="1"/>
    <col min="14859" max="14859" width="19.125" style="1270" bestFit="1" customWidth="1"/>
    <col min="14860" max="14860" width="5.75" style="1270" bestFit="1" customWidth="1"/>
    <col min="14861" max="14861" width="7.75" style="1270" bestFit="1" customWidth="1"/>
    <col min="14862" max="14863" width="7.125" style="1270" bestFit="1" customWidth="1"/>
    <col min="14864" max="14864" width="7.75" style="1270" bestFit="1" customWidth="1"/>
    <col min="14865" max="14866" width="7.125" style="1270" bestFit="1" customWidth="1"/>
    <col min="14867" max="14867" width="19.625" style="1270" bestFit="1" customWidth="1"/>
    <col min="14868" max="14869" width="5.75" style="1270" bestFit="1" customWidth="1"/>
    <col min="14870" max="14870" width="9" style="1270"/>
    <col min="14871" max="14871" width="11.875" style="1270" bestFit="1" customWidth="1"/>
    <col min="14872" max="14872" width="14.125" style="1270" bestFit="1" customWidth="1"/>
    <col min="14873" max="14873" width="16.375" style="1270" bestFit="1" customWidth="1"/>
    <col min="14874" max="15104" width="9" style="1270"/>
    <col min="15105" max="15105" width="7.875" style="1270" bestFit="1" customWidth="1"/>
    <col min="15106" max="15106" width="18.125" style="1270" bestFit="1" customWidth="1"/>
    <col min="15107" max="15107" width="28" style="1270" bestFit="1" customWidth="1"/>
    <col min="15108" max="15108" width="10.875" style="1270" bestFit="1" customWidth="1"/>
    <col min="15109" max="15109" width="20.75" style="1270" bestFit="1" customWidth="1"/>
    <col min="15110" max="15110" width="16.375" style="1270" bestFit="1" customWidth="1"/>
    <col min="15111" max="15111" width="26.25" style="1270" bestFit="1" customWidth="1"/>
    <col min="15112" max="15112" width="9.75" style="1270" bestFit="1" customWidth="1"/>
    <col min="15113" max="15113" width="18.125" style="1270" bestFit="1" customWidth="1"/>
    <col min="15114" max="15114" width="13.875" style="1270" bestFit="1" customWidth="1"/>
    <col min="15115" max="15115" width="19.125" style="1270" bestFit="1" customWidth="1"/>
    <col min="15116" max="15116" width="5.75" style="1270" bestFit="1" customWidth="1"/>
    <col min="15117" max="15117" width="7.75" style="1270" bestFit="1" customWidth="1"/>
    <col min="15118" max="15119" width="7.125" style="1270" bestFit="1" customWidth="1"/>
    <col min="15120" max="15120" width="7.75" style="1270" bestFit="1" customWidth="1"/>
    <col min="15121" max="15122" width="7.125" style="1270" bestFit="1" customWidth="1"/>
    <col min="15123" max="15123" width="19.625" style="1270" bestFit="1" customWidth="1"/>
    <col min="15124" max="15125" width="5.75" style="1270" bestFit="1" customWidth="1"/>
    <col min="15126" max="15126" width="9" style="1270"/>
    <col min="15127" max="15127" width="11.875" style="1270" bestFit="1" customWidth="1"/>
    <col min="15128" max="15128" width="14.125" style="1270" bestFit="1" customWidth="1"/>
    <col min="15129" max="15129" width="16.375" style="1270" bestFit="1" customWidth="1"/>
    <col min="15130" max="15360" width="9" style="1270"/>
    <col min="15361" max="15361" width="7.875" style="1270" bestFit="1" customWidth="1"/>
    <col min="15362" max="15362" width="18.125" style="1270" bestFit="1" customWidth="1"/>
    <col min="15363" max="15363" width="28" style="1270" bestFit="1" customWidth="1"/>
    <col min="15364" max="15364" width="10.875" style="1270" bestFit="1" customWidth="1"/>
    <col min="15365" max="15365" width="20.75" style="1270" bestFit="1" customWidth="1"/>
    <col min="15366" max="15366" width="16.375" style="1270" bestFit="1" customWidth="1"/>
    <col min="15367" max="15367" width="26.25" style="1270" bestFit="1" customWidth="1"/>
    <col min="15368" max="15368" width="9.75" style="1270" bestFit="1" customWidth="1"/>
    <col min="15369" max="15369" width="18.125" style="1270" bestFit="1" customWidth="1"/>
    <col min="15370" max="15370" width="13.875" style="1270" bestFit="1" customWidth="1"/>
    <col min="15371" max="15371" width="19.125" style="1270" bestFit="1" customWidth="1"/>
    <col min="15372" max="15372" width="5.75" style="1270" bestFit="1" customWidth="1"/>
    <col min="15373" max="15373" width="7.75" style="1270" bestFit="1" customWidth="1"/>
    <col min="15374" max="15375" width="7.125" style="1270" bestFit="1" customWidth="1"/>
    <col min="15376" max="15376" width="7.75" style="1270" bestFit="1" customWidth="1"/>
    <col min="15377" max="15378" width="7.125" style="1270" bestFit="1" customWidth="1"/>
    <col min="15379" max="15379" width="19.625" style="1270" bestFit="1" customWidth="1"/>
    <col min="15380" max="15381" width="5.75" style="1270" bestFit="1" customWidth="1"/>
    <col min="15382" max="15382" width="9" style="1270"/>
    <col min="15383" max="15383" width="11.875" style="1270" bestFit="1" customWidth="1"/>
    <col min="15384" max="15384" width="14.125" style="1270" bestFit="1" customWidth="1"/>
    <col min="15385" max="15385" width="16.375" style="1270" bestFit="1" customWidth="1"/>
    <col min="15386" max="15616" width="9" style="1270"/>
    <col min="15617" max="15617" width="7.875" style="1270" bestFit="1" customWidth="1"/>
    <col min="15618" max="15618" width="18.125" style="1270" bestFit="1" customWidth="1"/>
    <col min="15619" max="15619" width="28" style="1270" bestFit="1" customWidth="1"/>
    <col min="15620" max="15620" width="10.875" style="1270" bestFit="1" customWidth="1"/>
    <col min="15621" max="15621" width="20.75" style="1270" bestFit="1" customWidth="1"/>
    <col min="15622" max="15622" width="16.375" style="1270" bestFit="1" customWidth="1"/>
    <col min="15623" max="15623" width="26.25" style="1270" bestFit="1" customWidth="1"/>
    <col min="15624" max="15624" width="9.75" style="1270" bestFit="1" customWidth="1"/>
    <col min="15625" max="15625" width="18.125" style="1270" bestFit="1" customWidth="1"/>
    <col min="15626" max="15626" width="13.875" style="1270" bestFit="1" customWidth="1"/>
    <col min="15627" max="15627" width="19.125" style="1270" bestFit="1" customWidth="1"/>
    <col min="15628" max="15628" width="5.75" style="1270" bestFit="1" customWidth="1"/>
    <col min="15629" max="15629" width="7.75" style="1270" bestFit="1" customWidth="1"/>
    <col min="15630" max="15631" width="7.125" style="1270" bestFit="1" customWidth="1"/>
    <col min="15632" max="15632" width="7.75" style="1270" bestFit="1" customWidth="1"/>
    <col min="15633" max="15634" width="7.125" style="1270" bestFit="1" customWidth="1"/>
    <col min="15635" max="15635" width="19.625" style="1270" bestFit="1" customWidth="1"/>
    <col min="15636" max="15637" width="5.75" style="1270" bestFit="1" customWidth="1"/>
    <col min="15638" max="15638" width="9" style="1270"/>
    <col min="15639" max="15639" width="11.875" style="1270" bestFit="1" customWidth="1"/>
    <col min="15640" max="15640" width="14.125" style="1270" bestFit="1" customWidth="1"/>
    <col min="15641" max="15641" width="16.375" style="1270" bestFit="1" customWidth="1"/>
    <col min="15642" max="15872" width="9" style="1270"/>
    <col min="15873" max="15873" width="7.875" style="1270" bestFit="1" customWidth="1"/>
    <col min="15874" max="15874" width="18.125" style="1270" bestFit="1" customWidth="1"/>
    <col min="15875" max="15875" width="28" style="1270" bestFit="1" customWidth="1"/>
    <col min="15876" max="15876" width="10.875" style="1270" bestFit="1" customWidth="1"/>
    <col min="15877" max="15877" width="20.75" style="1270" bestFit="1" customWidth="1"/>
    <col min="15878" max="15878" width="16.375" style="1270" bestFit="1" customWidth="1"/>
    <col min="15879" max="15879" width="26.25" style="1270" bestFit="1" customWidth="1"/>
    <col min="15880" max="15880" width="9.75" style="1270" bestFit="1" customWidth="1"/>
    <col min="15881" max="15881" width="18.125" style="1270" bestFit="1" customWidth="1"/>
    <col min="15882" max="15882" width="13.875" style="1270" bestFit="1" customWidth="1"/>
    <col min="15883" max="15883" width="19.125" style="1270" bestFit="1" customWidth="1"/>
    <col min="15884" max="15884" width="5.75" style="1270" bestFit="1" customWidth="1"/>
    <col min="15885" max="15885" width="7.75" style="1270" bestFit="1" customWidth="1"/>
    <col min="15886" max="15887" width="7.125" style="1270" bestFit="1" customWidth="1"/>
    <col min="15888" max="15888" width="7.75" style="1270" bestFit="1" customWidth="1"/>
    <col min="15889" max="15890" width="7.125" style="1270" bestFit="1" customWidth="1"/>
    <col min="15891" max="15891" width="19.625" style="1270" bestFit="1" customWidth="1"/>
    <col min="15892" max="15893" width="5.75" style="1270" bestFit="1" customWidth="1"/>
    <col min="15894" max="15894" width="9" style="1270"/>
    <col min="15895" max="15895" width="11.875" style="1270" bestFit="1" customWidth="1"/>
    <col min="15896" max="15896" width="14.125" style="1270" bestFit="1" customWidth="1"/>
    <col min="15897" max="15897" width="16.375" style="1270" bestFit="1" customWidth="1"/>
    <col min="15898" max="16128" width="9" style="1270"/>
    <col min="16129" max="16129" width="7.875" style="1270" bestFit="1" customWidth="1"/>
    <col min="16130" max="16130" width="18.125" style="1270" bestFit="1" customWidth="1"/>
    <col min="16131" max="16131" width="28" style="1270" bestFit="1" customWidth="1"/>
    <col min="16132" max="16132" width="10.875" style="1270" bestFit="1" customWidth="1"/>
    <col min="16133" max="16133" width="20.75" style="1270" bestFit="1" customWidth="1"/>
    <col min="16134" max="16134" width="16.375" style="1270" bestFit="1" customWidth="1"/>
    <col min="16135" max="16135" width="26.25" style="1270" bestFit="1" customWidth="1"/>
    <col min="16136" max="16136" width="9.75" style="1270" bestFit="1" customWidth="1"/>
    <col min="16137" max="16137" width="18.125" style="1270" bestFit="1" customWidth="1"/>
    <col min="16138" max="16138" width="13.875" style="1270" bestFit="1" customWidth="1"/>
    <col min="16139" max="16139" width="19.125" style="1270" bestFit="1" customWidth="1"/>
    <col min="16140" max="16140" width="5.75" style="1270" bestFit="1" customWidth="1"/>
    <col min="16141" max="16141" width="7.75" style="1270" bestFit="1" customWidth="1"/>
    <col min="16142" max="16143" width="7.125" style="1270" bestFit="1" customWidth="1"/>
    <col min="16144" max="16144" width="7.75" style="1270" bestFit="1" customWidth="1"/>
    <col min="16145" max="16146" width="7.125" style="1270" bestFit="1" customWidth="1"/>
    <col min="16147" max="16147" width="19.625" style="1270" bestFit="1" customWidth="1"/>
    <col min="16148" max="16149" width="5.75" style="1270" bestFit="1" customWidth="1"/>
    <col min="16150" max="16150" width="9" style="1270"/>
    <col min="16151" max="16151" width="11.875" style="1270" bestFit="1" customWidth="1"/>
    <col min="16152" max="16152" width="14.125" style="1270" bestFit="1" customWidth="1"/>
    <col min="16153" max="16153" width="16.375" style="1270" bestFit="1" customWidth="1"/>
    <col min="16154" max="16384" width="9" style="1270"/>
  </cols>
  <sheetData>
    <row r="1" spans="1:25">
      <c r="A1" s="1425" t="s">
        <v>2278</v>
      </c>
      <c r="B1" s="1425" t="s">
        <v>2279</v>
      </c>
      <c r="C1" s="1425" t="s">
        <v>2280</v>
      </c>
      <c r="D1" s="1425" t="s">
        <v>2281</v>
      </c>
      <c r="E1" s="1425" t="s">
        <v>2282</v>
      </c>
      <c r="F1" s="1425" t="s">
        <v>2283</v>
      </c>
      <c r="G1" s="1425" t="s">
        <v>2284</v>
      </c>
      <c r="H1" s="1425" t="s">
        <v>2285</v>
      </c>
      <c r="I1" s="1425" t="s">
        <v>2286</v>
      </c>
      <c r="J1" s="1425" t="s">
        <v>2287</v>
      </c>
      <c r="K1" s="1425" t="s">
        <v>2288</v>
      </c>
      <c r="L1" s="1425" t="s">
        <v>2289</v>
      </c>
      <c r="M1" s="1425" t="s">
        <v>2290</v>
      </c>
      <c r="N1" s="1425" t="s">
        <v>2291</v>
      </c>
      <c r="O1" s="1425" t="s">
        <v>2292</v>
      </c>
      <c r="P1" s="1425" t="s">
        <v>2293</v>
      </c>
      <c r="Q1" s="1425" t="s">
        <v>2294</v>
      </c>
      <c r="R1" s="1425" t="s">
        <v>2295</v>
      </c>
      <c r="S1" s="1425" t="s">
        <v>2296</v>
      </c>
      <c r="T1" s="1425" t="s">
        <v>2297</v>
      </c>
      <c r="U1" s="1425" t="s">
        <v>2298</v>
      </c>
      <c r="V1" s="1425" t="s">
        <v>2299</v>
      </c>
      <c r="W1" s="1425" t="s">
        <v>2300</v>
      </c>
      <c r="X1" s="1425" t="s">
        <v>2301</v>
      </c>
      <c r="Y1" s="1425" t="s">
        <v>2302</v>
      </c>
    </row>
    <row r="2" spans="1:25" s="1431" customFormat="1" ht="31.5" customHeight="1">
      <c r="A2" s="1426" t="str">
        <f>IF(申込書!V19="","",SUBSTITUTE(申込書!V19,"-",""))</f>
        <v/>
      </c>
      <c r="B2" s="1426">
        <f>申込書!L19</f>
        <v>0</v>
      </c>
      <c r="C2" s="1427"/>
      <c r="D2" s="1427"/>
      <c r="E2" s="1427"/>
      <c r="F2" s="1426">
        <f>申込書!E19</f>
        <v>0</v>
      </c>
      <c r="G2" s="1427" t="s">
        <v>868</v>
      </c>
      <c r="H2" s="1427"/>
      <c r="I2" s="1428"/>
      <c r="J2" s="1429" t="str">
        <f>IF(申込書!V19="","",申込書!V19)</f>
        <v/>
      </c>
      <c r="K2" s="1430" t="str">
        <f>IF(申込書!P19="","",申込書!P19)</f>
        <v/>
      </c>
    </row>
  </sheetData>
  <phoneticPr fontId="5"/>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7BB638-19CF-4103-B6D5-F2829367399D}">
  <sheetPr>
    <tabColor theme="1" tint="0.34998626667073579"/>
  </sheetPr>
  <dimension ref="A1:Y2"/>
  <sheetViews>
    <sheetView workbookViewId="0">
      <selection activeCell="G10" sqref="G10"/>
    </sheetView>
  </sheetViews>
  <sheetFormatPr defaultRowHeight="13.5"/>
  <cols>
    <col min="1" max="1" width="7.875" style="1270" bestFit="1" customWidth="1"/>
    <col min="2" max="2" width="18.125" style="1270" bestFit="1" customWidth="1"/>
    <col min="3" max="3" width="28" style="1270" bestFit="1" customWidth="1"/>
    <col min="4" max="4" width="10.875" style="1270" bestFit="1" customWidth="1"/>
    <col min="5" max="5" width="20.75" style="1270" bestFit="1" customWidth="1"/>
    <col min="6" max="6" width="16.375" style="1270" bestFit="1" customWidth="1"/>
    <col min="7" max="7" width="26.25" style="1270" bestFit="1" customWidth="1"/>
    <col min="8" max="8" width="9.75" style="1270" bestFit="1" customWidth="1"/>
    <col min="9" max="9" width="18.125" style="1270" bestFit="1" customWidth="1"/>
    <col min="10" max="10" width="13.875" style="1270" bestFit="1" customWidth="1"/>
    <col min="11" max="11" width="19.125" style="1270" bestFit="1" customWidth="1"/>
    <col min="12" max="12" width="5.75" style="1270" bestFit="1" customWidth="1"/>
    <col min="13" max="13" width="7.75" style="1270" bestFit="1" customWidth="1"/>
    <col min="14" max="15" width="7.125" style="1270" bestFit="1" customWidth="1"/>
    <col min="16" max="16" width="7.75" style="1270" bestFit="1" customWidth="1"/>
    <col min="17" max="18" width="7.125" style="1270" bestFit="1" customWidth="1"/>
    <col min="19" max="19" width="19.625" style="1270" bestFit="1" customWidth="1"/>
    <col min="20" max="21" width="5.75" style="1270" bestFit="1" customWidth="1"/>
    <col min="22" max="22" width="9" style="1270"/>
    <col min="23" max="23" width="11.875" style="1270" bestFit="1" customWidth="1"/>
    <col min="24" max="24" width="14.125" style="1270" bestFit="1" customWidth="1"/>
    <col min="25" max="25" width="16.375" style="1270" bestFit="1" customWidth="1"/>
    <col min="26" max="256" width="9" style="1270"/>
    <col min="257" max="257" width="7.875" style="1270" bestFit="1" customWidth="1"/>
    <col min="258" max="258" width="18.125" style="1270" bestFit="1" customWidth="1"/>
    <col min="259" max="259" width="28" style="1270" bestFit="1" customWidth="1"/>
    <col min="260" max="260" width="10.875" style="1270" bestFit="1" customWidth="1"/>
    <col min="261" max="261" width="20.75" style="1270" bestFit="1" customWidth="1"/>
    <col min="262" max="262" width="16.375" style="1270" bestFit="1" customWidth="1"/>
    <col min="263" max="263" width="26.25" style="1270" bestFit="1" customWidth="1"/>
    <col min="264" max="264" width="9.75" style="1270" bestFit="1" customWidth="1"/>
    <col min="265" max="265" width="18.125" style="1270" bestFit="1" customWidth="1"/>
    <col min="266" max="266" width="13.875" style="1270" bestFit="1" customWidth="1"/>
    <col min="267" max="267" width="19.125" style="1270" bestFit="1" customWidth="1"/>
    <col min="268" max="268" width="5.75" style="1270" bestFit="1" customWidth="1"/>
    <col min="269" max="269" width="7.75" style="1270" bestFit="1" customWidth="1"/>
    <col min="270" max="271" width="7.125" style="1270" bestFit="1" customWidth="1"/>
    <col min="272" max="272" width="7.75" style="1270" bestFit="1" customWidth="1"/>
    <col min="273" max="274" width="7.125" style="1270" bestFit="1" customWidth="1"/>
    <col min="275" max="275" width="19.625" style="1270" bestFit="1" customWidth="1"/>
    <col min="276" max="277" width="5.75" style="1270" bestFit="1" customWidth="1"/>
    <col min="278" max="278" width="9" style="1270"/>
    <col min="279" max="279" width="11.875" style="1270" bestFit="1" customWidth="1"/>
    <col min="280" max="280" width="14.125" style="1270" bestFit="1" customWidth="1"/>
    <col min="281" max="281" width="16.375" style="1270" bestFit="1" customWidth="1"/>
    <col min="282" max="512" width="9" style="1270"/>
    <col min="513" max="513" width="7.875" style="1270" bestFit="1" customWidth="1"/>
    <col min="514" max="514" width="18.125" style="1270" bestFit="1" customWidth="1"/>
    <col min="515" max="515" width="28" style="1270" bestFit="1" customWidth="1"/>
    <col min="516" max="516" width="10.875" style="1270" bestFit="1" customWidth="1"/>
    <col min="517" max="517" width="20.75" style="1270" bestFit="1" customWidth="1"/>
    <col min="518" max="518" width="16.375" style="1270" bestFit="1" customWidth="1"/>
    <col min="519" max="519" width="26.25" style="1270" bestFit="1" customWidth="1"/>
    <col min="520" max="520" width="9.75" style="1270" bestFit="1" customWidth="1"/>
    <col min="521" max="521" width="18.125" style="1270" bestFit="1" customWidth="1"/>
    <col min="522" max="522" width="13.875" style="1270" bestFit="1" customWidth="1"/>
    <col min="523" max="523" width="19.125" style="1270" bestFit="1" customWidth="1"/>
    <col min="524" max="524" width="5.75" style="1270" bestFit="1" customWidth="1"/>
    <col min="525" max="525" width="7.75" style="1270" bestFit="1" customWidth="1"/>
    <col min="526" max="527" width="7.125" style="1270" bestFit="1" customWidth="1"/>
    <col min="528" max="528" width="7.75" style="1270" bestFit="1" customWidth="1"/>
    <col min="529" max="530" width="7.125" style="1270" bestFit="1" customWidth="1"/>
    <col min="531" max="531" width="19.625" style="1270" bestFit="1" customWidth="1"/>
    <col min="532" max="533" width="5.75" style="1270" bestFit="1" customWidth="1"/>
    <col min="534" max="534" width="9" style="1270"/>
    <col min="535" max="535" width="11.875" style="1270" bestFit="1" customWidth="1"/>
    <col min="536" max="536" width="14.125" style="1270" bestFit="1" customWidth="1"/>
    <col min="537" max="537" width="16.375" style="1270" bestFit="1" customWidth="1"/>
    <col min="538" max="768" width="9" style="1270"/>
    <col min="769" max="769" width="7.875" style="1270" bestFit="1" customWidth="1"/>
    <col min="770" max="770" width="18.125" style="1270" bestFit="1" customWidth="1"/>
    <col min="771" max="771" width="28" style="1270" bestFit="1" customWidth="1"/>
    <col min="772" max="772" width="10.875" style="1270" bestFit="1" customWidth="1"/>
    <col min="773" max="773" width="20.75" style="1270" bestFit="1" customWidth="1"/>
    <col min="774" max="774" width="16.375" style="1270" bestFit="1" customWidth="1"/>
    <col min="775" max="775" width="26.25" style="1270" bestFit="1" customWidth="1"/>
    <col min="776" max="776" width="9.75" style="1270" bestFit="1" customWidth="1"/>
    <col min="777" max="777" width="18.125" style="1270" bestFit="1" customWidth="1"/>
    <col min="778" max="778" width="13.875" style="1270" bestFit="1" customWidth="1"/>
    <col min="779" max="779" width="19.125" style="1270" bestFit="1" customWidth="1"/>
    <col min="780" max="780" width="5.75" style="1270" bestFit="1" customWidth="1"/>
    <col min="781" max="781" width="7.75" style="1270" bestFit="1" customWidth="1"/>
    <col min="782" max="783" width="7.125" style="1270" bestFit="1" customWidth="1"/>
    <col min="784" max="784" width="7.75" style="1270" bestFit="1" customWidth="1"/>
    <col min="785" max="786" width="7.125" style="1270" bestFit="1" customWidth="1"/>
    <col min="787" max="787" width="19.625" style="1270" bestFit="1" customWidth="1"/>
    <col min="788" max="789" width="5.75" style="1270" bestFit="1" customWidth="1"/>
    <col min="790" max="790" width="9" style="1270"/>
    <col min="791" max="791" width="11.875" style="1270" bestFit="1" customWidth="1"/>
    <col min="792" max="792" width="14.125" style="1270" bestFit="1" customWidth="1"/>
    <col min="793" max="793" width="16.375" style="1270" bestFit="1" customWidth="1"/>
    <col min="794" max="1024" width="9" style="1270"/>
    <col min="1025" max="1025" width="7.875" style="1270" bestFit="1" customWidth="1"/>
    <col min="1026" max="1026" width="18.125" style="1270" bestFit="1" customWidth="1"/>
    <col min="1027" max="1027" width="28" style="1270" bestFit="1" customWidth="1"/>
    <col min="1028" max="1028" width="10.875" style="1270" bestFit="1" customWidth="1"/>
    <col min="1029" max="1029" width="20.75" style="1270" bestFit="1" customWidth="1"/>
    <col min="1030" max="1030" width="16.375" style="1270" bestFit="1" customWidth="1"/>
    <col min="1031" max="1031" width="26.25" style="1270" bestFit="1" customWidth="1"/>
    <col min="1032" max="1032" width="9.75" style="1270" bestFit="1" customWidth="1"/>
    <col min="1033" max="1033" width="18.125" style="1270" bestFit="1" customWidth="1"/>
    <col min="1034" max="1034" width="13.875" style="1270" bestFit="1" customWidth="1"/>
    <col min="1035" max="1035" width="19.125" style="1270" bestFit="1" customWidth="1"/>
    <col min="1036" max="1036" width="5.75" style="1270" bestFit="1" customWidth="1"/>
    <col min="1037" max="1037" width="7.75" style="1270" bestFit="1" customWidth="1"/>
    <col min="1038" max="1039" width="7.125" style="1270" bestFit="1" customWidth="1"/>
    <col min="1040" max="1040" width="7.75" style="1270" bestFit="1" customWidth="1"/>
    <col min="1041" max="1042" width="7.125" style="1270" bestFit="1" customWidth="1"/>
    <col min="1043" max="1043" width="19.625" style="1270" bestFit="1" customWidth="1"/>
    <col min="1044" max="1045" width="5.75" style="1270" bestFit="1" customWidth="1"/>
    <col min="1046" max="1046" width="9" style="1270"/>
    <col min="1047" max="1047" width="11.875" style="1270" bestFit="1" customWidth="1"/>
    <col min="1048" max="1048" width="14.125" style="1270" bestFit="1" customWidth="1"/>
    <col min="1049" max="1049" width="16.375" style="1270" bestFit="1" customWidth="1"/>
    <col min="1050" max="1280" width="9" style="1270"/>
    <col min="1281" max="1281" width="7.875" style="1270" bestFit="1" customWidth="1"/>
    <col min="1282" max="1282" width="18.125" style="1270" bestFit="1" customWidth="1"/>
    <col min="1283" max="1283" width="28" style="1270" bestFit="1" customWidth="1"/>
    <col min="1284" max="1284" width="10.875" style="1270" bestFit="1" customWidth="1"/>
    <col min="1285" max="1285" width="20.75" style="1270" bestFit="1" customWidth="1"/>
    <col min="1286" max="1286" width="16.375" style="1270" bestFit="1" customWidth="1"/>
    <col min="1287" max="1287" width="26.25" style="1270" bestFit="1" customWidth="1"/>
    <col min="1288" max="1288" width="9.75" style="1270" bestFit="1" customWidth="1"/>
    <col min="1289" max="1289" width="18.125" style="1270" bestFit="1" customWidth="1"/>
    <col min="1290" max="1290" width="13.875" style="1270" bestFit="1" customWidth="1"/>
    <col min="1291" max="1291" width="19.125" style="1270" bestFit="1" customWidth="1"/>
    <col min="1292" max="1292" width="5.75" style="1270" bestFit="1" customWidth="1"/>
    <col min="1293" max="1293" width="7.75" style="1270" bestFit="1" customWidth="1"/>
    <col min="1294" max="1295" width="7.125" style="1270" bestFit="1" customWidth="1"/>
    <col min="1296" max="1296" width="7.75" style="1270" bestFit="1" customWidth="1"/>
    <col min="1297" max="1298" width="7.125" style="1270" bestFit="1" customWidth="1"/>
    <col min="1299" max="1299" width="19.625" style="1270" bestFit="1" customWidth="1"/>
    <col min="1300" max="1301" width="5.75" style="1270" bestFit="1" customWidth="1"/>
    <col min="1302" max="1302" width="9" style="1270"/>
    <col min="1303" max="1303" width="11.875" style="1270" bestFit="1" customWidth="1"/>
    <col min="1304" max="1304" width="14.125" style="1270" bestFit="1" customWidth="1"/>
    <col min="1305" max="1305" width="16.375" style="1270" bestFit="1" customWidth="1"/>
    <col min="1306" max="1536" width="9" style="1270"/>
    <col min="1537" max="1537" width="7.875" style="1270" bestFit="1" customWidth="1"/>
    <col min="1538" max="1538" width="18.125" style="1270" bestFit="1" customWidth="1"/>
    <col min="1539" max="1539" width="28" style="1270" bestFit="1" customWidth="1"/>
    <col min="1540" max="1540" width="10.875" style="1270" bestFit="1" customWidth="1"/>
    <col min="1541" max="1541" width="20.75" style="1270" bestFit="1" customWidth="1"/>
    <col min="1542" max="1542" width="16.375" style="1270" bestFit="1" customWidth="1"/>
    <col min="1543" max="1543" width="26.25" style="1270" bestFit="1" customWidth="1"/>
    <col min="1544" max="1544" width="9.75" style="1270" bestFit="1" customWidth="1"/>
    <col min="1545" max="1545" width="18.125" style="1270" bestFit="1" customWidth="1"/>
    <col min="1546" max="1546" width="13.875" style="1270" bestFit="1" customWidth="1"/>
    <col min="1547" max="1547" width="19.125" style="1270" bestFit="1" customWidth="1"/>
    <col min="1548" max="1548" width="5.75" style="1270" bestFit="1" customWidth="1"/>
    <col min="1549" max="1549" width="7.75" style="1270" bestFit="1" customWidth="1"/>
    <col min="1550" max="1551" width="7.125" style="1270" bestFit="1" customWidth="1"/>
    <col min="1552" max="1552" width="7.75" style="1270" bestFit="1" customWidth="1"/>
    <col min="1553" max="1554" width="7.125" style="1270" bestFit="1" customWidth="1"/>
    <col min="1555" max="1555" width="19.625" style="1270" bestFit="1" customWidth="1"/>
    <col min="1556" max="1557" width="5.75" style="1270" bestFit="1" customWidth="1"/>
    <col min="1558" max="1558" width="9" style="1270"/>
    <col min="1559" max="1559" width="11.875" style="1270" bestFit="1" customWidth="1"/>
    <col min="1560" max="1560" width="14.125" style="1270" bestFit="1" customWidth="1"/>
    <col min="1561" max="1561" width="16.375" style="1270" bestFit="1" customWidth="1"/>
    <col min="1562" max="1792" width="9" style="1270"/>
    <col min="1793" max="1793" width="7.875" style="1270" bestFit="1" customWidth="1"/>
    <col min="1794" max="1794" width="18.125" style="1270" bestFit="1" customWidth="1"/>
    <col min="1795" max="1795" width="28" style="1270" bestFit="1" customWidth="1"/>
    <col min="1796" max="1796" width="10.875" style="1270" bestFit="1" customWidth="1"/>
    <col min="1797" max="1797" width="20.75" style="1270" bestFit="1" customWidth="1"/>
    <col min="1798" max="1798" width="16.375" style="1270" bestFit="1" customWidth="1"/>
    <col min="1799" max="1799" width="26.25" style="1270" bestFit="1" customWidth="1"/>
    <col min="1800" max="1800" width="9.75" style="1270" bestFit="1" customWidth="1"/>
    <col min="1801" max="1801" width="18.125" style="1270" bestFit="1" customWidth="1"/>
    <col min="1802" max="1802" width="13.875" style="1270" bestFit="1" customWidth="1"/>
    <col min="1803" max="1803" width="19.125" style="1270" bestFit="1" customWidth="1"/>
    <col min="1804" max="1804" width="5.75" style="1270" bestFit="1" customWidth="1"/>
    <col min="1805" max="1805" width="7.75" style="1270" bestFit="1" customWidth="1"/>
    <col min="1806" max="1807" width="7.125" style="1270" bestFit="1" customWidth="1"/>
    <col min="1808" max="1808" width="7.75" style="1270" bestFit="1" customWidth="1"/>
    <col min="1809" max="1810" width="7.125" style="1270" bestFit="1" customWidth="1"/>
    <col min="1811" max="1811" width="19.625" style="1270" bestFit="1" customWidth="1"/>
    <col min="1812" max="1813" width="5.75" style="1270" bestFit="1" customWidth="1"/>
    <col min="1814" max="1814" width="9" style="1270"/>
    <col min="1815" max="1815" width="11.875" style="1270" bestFit="1" customWidth="1"/>
    <col min="1816" max="1816" width="14.125" style="1270" bestFit="1" customWidth="1"/>
    <col min="1817" max="1817" width="16.375" style="1270" bestFit="1" customWidth="1"/>
    <col min="1818" max="2048" width="9" style="1270"/>
    <col min="2049" max="2049" width="7.875" style="1270" bestFit="1" customWidth="1"/>
    <col min="2050" max="2050" width="18.125" style="1270" bestFit="1" customWidth="1"/>
    <col min="2051" max="2051" width="28" style="1270" bestFit="1" customWidth="1"/>
    <col min="2052" max="2052" width="10.875" style="1270" bestFit="1" customWidth="1"/>
    <col min="2053" max="2053" width="20.75" style="1270" bestFit="1" customWidth="1"/>
    <col min="2054" max="2054" width="16.375" style="1270" bestFit="1" customWidth="1"/>
    <col min="2055" max="2055" width="26.25" style="1270" bestFit="1" customWidth="1"/>
    <col min="2056" max="2056" width="9.75" style="1270" bestFit="1" customWidth="1"/>
    <col min="2057" max="2057" width="18.125" style="1270" bestFit="1" customWidth="1"/>
    <col min="2058" max="2058" width="13.875" style="1270" bestFit="1" customWidth="1"/>
    <col min="2059" max="2059" width="19.125" style="1270" bestFit="1" customWidth="1"/>
    <col min="2060" max="2060" width="5.75" style="1270" bestFit="1" customWidth="1"/>
    <col min="2061" max="2061" width="7.75" style="1270" bestFit="1" customWidth="1"/>
    <col min="2062" max="2063" width="7.125" style="1270" bestFit="1" customWidth="1"/>
    <col min="2064" max="2064" width="7.75" style="1270" bestFit="1" customWidth="1"/>
    <col min="2065" max="2066" width="7.125" style="1270" bestFit="1" customWidth="1"/>
    <col min="2067" max="2067" width="19.625" style="1270" bestFit="1" customWidth="1"/>
    <col min="2068" max="2069" width="5.75" style="1270" bestFit="1" customWidth="1"/>
    <col min="2070" max="2070" width="9" style="1270"/>
    <col min="2071" max="2071" width="11.875" style="1270" bestFit="1" customWidth="1"/>
    <col min="2072" max="2072" width="14.125" style="1270" bestFit="1" customWidth="1"/>
    <col min="2073" max="2073" width="16.375" style="1270" bestFit="1" customWidth="1"/>
    <col min="2074" max="2304" width="9" style="1270"/>
    <col min="2305" max="2305" width="7.875" style="1270" bestFit="1" customWidth="1"/>
    <col min="2306" max="2306" width="18.125" style="1270" bestFit="1" customWidth="1"/>
    <col min="2307" max="2307" width="28" style="1270" bestFit="1" customWidth="1"/>
    <col min="2308" max="2308" width="10.875" style="1270" bestFit="1" customWidth="1"/>
    <col min="2309" max="2309" width="20.75" style="1270" bestFit="1" customWidth="1"/>
    <col min="2310" max="2310" width="16.375" style="1270" bestFit="1" customWidth="1"/>
    <col min="2311" max="2311" width="26.25" style="1270" bestFit="1" customWidth="1"/>
    <col min="2312" max="2312" width="9.75" style="1270" bestFit="1" customWidth="1"/>
    <col min="2313" max="2313" width="18.125" style="1270" bestFit="1" customWidth="1"/>
    <col min="2314" max="2314" width="13.875" style="1270" bestFit="1" customWidth="1"/>
    <col min="2315" max="2315" width="19.125" style="1270" bestFit="1" customWidth="1"/>
    <col min="2316" max="2316" width="5.75" style="1270" bestFit="1" customWidth="1"/>
    <col min="2317" max="2317" width="7.75" style="1270" bestFit="1" customWidth="1"/>
    <col min="2318" max="2319" width="7.125" style="1270" bestFit="1" customWidth="1"/>
    <col min="2320" max="2320" width="7.75" style="1270" bestFit="1" customWidth="1"/>
    <col min="2321" max="2322" width="7.125" style="1270" bestFit="1" customWidth="1"/>
    <col min="2323" max="2323" width="19.625" style="1270" bestFit="1" customWidth="1"/>
    <col min="2324" max="2325" width="5.75" style="1270" bestFit="1" customWidth="1"/>
    <col min="2326" max="2326" width="9" style="1270"/>
    <col min="2327" max="2327" width="11.875" style="1270" bestFit="1" customWidth="1"/>
    <col min="2328" max="2328" width="14.125" style="1270" bestFit="1" customWidth="1"/>
    <col min="2329" max="2329" width="16.375" style="1270" bestFit="1" customWidth="1"/>
    <col min="2330" max="2560" width="9" style="1270"/>
    <col min="2561" max="2561" width="7.875" style="1270" bestFit="1" customWidth="1"/>
    <col min="2562" max="2562" width="18.125" style="1270" bestFit="1" customWidth="1"/>
    <col min="2563" max="2563" width="28" style="1270" bestFit="1" customWidth="1"/>
    <col min="2564" max="2564" width="10.875" style="1270" bestFit="1" customWidth="1"/>
    <col min="2565" max="2565" width="20.75" style="1270" bestFit="1" customWidth="1"/>
    <col min="2566" max="2566" width="16.375" style="1270" bestFit="1" customWidth="1"/>
    <col min="2567" max="2567" width="26.25" style="1270" bestFit="1" customWidth="1"/>
    <col min="2568" max="2568" width="9.75" style="1270" bestFit="1" customWidth="1"/>
    <col min="2569" max="2569" width="18.125" style="1270" bestFit="1" customWidth="1"/>
    <col min="2570" max="2570" width="13.875" style="1270" bestFit="1" customWidth="1"/>
    <col min="2571" max="2571" width="19.125" style="1270" bestFit="1" customWidth="1"/>
    <col min="2572" max="2572" width="5.75" style="1270" bestFit="1" customWidth="1"/>
    <col min="2573" max="2573" width="7.75" style="1270" bestFit="1" customWidth="1"/>
    <col min="2574" max="2575" width="7.125" style="1270" bestFit="1" customWidth="1"/>
    <col min="2576" max="2576" width="7.75" style="1270" bestFit="1" customWidth="1"/>
    <col min="2577" max="2578" width="7.125" style="1270" bestFit="1" customWidth="1"/>
    <col min="2579" max="2579" width="19.625" style="1270" bestFit="1" customWidth="1"/>
    <col min="2580" max="2581" width="5.75" style="1270" bestFit="1" customWidth="1"/>
    <col min="2582" max="2582" width="9" style="1270"/>
    <col min="2583" max="2583" width="11.875" style="1270" bestFit="1" customWidth="1"/>
    <col min="2584" max="2584" width="14.125" style="1270" bestFit="1" customWidth="1"/>
    <col min="2585" max="2585" width="16.375" style="1270" bestFit="1" customWidth="1"/>
    <col min="2586" max="2816" width="9" style="1270"/>
    <col min="2817" max="2817" width="7.875" style="1270" bestFit="1" customWidth="1"/>
    <col min="2818" max="2818" width="18.125" style="1270" bestFit="1" customWidth="1"/>
    <col min="2819" max="2819" width="28" style="1270" bestFit="1" customWidth="1"/>
    <col min="2820" max="2820" width="10.875" style="1270" bestFit="1" customWidth="1"/>
    <col min="2821" max="2821" width="20.75" style="1270" bestFit="1" customWidth="1"/>
    <col min="2822" max="2822" width="16.375" style="1270" bestFit="1" customWidth="1"/>
    <col min="2823" max="2823" width="26.25" style="1270" bestFit="1" customWidth="1"/>
    <col min="2824" max="2824" width="9.75" style="1270" bestFit="1" customWidth="1"/>
    <col min="2825" max="2825" width="18.125" style="1270" bestFit="1" customWidth="1"/>
    <col min="2826" max="2826" width="13.875" style="1270" bestFit="1" customWidth="1"/>
    <col min="2827" max="2827" width="19.125" style="1270" bestFit="1" customWidth="1"/>
    <col min="2828" max="2828" width="5.75" style="1270" bestFit="1" customWidth="1"/>
    <col min="2829" max="2829" width="7.75" style="1270" bestFit="1" customWidth="1"/>
    <col min="2830" max="2831" width="7.125" style="1270" bestFit="1" customWidth="1"/>
    <col min="2832" max="2832" width="7.75" style="1270" bestFit="1" customWidth="1"/>
    <col min="2833" max="2834" width="7.125" style="1270" bestFit="1" customWidth="1"/>
    <col min="2835" max="2835" width="19.625" style="1270" bestFit="1" customWidth="1"/>
    <col min="2836" max="2837" width="5.75" style="1270" bestFit="1" customWidth="1"/>
    <col min="2838" max="2838" width="9" style="1270"/>
    <col min="2839" max="2839" width="11.875" style="1270" bestFit="1" customWidth="1"/>
    <col min="2840" max="2840" width="14.125" style="1270" bestFit="1" customWidth="1"/>
    <col min="2841" max="2841" width="16.375" style="1270" bestFit="1" customWidth="1"/>
    <col min="2842" max="3072" width="9" style="1270"/>
    <col min="3073" max="3073" width="7.875" style="1270" bestFit="1" customWidth="1"/>
    <col min="3074" max="3074" width="18.125" style="1270" bestFit="1" customWidth="1"/>
    <col min="3075" max="3075" width="28" style="1270" bestFit="1" customWidth="1"/>
    <col min="3076" max="3076" width="10.875" style="1270" bestFit="1" customWidth="1"/>
    <col min="3077" max="3077" width="20.75" style="1270" bestFit="1" customWidth="1"/>
    <col min="3078" max="3078" width="16.375" style="1270" bestFit="1" customWidth="1"/>
    <col min="3079" max="3079" width="26.25" style="1270" bestFit="1" customWidth="1"/>
    <col min="3080" max="3080" width="9.75" style="1270" bestFit="1" customWidth="1"/>
    <col min="3081" max="3081" width="18.125" style="1270" bestFit="1" customWidth="1"/>
    <col min="3082" max="3082" width="13.875" style="1270" bestFit="1" customWidth="1"/>
    <col min="3083" max="3083" width="19.125" style="1270" bestFit="1" customWidth="1"/>
    <col min="3084" max="3084" width="5.75" style="1270" bestFit="1" customWidth="1"/>
    <col min="3085" max="3085" width="7.75" style="1270" bestFit="1" customWidth="1"/>
    <col min="3086" max="3087" width="7.125" style="1270" bestFit="1" customWidth="1"/>
    <col min="3088" max="3088" width="7.75" style="1270" bestFit="1" customWidth="1"/>
    <col min="3089" max="3090" width="7.125" style="1270" bestFit="1" customWidth="1"/>
    <col min="3091" max="3091" width="19.625" style="1270" bestFit="1" customWidth="1"/>
    <col min="3092" max="3093" width="5.75" style="1270" bestFit="1" customWidth="1"/>
    <col min="3094" max="3094" width="9" style="1270"/>
    <col min="3095" max="3095" width="11.875" style="1270" bestFit="1" customWidth="1"/>
    <col min="3096" max="3096" width="14.125" style="1270" bestFit="1" customWidth="1"/>
    <col min="3097" max="3097" width="16.375" style="1270" bestFit="1" customWidth="1"/>
    <col min="3098" max="3328" width="9" style="1270"/>
    <col min="3329" max="3329" width="7.875" style="1270" bestFit="1" customWidth="1"/>
    <col min="3330" max="3330" width="18.125" style="1270" bestFit="1" customWidth="1"/>
    <col min="3331" max="3331" width="28" style="1270" bestFit="1" customWidth="1"/>
    <col min="3332" max="3332" width="10.875" style="1270" bestFit="1" customWidth="1"/>
    <col min="3333" max="3333" width="20.75" style="1270" bestFit="1" customWidth="1"/>
    <col min="3334" max="3334" width="16.375" style="1270" bestFit="1" customWidth="1"/>
    <col min="3335" max="3335" width="26.25" style="1270" bestFit="1" customWidth="1"/>
    <col min="3336" max="3336" width="9.75" style="1270" bestFit="1" customWidth="1"/>
    <col min="3337" max="3337" width="18.125" style="1270" bestFit="1" customWidth="1"/>
    <col min="3338" max="3338" width="13.875" style="1270" bestFit="1" customWidth="1"/>
    <col min="3339" max="3339" width="19.125" style="1270" bestFit="1" customWidth="1"/>
    <col min="3340" max="3340" width="5.75" style="1270" bestFit="1" customWidth="1"/>
    <col min="3341" max="3341" width="7.75" style="1270" bestFit="1" customWidth="1"/>
    <col min="3342" max="3343" width="7.125" style="1270" bestFit="1" customWidth="1"/>
    <col min="3344" max="3344" width="7.75" style="1270" bestFit="1" customWidth="1"/>
    <col min="3345" max="3346" width="7.125" style="1270" bestFit="1" customWidth="1"/>
    <col min="3347" max="3347" width="19.625" style="1270" bestFit="1" customWidth="1"/>
    <col min="3348" max="3349" width="5.75" style="1270" bestFit="1" customWidth="1"/>
    <col min="3350" max="3350" width="9" style="1270"/>
    <col min="3351" max="3351" width="11.875" style="1270" bestFit="1" customWidth="1"/>
    <col min="3352" max="3352" width="14.125" style="1270" bestFit="1" customWidth="1"/>
    <col min="3353" max="3353" width="16.375" style="1270" bestFit="1" customWidth="1"/>
    <col min="3354" max="3584" width="9" style="1270"/>
    <col min="3585" max="3585" width="7.875" style="1270" bestFit="1" customWidth="1"/>
    <col min="3586" max="3586" width="18.125" style="1270" bestFit="1" customWidth="1"/>
    <col min="3587" max="3587" width="28" style="1270" bestFit="1" customWidth="1"/>
    <col min="3588" max="3588" width="10.875" style="1270" bestFit="1" customWidth="1"/>
    <col min="3589" max="3589" width="20.75" style="1270" bestFit="1" customWidth="1"/>
    <col min="3590" max="3590" width="16.375" style="1270" bestFit="1" customWidth="1"/>
    <col min="3591" max="3591" width="26.25" style="1270" bestFit="1" customWidth="1"/>
    <col min="3592" max="3592" width="9.75" style="1270" bestFit="1" customWidth="1"/>
    <col min="3593" max="3593" width="18.125" style="1270" bestFit="1" customWidth="1"/>
    <col min="3594" max="3594" width="13.875" style="1270" bestFit="1" customWidth="1"/>
    <col min="3595" max="3595" width="19.125" style="1270" bestFit="1" customWidth="1"/>
    <col min="3596" max="3596" width="5.75" style="1270" bestFit="1" customWidth="1"/>
    <col min="3597" max="3597" width="7.75" style="1270" bestFit="1" customWidth="1"/>
    <col min="3598" max="3599" width="7.125" style="1270" bestFit="1" customWidth="1"/>
    <col min="3600" max="3600" width="7.75" style="1270" bestFit="1" customWidth="1"/>
    <col min="3601" max="3602" width="7.125" style="1270" bestFit="1" customWidth="1"/>
    <col min="3603" max="3603" width="19.625" style="1270" bestFit="1" customWidth="1"/>
    <col min="3604" max="3605" width="5.75" style="1270" bestFit="1" customWidth="1"/>
    <col min="3606" max="3606" width="9" style="1270"/>
    <col min="3607" max="3607" width="11.875" style="1270" bestFit="1" customWidth="1"/>
    <col min="3608" max="3608" width="14.125" style="1270" bestFit="1" customWidth="1"/>
    <col min="3609" max="3609" width="16.375" style="1270" bestFit="1" customWidth="1"/>
    <col min="3610" max="3840" width="9" style="1270"/>
    <col min="3841" max="3841" width="7.875" style="1270" bestFit="1" customWidth="1"/>
    <col min="3842" max="3842" width="18.125" style="1270" bestFit="1" customWidth="1"/>
    <col min="3843" max="3843" width="28" style="1270" bestFit="1" customWidth="1"/>
    <col min="3844" max="3844" width="10.875" style="1270" bestFit="1" customWidth="1"/>
    <col min="3845" max="3845" width="20.75" style="1270" bestFit="1" customWidth="1"/>
    <col min="3846" max="3846" width="16.375" style="1270" bestFit="1" customWidth="1"/>
    <col min="3847" max="3847" width="26.25" style="1270" bestFit="1" customWidth="1"/>
    <col min="3848" max="3848" width="9.75" style="1270" bestFit="1" customWidth="1"/>
    <col min="3849" max="3849" width="18.125" style="1270" bestFit="1" customWidth="1"/>
    <col min="3850" max="3850" width="13.875" style="1270" bestFit="1" customWidth="1"/>
    <col min="3851" max="3851" width="19.125" style="1270" bestFit="1" customWidth="1"/>
    <col min="3852" max="3852" width="5.75" style="1270" bestFit="1" customWidth="1"/>
    <col min="3853" max="3853" width="7.75" style="1270" bestFit="1" customWidth="1"/>
    <col min="3854" max="3855" width="7.125" style="1270" bestFit="1" customWidth="1"/>
    <col min="3856" max="3856" width="7.75" style="1270" bestFit="1" customWidth="1"/>
    <col min="3857" max="3858" width="7.125" style="1270" bestFit="1" customWidth="1"/>
    <col min="3859" max="3859" width="19.625" style="1270" bestFit="1" customWidth="1"/>
    <col min="3860" max="3861" width="5.75" style="1270" bestFit="1" customWidth="1"/>
    <col min="3862" max="3862" width="9" style="1270"/>
    <col min="3863" max="3863" width="11.875" style="1270" bestFit="1" customWidth="1"/>
    <col min="3864" max="3864" width="14.125" style="1270" bestFit="1" customWidth="1"/>
    <col min="3865" max="3865" width="16.375" style="1270" bestFit="1" customWidth="1"/>
    <col min="3866" max="4096" width="9" style="1270"/>
    <col min="4097" max="4097" width="7.875" style="1270" bestFit="1" customWidth="1"/>
    <col min="4098" max="4098" width="18.125" style="1270" bestFit="1" customWidth="1"/>
    <col min="4099" max="4099" width="28" style="1270" bestFit="1" customWidth="1"/>
    <col min="4100" max="4100" width="10.875" style="1270" bestFit="1" customWidth="1"/>
    <col min="4101" max="4101" width="20.75" style="1270" bestFit="1" customWidth="1"/>
    <col min="4102" max="4102" width="16.375" style="1270" bestFit="1" customWidth="1"/>
    <col min="4103" max="4103" width="26.25" style="1270" bestFit="1" customWidth="1"/>
    <col min="4104" max="4104" width="9.75" style="1270" bestFit="1" customWidth="1"/>
    <col min="4105" max="4105" width="18.125" style="1270" bestFit="1" customWidth="1"/>
    <col min="4106" max="4106" width="13.875" style="1270" bestFit="1" customWidth="1"/>
    <col min="4107" max="4107" width="19.125" style="1270" bestFit="1" customWidth="1"/>
    <col min="4108" max="4108" width="5.75" style="1270" bestFit="1" customWidth="1"/>
    <col min="4109" max="4109" width="7.75" style="1270" bestFit="1" customWidth="1"/>
    <col min="4110" max="4111" width="7.125" style="1270" bestFit="1" customWidth="1"/>
    <col min="4112" max="4112" width="7.75" style="1270" bestFit="1" customWidth="1"/>
    <col min="4113" max="4114" width="7.125" style="1270" bestFit="1" customWidth="1"/>
    <col min="4115" max="4115" width="19.625" style="1270" bestFit="1" customWidth="1"/>
    <col min="4116" max="4117" width="5.75" style="1270" bestFit="1" customWidth="1"/>
    <col min="4118" max="4118" width="9" style="1270"/>
    <col min="4119" max="4119" width="11.875" style="1270" bestFit="1" customWidth="1"/>
    <col min="4120" max="4120" width="14.125" style="1270" bestFit="1" customWidth="1"/>
    <col min="4121" max="4121" width="16.375" style="1270" bestFit="1" customWidth="1"/>
    <col min="4122" max="4352" width="9" style="1270"/>
    <col min="4353" max="4353" width="7.875" style="1270" bestFit="1" customWidth="1"/>
    <col min="4354" max="4354" width="18.125" style="1270" bestFit="1" customWidth="1"/>
    <col min="4355" max="4355" width="28" style="1270" bestFit="1" customWidth="1"/>
    <col min="4356" max="4356" width="10.875" style="1270" bestFit="1" customWidth="1"/>
    <col min="4357" max="4357" width="20.75" style="1270" bestFit="1" customWidth="1"/>
    <col min="4358" max="4358" width="16.375" style="1270" bestFit="1" customWidth="1"/>
    <col min="4359" max="4359" width="26.25" style="1270" bestFit="1" customWidth="1"/>
    <col min="4360" max="4360" width="9.75" style="1270" bestFit="1" customWidth="1"/>
    <col min="4361" max="4361" width="18.125" style="1270" bestFit="1" customWidth="1"/>
    <col min="4362" max="4362" width="13.875" style="1270" bestFit="1" customWidth="1"/>
    <col min="4363" max="4363" width="19.125" style="1270" bestFit="1" customWidth="1"/>
    <col min="4364" max="4364" width="5.75" style="1270" bestFit="1" customWidth="1"/>
    <col min="4365" max="4365" width="7.75" style="1270" bestFit="1" customWidth="1"/>
    <col min="4366" max="4367" width="7.125" style="1270" bestFit="1" customWidth="1"/>
    <col min="4368" max="4368" width="7.75" style="1270" bestFit="1" customWidth="1"/>
    <col min="4369" max="4370" width="7.125" style="1270" bestFit="1" customWidth="1"/>
    <col min="4371" max="4371" width="19.625" style="1270" bestFit="1" customWidth="1"/>
    <col min="4372" max="4373" width="5.75" style="1270" bestFit="1" customWidth="1"/>
    <col min="4374" max="4374" width="9" style="1270"/>
    <col min="4375" max="4375" width="11.875" style="1270" bestFit="1" customWidth="1"/>
    <col min="4376" max="4376" width="14.125" style="1270" bestFit="1" customWidth="1"/>
    <col min="4377" max="4377" width="16.375" style="1270" bestFit="1" customWidth="1"/>
    <col min="4378" max="4608" width="9" style="1270"/>
    <col min="4609" max="4609" width="7.875" style="1270" bestFit="1" customWidth="1"/>
    <col min="4610" max="4610" width="18.125" style="1270" bestFit="1" customWidth="1"/>
    <col min="4611" max="4611" width="28" style="1270" bestFit="1" customWidth="1"/>
    <col min="4612" max="4612" width="10.875" style="1270" bestFit="1" customWidth="1"/>
    <col min="4613" max="4613" width="20.75" style="1270" bestFit="1" customWidth="1"/>
    <col min="4614" max="4614" width="16.375" style="1270" bestFit="1" customWidth="1"/>
    <col min="4615" max="4615" width="26.25" style="1270" bestFit="1" customWidth="1"/>
    <col min="4616" max="4616" width="9.75" style="1270" bestFit="1" customWidth="1"/>
    <col min="4617" max="4617" width="18.125" style="1270" bestFit="1" customWidth="1"/>
    <col min="4618" max="4618" width="13.875" style="1270" bestFit="1" customWidth="1"/>
    <col min="4619" max="4619" width="19.125" style="1270" bestFit="1" customWidth="1"/>
    <col min="4620" max="4620" width="5.75" style="1270" bestFit="1" customWidth="1"/>
    <col min="4621" max="4621" width="7.75" style="1270" bestFit="1" customWidth="1"/>
    <col min="4622" max="4623" width="7.125" style="1270" bestFit="1" customWidth="1"/>
    <col min="4624" max="4624" width="7.75" style="1270" bestFit="1" customWidth="1"/>
    <col min="4625" max="4626" width="7.125" style="1270" bestFit="1" customWidth="1"/>
    <col min="4627" max="4627" width="19.625" style="1270" bestFit="1" customWidth="1"/>
    <col min="4628" max="4629" width="5.75" style="1270" bestFit="1" customWidth="1"/>
    <col min="4630" max="4630" width="9" style="1270"/>
    <col min="4631" max="4631" width="11.875" style="1270" bestFit="1" customWidth="1"/>
    <col min="4632" max="4632" width="14.125" style="1270" bestFit="1" customWidth="1"/>
    <col min="4633" max="4633" width="16.375" style="1270" bestFit="1" customWidth="1"/>
    <col min="4634" max="4864" width="9" style="1270"/>
    <col min="4865" max="4865" width="7.875" style="1270" bestFit="1" customWidth="1"/>
    <col min="4866" max="4866" width="18.125" style="1270" bestFit="1" customWidth="1"/>
    <col min="4867" max="4867" width="28" style="1270" bestFit="1" customWidth="1"/>
    <col min="4868" max="4868" width="10.875" style="1270" bestFit="1" customWidth="1"/>
    <col min="4869" max="4869" width="20.75" style="1270" bestFit="1" customWidth="1"/>
    <col min="4870" max="4870" width="16.375" style="1270" bestFit="1" customWidth="1"/>
    <col min="4871" max="4871" width="26.25" style="1270" bestFit="1" customWidth="1"/>
    <col min="4872" max="4872" width="9.75" style="1270" bestFit="1" customWidth="1"/>
    <col min="4873" max="4873" width="18.125" style="1270" bestFit="1" customWidth="1"/>
    <col min="4874" max="4874" width="13.875" style="1270" bestFit="1" customWidth="1"/>
    <col min="4875" max="4875" width="19.125" style="1270" bestFit="1" customWidth="1"/>
    <col min="4876" max="4876" width="5.75" style="1270" bestFit="1" customWidth="1"/>
    <col min="4877" max="4877" width="7.75" style="1270" bestFit="1" customWidth="1"/>
    <col min="4878" max="4879" width="7.125" style="1270" bestFit="1" customWidth="1"/>
    <col min="4880" max="4880" width="7.75" style="1270" bestFit="1" customWidth="1"/>
    <col min="4881" max="4882" width="7.125" style="1270" bestFit="1" customWidth="1"/>
    <col min="4883" max="4883" width="19.625" style="1270" bestFit="1" customWidth="1"/>
    <col min="4884" max="4885" width="5.75" style="1270" bestFit="1" customWidth="1"/>
    <col min="4886" max="4886" width="9" style="1270"/>
    <col min="4887" max="4887" width="11.875" style="1270" bestFit="1" customWidth="1"/>
    <col min="4888" max="4888" width="14.125" style="1270" bestFit="1" customWidth="1"/>
    <col min="4889" max="4889" width="16.375" style="1270" bestFit="1" customWidth="1"/>
    <col min="4890" max="5120" width="9" style="1270"/>
    <col min="5121" max="5121" width="7.875" style="1270" bestFit="1" customWidth="1"/>
    <col min="5122" max="5122" width="18.125" style="1270" bestFit="1" customWidth="1"/>
    <col min="5123" max="5123" width="28" style="1270" bestFit="1" customWidth="1"/>
    <col min="5124" max="5124" width="10.875" style="1270" bestFit="1" customWidth="1"/>
    <col min="5125" max="5125" width="20.75" style="1270" bestFit="1" customWidth="1"/>
    <col min="5126" max="5126" width="16.375" style="1270" bestFit="1" customWidth="1"/>
    <col min="5127" max="5127" width="26.25" style="1270" bestFit="1" customWidth="1"/>
    <col min="5128" max="5128" width="9.75" style="1270" bestFit="1" customWidth="1"/>
    <col min="5129" max="5129" width="18.125" style="1270" bestFit="1" customWidth="1"/>
    <col min="5130" max="5130" width="13.875" style="1270" bestFit="1" customWidth="1"/>
    <col min="5131" max="5131" width="19.125" style="1270" bestFit="1" customWidth="1"/>
    <col min="5132" max="5132" width="5.75" style="1270" bestFit="1" customWidth="1"/>
    <col min="5133" max="5133" width="7.75" style="1270" bestFit="1" customWidth="1"/>
    <col min="5134" max="5135" width="7.125" style="1270" bestFit="1" customWidth="1"/>
    <col min="5136" max="5136" width="7.75" style="1270" bestFit="1" customWidth="1"/>
    <col min="5137" max="5138" width="7.125" style="1270" bestFit="1" customWidth="1"/>
    <col min="5139" max="5139" width="19.625" style="1270" bestFit="1" customWidth="1"/>
    <col min="5140" max="5141" width="5.75" style="1270" bestFit="1" customWidth="1"/>
    <col min="5142" max="5142" width="9" style="1270"/>
    <col min="5143" max="5143" width="11.875" style="1270" bestFit="1" customWidth="1"/>
    <col min="5144" max="5144" width="14.125" style="1270" bestFit="1" customWidth="1"/>
    <col min="5145" max="5145" width="16.375" style="1270" bestFit="1" customWidth="1"/>
    <col min="5146" max="5376" width="9" style="1270"/>
    <col min="5377" max="5377" width="7.875" style="1270" bestFit="1" customWidth="1"/>
    <col min="5378" max="5378" width="18.125" style="1270" bestFit="1" customWidth="1"/>
    <col min="5379" max="5379" width="28" style="1270" bestFit="1" customWidth="1"/>
    <col min="5380" max="5380" width="10.875" style="1270" bestFit="1" customWidth="1"/>
    <col min="5381" max="5381" width="20.75" style="1270" bestFit="1" customWidth="1"/>
    <col min="5382" max="5382" width="16.375" style="1270" bestFit="1" customWidth="1"/>
    <col min="5383" max="5383" width="26.25" style="1270" bestFit="1" customWidth="1"/>
    <col min="5384" max="5384" width="9.75" style="1270" bestFit="1" customWidth="1"/>
    <col min="5385" max="5385" width="18.125" style="1270" bestFit="1" customWidth="1"/>
    <col min="5386" max="5386" width="13.875" style="1270" bestFit="1" customWidth="1"/>
    <col min="5387" max="5387" width="19.125" style="1270" bestFit="1" customWidth="1"/>
    <col min="5388" max="5388" width="5.75" style="1270" bestFit="1" customWidth="1"/>
    <col min="5389" max="5389" width="7.75" style="1270" bestFit="1" customWidth="1"/>
    <col min="5390" max="5391" width="7.125" style="1270" bestFit="1" customWidth="1"/>
    <col min="5392" max="5392" width="7.75" style="1270" bestFit="1" customWidth="1"/>
    <col min="5393" max="5394" width="7.125" style="1270" bestFit="1" customWidth="1"/>
    <col min="5395" max="5395" width="19.625" style="1270" bestFit="1" customWidth="1"/>
    <col min="5396" max="5397" width="5.75" style="1270" bestFit="1" customWidth="1"/>
    <col min="5398" max="5398" width="9" style="1270"/>
    <col min="5399" max="5399" width="11.875" style="1270" bestFit="1" customWidth="1"/>
    <col min="5400" max="5400" width="14.125" style="1270" bestFit="1" customWidth="1"/>
    <col min="5401" max="5401" width="16.375" style="1270" bestFit="1" customWidth="1"/>
    <col min="5402" max="5632" width="9" style="1270"/>
    <col min="5633" max="5633" width="7.875" style="1270" bestFit="1" customWidth="1"/>
    <col min="5634" max="5634" width="18.125" style="1270" bestFit="1" customWidth="1"/>
    <col min="5635" max="5635" width="28" style="1270" bestFit="1" customWidth="1"/>
    <col min="5636" max="5636" width="10.875" style="1270" bestFit="1" customWidth="1"/>
    <col min="5637" max="5637" width="20.75" style="1270" bestFit="1" customWidth="1"/>
    <col min="5638" max="5638" width="16.375" style="1270" bestFit="1" customWidth="1"/>
    <col min="5639" max="5639" width="26.25" style="1270" bestFit="1" customWidth="1"/>
    <col min="5640" max="5640" width="9.75" style="1270" bestFit="1" customWidth="1"/>
    <col min="5641" max="5641" width="18.125" style="1270" bestFit="1" customWidth="1"/>
    <col min="5642" max="5642" width="13.875" style="1270" bestFit="1" customWidth="1"/>
    <col min="5643" max="5643" width="19.125" style="1270" bestFit="1" customWidth="1"/>
    <col min="5644" max="5644" width="5.75" style="1270" bestFit="1" customWidth="1"/>
    <col min="5645" max="5645" width="7.75" style="1270" bestFit="1" customWidth="1"/>
    <col min="5646" max="5647" width="7.125" style="1270" bestFit="1" customWidth="1"/>
    <col min="5648" max="5648" width="7.75" style="1270" bestFit="1" customWidth="1"/>
    <col min="5649" max="5650" width="7.125" style="1270" bestFit="1" customWidth="1"/>
    <col min="5651" max="5651" width="19.625" style="1270" bestFit="1" customWidth="1"/>
    <col min="5652" max="5653" width="5.75" style="1270" bestFit="1" customWidth="1"/>
    <col min="5654" max="5654" width="9" style="1270"/>
    <col min="5655" max="5655" width="11.875" style="1270" bestFit="1" customWidth="1"/>
    <col min="5656" max="5656" width="14.125" style="1270" bestFit="1" customWidth="1"/>
    <col min="5657" max="5657" width="16.375" style="1270" bestFit="1" customWidth="1"/>
    <col min="5658" max="5888" width="9" style="1270"/>
    <col min="5889" max="5889" width="7.875" style="1270" bestFit="1" customWidth="1"/>
    <col min="5890" max="5890" width="18.125" style="1270" bestFit="1" customWidth="1"/>
    <col min="5891" max="5891" width="28" style="1270" bestFit="1" customWidth="1"/>
    <col min="5892" max="5892" width="10.875" style="1270" bestFit="1" customWidth="1"/>
    <col min="5893" max="5893" width="20.75" style="1270" bestFit="1" customWidth="1"/>
    <col min="5894" max="5894" width="16.375" style="1270" bestFit="1" customWidth="1"/>
    <col min="5895" max="5895" width="26.25" style="1270" bestFit="1" customWidth="1"/>
    <col min="5896" max="5896" width="9.75" style="1270" bestFit="1" customWidth="1"/>
    <col min="5897" max="5897" width="18.125" style="1270" bestFit="1" customWidth="1"/>
    <col min="5898" max="5898" width="13.875" style="1270" bestFit="1" customWidth="1"/>
    <col min="5899" max="5899" width="19.125" style="1270" bestFit="1" customWidth="1"/>
    <col min="5900" max="5900" width="5.75" style="1270" bestFit="1" customWidth="1"/>
    <col min="5901" max="5901" width="7.75" style="1270" bestFit="1" customWidth="1"/>
    <col min="5902" max="5903" width="7.125" style="1270" bestFit="1" customWidth="1"/>
    <col min="5904" max="5904" width="7.75" style="1270" bestFit="1" customWidth="1"/>
    <col min="5905" max="5906" width="7.125" style="1270" bestFit="1" customWidth="1"/>
    <col min="5907" max="5907" width="19.625" style="1270" bestFit="1" customWidth="1"/>
    <col min="5908" max="5909" width="5.75" style="1270" bestFit="1" customWidth="1"/>
    <col min="5910" max="5910" width="9" style="1270"/>
    <col min="5911" max="5911" width="11.875" style="1270" bestFit="1" customWidth="1"/>
    <col min="5912" max="5912" width="14.125" style="1270" bestFit="1" customWidth="1"/>
    <col min="5913" max="5913" width="16.375" style="1270" bestFit="1" customWidth="1"/>
    <col min="5914" max="6144" width="9" style="1270"/>
    <col min="6145" max="6145" width="7.875" style="1270" bestFit="1" customWidth="1"/>
    <col min="6146" max="6146" width="18.125" style="1270" bestFit="1" customWidth="1"/>
    <col min="6147" max="6147" width="28" style="1270" bestFit="1" customWidth="1"/>
    <col min="6148" max="6148" width="10.875" style="1270" bestFit="1" customWidth="1"/>
    <col min="6149" max="6149" width="20.75" style="1270" bestFit="1" customWidth="1"/>
    <col min="6150" max="6150" width="16.375" style="1270" bestFit="1" customWidth="1"/>
    <col min="6151" max="6151" width="26.25" style="1270" bestFit="1" customWidth="1"/>
    <col min="6152" max="6152" width="9.75" style="1270" bestFit="1" customWidth="1"/>
    <col min="6153" max="6153" width="18.125" style="1270" bestFit="1" customWidth="1"/>
    <col min="6154" max="6154" width="13.875" style="1270" bestFit="1" customWidth="1"/>
    <col min="6155" max="6155" width="19.125" style="1270" bestFit="1" customWidth="1"/>
    <col min="6156" max="6156" width="5.75" style="1270" bestFit="1" customWidth="1"/>
    <col min="6157" max="6157" width="7.75" style="1270" bestFit="1" customWidth="1"/>
    <col min="6158" max="6159" width="7.125" style="1270" bestFit="1" customWidth="1"/>
    <col min="6160" max="6160" width="7.75" style="1270" bestFit="1" customWidth="1"/>
    <col min="6161" max="6162" width="7.125" style="1270" bestFit="1" customWidth="1"/>
    <col min="6163" max="6163" width="19.625" style="1270" bestFit="1" customWidth="1"/>
    <col min="6164" max="6165" width="5.75" style="1270" bestFit="1" customWidth="1"/>
    <col min="6166" max="6166" width="9" style="1270"/>
    <col min="6167" max="6167" width="11.875" style="1270" bestFit="1" customWidth="1"/>
    <col min="6168" max="6168" width="14.125" style="1270" bestFit="1" customWidth="1"/>
    <col min="6169" max="6169" width="16.375" style="1270" bestFit="1" customWidth="1"/>
    <col min="6170" max="6400" width="9" style="1270"/>
    <col min="6401" max="6401" width="7.875" style="1270" bestFit="1" customWidth="1"/>
    <col min="6402" max="6402" width="18.125" style="1270" bestFit="1" customWidth="1"/>
    <col min="6403" max="6403" width="28" style="1270" bestFit="1" customWidth="1"/>
    <col min="6404" max="6404" width="10.875" style="1270" bestFit="1" customWidth="1"/>
    <col min="6405" max="6405" width="20.75" style="1270" bestFit="1" customWidth="1"/>
    <col min="6406" max="6406" width="16.375" style="1270" bestFit="1" customWidth="1"/>
    <col min="6407" max="6407" width="26.25" style="1270" bestFit="1" customWidth="1"/>
    <col min="6408" max="6408" width="9.75" style="1270" bestFit="1" customWidth="1"/>
    <col min="6409" max="6409" width="18.125" style="1270" bestFit="1" customWidth="1"/>
    <col min="6410" max="6410" width="13.875" style="1270" bestFit="1" customWidth="1"/>
    <col min="6411" max="6411" width="19.125" style="1270" bestFit="1" customWidth="1"/>
    <col min="6412" max="6412" width="5.75" style="1270" bestFit="1" customWidth="1"/>
    <col min="6413" max="6413" width="7.75" style="1270" bestFit="1" customWidth="1"/>
    <col min="6414" max="6415" width="7.125" style="1270" bestFit="1" customWidth="1"/>
    <col min="6416" max="6416" width="7.75" style="1270" bestFit="1" customWidth="1"/>
    <col min="6417" max="6418" width="7.125" style="1270" bestFit="1" customWidth="1"/>
    <col min="6419" max="6419" width="19.625" style="1270" bestFit="1" customWidth="1"/>
    <col min="6420" max="6421" width="5.75" style="1270" bestFit="1" customWidth="1"/>
    <col min="6422" max="6422" width="9" style="1270"/>
    <col min="6423" max="6423" width="11.875" style="1270" bestFit="1" customWidth="1"/>
    <col min="6424" max="6424" width="14.125" style="1270" bestFit="1" customWidth="1"/>
    <col min="6425" max="6425" width="16.375" style="1270" bestFit="1" customWidth="1"/>
    <col min="6426" max="6656" width="9" style="1270"/>
    <col min="6657" max="6657" width="7.875" style="1270" bestFit="1" customWidth="1"/>
    <col min="6658" max="6658" width="18.125" style="1270" bestFit="1" customWidth="1"/>
    <col min="6659" max="6659" width="28" style="1270" bestFit="1" customWidth="1"/>
    <col min="6660" max="6660" width="10.875" style="1270" bestFit="1" customWidth="1"/>
    <col min="6661" max="6661" width="20.75" style="1270" bestFit="1" customWidth="1"/>
    <col min="6662" max="6662" width="16.375" style="1270" bestFit="1" customWidth="1"/>
    <col min="6663" max="6663" width="26.25" style="1270" bestFit="1" customWidth="1"/>
    <col min="6664" max="6664" width="9.75" style="1270" bestFit="1" customWidth="1"/>
    <col min="6665" max="6665" width="18.125" style="1270" bestFit="1" customWidth="1"/>
    <col min="6666" max="6666" width="13.875" style="1270" bestFit="1" customWidth="1"/>
    <col min="6667" max="6667" width="19.125" style="1270" bestFit="1" customWidth="1"/>
    <col min="6668" max="6668" width="5.75" style="1270" bestFit="1" customWidth="1"/>
    <col min="6669" max="6669" width="7.75" style="1270" bestFit="1" customWidth="1"/>
    <col min="6670" max="6671" width="7.125" style="1270" bestFit="1" customWidth="1"/>
    <col min="6672" max="6672" width="7.75" style="1270" bestFit="1" customWidth="1"/>
    <col min="6673" max="6674" width="7.125" style="1270" bestFit="1" customWidth="1"/>
    <col min="6675" max="6675" width="19.625" style="1270" bestFit="1" customWidth="1"/>
    <col min="6676" max="6677" width="5.75" style="1270" bestFit="1" customWidth="1"/>
    <col min="6678" max="6678" width="9" style="1270"/>
    <col min="6679" max="6679" width="11.875" style="1270" bestFit="1" customWidth="1"/>
    <col min="6680" max="6680" width="14.125" style="1270" bestFit="1" customWidth="1"/>
    <col min="6681" max="6681" width="16.375" style="1270" bestFit="1" customWidth="1"/>
    <col min="6682" max="6912" width="9" style="1270"/>
    <col min="6913" max="6913" width="7.875" style="1270" bestFit="1" customWidth="1"/>
    <col min="6914" max="6914" width="18.125" style="1270" bestFit="1" customWidth="1"/>
    <col min="6915" max="6915" width="28" style="1270" bestFit="1" customWidth="1"/>
    <col min="6916" max="6916" width="10.875" style="1270" bestFit="1" customWidth="1"/>
    <col min="6917" max="6917" width="20.75" style="1270" bestFit="1" customWidth="1"/>
    <col min="6918" max="6918" width="16.375" style="1270" bestFit="1" customWidth="1"/>
    <col min="6919" max="6919" width="26.25" style="1270" bestFit="1" customWidth="1"/>
    <col min="6920" max="6920" width="9.75" style="1270" bestFit="1" customWidth="1"/>
    <col min="6921" max="6921" width="18.125" style="1270" bestFit="1" customWidth="1"/>
    <col min="6922" max="6922" width="13.875" style="1270" bestFit="1" customWidth="1"/>
    <col min="6923" max="6923" width="19.125" style="1270" bestFit="1" customWidth="1"/>
    <col min="6924" max="6924" width="5.75" style="1270" bestFit="1" customWidth="1"/>
    <col min="6925" max="6925" width="7.75" style="1270" bestFit="1" customWidth="1"/>
    <col min="6926" max="6927" width="7.125" style="1270" bestFit="1" customWidth="1"/>
    <col min="6928" max="6928" width="7.75" style="1270" bestFit="1" customWidth="1"/>
    <col min="6929" max="6930" width="7.125" style="1270" bestFit="1" customWidth="1"/>
    <col min="6931" max="6931" width="19.625" style="1270" bestFit="1" customWidth="1"/>
    <col min="6932" max="6933" width="5.75" style="1270" bestFit="1" customWidth="1"/>
    <col min="6934" max="6934" width="9" style="1270"/>
    <col min="6935" max="6935" width="11.875" style="1270" bestFit="1" customWidth="1"/>
    <col min="6936" max="6936" width="14.125" style="1270" bestFit="1" customWidth="1"/>
    <col min="6937" max="6937" width="16.375" style="1270" bestFit="1" customWidth="1"/>
    <col min="6938" max="7168" width="9" style="1270"/>
    <col min="7169" max="7169" width="7.875" style="1270" bestFit="1" customWidth="1"/>
    <col min="7170" max="7170" width="18.125" style="1270" bestFit="1" customWidth="1"/>
    <col min="7171" max="7171" width="28" style="1270" bestFit="1" customWidth="1"/>
    <col min="7172" max="7172" width="10.875" style="1270" bestFit="1" customWidth="1"/>
    <col min="7173" max="7173" width="20.75" style="1270" bestFit="1" customWidth="1"/>
    <col min="7174" max="7174" width="16.375" style="1270" bestFit="1" customWidth="1"/>
    <col min="7175" max="7175" width="26.25" style="1270" bestFit="1" customWidth="1"/>
    <col min="7176" max="7176" width="9.75" style="1270" bestFit="1" customWidth="1"/>
    <col min="7177" max="7177" width="18.125" style="1270" bestFit="1" customWidth="1"/>
    <col min="7178" max="7178" width="13.875" style="1270" bestFit="1" customWidth="1"/>
    <col min="7179" max="7179" width="19.125" style="1270" bestFit="1" customWidth="1"/>
    <col min="7180" max="7180" width="5.75" style="1270" bestFit="1" customWidth="1"/>
    <col min="7181" max="7181" width="7.75" style="1270" bestFit="1" customWidth="1"/>
    <col min="7182" max="7183" width="7.125" style="1270" bestFit="1" customWidth="1"/>
    <col min="7184" max="7184" width="7.75" style="1270" bestFit="1" customWidth="1"/>
    <col min="7185" max="7186" width="7.125" style="1270" bestFit="1" customWidth="1"/>
    <col min="7187" max="7187" width="19.625" style="1270" bestFit="1" customWidth="1"/>
    <col min="7188" max="7189" width="5.75" style="1270" bestFit="1" customWidth="1"/>
    <col min="7190" max="7190" width="9" style="1270"/>
    <col min="7191" max="7191" width="11.875" style="1270" bestFit="1" customWidth="1"/>
    <col min="7192" max="7192" width="14.125" style="1270" bestFit="1" customWidth="1"/>
    <col min="7193" max="7193" width="16.375" style="1270" bestFit="1" customWidth="1"/>
    <col min="7194" max="7424" width="9" style="1270"/>
    <col min="7425" max="7425" width="7.875" style="1270" bestFit="1" customWidth="1"/>
    <col min="7426" max="7426" width="18.125" style="1270" bestFit="1" customWidth="1"/>
    <col min="7427" max="7427" width="28" style="1270" bestFit="1" customWidth="1"/>
    <col min="7428" max="7428" width="10.875" style="1270" bestFit="1" customWidth="1"/>
    <col min="7429" max="7429" width="20.75" style="1270" bestFit="1" customWidth="1"/>
    <col min="7430" max="7430" width="16.375" style="1270" bestFit="1" customWidth="1"/>
    <col min="7431" max="7431" width="26.25" style="1270" bestFit="1" customWidth="1"/>
    <col min="7432" max="7432" width="9.75" style="1270" bestFit="1" customWidth="1"/>
    <col min="7433" max="7433" width="18.125" style="1270" bestFit="1" customWidth="1"/>
    <col min="7434" max="7434" width="13.875" style="1270" bestFit="1" customWidth="1"/>
    <col min="7435" max="7435" width="19.125" style="1270" bestFit="1" customWidth="1"/>
    <col min="7436" max="7436" width="5.75" style="1270" bestFit="1" customWidth="1"/>
    <col min="7437" max="7437" width="7.75" style="1270" bestFit="1" customWidth="1"/>
    <col min="7438" max="7439" width="7.125" style="1270" bestFit="1" customWidth="1"/>
    <col min="7440" max="7440" width="7.75" style="1270" bestFit="1" customWidth="1"/>
    <col min="7441" max="7442" width="7.125" style="1270" bestFit="1" customWidth="1"/>
    <col min="7443" max="7443" width="19.625" style="1270" bestFit="1" customWidth="1"/>
    <col min="7444" max="7445" width="5.75" style="1270" bestFit="1" customWidth="1"/>
    <col min="7446" max="7446" width="9" style="1270"/>
    <col min="7447" max="7447" width="11.875" style="1270" bestFit="1" customWidth="1"/>
    <col min="7448" max="7448" width="14.125" style="1270" bestFit="1" customWidth="1"/>
    <col min="7449" max="7449" width="16.375" style="1270" bestFit="1" customWidth="1"/>
    <col min="7450" max="7680" width="9" style="1270"/>
    <col min="7681" max="7681" width="7.875" style="1270" bestFit="1" customWidth="1"/>
    <col min="7682" max="7682" width="18.125" style="1270" bestFit="1" customWidth="1"/>
    <col min="7683" max="7683" width="28" style="1270" bestFit="1" customWidth="1"/>
    <col min="7684" max="7684" width="10.875" style="1270" bestFit="1" customWidth="1"/>
    <col min="7685" max="7685" width="20.75" style="1270" bestFit="1" customWidth="1"/>
    <col min="7686" max="7686" width="16.375" style="1270" bestFit="1" customWidth="1"/>
    <col min="7687" max="7687" width="26.25" style="1270" bestFit="1" customWidth="1"/>
    <col min="7688" max="7688" width="9.75" style="1270" bestFit="1" customWidth="1"/>
    <col min="7689" max="7689" width="18.125" style="1270" bestFit="1" customWidth="1"/>
    <col min="7690" max="7690" width="13.875" style="1270" bestFit="1" customWidth="1"/>
    <col min="7691" max="7691" width="19.125" style="1270" bestFit="1" customWidth="1"/>
    <col min="7692" max="7692" width="5.75" style="1270" bestFit="1" customWidth="1"/>
    <col min="7693" max="7693" width="7.75" style="1270" bestFit="1" customWidth="1"/>
    <col min="7694" max="7695" width="7.125" style="1270" bestFit="1" customWidth="1"/>
    <col min="7696" max="7696" width="7.75" style="1270" bestFit="1" customWidth="1"/>
    <col min="7697" max="7698" width="7.125" style="1270" bestFit="1" customWidth="1"/>
    <col min="7699" max="7699" width="19.625" style="1270" bestFit="1" customWidth="1"/>
    <col min="7700" max="7701" width="5.75" style="1270" bestFit="1" customWidth="1"/>
    <col min="7702" max="7702" width="9" style="1270"/>
    <col min="7703" max="7703" width="11.875" style="1270" bestFit="1" customWidth="1"/>
    <col min="7704" max="7704" width="14.125" style="1270" bestFit="1" customWidth="1"/>
    <col min="7705" max="7705" width="16.375" style="1270" bestFit="1" customWidth="1"/>
    <col min="7706" max="7936" width="9" style="1270"/>
    <col min="7937" max="7937" width="7.875" style="1270" bestFit="1" customWidth="1"/>
    <col min="7938" max="7938" width="18.125" style="1270" bestFit="1" customWidth="1"/>
    <col min="7939" max="7939" width="28" style="1270" bestFit="1" customWidth="1"/>
    <col min="7940" max="7940" width="10.875" style="1270" bestFit="1" customWidth="1"/>
    <col min="7941" max="7941" width="20.75" style="1270" bestFit="1" customWidth="1"/>
    <col min="7942" max="7942" width="16.375" style="1270" bestFit="1" customWidth="1"/>
    <col min="7943" max="7943" width="26.25" style="1270" bestFit="1" customWidth="1"/>
    <col min="7944" max="7944" width="9.75" style="1270" bestFit="1" customWidth="1"/>
    <col min="7945" max="7945" width="18.125" style="1270" bestFit="1" customWidth="1"/>
    <col min="7946" max="7946" width="13.875" style="1270" bestFit="1" customWidth="1"/>
    <col min="7947" max="7947" width="19.125" style="1270" bestFit="1" customWidth="1"/>
    <col min="7948" max="7948" width="5.75" style="1270" bestFit="1" customWidth="1"/>
    <col min="7949" max="7949" width="7.75" style="1270" bestFit="1" customWidth="1"/>
    <col min="7950" max="7951" width="7.125" style="1270" bestFit="1" customWidth="1"/>
    <col min="7952" max="7952" width="7.75" style="1270" bestFit="1" customWidth="1"/>
    <col min="7953" max="7954" width="7.125" style="1270" bestFit="1" customWidth="1"/>
    <col min="7955" max="7955" width="19.625" style="1270" bestFit="1" customWidth="1"/>
    <col min="7956" max="7957" width="5.75" style="1270" bestFit="1" customWidth="1"/>
    <col min="7958" max="7958" width="9" style="1270"/>
    <col min="7959" max="7959" width="11.875" style="1270" bestFit="1" customWidth="1"/>
    <col min="7960" max="7960" width="14.125" style="1270" bestFit="1" customWidth="1"/>
    <col min="7961" max="7961" width="16.375" style="1270" bestFit="1" customWidth="1"/>
    <col min="7962" max="8192" width="9" style="1270"/>
    <col min="8193" max="8193" width="7.875" style="1270" bestFit="1" customWidth="1"/>
    <col min="8194" max="8194" width="18.125" style="1270" bestFit="1" customWidth="1"/>
    <col min="8195" max="8195" width="28" style="1270" bestFit="1" customWidth="1"/>
    <col min="8196" max="8196" width="10.875" style="1270" bestFit="1" customWidth="1"/>
    <col min="8197" max="8197" width="20.75" style="1270" bestFit="1" customWidth="1"/>
    <col min="8198" max="8198" width="16.375" style="1270" bestFit="1" customWidth="1"/>
    <col min="8199" max="8199" width="26.25" style="1270" bestFit="1" customWidth="1"/>
    <col min="8200" max="8200" width="9.75" style="1270" bestFit="1" customWidth="1"/>
    <col min="8201" max="8201" width="18.125" style="1270" bestFit="1" customWidth="1"/>
    <col min="8202" max="8202" width="13.875" style="1270" bestFit="1" customWidth="1"/>
    <col min="8203" max="8203" width="19.125" style="1270" bestFit="1" customWidth="1"/>
    <col min="8204" max="8204" width="5.75" style="1270" bestFit="1" customWidth="1"/>
    <col min="8205" max="8205" width="7.75" style="1270" bestFit="1" customWidth="1"/>
    <col min="8206" max="8207" width="7.125" style="1270" bestFit="1" customWidth="1"/>
    <col min="8208" max="8208" width="7.75" style="1270" bestFit="1" customWidth="1"/>
    <col min="8209" max="8210" width="7.125" style="1270" bestFit="1" customWidth="1"/>
    <col min="8211" max="8211" width="19.625" style="1270" bestFit="1" customWidth="1"/>
    <col min="8212" max="8213" width="5.75" style="1270" bestFit="1" customWidth="1"/>
    <col min="8214" max="8214" width="9" style="1270"/>
    <col min="8215" max="8215" width="11.875" style="1270" bestFit="1" customWidth="1"/>
    <col min="8216" max="8216" width="14.125" style="1270" bestFit="1" customWidth="1"/>
    <col min="8217" max="8217" width="16.375" style="1270" bestFit="1" customWidth="1"/>
    <col min="8218" max="8448" width="9" style="1270"/>
    <col min="8449" max="8449" width="7.875" style="1270" bestFit="1" customWidth="1"/>
    <col min="8450" max="8450" width="18.125" style="1270" bestFit="1" customWidth="1"/>
    <col min="8451" max="8451" width="28" style="1270" bestFit="1" customWidth="1"/>
    <col min="8452" max="8452" width="10.875" style="1270" bestFit="1" customWidth="1"/>
    <col min="8453" max="8453" width="20.75" style="1270" bestFit="1" customWidth="1"/>
    <col min="8454" max="8454" width="16.375" style="1270" bestFit="1" customWidth="1"/>
    <col min="8455" max="8455" width="26.25" style="1270" bestFit="1" customWidth="1"/>
    <col min="8456" max="8456" width="9.75" style="1270" bestFit="1" customWidth="1"/>
    <col min="8457" max="8457" width="18.125" style="1270" bestFit="1" customWidth="1"/>
    <col min="8458" max="8458" width="13.875" style="1270" bestFit="1" customWidth="1"/>
    <col min="8459" max="8459" width="19.125" style="1270" bestFit="1" customWidth="1"/>
    <col min="8460" max="8460" width="5.75" style="1270" bestFit="1" customWidth="1"/>
    <col min="8461" max="8461" width="7.75" style="1270" bestFit="1" customWidth="1"/>
    <col min="8462" max="8463" width="7.125" style="1270" bestFit="1" customWidth="1"/>
    <col min="8464" max="8464" width="7.75" style="1270" bestFit="1" customWidth="1"/>
    <col min="8465" max="8466" width="7.125" style="1270" bestFit="1" customWidth="1"/>
    <col min="8467" max="8467" width="19.625" style="1270" bestFit="1" customWidth="1"/>
    <col min="8468" max="8469" width="5.75" style="1270" bestFit="1" customWidth="1"/>
    <col min="8470" max="8470" width="9" style="1270"/>
    <col min="8471" max="8471" width="11.875" style="1270" bestFit="1" customWidth="1"/>
    <col min="8472" max="8472" width="14.125" style="1270" bestFit="1" customWidth="1"/>
    <col min="8473" max="8473" width="16.375" style="1270" bestFit="1" customWidth="1"/>
    <col min="8474" max="8704" width="9" style="1270"/>
    <col min="8705" max="8705" width="7.875" style="1270" bestFit="1" customWidth="1"/>
    <col min="8706" max="8706" width="18.125" style="1270" bestFit="1" customWidth="1"/>
    <col min="8707" max="8707" width="28" style="1270" bestFit="1" customWidth="1"/>
    <col min="8708" max="8708" width="10.875" style="1270" bestFit="1" customWidth="1"/>
    <col min="8709" max="8709" width="20.75" style="1270" bestFit="1" customWidth="1"/>
    <col min="8710" max="8710" width="16.375" style="1270" bestFit="1" customWidth="1"/>
    <col min="8711" max="8711" width="26.25" style="1270" bestFit="1" customWidth="1"/>
    <col min="8712" max="8712" width="9.75" style="1270" bestFit="1" customWidth="1"/>
    <col min="8713" max="8713" width="18.125" style="1270" bestFit="1" customWidth="1"/>
    <col min="8714" max="8714" width="13.875" style="1270" bestFit="1" customWidth="1"/>
    <col min="8715" max="8715" width="19.125" style="1270" bestFit="1" customWidth="1"/>
    <col min="8716" max="8716" width="5.75" style="1270" bestFit="1" customWidth="1"/>
    <col min="8717" max="8717" width="7.75" style="1270" bestFit="1" customWidth="1"/>
    <col min="8718" max="8719" width="7.125" style="1270" bestFit="1" customWidth="1"/>
    <col min="8720" max="8720" width="7.75" style="1270" bestFit="1" customWidth="1"/>
    <col min="8721" max="8722" width="7.125" style="1270" bestFit="1" customWidth="1"/>
    <col min="8723" max="8723" width="19.625" style="1270" bestFit="1" customWidth="1"/>
    <col min="8724" max="8725" width="5.75" style="1270" bestFit="1" customWidth="1"/>
    <col min="8726" max="8726" width="9" style="1270"/>
    <col min="8727" max="8727" width="11.875" style="1270" bestFit="1" customWidth="1"/>
    <col min="8728" max="8728" width="14.125" style="1270" bestFit="1" customWidth="1"/>
    <col min="8729" max="8729" width="16.375" style="1270" bestFit="1" customWidth="1"/>
    <col min="8730" max="8960" width="9" style="1270"/>
    <col min="8961" max="8961" width="7.875" style="1270" bestFit="1" customWidth="1"/>
    <col min="8962" max="8962" width="18.125" style="1270" bestFit="1" customWidth="1"/>
    <col min="8963" max="8963" width="28" style="1270" bestFit="1" customWidth="1"/>
    <col min="8964" max="8964" width="10.875" style="1270" bestFit="1" customWidth="1"/>
    <col min="8965" max="8965" width="20.75" style="1270" bestFit="1" customWidth="1"/>
    <col min="8966" max="8966" width="16.375" style="1270" bestFit="1" customWidth="1"/>
    <col min="8967" max="8967" width="26.25" style="1270" bestFit="1" customWidth="1"/>
    <col min="8968" max="8968" width="9.75" style="1270" bestFit="1" customWidth="1"/>
    <col min="8969" max="8969" width="18.125" style="1270" bestFit="1" customWidth="1"/>
    <col min="8970" max="8970" width="13.875" style="1270" bestFit="1" customWidth="1"/>
    <col min="8971" max="8971" width="19.125" style="1270" bestFit="1" customWidth="1"/>
    <col min="8972" max="8972" width="5.75" style="1270" bestFit="1" customWidth="1"/>
    <col min="8973" max="8973" width="7.75" style="1270" bestFit="1" customWidth="1"/>
    <col min="8974" max="8975" width="7.125" style="1270" bestFit="1" customWidth="1"/>
    <col min="8976" max="8976" width="7.75" style="1270" bestFit="1" customWidth="1"/>
    <col min="8977" max="8978" width="7.125" style="1270" bestFit="1" customWidth="1"/>
    <col min="8979" max="8979" width="19.625" style="1270" bestFit="1" customWidth="1"/>
    <col min="8980" max="8981" width="5.75" style="1270" bestFit="1" customWidth="1"/>
    <col min="8982" max="8982" width="9" style="1270"/>
    <col min="8983" max="8983" width="11.875" style="1270" bestFit="1" customWidth="1"/>
    <col min="8984" max="8984" width="14.125" style="1270" bestFit="1" customWidth="1"/>
    <col min="8985" max="8985" width="16.375" style="1270" bestFit="1" customWidth="1"/>
    <col min="8986" max="9216" width="9" style="1270"/>
    <col min="9217" max="9217" width="7.875" style="1270" bestFit="1" customWidth="1"/>
    <col min="9218" max="9218" width="18.125" style="1270" bestFit="1" customWidth="1"/>
    <col min="9219" max="9219" width="28" style="1270" bestFit="1" customWidth="1"/>
    <col min="9220" max="9220" width="10.875" style="1270" bestFit="1" customWidth="1"/>
    <col min="9221" max="9221" width="20.75" style="1270" bestFit="1" customWidth="1"/>
    <col min="9222" max="9222" width="16.375" style="1270" bestFit="1" customWidth="1"/>
    <col min="9223" max="9223" width="26.25" style="1270" bestFit="1" customWidth="1"/>
    <col min="9224" max="9224" width="9.75" style="1270" bestFit="1" customWidth="1"/>
    <col min="9225" max="9225" width="18.125" style="1270" bestFit="1" customWidth="1"/>
    <col min="9226" max="9226" width="13.875" style="1270" bestFit="1" customWidth="1"/>
    <col min="9227" max="9227" width="19.125" style="1270" bestFit="1" customWidth="1"/>
    <col min="9228" max="9228" width="5.75" style="1270" bestFit="1" customWidth="1"/>
    <col min="9229" max="9229" width="7.75" style="1270" bestFit="1" customWidth="1"/>
    <col min="9230" max="9231" width="7.125" style="1270" bestFit="1" customWidth="1"/>
    <col min="9232" max="9232" width="7.75" style="1270" bestFit="1" customWidth="1"/>
    <col min="9233" max="9234" width="7.125" style="1270" bestFit="1" customWidth="1"/>
    <col min="9235" max="9235" width="19.625" style="1270" bestFit="1" customWidth="1"/>
    <col min="9236" max="9237" width="5.75" style="1270" bestFit="1" customWidth="1"/>
    <col min="9238" max="9238" width="9" style="1270"/>
    <col min="9239" max="9239" width="11.875" style="1270" bestFit="1" customWidth="1"/>
    <col min="9240" max="9240" width="14.125" style="1270" bestFit="1" customWidth="1"/>
    <col min="9241" max="9241" width="16.375" style="1270" bestFit="1" customWidth="1"/>
    <col min="9242" max="9472" width="9" style="1270"/>
    <col min="9473" max="9473" width="7.875" style="1270" bestFit="1" customWidth="1"/>
    <col min="9474" max="9474" width="18.125" style="1270" bestFit="1" customWidth="1"/>
    <col min="9475" max="9475" width="28" style="1270" bestFit="1" customWidth="1"/>
    <col min="9476" max="9476" width="10.875" style="1270" bestFit="1" customWidth="1"/>
    <col min="9477" max="9477" width="20.75" style="1270" bestFit="1" customWidth="1"/>
    <col min="9478" max="9478" width="16.375" style="1270" bestFit="1" customWidth="1"/>
    <col min="9479" max="9479" width="26.25" style="1270" bestFit="1" customWidth="1"/>
    <col min="9480" max="9480" width="9.75" style="1270" bestFit="1" customWidth="1"/>
    <col min="9481" max="9481" width="18.125" style="1270" bestFit="1" customWidth="1"/>
    <col min="9482" max="9482" width="13.875" style="1270" bestFit="1" customWidth="1"/>
    <col min="9483" max="9483" width="19.125" style="1270" bestFit="1" customWidth="1"/>
    <col min="9484" max="9484" width="5.75" style="1270" bestFit="1" customWidth="1"/>
    <col min="9485" max="9485" width="7.75" style="1270" bestFit="1" customWidth="1"/>
    <col min="9486" max="9487" width="7.125" style="1270" bestFit="1" customWidth="1"/>
    <col min="9488" max="9488" width="7.75" style="1270" bestFit="1" customWidth="1"/>
    <col min="9489" max="9490" width="7.125" style="1270" bestFit="1" customWidth="1"/>
    <col min="9491" max="9491" width="19.625" style="1270" bestFit="1" customWidth="1"/>
    <col min="9492" max="9493" width="5.75" style="1270" bestFit="1" customWidth="1"/>
    <col min="9494" max="9494" width="9" style="1270"/>
    <col min="9495" max="9495" width="11.875" style="1270" bestFit="1" customWidth="1"/>
    <col min="9496" max="9496" width="14.125" style="1270" bestFit="1" customWidth="1"/>
    <col min="9497" max="9497" width="16.375" style="1270" bestFit="1" customWidth="1"/>
    <col min="9498" max="9728" width="9" style="1270"/>
    <col min="9729" max="9729" width="7.875" style="1270" bestFit="1" customWidth="1"/>
    <col min="9730" max="9730" width="18.125" style="1270" bestFit="1" customWidth="1"/>
    <col min="9731" max="9731" width="28" style="1270" bestFit="1" customWidth="1"/>
    <col min="9732" max="9732" width="10.875" style="1270" bestFit="1" customWidth="1"/>
    <col min="9733" max="9733" width="20.75" style="1270" bestFit="1" customWidth="1"/>
    <col min="9734" max="9734" width="16.375" style="1270" bestFit="1" customWidth="1"/>
    <col min="9735" max="9735" width="26.25" style="1270" bestFit="1" customWidth="1"/>
    <col min="9736" max="9736" width="9.75" style="1270" bestFit="1" customWidth="1"/>
    <col min="9737" max="9737" width="18.125" style="1270" bestFit="1" customWidth="1"/>
    <col min="9738" max="9738" width="13.875" style="1270" bestFit="1" customWidth="1"/>
    <col min="9739" max="9739" width="19.125" style="1270" bestFit="1" customWidth="1"/>
    <col min="9740" max="9740" width="5.75" style="1270" bestFit="1" customWidth="1"/>
    <col min="9741" max="9741" width="7.75" style="1270" bestFit="1" customWidth="1"/>
    <col min="9742" max="9743" width="7.125" style="1270" bestFit="1" customWidth="1"/>
    <col min="9744" max="9744" width="7.75" style="1270" bestFit="1" customWidth="1"/>
    <col min="9745" max="9746" width="7.125" style="1270" bestFit="1" customWidth="1"/>
    <col min="9747" max="9747" width="19.625" style="1270" bestFit="1" customWidth="1"/>
    <col min="9748" max="9749" width="5.75" style="1270" bestFit="1" customWidth="1"/>
    <col min="9750" max="9750" width="9" style="1270"/>
    <col min="9751" max="9751" width="11.875" style="1270" bestFit="1" customWidth="1"/>
    <col min="9752" max="9752" width="14.125" style="1270" bestFit="1" customWidth="1"/>
    <col min="9753" max="9753" width="16.375" style="1270" bestFit="1" customWidth="1"/>
    <col min="9754" max="9984" width="9" style="1270"/>
    <col min="9985" max="9985" width="7.875" style="1270" bestFit="1" customWidth="1"/>
    <col min="9986" max="9986" width="18.125" style="1270" bestFit="1" customWidth="1"/>
    <col min="9987" max="9987" width="28" style="1270" bestFit="1" customWidth="1"/>
    <col min="9988" max="9988" width="10.875" style="1270" bestFit="1" customWidth="1"/>
    <col min="9989" max="9989" width="20.75" style="1270" bestFit="1" customWidth="1"/>
    <col min="9990" max="9990" width="16.375" style="1270" bestFit="1" customWidth="1"/>
    <col min="9991" max="9991" width="26.25" style="1270" bestFit="1" customWidth="1"/>
    <col min="9992" max="9992" width="9.75" style="1270" bestFit="1" customWidth="1"/>
    <col min="9993" max="9993" width="18.125" style="1270" bestFit="1" customWidth="1"/>
    <col min="9994" max="9994" width="13.875" style="1270" bestFit="1" customWidth="1"/>
    <col min="9995" max="9995" width="19.125" style="1270" bestFit="1" customWidth="1"/>
    <col min="9996" max="9996" width="5.75" style="1270" bestFit="1" customWidth="1"/>
    <col min="9997" max="9997" width="7.75" style="1270" bestFit="1" customWidth="1"/>
    <col min="9998" max="9999" width="7.125" style="1270" bestFit="1" customWidth="1"/>
    <col min="10000" max="10000" width="7.75" style="1270" bestFit="1" customWidth="1"/>
    <col min="10001" max="10002" width="7.125" style="1270" bestFit="1" customWidth="1"/>
    <col min="10003" max="10003" width="19.625" style="1270" bestFit="1" customWidth="1"/>
    <col min="10004" max="10005" width="5.75" style="1270" bestFit="1" customWidth="1"/>
    <col min="10006" max="10006" width="9" style="1270"/>
    <col min="10007" max="10007" width="11.875" style="1270" bestFit="1" customWidth="1"/>
    <col min="10008" max="10008" width="14.125" style="1270" bestFit="1" customWidth="1"/>
    <col min="10009" max="10009" width="16.375" style="1270" bestFit="1" customWidth="1"/>
    <col min="10010" max="10240" width="9" style="1270"/>
    <col min="10241" max="10241" width="7.875" style="1270" bestFit="1" customWidth="1"/>
    <col min="10242" max="10242" width="18.125" style="1270" bestFit="1" customWidth="1"/>
    <col min="10243" max="10243" width="28" style="1270" bestFit="1" customWidth="1"/>
    <col min="10244" max="10244" width="10.875" style="1270" bestFit="1" customWidth="1"/>
    <col min="10245" max="10245" width="20.75" style="1270" bestFit="1" customWidth="1"/>
    <col min="10246" max="10246" width="16.375" style="1270" bestFit="1" customWidth="1"/>
    <col min="10247" max="10247" width="26.25" style="1270" bestFit="1" customWidth="1"/>
    <col min="10248" max="10248" width="9.75" style="1270" bestFit="1" customWidth="1"/>
    <col min="10249" max="10249" width="18.125" style="1270" bestFit="1" customWidth="1"/>
    <col min="10250" max="10250" width="13.875" style="1270" bestFit="1" customWidth="1"/>
    <col min="10251" max="10251" width="19.125" style="1270" bestFit="1" customWidth="1"/>
    <col min="10252" max="10252" width="5.75" style="1270" bestFit="1" customWidth="1"/>
    <col min="10253" max="10253" width="7.75" style="1270" bestFit="1" customWidth="1"/>
    <col min="10254" max="10255" width="7.125" style="1270" bestFit="1" customWidth="1"/>
    <col min="10256" max="10256" width="7.75" style="1270" bestFit="1" customWidth="1"/>
    <col min="10257" max="10258" width="7.125" style="1270" bestFit="1" customWidth="1"/>
    <col min="10259" max="10259" width="19.625" style="1270" bestFit="1" customWidth="1"/>
    <col min="10260" max="10261" width="5.75" style="1270" bestFit="1" customWidth="1"/>
    <col min="10262" max="10262" width="9" style="1270"/>
    <col min="10263" max="10263" width="11.875" style="1270" bestFit="1" customWidth="1"/>
    <col min="10264" max="10264" width="14.125" style="1270" bestFit="1" customWidth="1"/>
    <col min="10265" max="10265" width="16.375" style="1270" bestFit="1" customWidth="1"/>
    <col min="10266" max="10496" width="9" style="1270"/>
    <col min="10497" max="10497" width="7.875" style="1270" bestFit="1" customWidth="1"/>
    <col min="10498" max="10498" width="18.125" style="1270" bestFit="1" customWidth="1"/>
    <col min="10499" max="10499" width="28" style="1270" bestFit="1" customWidth="1"/>
    <col min="10500" max="10500" width="10.875" style="1270" bestFit="1" customWidth="1"/>
    <col min="10501" max="10501" width="20.75" style="1270" bestFit="1" customWidth="1"/>
    <col min="10502" max="10502" width="16.375" style="1270" bestFit="1" customWidth="1"/>
    <col min="10503" max="10503" width="26.25" style="1270" bestFit="1" customWidth="1"/>
    <col min="10504" max="10504" width="9.75" style="1270" bestFit="1" customWidth="1"/>
    <col min="10505" max="10505" width="18.125" style="1270" bestFit="1" customWidth="1"/>
    <col min="10506" max="10506" width="13.875" style="1270" bestFit="1" customWidth="1"/>
    <col min="10507" max="10507" width="19.125" style="1270" bestFit="1" customWidth="1"/>
    <col min="10508" max="10508" width="5.75" style="1270" bestFit="1" customWidth="1"/>
    <col min="10509" max="10509" width="7.75" style="1270" bestFit="1" customWidth="1"/>
    <col min="10510" max="10511" width="7.125" style="1270" bestFit="1" customWidth="1"/>
    <col min="10512" max="10512" width="7.75" style="1270" bestFit="1" customWidth="1"/>
    <col min="10513" max="10514" width="7.125" style="1270" bestFit="1" customWidth="1"/>
    <col min="10515" max="10515" width="19.625" style="1270" bestFit="1" customWidth="1"/>
    <col min="10516" max="10517" width="5.75" style="1270" bestFit="1" customWidth="1"/>
    <col min="10518" max="10518" width="9" style="1270"/>
    <col min="10519" max="10519" width="11.875" style="1270" bestFit="1" customWidth="1"/>
    <col min="10520" max="10520" width="14.125" style="1270" bestFit="1" customWidth="1"/>
    <col min="10521" max="10521" width="16.375" style="1270" bestFit="1" customWidth="1"/>
    <col min="10522" max="10752" width="9" style="1270"/>
    <col min="10753" max="10753" width="7.875" style="1270" bestFit="1" customWidth="1"/>
    <col min="10754" max="10754" width="18.125" style="1270" bestFit="1" customWidth="1"/>
    <col min="10755" max="10755" width="28" style="1270" bestFit="1" customWidth="1"/>
    <col min="10756" max="10756" width="10.875" style="1270" bestFit="1" customWidth="1"/>
    <col min="10757" max="10757" width="20.75" style="1270" bestFit="1" customWidth="1"/>
    <col min="10758" max="10758" width="16.375" style="1270" bestFit="1" customWidth="1"/>
    <col min="10759" max="10759" width="26.25" style="1270" bestFit="1" customWidth="1"/>
    <col min="10760" max="10760" width="9.75" style="1270" bestFit="1" customWidth="1"/>
    <col min="10761" max="10761" width="18.125" style="1270" bestFit="1" customWidth="1"/>
    <col min="10762" max="10762" width="13.875" style="1270" bestFit="1" customWidth="1"/>
    <col min="10763" max="10763" width="19.125" style="1270" bestFit="1" customWidth="1"/>
    <col min="10764" max="10764" width="5.75" style="1270" bestFit="1" customWidth="1"/>
    <col min="10765" max="10765" width="7.75" style="1270" bestFit="1" customWidth="1"/>
    <col min="10766" max="10767" width="7.125" style="1270" bestFit="1" customWidth="1"/>
    <col min="10768" max="10768" width="7.75" style="1270" bestFit="1" customWidth="1"/>
    <col min="10769" max="10770" width="7.125" style="1270" bestFit="1" customWidth="1"/>
    <col min="10771" max="10771" width="19.625" style="1270" bestFit="1" customWidth="1"/>
    <col min="10772" max="10773" width="5.75" style="1270" bestFit="1" customWidth="1"/>
    <col min="10774" max="10774" width="9" style="1270"/>
    <col min="10775" max="10775" width="11.875" style="1270" bestFit="1" customWidth="1"/>
    <col min="10776" max="10776" width="14.125" style="1270" bestFit="1" customWidth="1"/>
    <col min="10777" max="10777" width="16.375" style="1270" bestFit="1" customWidth="1"/>
    <col min="10778" max="11008" width="9" style="1270"/>
    <col min="11009" max="11009" width="7.875" style="1270" bestFit="1" customWidth="1"/>
    <col min="11010" max="11010" width="18.125" style="1270" bestFit="1" customWidth="1"/>
    <col min="11011" max="11011" width="28" style="1270" bestFit="1" customWidth="1"/>
    <col min="11012" max="11012" width="10.875" style="1270" bestFit="1" customWidth="1"/>
    <col min="11013" max="11013" width="20.75" style="1270" bestFit="1" customWidth="1"/>
    <col min="11014" max="11014" width="16.375" style="1270" bestFit="1" customWidth="1"/>
    <col min="11015" max="11015" width="26.25" style="1270" bestFit="1" customWidth="1"/>
    <col min="11016" max="11016" width="9.75" style="1270" bestFit="1" customWidth="1"/>
    <col min="11017" max="11017" width="18.125" style="1270" bestFit="1" customWidth="1"/>
    <col min="11018" max="11018" width="13.875" style="1270" bestFit="1" customWidth="1"/>
    <col min="11019" max="11019" width="19.125" style="1270" bestFit="1" customWidth="1"/>
    <col min="11020" max="11020" width="5.75" style="1270" bestFit="1" customWidth="1"/>
    <col min="11021" max="11021" width="7.75" style="1270" bestFit="1" customWidth="1"/>
    <col min="11022" max="11023" width="7.125" style="1270" bestFit="1" customWidth="1"/>
    <col min="11024" max="11024" width="7.75" style="1270" bestFit="1" customWidth="1"/>
    <col min="11025" max="11026" width="7.125" style="1270" bestFit="1" customWidth="1"/>
    <col min="11027" max="11027" width="19.625" style="1270" bestFit="1" customWidth="1"/>
    <col min="11028" max="11029" width="5.75" style="1270" bestFit="1" customWidth="1"/>
    <col min="11030" max="11030" width="9" style="1270"/>
    <col min="11031" max="11031" width="11.875" style="1270" bestFit="1" customWidth="1"/>
    <col min="11032" max="11032" width="14.125" style="1270" bestFit="1" customWidth="1"/>
    <col min="11033" max="11033" width="16.375" style="1270" bestFit="1" customWidth="1"/>
    <col min="11034" max="11264" width="9" style="1270"/>
    <col min="11265" max="11265" width="7.875" style="1270" bestFit="1" customWidth="1"/>
    <col min="11266" max="11266" width="18.125" style="1270" bestFit="1" customWidth="1"/>
    <col min="11267" max="11267" width="28" style="1270" bestFit="1" customWidth="1"/>
    <col min="11268" max="11268" width="10.875" style="1270" bestFit="1" customWidth="1"/>
    <col min="11269" max="11269" width="20.75" style="1270" bestFit="1" customWidth="1"/>
    <col min="11270" max="11270" width="16.375" style="1270" bestFit="1" customWidth="1"/>
    <col min="11271" max="11271" width="26.25" style="1270" bestFit="1" customWidth="1"/>
    <col min="11272" max="11272" width="9.75" style="1270" bestFit="1" customWidth="1"/>
    <col min="11273" max="11273" width="18.125" style="1270" bestFit="1" customWidth="1"/>
    <col min="11274" max="11274" width="13.875" style="1270" bestFit="1" customWidth="1"/>
    <col min="11275" max="11275" width="19.125" style="1270" bestFit="1" customWidth="1"/>
    <col min="11276" max="11276" width="5.75" style="1270" bestFit="1" customWidth="1"/>
    <col min="11277" max="11277" width="7.75" style="1270" bestFit="1" customWidth="1"/>
    <col min="11278" max="11279" width="7.125" style="1270" bestFit="1" customWidth="1"/>
    <col min="11280" max="11280" width="7.75" style="1270" bestFit="1" customWidth="1"/>
    <col min="11281" max="11282" width="7.125" style="1270" bestFit="1" customWidth="1"/>
    <col min="11283" max="11283" width="19.625" style="1270" bestFit="1" customWidth="1"/>
    <col min="11284" max="11285" width="5.75" style="1270" bestFit="1" customWidth="1"/>
    <col min="11286" max="11286" width="9" style="1270"/>
    <col min="11287" max="11287" width="11.875" style="1270" bestFit="1" customWidth="1"/>
    <col min="11288" max="11288" width="14.125" style="1270" bestFit="1" customWidth="1"/>
    <col min="11289" max="11289" width="16.375" style="1270" bestFit="1" customWidth="1"/>
    <col min="11290" max="11520" width="9" style="1270"/>
    <col min="11521" max="11521" width="7.875" style="1270" bestFit="1" customWidth="1"/>
    <col min="11522" max="11522" width="18.125" style="1270" bestFit="1" customWidth="1"/>
    <col min="11523" max="11523" width="28" style="1270" bestFit="1" customWidth="1"/>
    <col min="11524" max="11524" width="10.875" style="1270" bestFit="1" customWidth="1"/>
    <col min="11525" max="11525" width="20.75" style="1270" bestFit="1" customWidth="1"/>
    <col min="11526" max="11526" width="16.375" style="1270" bestFit="1" customWidth="1"/>
    <col min="11527" max="11527" width="26.25" style="1270" bestFit="1" customWidth="1"/>
    <col min="11528" max="11528" width="9.75" style="1270" bestFit="1" customWidth="1"/>
    <col min="11529" max="11529" width="18.125" style="1270" bestFit="1" customWidth="1"/>
    <col min="11530" max="11530" width="13.875" style="1270" bestFit="1" customWidth="1"/>
    <col min="11531" max="11531" width="19.125" style="1270" bestFit="1" customWidth="1"/>
    <col min="11532" max="11532" width="5.75" style="1270" bestFit="1" customWidth="1"/>
    <col min="11533" max="11533" width="7.75" style="1270" bestFit="1" customWidth="1"/>
    <col min="11534" max="11535" width="7.125" style="1270" bestFit="1" customWidth="1"/>
    <col min="11536" max="11536" width="7.75" style="1270" bestFit="1" customWidth="1"/>
    <col min="11537" max="11538" width="7.125" style="1270" bestFit="1" customWidth="1"/>
    <col min="11539" max="11539" width="19.625" style="1270" bestFit="1" customWidth="1"/>
    <col min="11540" max="11541" width="5.75" style="1270" bestFit="1" customWidth="1"/>
    <col min="11542" max="11542" width="9" style="1270"/>
    <col min="11543" max="11543" width="11.875" style="1270" bestFit="1" customWidth="1"/>
    <col min="11544" max="11544" width="14.125" style="1270" bestFit="1" customWidth="1"/>
    <col min="11545" max="11545" width="16.375" style="1270" bestFit="1" customWidth="1"/>
    <col min="11546" max="11776" width="9" style="1270"/>
    <col min="11777" max="11777" width="7.875" style="1270" bestFit="1" customWidth="1"/>
    <col min="11778" max="11778" width="18.125" style="1270" bestFit="1" customWidth="1"/>
    <col min="11779" max="11779" width="28" style="1270" bestFit="1" customWidth="1"/>
    <col min="11780" max="11780" width="10.875" style="1270" bestFit="1" customWidth="1"/>
    <col min="11781" max="11781" width="20.75" style="1270" bestFit="1" customWidth="1"/>
    <col min="11782" max="11782" width="16.375" style="1270" bestFit="1" customWidth="1"/>
    <col min="11783" max="11783" width="26.25" style="1270" bestFit="1" customWidth="1"/>
    <col min="11784" max="11784" width="9.75" style="1270" bestFit="1" customWidth="1"/>
    <col min="11785" max="11785" width="18.125" style="1270" bestFit="1" customWidth="1"/>
    <col min="11786" max="11786" width="13.875" style="1270" bestFit="1" customWidth="1"/>
    <col min="11787" max="11787" width="19.125" style="1270" bestFit="1" customWidth="1"/>
    <col min="11788" max="11788" width="5.75" style="1270" bestFit="1" customWidth="1"/>
    <col min="11789" max="11789" width="7.75" style="1270" bestFit="1" customWidth="1"/>
    <col min="11790" max="11791" width="7.125" style="1270" bestFit="1" customWidth="1"/>
    <col min="11792" max="11792" width="7.75" style="1270" bestFit="1" customWidth="1"/>
    <col min="11793" max="11794" width="7.125" style="1270" bestFit="1" customWidth="1"/>
    <col min="11795" max="11795" width="19.625" style="1270" bestFit="1" customWidth="1"/>
    <col min="11796" max="11797" width="5.75" style="1270" bestFit="1" customWidth="1"/>
    <col min="11798" max="11798" width="9" style="1270"/>
    <col min="11799" max="11799" width="11.875" style="1270" bestFit="1" customWidth="1"/>
    <col min="11800" max="11800" width="14.125" style="1270" bestFit="1" customWidth="1"/>
    <col min="11801" max="11801" width="16.375" style="1270" bestFit="1" customWidth="1"/>
    <col min="11802" max="12032" width="9" style="1270"/>
    <col min="12033" max="12033" width="7.875" style="1270" bestFit="1" customWidth="1"/>
    <col min="12034" max="12034" width="18.125" style="1270" bestFit="1" customWidth="1"/>
    <col min="12035" max="12035" width="28" style="1270" bestFit="1" customWidth="1"/>
    <col min="12036" max="12036" width="10.875" style="1270" bestFit="1" customWidth="1"/>
    <col min="12037" max="12037" width="20.75" style="1270" bestFit="1" customWidth="1"/>
    <col min="12038" max="12038" width="16.375" style="1270" bestFit="1" customWidth="1"/>
    <col min="12039" max="12039" width="26.25" style="1270" bestFit="1" customWidth="1"/>
    <col min="12040" max="12040" width="9.75" style="1270" bestFit="1" customWidth="1"/>
    <col min="12041" max="12041" width="18.125" style="1270" bestFit="1" customWidth="1"/>
    <col min="12042" max="12042" width="13.875" style="1270" bestFit="1" customWidth="1"/>
    <col min="12043" max="12043" width="19.125" style="1270" bestFit="1" customWidth="1"/>
    <col min="12044" max="12044" width="5.75" style="1270" bestFit="1" customWidth="1"/>
    <col min="12045" max="12045" width="7.75" style="1270" bestFit="1" customWidth="1"/>
    <col min="12046" max="12047" width="7.125" style="1270" bestFit="1" customWidth="1"/>
    <col min="12048" max="12048" width="7.75" style="1270" bestFit="1" customWidth="1"/>
    <col min="12049" max="12050" width="7.125" style="1270" bestFit="1" customWidth="1"/>
    <col min="12051" max="12051" width="19.625" style="1270" bestFit="1" customWidth="1"/>
    <col min="12052" max="12053" width="5.75" style="1270" bestFit="1" customWidth="1"/>
    <col min="12054" max="12054" width="9" style="1270"/>
    <col min="12055" max="12055" width="11.875" style="1270" bestFit="1" customWidth="1"/>
    <col min="12056" max="12056" width="14.125" style="1270" bestFit="1" customWidth="1"/>
    <col min="12057" max="12057" width="16.375" style="1270" bestFit="1" customWidth="1"/>
    <col min="12058" max="12288" width="9" style="1270"/>
    <col min="12289" max="12289" width="7.875" style="1270" bestFit="1" customWidth="1"/>
    <col min="12290" max="12290" width="18.125" style="1270" bestFit="1" customWidth="1"/>
    <col min="12291" max="12291" width="28" style="1270" bestFit="1" customWidth="1"/>
    <col min="12292" max="12292" width="10.875" style="1270" bestFit="1" customWidth="1"/>
    <col min="12293" max="12293" width="20.75" style="1270" bestFit="1" customWidth="1"/>
    <col min="12294" max="12294" width="16.375" style="1270" bestFit="1" customWidth="1"/>
    <col min="12295" max="12295" width="26.25" style="1270" bestFit="1" customWidth="1"/>
    <col min="12296" max="12296" width="9.75" style="1270" bestFit="1" customWidth="1"/>
    <col min="12297" max="12297" width="18.125" style="1270" bestFit="1" customWidth="1"/>
    <col min="12298" max="12298" width="13.875" style="1270" bestFit="1" customWidth="1"/>
    <col min="12299" max="12299" width="19.125" style="1270" bestFit="1" customWidth="1"/>
    <col min="12300" max="12300" width="5.75" style="1270" bestFit="1" customWidth="1"/>
    <col min="12301" max="12301" width="7.75" style="1270" bestFit="1" customWidth="1"/>
    <col min="12302" max="12303" width="7.125" style="1270" bestFit="1" customWidth="1"/>
    <col min="12304" max="12304" width="7.75" style="1270" bestFit="1" customWidth="1"/>
    <col min="12305" max="12306" width="7.125" style="1270" bestFit="1" customWidth="1"/>
    <col min="12307" max="12307" width="19.625" style="1270" bestFit="1" customWidth="1"/>
    <col min="12308" max="12309" width="5.75" style="1270" bestFit="1" customWidth="1"/>
    <col min="12310" max="12310" width="9" style="1270"/>
    <col min="12311" max="12311" width="11.875" style="1270" bestFit="1" customWidth="1"/>
    <col min="12312" max="12312" width="14.125" style="1270" bestFit="1" customWidth="1"/>
    <col min="12313" max="12313" width="16.375" style="1270" bestFit="1" customWidth="1"/>
    <col min="12314" max="12544" width="9" style="1270"/>
    <col min="12545" max="12545" width="7.875" style="1270" bestFit="1" customWidth="1"/>
    <col min="12546" max="12546" width="18.125" style="1270" bestFit="1" customWidth="1"/>
    <col min="12547" max="12547" width="28" style="1270" bestFit="1" customWidth="1"/>
    <col min="12548" max="12548" width="10.875" style="1270" bestFit="1" customWidth="1"/>
    <col min="12549" max="12549" width="20.75" style="1270" bestFit="1" customWidth="1"/>
    <col min="12550" max="12550" width="16.375" style="1270" bestFit="1" customWidth="1"/>
    <col min="12551" max="12551" width="26.25" style="1270" bestFit="1" customWidth="1"/>
    <col min="12552" max="12552" width="9.75" style="1270" bestFit="1" customWidth="1"/>
    <col min="12553" max="12553" width="18.125" style="1270" bestFit="1" customWidth="1"/>
    <col min="12554" max="12554" width="13.875" style="1270" bestFit="1" customWidth="1"/>
    <col min="12555" max="12555" width="19.125" style="1270" bestFit="1" customWidth="1"/>
    <col min="12556" max="12556" width="5.75" style="1270" bestFit="1" customWidth="1"/>
    <col min="12557" max="12557" width="7.75" style="1270" bestFit="1" customWidth="1"/>
    <col min="12558" max="12559" width="7.125" style="1270" bestFit="1" customWidth="1"/>
    <col min="12560" max="12560" width="7.75" style="1270" bestFit="1" customWidth="1"/>
    <col min="12561" max="12562" width="7.125" style="1270" bestFit="1" customWidth="1"/>
    <col min="12563" max="12563" width="19.625" style="1270" bestFit="1" customWidth="1"/>
    <col min="12564" max="12565" width="5.75" style="1270" bestFit="1" customWidth="1"/>
    <col min="12566" max="12566" width="9" style="1270"/>
    <col min="12567" max="12567" width="11.875" style="1270" bestFit="1" customWidth="1"/>
    <col min="12568" max="12568" width="14.125" style="1270" bestFit="1" customWidth="1"/>
    <col min="12569" max="12569" width="16.375" style="1270" bestFit="1" customWidth="1"/>
    <col min="12570" max="12800" width="9" style="1270"/>
    <col min="12801" max="12801" width="7.875" style="1270" bestFit="1" customWidth="1"/>
    <col min="12802" max="12802" width="18.125" style="1270" bestFit="1" customWidth="1"/>
    <col min="12803" max="12803" width="28" style="1270" bestFit="1" customWidth="1"/>
    <col min="12804" max="12804" width="10.875" style="1270" bestFit="1" customWidth="1"/>
    <col min="12805" max="12805" width="20.75" style="1270" bestFit="1" customWidth="1"/>
    <col min="12806" max="12806" width="16.375" style="1270" bestFit="1" customWidth="1"/>
    <col min="12807" max="12807" width="26.25" style="1270" bestFit="1" customWidth="1"/>
    <col min="12808" max="12808" width="9.75" style="1270" bestFit="1" customWidth="1"/>
    <col min="12809" max="12809" width="18.125" style="1270" bestFit="1" customWidth="1"/>
    <col min="12810" max="12810" width="13.875" style="1270" bestFit="1" customWidth="1"/>
    <col min="12811" max="12811" width="19.125" style="1270" bestFit="1" customWidth="1"/>
    <col min="12812" max="12812" width="5.75" style="1270" bestFit="1" customWidth="1"/>
    <col min="12813" max="12813" width="7.75" style="1270" bestFit="1" customWidth="1"/>
    <col min="12814" max="12815" width="7.125" style="1270" bestFit="1" customWidth="1"/>
    <col min="12816" max="12816" width="7.75" style="1270" bestFit="1" customWidth="1"/>
    <col min="12817" max="12818" width="7.125" style="1270" bestFit="1" customWidth="1"/>
    <col min="12819" max="12819" width="19.625" style="1270" bestFit="1" customWidth="1"/>
    <col min="12820" max="12821" width="5.75" style="1270" bestFit="1" customWidth="1"/>
    <col min="12822" max="12822" width="9" style="1270"/>
    <col min="12823" max="12823" width="11.875" style="1270" bestFit="1" customWidth="1"/>
    <col min="12824" max="12824" width="14.125" style="1270" bestFit="1" customWidth="1"/>
    <col min="12825" max="12825" width="16.375" style="1270" bestFit="1" customWidth="1"/>
    <col min="12826" max="13056" width="9" style="1270"/>
    <col min="13057" max="13057" width="7.875" style="1270" bestFit="1" customWidth="1"/>
    <col min="13058" max="13058" width="18.125" style="1270" bestFit="1" customWidth="1"/>
    <col min="13059" max="13059" width="28" style="1270" bestFit="1" customWidth="1"/>
    <col min="13060" max="13060" width="10.875" style="1270" bestFit="1" customWidth="1"/>
    <col min="13061" max="13061" width="20.75" style="1270" bestFit="1" customWidth="1"/>
    <col min="13062" max="13062" width="16.375" style="1270" bestFit="1" customWidth="1"/>
    <col min="13063" max="13063" width="26.25" style="1270" bestFit="1" customWidth="1"/>
    <col min="13064" max="13064" width="9.75" style="1270" bestFit="1" customWidth="1"/>
    <col min="13065" max="13065" width="18.125" style="1270" bestFit="1" customWidth="1"/>
    <col min="13066" max="13066" width="13.875" style="1270" bestFit="1" customWidth="1"/>
    <col min="13067" max="13067" width="19.125" style="1270" bestFit="1" customWidth="1"/>
    <col min="13068" max="13068" width="5.75" style="1270" bestFit="1" customWidth="1"/>
    <col min="13069" max="13069" width="7.75" style="1270" bestFit="1" customWidth="1"/>
    <col min="13070" max="13071" width="7.125" style="1270" bestFit="1" customWidth="1"/>
    <col min="13072" max="13072" width="7.75" style="1270" bestFit="1" customWidth="1"/>
    <col min="13073" max="13074" width="7.125" style="1270" bestFit="1" customWidth="1"/>
    <col min="13075" max="13075" width="19.625" style="1270" bestFit="1" customWidth="1"/>
    <col min="13076" max="13077" width="5.75" style="1270" bestFit="1" customWidth="1"/>
    <col min="13078" max="13078" width="9" style="1270"/>
    <col min="13079" max="13079" width="11.875" style="1270" bestFit="1" customWidth="1"/>
    <col min="13080" max="13080" width="14.125" style="1270" bestFit="1" customWidth="1"/>
    <col min="13081" max="13081" width="16.375" style="1270" bestFit="1" customWidth="1"/>
    <col min="13082" max="13312" width="9" style="1270"/>
    <col min="13313" max="13313" width="7.875" style="1270" bestFit="1" customWidth="1"/>
    <col min="13314" max="13314" width="18.125" style="1270" bestFit="1" customWidth="1"/>
    <col min="13315" max="13315" width="28" style="1270" bestFit="1" customWidth="1"/>
    <col min="13316" max="13316" width="10.875" style="1270" bestFit="1" customWidth="1"/>
    <col min="13317" max="13317" width="20.75" style="1270" bestFit="1" customWidth="1"/>
    <col min="13318" max="13318" width="16.375" style="1270" bestFit="1" customWidth="1"/>
    <col min="13319" max="13319" width="26.25" style="1270" bestFit="1" customWidth="1"/>
    <col min="13320" max="13320" width="9.75" style="1270" bestFit="1" customWidth="1"/>
    <col min="13321" max="13321" width="18.125" style="1270" bestFit="1" customWidth="1"/>
    <col min="13322" max="13322" width="13.875" style="1270" bestFit="1" customWidth="1"/>
    <col min="13323" max="13323" width="19.125" style="1270" bestFit="1" customWidth="1"/>
    <col min="13324" max="13324" width="5.75" style="1270" bestFit="1" customWidth="1"/>
    <col min="13325" max="13325" width="7.75" style="1270" bestFit="1" customWidth="1"/>
    <col min="13326" max="13327" width="7.125" style="1270" bestFit="1" customWidth="1"/>
    <col min="13328" max="13328" width="7.75" style="1270" bestFit="1" customWidth="1"/>
    <col min="13329" max="13330" width="7.125" style="1270" bestFit="1" customWidth="1"/>
    <col min="13331" max="13331" width="19.625" style="1270" bestFit="1" customWidth="1"/>
    <col min="13332" max="13333" width="5.75" style="1270" bestFit="1" customWidth="1"/>
    <col min="13334" max="13334" width="9" style="1270"/>
    <col min="13335" max="13335" width="11.875" style="1270" bestFit="1" customWidth="1"/>
    <col min="13336" max="13336" width="14.125" style="1270" bestFit="1" customWidth="1"/>
    <col min="13337" max="13337" width="16.375" style="1270" bestFit="1" customWidth="1"/>
    <col min="13338" max="13568" width="9" style="1270"/>
    <col min="13569" max="13569" width="7.875" style="1270" bestFit="1" customWidth="1"/>
    <col min="13570" max="13570" width="18.125" style="1270" bestFit="1" customWidth="1"/>
    <col min="13571" max="13571" width="28" style="1270" bestFit="1" customWidth="1"/>
    <col min="13572" max="13572" width="10.875" style="1270" bestFit="1" customWidth="1"/>
    <col min="13573" max="13573" width="20.75" style="1270" bestFit="1" customWidth="1"/>
    <col min="13574" max="13574" width="16.375" style="1270" bestFit="1" customWidth="1"/>
    <col min="13575" max="13575" width="26.25" style="1270" bestFit="1" customWidth="1"/>
    <col min="13576" max="13576" width="9.75" style="1270" bestFit="1" customWidth="1"/>
    <col min="13577" max="13577" width="18.125" style="1270" bestFit="1" customWidth="1"/>
    <col min="13578" max="13578" width="13.875" style="1270" bestFit="1" customWidth="1"/>
    <col min="13579" max="13579" width="19.125" style="1270" bestFit="1" customWidth="1"/>
    <col min="13580" max="13580" width="5.75" style="1270" bestFit="1" customWidth="1"/>
    <col min="13581" max="13581" width="7.75" style="1270" bestFit="1" customWidth="1"/>
    <col min="13582" max="13583" width="7.125" style="1270" bestFit="1" customWidth="1"/>
    <col min="13584" max="13584" width="7.75" style="1270" bestFit="1" customWidth="1"/>
    <col min="13585" max="13586" width="7.125" style="1270" bestFit="1" customWidth="1"/>
    <col min="13587" max="13587" width="19.625" style="1270" bestFit="1" customWidth="1"/>
    <col min="13588" max="13589" width="5.75" style="1270" bestFit="1" customWidth="1"/>
    <col min="13590" max="13590" width="9" style="1270"/>
    <col min="13591" max="13591" width="11.875" style="1270" bestFit="1" customWidth="1"/>
    <col min="13592" max="13592" width="14.125" style="1270" bestFit="1" customWidth="1"/>
    <col min="13593" max="13593" width="16.375" style="1270" bestFit="1" customWidth="1"/>
    <col min="13594" max="13824" width="9" style="1270"/>
    <col min="13825" max="13825" width="7.875" style="1270" bestFit="1" customWidth="1"/>
    <col min="13826" max="13826" width="18.125" style="1270" bestFit="1" customWidth="1"/>
    <col min="13827" max="13827" width="28" style="1270" bestFit="1" customWidth="1"/>
    <col min="13828" max="13828" width="10.875" style="1270" bestFit="1" customWidth="1"/>
    <col min="13829" max="13829" width="20.75" style="1270" bestFit="1" customWidth="1"/>
    <col min="13830" max="13830" width="16.375" style="1270" bestFit="1" customWidth="1"/>
    <col min="13831" max="13831" width="26.25" style="1270" bestFit="1" customWidth="1"/>
    <col min="13832" max="13832" width="9.75" style="1270" bestFit="1" customWidth="1"/>
    <col min="13833" max="13833" width="18.125" style="1270" bestFit="1" customWidth="1"/>
    <col min="13834" max="13834" width="13.875" style="1270" bestFit="1" customWidth="1"/>
    <col min="13835" max="13835" width="19.125" style="1270" bestFit="1" customWidth="1"/>
    <col min="13836" max="13836" width="5.75" style="1270" bestFit="1" customWidth="1"/>
    <col min="13837" max="13837" width="7.75" style="1270" bestFit="1" customWidth="1"/>
    <col min="13838" max="13839" width="7.125" style="1270" bestFit="1" customWidth="1"/>
    <col min="13840" max="13840" width="7.75" style="1270" bestFit="1" customWidth="1"/>
    <col min="13841" max="13842" width="7.125" style="1270" bestFit="1" customWidth="1"/>
    <col min="13843" max="13843" width="19.625" style="1270" bestFit="1" customWidth="1"/>
    <col min="13844" max="13845" width="5.75" style="1270" bestFit="1" customWidth="1"/>
    <col min="13846" max="13846" width="9" style="1270"/>
    <col min="13847" max="13847" width="11.875" style="1270" bestFit="1" customWidth="1"/>
    <col min="13848" max="13848" width="14.125" style="1270" bestFit="1" customWidth="1"/>
    <col min="13849" max="13849" width="16.375" style="1270" bestFit="1" customWidth="1"/>
    <col min="13850" max="14080" width="9" style="1270"/>
    <col min="14081" max="14081" width="7.875" style="1270" bestFit="1" customWidth="1"/>
    <col min="14082" max="14082" width="18.125" style="1270" bestFit="1" customWidth="1"/>
    <col min="14083" max="14083" width="28" style="1270" bestFit="1" customWidth="1"/>
    <col min="14084" max="14084" width="10.875" style="1270" bestFit="1" customWidth="1"/>
    <col min="14085" max="14085" width="20.75" style="1270" bestFit="1" customWidth="1"/>
    <col min="14086" max="14086" width="16.375" style="1270" bestFit="1" customWidth="1"/>
    <col min="14087" max="14087" width="26.25" style="1270" bestFit="1" customWidth="1"/>
    <col min="14088" max="14088" width="9.75" style="1270" bestFit="1" customWidth="1"/>
    <col min="14089" max="14089" width="18.125" style="1270" bestFit="1" customWidth="1"/>
    <col min="14090" max="14090" width="13.875" style="1270" bestFit="1" customWidth="1"/>
    <col min="14091" max="14091" width="19.125" style="1270" bestFit="1" customWidth="1"/>
    <col min="14092" max="14092" width="5.75" style="1270" bestFit="1" customWidth="1"/>
    <col min="14093" max="14093" width="7.75" style="1270" bestFit="1" customWidth="1"/>
    <col min="14094" max="14095" width="7.125" style="1270" bestFit="1" customWidth="1"/>
    <col min="14096" max="14096" width="7.75" style="1270" bestFit="1" customWidth="1"/>
    <col min="14097" max="14098" width="7.125" style="1270" bestFit="1" customWidth="1"/>
    <col min="14099" max="14099" width="19.625" style="1270" bestFit="1" customWidth="1"/>
    <col min="14100" max="14101" width="5.75" style="1270" bestFit="1" customWidth="1"/>
    <col min="14102" max="14102" width="9" style="1270"/>
    <col min="14103" max="14103" width="11.875" style="1270" bestFit="1" customWidth="1"/>
    <col min="14104" max="14104" width="14.125" style="1270" bestFit="1" customWidth="1"/>
    <col min="14105" max="14105" width="16.375" style="1270" bestFit="1" customWidth="1"/>
    <col min="14106" max="14336" width="9" style="1270"/>
    <col min="14337" max="14337" width="7.875" style="1270" bestFit="1" customWidth="1"/>
    <col min="14338" max="14338" width="18.125" style="1270" bestFit="1" customWidth="1"/>
    <col min="14339" max="14339" width="28" style="1270" bestFit="1" customWidth="1"/>
    <col min="14340" max="14340" width="10.875" style="1270" bestFit="1" customWidth="1"/>
    <col min="14341" max="14341" width="20.75" style="1270" bestFit="1" customWidth="1"/>
    <col min="14342" max="14342" width="16.375" style="1270" bestFit="1" customWidth="1"/>
    <col min="14343" max="14343" width="26.25" style="1270" bestFit="1" customWidth="1"/>
    <col min="14344" max="14344" width="9.75" style="1270" bestFit="1" customWidth="1"/>
    <col min="14345" max="14345" width="18.125" style="1270" bestFit="1" customWidth="1"/>
    <col min="14346" max="14346" width="13.875" style="1270" bestFit="1" customWidth="1"/>
    <col min="14347" max="14347" width="19.125" style="1270" bestFit="1" customWidth="1"/>
    <col min="14348" max="14348" width="5.75" style="1270" bestFit="1" customWidth="1"/>
    <col min="14349" max="14349" width="7.75" style="1270" bestFit="1" customWidth="1"/>
    <col min="14350" max="14351" width="7.125" style="1270" bestFit="1" customWidth="1"/>
    <col min="14352" max="14352" width="7.75" style="1270" bestFit="1" customWidth="1"/>
    <col min="14353" max="14354" width="7.125" style="1270" bestFit="1" customWidth="1"/>
    <col min="14355" max="14355" width="19.625" style="1270" bestFit="1" customWidth="1"/>
    <col min="14356" max="14357" width="5.75" style="1270" bestFit="1" customWidth="1"/>
    <col min="14358" max="14358" width="9" style="1270"/>
    <col min="14359" max="14359" width="11.875" style="1270" bestFit="1" customWidth="1"/>
    <col min="14360" max="14360" width="14.125" style="1270" bestFit="1" customWidth="1"/>
    <col min="14361" max="14361" width="16.375" style="1270" bestFit="1" customWidth="1"/>
    <col min="14362" max="14592" width="9" style="1270"/>
    <col min="14593" max="14593" width="7.875" style="1270" bestFit="1" customWidth="1"/>
    <col min="14594" max="14594" width="18.125" style="1270" bestFit="1" customWidth="1"/>
    <col min="14595" max="14595" width="28" style="1270" bestFit="1" customWidth="1"/>
    <col min="14596" max="14596" width="10.875" style="1270" bestFit="1" customWidth="1"/>
    <col min="14597" max="14597" width="20.75" style="1270" bestFit="1" customWidth="1"/>
    <col min="14598" max="14598" width="16.375" style="1270" bestFit="1" customWidth="1"/>
    <col min="14599" max="14599" width="26.25" style="1270" bestFit="1" customWidth="1"/>
    <col min="14600" max="14600" width="9.75" style="1270" bestFit="1" customWidth="1"/>
    <col min="14601" max="14601" width="18.125" style="1270" bestFit="1" customWidth="1"/>
    <col min="14602" max="14602" width="13.875" style="1270" bestFit="1" customWidth="1"/>
    <col min="14603" max="14603" width="19.125" style="1270" bestFit="1" customWidth="1"/>
    <col min="14604" max="14604" width="5.75" style="1270" bestFit="1" customWidth="1"/>
    <col min="14605" max="14605" width="7.75" style="1270" bestFit="1" customWidth="1"/>
    <col min="14606" max="14607" width="7.125" style="1270" bestFit="1" customWidth="1"/>
    <col min="14608" max="14608" width="7.75" style="1270" bestFit="1" customWidth="1"/>
    <col min="14609" max="14610" width="7.125" style="1270" bestFit="1" customWidth="1"/>
    <col min="14611" max="14611" width="19.625" style="1270" bestFit="1" customWidth="1"/>
    <col min="14612" max="14613" width="5.75" style="1270" bestFit="1" customWidth="1"/>
    <col min="14614" max="14614" width="9" style="1270"/>
    <col min="14615" max="14615" width="11.875" style="1270" bestFit="1" customWidth="1"/>
    <col min="14616" max="14616" width="14.125" style="1270" bestFit="1" customWidth="1"/>
    <col min="14617" max="14617" width="16.375" style="1270" bestFit="1" customWidth="1"/>
    <col min="14618" max="14848" width="9" style="1270"/>
    <col min="14849" max="14849" width="7.875" style="1270" bestFit="1" customWidth="1"/>
    <col min="14850" max="14850" width="18.125" style="1270" bestFit="1" customWidth="1"/>
    <col min="14851" max="14851" width="28" style="1270" bestFit="1" customWidth="1"/>
    <col min="14852" max="14852" width="10.875" style="1270" bestFit="1" customWidth="1"/>
    <col min="14853" max="14853" width="20.75" style="1270" bestFit="1" customWidth="1"/>
    <col min="14854" max="14854" width="16.375" style="1270" bestFit="1" customWidth="1"/>
    <col min="14855" max="14855" width="26.25" style="1270" bestFit="1" customWidth="1"/>
    <col min="14856" max="14856" width="9.75" style="1270" bestFit="1" customWidth="1"/>
    <col min="14857" max="14857" width="18.125" style="1270" bestFit="1" customWidth="1"/>
    <col min="14858" max="14858" width="13.875" style="1270" bestFit="1" customWidth="1"/>
    <col min="14859" max="14859" width="19.125" style="1270" bestFit="1" customWidth="1"/>
    <col min="14860" max="14860" width="5.75" style="1270" bestFit="1" customWidth="1"/>
    <col min="14861" max="14861" width="7.75" style="1270" bestFit="1" customWidth="1"/>
    <col min="14862" max="14863" width="7.125" style="1270" bestFit="1" customWidth="1"/>
    <col min="14864" max="14864" width="7.75" style="1270" bestFit="1" customWidth="1"/>
    <col min="14865" max="14866" width="7.125" style="1270" bestFit="1" customWidth="1"/>
    <col min="14867" max="14867" width="19.625" style="1270" bestFit="1" customWidth="1"/>
    <col min="14868" max="14869" width="5.75" style="1270" bestFit="1" customWidth="1"/>
    <col min="14870" max="14870" width="9" style="1270"/>
    <col min="14871" max="14871" width="11.875" style="1270" bestFit="1" customWidth="1"/>
    <col min="14872" max="14872" width="14.125" style="1270" bestFit="1" customWidth="1"/>
    <col min="14873" max="14873" width="16.375" style="1270" bestFit="1" customWidth="1"/>
    <col min="14874" max="15104" width="9" style="1270"/>
    <col min="15105" max="15105" width="7.875" style="1270" bestFit="1" customWidth="1"/>
    <col min="15106" max="15106" width="18.125" style="1270" bestFit="1" customWidth="1"/>
    <col min="15107" max="15107" width="28" style="1270" bestFit="1" customWidth="1"/>
    <col min="15108" max="15108" width="10.875" style="1270" bestFit="1" customWidth="1"/>
    <col min="15109" max="15109" width="20.75" style="1270" bestFit="1" customWidth="1"/>
    <col min="15110" max="15110" width="16.375" style="1270" bestFit="1" customWidth="1"/>
    <col min="15111" max="15111" width="26.25" style="1270" bestFit="1" customWidth="1"/>
    <col min="15112" max="15112" width="9.75" style="1270" bestFit="1" customWidth="1"/>
    <col min="15113" max="15113" width="18.125" style="1270" bestFit="1" customWidth="1"/>
    <col min="15114" max="15114" width="13.875" style="1270" bestFit="1" customWidth="1"/>
    <col min="15115" max="15115" width="19.125" style="1270" bestFit="1" customWidth="1"/>
    <col min="15116" max="15116" width="5.75" style="1270" bestFit="1" customWidth="1"/>
    <col min="15117" max="15117" width="7.75" style="1270" bestFit="1" customWidth="1"/>
    <col min="15118" max="15119" width="7.125" style="1270" bestFit="1" customWidth="1"/>
    <col min="15120" max="15120" width="7.75" style="1270" bestFit="1" customWidth="1"/>
    <col min="15121" max="15122" width="7.125" style="1270" bestFit="1" customWidth="1"/>
    <col min="15123" max="15123" width="19.625" style="1270" bestFit="1" customWidth="1"/>
    <col min="15124" max="15125" width="5.75" style="1270" bestFit="1" customWidth="1"/>
    <col min="15126" max="15126" width="9" style="1270"/>
    <col min="15127" max="15127" width="11.875" style="1270" bestFit="1" customWidth="1"/>
    <col min="15128" max="15128" width="14.125" style="1270" bestFit="1" customWidth="1"/>
    <col min="15129" max="15129" width="16.375" style="1270" bestFit="1" customWidth="1"/>
    <col min="15130" max="15360" width="9" style="1270"/>
    <col min="15361" max="15361" width="7.875" style="1270" bestFit="1" customWidth="1"/>
    <col min="15362" max="15362" width="18.125" style="1270" bestFit="1" customWidth="1"/>
    <col min="15363" max="15363" width="28" style="1270" bestFit="1" customWidth="1"/>
    <col min="15364" max="15364" width="10.875" style="1270" bestFit="1" customWidth="1"/>
    <col min="15365" max="15365" width="20.75" style="1270" bestFit="1" customWidth="1"/>
    <col min="15366" max="15366" width="16.375" style="1270" bestFit="1" customWidth="1"/>
    <col min="15367" max="15367" width="26.25" style="1270" bestFit="1" customWidth="1"/>
    <col min="15368" max="15368" width="9.75" style="1270" bestFit="1" customWidth="1"/>
    <col min="15369" max="15369" width="18.125" style="1270" bestFit="1" customWidth="1"/>
    <col min="15370" max="15370" width="13.875" style="1270" bestFit="1" customWidth="1"/>
    <col min="15371" max="15371" width="19.125" style="1270" bestFit="1" customWidth="1"/>
    <col min="15372" max="15372" width="5.75" style="1270" bestFit="1" customWidth="1"/>
    <col min="15373" max="15373" width="7.75" style="1270" bestFit="1" customWidth="1"/>
    <col min="15374" max="15375" width="7.125" style="1270" bestFit="1" customWidth="1"/>
    <col min="15376" max="15376" width="7.75" style="1270" bestFit="1" customWidth="1"/>
    <col min="15377" max="15378" width="7.125" style="1270" bestFit="1" customWidth="1"/>
    <col min="15379" max="15379" width="19.625" style="1270" bestFit="1" customWidth="1"/>
    <col min="15380" max="15381" width="5.75" style="1270" bestFit="1" customWidth="1"/>
    <col min="15382" max="15382" width="9" style="1270"/>
    <col min="15383" max="15383" width="11.875" style="1270" bestFit="1" customWidth="1"/>
    <col min="15384" max="15384" width="14.125" style="1270" bestFit="1" customWidth="1"/>
    <col min="15385" max="15385" width="16.375" style="1270" bestFit="1" customWidth="1"/>
    <col min="15386" max="15616" width="9" style="1270"/>
    <col min="15617" max="15617" width="7.875" style="1270" bestFit="1" customWidth="1"/>
    <col min="15618" max="15618" width="18.125" style="1270" bestFit="1" customWidth="1"/>
    <col min="15619" max="15619" width="28" style="1270" bestFit="1" customWidth="1"/>
    <col min="15620" max="15620" width="10.875" style="1270" bestFit="1" customWidth="1"/>
    <col min="15621" max="15621" width="20.75" style="1270" bestFit="1" customWidth="1"/>
    <col min="15622" max="15622" width="16.375" style="1270" bestFit="1" customWidth="1"/>
    <col min="15623" max="15623" width="26.25" style="1270" bestFit="1" customWidth="1"/>
    <col min="15624" max="15624" width="9.75" style="1270" bestFit="1" customWidth="1"/>
    <col min="15625" max="15625" width="18.125" style="1270" bestFit="1" customWidth="1"/>
    <col min="15626" max="15626" width="13.875" style="1270" bestFit="1" customWidth="1"/>
    <col min="15627" max="15627" width="19.125" style="1270" bestFit="1" customWidth="1"/>
    <col min="15628" max="15628" width="5.75" style="1270" bestFit="1" customWidth="1"/>
    <col min="15629" max="15629" width="7.75" style="1270" bestFit="1" customWidth="1"/>
    <col min="15630" max="15631" width="7.125" style="1270" bestFit="1" customWidth="1"/>
    <col min="15632" max="15632" width="7.75" style="1270" bestFit="1" customWidth="1"/>
    <col min="15633" max="15634" width="7.125" style="1270" bestFit="1" customWidth="1"/>
    <col min="15635" max="15635" width="19.625" style="1270" bestFit="1" customWidth="1"/>
    <col min="15636" max="15637" width="5.75" style="1270" bestFit="1" customWidth="1"/>
    <col min="15638" max="15638" width="9" style="1270"/>
    <col min="15639" max="15639" width="11.875" style="1270" bestFit="1" customWidth="1"/>
    <col min="15640" max="15640" width="14.125" style="1270" bestFit="1" customWidth="1"/>
    <col min="15641" max="15641" width="16.375" style="1270" bestFit="1" customWidth="1"/>
    <col min="15642" max="15872" width="9" style="1270"/>
    <col min="15873" max="15873" width="7.875" style="1270" bestFit="1" customWidth="1"/>
    <col min="15874" max="15874" width="18.125" style="1270" bestFit="1" customWidth="1"/>
    <col min="15875" max="15875" width="28" style="1270" bestFit="1" customWidth="1"/>
    <col min="15876" max="15876" width="10.875" style="1270" bestFit="1" customWidth="1"/>
    <col min="15877" max="15877" width="20.75" style="1270" bestFit="1" customWidth="1"/>
    <col min="15878" max="15878" width="16.375" style="1270" bestFit="1" customWidth="1"/>
    <col min="15879" max="15879" width="26.25" style="1270" bestFit="1" customWidth="1"/>
    <col min="15880" max="15880" width="9.75" style="1270" bestFit="1" customWidth="1"/>
    <col min="15881" max="15881" width="18.125" style="1270" bestFit="1" customWidth="1"/>
    <col min="15882" max="15882" width="13.875" style="1270" bestFit="1" customWidth="1"/>
    <col min="15883" max="15883" width="19.125" style="1270" bestFit="1" customWidth="1"/>
    <col min="15884" max="15884" width="5.75" style="1270" bestFit="1" customWidth="1"/>
    <col min="15885" max="15885" width="7.75" style="1270" bestFit="1" customWidth="1"/>
    <col min="15886" max="15887" width="7.125" style="1270" bestFit="1" customWidth="1"/>
    <col min="15888" max="15888" width="7.75" style="1270" bestFit="1" customWidth="1"/>
    <col min="15889" max="15890" width="7.125" style="1270" bestFit="1" customWidth="1"/>
    <col min="15891" max="15891" width="19.625" style="1270" bestFit="1" customWidth="1"/>
    <col min="15892" max="15893" width="5.75" style="1270" bestFit="1" customWidth="1"/>
    <col min="15894" max="15894" width="9" style="1270"/>
    <col min="15895" max="15895" width="11.875" style="1270" bestFit="1" customWidth="1"/>
    <col min="15896" max="15896" width="14.125" style="1270" bestFit="1" customWidth="1"/>
    <col min="15897" max="15897" width="16.375" style="1270" bestFit="1" customWidth="1"/>
    <col min="15898" max="16128" width="9" style="1270"/>
    <col min="16129" max="16129" width="7.875" style="1270" bestFit="1" customWidth="1"/>
    <col min="16130" max="16130" width="18.125" style="1270" bestFit="1" customWidth="1"/>
    <col min="16131" max="16131" width="28" style="1270" bestFit="1" customWidth="1"/>
    <col min="16132" max="16132" width="10.875" style="1270" bestFit="1" customWidth="1"/>
    <col min="16133" max="16133" width="20.75" style="1270" bestFit="1" customWidth="1"/>
    <col min="16134" max="16134" width="16.375" style="1270" bestFit="1" customWidth="1"/>
    <col min="16135" max="16135" width="26.25" style="1270" bestFit="1" customWidth="1"/>
    <col min="16136" max="16136" width="9.75" style="1270" bestFit="1" customWidth="1"/>
    <col min="16137" max="16137" width="18.125" style="1270" bestFit="1" customWidth="1"/>
    <col min="16138" max="16138" width="13.875" style="1270" bestFit="1" customWidth="1"/>
    <col min="16139" max="16139" width="19.125" style="1270" bestFit="1" customWidth="1"/>
    <col min="16140" max="16140" width="5.75" style="1270" bestFit="1" customWidth="1"/>
    <col min="16141" max="16141" width="7.75" style="1270" bestFit="1" customWidth="1"/>
    <col min="16142" max="16143" width="7.125" style="1270" bestFit="1" customWidth="1"/>
    <col min="16144" max="16144" width="7.75" style="1270" bestFit="1" customWidth="1"/>
    <col min="16145" max="16146" width="7.125" style="1270" bestFit="1" customWidth="1"/>
    <col min="16147" max="16147" width="19.625" style="1270" bestFit="1" customWidth="1"/>
    <col min="16148" max="16149" width="5.75" style="1270" bestFit="1" customWidth="1"/>
    <col min="16150" max="16150" width="9" style="1270"/>
    <col min="16151" max="16151" width="11.875" style="1270" bestFit="1" customWidth="1"/>
    <col min="16152" max="16152" width="14.125" style="1270" bestFit="1" customWidth="1"/>
    <col min="16153" max="16153" width="16.375" style="1270" bestFit="1" customWidth="1"/>
    <col min="16154" max="16384" width="9" style="1270"/>
  </cols>
  <sheetData>
    <row r="1" spans="1:25">
      <c r="A1" s="1425" t="s">
        <v>2278</v>
      </c>
      <c r="B1" s="1425" t="s">
        <v>2279</v>
      </c>
      <c r="C1" s="1425" t="s">
        <v>2280</v>
      </c>
      <c r="D1" s="1425" t="s">
        <v>2281</v>
      </c>
      <c r="E1" s="1425" t="s">
        <v>2282</v>
      </c>
      <c r="F1" s="1425" t="s">
        <v>2283</v>
      </c>
      <c r="G1" s="1425" t="s">
        <v>2284</v>
      </c>
      <c r="H1" s="1425" t="s">
        <v>2285</v>
      </c>
      <c r="I1" s="1425" t="s">
        <v>2286</v>
      </c>
      <c r="J1" s="1425" t="s">
        <v>2287</v>
      </c>
      <c r="K1" s="1425" t="s">
        <v>2288</v>
      </c>
      <c r="L1" s="1425" t="s">
        <v>2289</v>
      </c>
      <c r="M1" s="1425" t="s">
        <v>2290</v>
      </c>
      <c r="N1" s="1425" t="s">
        <v>2291</v>
      </c>
      <c r="O1" s="1425" t="s">
        <v>2292</v>
      </c>
      <c r="P1" s="1425" t="s">
        <v>2293</v>
      </c>
      <c r="Q1" s="1425" t="s">
        <v>2294</v>
      </c>
      <c r="R1" s="1425" t="s">
        <v>2295</v>
      </c>
      <c r="S1" s="1425" t="s">
        <v>2296</v>
      </c>
      <c r="T1" s="1425" t="s">
        <v>2297</v>
      </c>
      <c r="U1" s="1425" t="s">
        <v>2298</v>
      </c>
      <c r="V1" s="1425" t="s">
        <v>2299</v>
      </c>
      <c r="W1" s="1425" t="s">
        <v>2300</v>
      </c>
      <c r="X1" s="1425" t="s">
        <v>2301</v>
      </c>
      <c r="Y1" s="1425" t="s">
        <v>2302</v>
      </c>
    </row>
    <row r="2" spans="1:25" s="1431" customFormat="1" ht="31.5" customHeight="1">
      <c r="A2" s="1426" t="str">
        <f>IF(申込書!V20="","",SUBSTITUTE(申込書!V20,"-",""))</f>
        <v/>
      </c>
      <c r="B2" s="1426">
        <f>申込書!L20</f>
        <v>0</v>
      </c>
      <c r="C2" s="1427"/>
      <c r="D2" s="1427"/>
      <c r="E2" s="1427"/>
      <c r="F2" s="1426">
        <f>申込書!E20</f>
        <v>0</v>
      </c>
      <c r="G2" s="1427" t="s">
        <v>868</v>
      </c>
      <c r="H2" s="1427"/>
      <c r="I2" s="1428"/>
      <c r="J2" s="1429" t="str">
        <f>IF(申込書!V20="","",申込書!V20)</f>
        <v/>
      </c>
      <c r="K2" s="1430" t="str">
        <f>IF(申込書!P20="","",申込書!P20)</f>
        <v/>
      </c>
    </row>
  </sheetData>
  <phoneticPr fontId="5"/>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A132C6-FC00-479F-92BE-2731974A2213}">
  <sheetPr>
    <tabColor theme="1" tint="0.34998626667073579"/>
  </sheetPr>
  <dimension ref="A1:Y2"/>
  <sheetViews>
    <sheetView workbookViewId="0">
      <selection activeCell="G10" sqref="G10"/>
    </sheetView>
  </sheetViews>
  <sheetFormatPr defaultRowHeight="13.5"/>
  <cols>
    <col min="1" max="1" width="7.875" style="1270" bestFit="1" customWidth="1"/>
    <col min="2" max="2" width="18.125" style="1270" bestFit="1" customWidth="1"/>
    <col min="3" max="3" width="28" style="1270" bestFit="1" customWidth="1"/>
    <col min="4" max="4" width="10.875" style="1270" bestFit="1" customWidth="1"/>
    <col min="5" max="5" width="20.75" style="1270" bestFit="1" customWidth="1"/>
    <col min="6" max="6" width="16.375" style="1270" bestFit="1" customWidth="1"/>
    <col min="7" max="7" width="26.25" style="1270" bestFit="1" customWidth="1"/>
    <col min="8" max="8" width="9.75" style="1270" bestFit="1" customWidth="1"/>
    <col min="9" max="9" width="18.125" style="1270" bestFit="1" customWidth="1"/>
    <col min="10" max="10" width="13.875" style="1270" bestFit="1" customWidth="1"/>
    <col min="11" max="11" width="19.125" style="1270" bestFit="1" customWidth="1"/>
    <col min="12" max="12" width="5.75" style="1270" bestFit="1" customWidth="1"/>
    <col min="13" max="13" width="7.75" style="1270" bestFit="1" customWidth="1"/>
    <col min="14" max="15" width="7.125" style="1270" bestFit="1" customWidth="1"/>
    <col min="16" max="16" width="7.75" style="1270" bestFit="1" customWidth="1"/>
    <col min="17" max="18" width="7.125" style="1270" bestFit="1" customWidth="1"/>
    <col min="19" max="19" width="19.625" style="1270" bestFit="1" customWidth="1"/>
    <col min="20" max="21" width="5.75" style="1270" bestFit="1" customWidth="1"/>
    <col min="22" max="22" width="9" style="1270"/>
    <col min="23" max="23" width="11.875" style="1270" bestFit="1" customWidth="1"/>
    <col min="24" max="24" width="14.125" style="1270" bestFit="1" customWidth="1"/>
    <col min="25" max="25" width="16.375" style="1270" bestFit="1" customWidth="1"/>
    <col min="26" max="256" width="9" style="1270"/>
    <col min="257" max="257" width="7.875" style="1270" bestFit="1" customWidth="1"/>
    <col min="258" max="258" width="18.125" style="1270" bestFit="1" customWidth="1"/>
    <col min="259" max="259" width="28" style="1270" bestFit="1" customWidth="1"/>
    <col min="260" max="260" width="10.875" style="1270" bestFit="1" customWidth="1"/>
    <col min="261" max="261" width="20.75" style="1270" bestFit="1" customWidth="1"/>
    <col min="262" max="262" width="16.375" style="1270" bestFit="1" customWidth="1"/>
    <col min="263" max="263" width="26.25" style="1270" bestFit="1" customWidth="1"/>
    <col min="264" max="264" width="9.75" style="1270" bestFit="1" customWidth="1"/>
    <col min="265" max="265" width="18.125" style="1270" bestFit="1" customWidth="1"/>
    <col min="266" max="266" width="13.875" style="1270" bestFit="1" customWidth="1"/>
    <col min="267" max="267" width="19.125" style="1270" bestFit="1" customWidth="1"/>
    <col min="268" max="268" width="5.75" style="1270" bestFit="1" customWidth="1"/>
    <col min="269" max="269" width="7.75" style="1270" bestFit="1" customWidth="1"/>
    <col min="270" max="271" width="7.125" style="1270" bestFit="1" customWidth="1"/>
    <col min="272" max="272" width="7.75" style="1270" bestFit="1" customWidth="1"/>
    <col min="273" max="274" width="7.125" style="1270" bestFit="1" customWidth="1"/>
    <col min="275" max="275" width="19.625" style="1270" bestFit="1" customWidth="1"/>
    <col min="276" max="277" width="5.75" style="1270" bestFit="1" customWidth="1"/>
    <col min="278" max="278" width="9" style="1270"/>
    <col min="279" max="279" width="11.875" style="1270" bestFit="1" customWidth="1"/>
    <col min="280" max="280" width="14.125" style="1270" bestFit="1" customWidth="1"/>
    <col min="281" max="281" width="16.375" style="1270" bestFit="1" customWidth="1"/>
    <col min="282" max="512" width="9" style="1270"/>
    <col min="513" max="513" width="7.875" style="1270" bestFit="1" customWidth="1"/>
    <col min="514" max="514" width="18.125" style="1270" bestFit="1" customWidth="1"/>
    <col min="515" max="515" width="28" style="1270" bestFit="1" customWidth="1"/>
    <col min="516" max="516" width="10.875" style="1270" bestFit="1" customWidth="1"/>
    <col min="517" max="517" width="20.75" style="1270" bestFit="1" customWidth="1"/>
    <col min="518" max="518" width="16.375" style="1270" bestFit="1" customWidth="1"/>
    <col min="519" max="519" width="26.25" style="1270" bestFit="1" customWidth="1"/>
    <col min="520" max="520" width="9.75" style="1270" bestFit="1" customWidth="1"/>
    <col min="521" max="521" width="18.125" style="1270" bestFit="1" customWidth="1"/>
    <col min="522" max="522" width="13.875" style="1270" bestFit="1" customWidth="1"/>
    <col min="523" max="523" width="19.125" style="1270" bestFit="1" customWidth="1"/>
    <col min="524" max="524" width="5.75" style="1270" bestFit="1" customWidth="1"/>
    <col min="525" max="525" width="7.75" style="1270" bestFit="1" customWidth="1"/>
    <col min="526" max="527" width="7.125" style="1270" bestFit="1" customWidth="1"/>
    <col min="528" max="528" width="7.75" style="1270" bestFit="1" customWidth="1"/>
    <col min="529" max="530" width="7.125" style="1270" bestFit="1" customWidth="1"/>
    <col min="531" max="531" width="19.625" style="1270" bestFit="1" customWidth="1"/>
    <col min="532" max="533" width="5.75" style="1270" bestFit="1" customWidth="1"/>
    <col min="534" max="534" width="9" style="1270"/>
    <col min="535" max="535" width="11.875" style="1270" bestFit="1" customWidth="1"/>
    <col min="536" max="536" width="14.125" style="1270" bestFit="1" customWidth="1"/>
    <col min="537" max="537" width="16.375" style="1270" bestFit="1" customWidth="1"/>
    <col min="538" max="768" width="9" style="1270"/>
    <col min="769" max="769" width="7.875" style="1270" bestFit="1" customWidth="1"/>
    <col min="770" max="770" width="18.125" style="1270" bestFit="1" customWidth="1"/>
    <col min="771" max="771" width="28" style="1270" bestFit="1" customWidth="1"/>
    <col min="772" max="772" width="10.875" style="1270" bestFit="1" customWidth="1"/>
    <col min="773" max="773" width="20.75" style="1270" bestFit="1" customWidth="1"/>
    <col min="774" max="774" width="16.375" style="1270" bestFit="1" customWidth="1"/>
    <col min="775" max="775" width="26.25" style="1270" bestFit="1" customWidth="1"/>
    <col min="776" max="776" width="9.75" style="1270" bestFit="1" customWidth="1"/>
    <col min="777" max="777" width="18.125" style="1270" bestFit="1" customWidth="1"/>
    <col min="778" max="778" width="13.875" style="1270" bestFit="1" customWidth="1"/>
    <col min="779" max="779" width="19.125" style="1270" bestFit="1" customWidth="1"/>
    <col min="780" max="780" width="5.75" style="1270" bestFit="1" customWidth="1"/>
    <col min="781" max="781" width="7.75" style="1270" bestFit="1" customWidth="1"/>
    <col min="782" max="783" width="7.125" style="1270" bestFit="1" customWidth="1"/>
    <col min="784" max="784" width="7.75" style="1270" bestFit="1" customWidth="1"/>
    <col min="785" max="786" width="7.125" style="1270" bestFit="1" customWidth="1"/>
    <col min="787" max="787" width="19.625" style="1270" bestFit="1" customWidth="1"/>
    <col min="788" max="789" width="5.75" style="1270" bestFit="1" customWidth="1"/>
    <col min="790" max="790" width="9" style="1270"/>
    <col min="791" max="791" width="11.875" style="1270" bestFit="1" customWidth="1"/>
    <col min="792" max="792" width="14.125" style="1270" bestFit="1" customWidth="1"/>
    <col min="793" max="793" width="16.375" style="1270" bestFit="1" customWidth="1"/>
    <col min="794" max="1024" width="9" style="1270"/>
    <col min="1025" max="1025" width="7.875" style="1270" bestFit="1" customWidth="1"/>
    <col min="1026" max="1026" width="18.125" style="1270" bestFit="1" customWidth="1"/>
    <col min="1027" max="1027" width="28" style="1270" bestFit="1" customWidth="1"/>
    <col min="1028" max="1028" width="10.875" style="1270" bestFit="1" customWidth="1"/>
    <col min="1029" max="1029" width="20.75" style="1270" bestFit="1" customWidth="1"/>
    <col min="1030" max="1030" width="16.375" style="1270" bestFit="1" customWidth="1"/>
    <col min="1031" max="1031" width="26.25" style="1270" bestFit="1" customWidth="1"/>
    <col min="1032" max="1032" width="9.75" style="1270" bestFit="1" customWidth="1"/>
    <col min="1033" max="1033" width="18.125" style="1270" bestFit="1" customWidth="1"/>
    <col min="1034" max="1034" width="13.875" style="1270" bestFit="1" customWidth="1"/>
    <col min="1035" max="1035" width="19.125" style="1270" bestFit="1" customWidth="1"/>
    <col min="1036" max="1036" width="5.75" style="1270" bestFit="1" customWidth="1"/>
    <col min="1037" max="1037" width="7.75" style="1270" bestFit="1" customWidth="1"/>
    <col min="1038" max="1039" width="7.125" style="1270" bestFit="1" customWidth="1"/>
    <col min="1040" max="1040" width="7.75" style="1270" bestFit="1" customWidth="1"/>
    <col min="1041" max="1042" width="7.125" style="1270" bestFit="1" customWidth="1"/>
    <col min="1043" max="1043" width="19.625" style="1270" bestFit="1" customWidth="1"/>
    <col min="1044" max="1045" width="5.75" style="1270" bestFit="1" customWidth="1"/>
    <col min="1046" max="1046" width="9" style="1270"/>
    <col min="1047" max="1047" width="11.875" style="1270" bestFit="1" customWidth="1"/>
    <col min="1048" max="1048" width="14.125" style="1270" bestFit="1" customWidth="1"/>
    <col min="1049" max="1049" width="16.375" style="1270" bestFit="1" customWidth="1"/>
    <col min="1050" max="1280" width="9" style="1270"/>
    <col min="1281" max="1281" width="7.875" style="1270" bestFit="1" customWidth="1"/>
    <col min="1282" max="1282" width="18.125" style="1270" bestFit="1" customWidth="1"/>
    <col min="1283" max="1283" width="28" style="1270" bestFit="1" customWidth="1"/>
    <col min="1284" max="1284" width="10.875" style="1270" bestFit="1" customWidth="1"/>
    <col min="1285" max="1285" width="20.75" style="1270" bestFit="1" customWidth="1"/>
    <col min="1286" max="1286" width="16.375" style="1270" bestFit="1" customWidth="1"/>
    <col min="1287" max="1287" width="26.25" style="1270" bestFit="1" customWidth="1"/>
    <col min="1288" max="1288" width="9.75" style="1270" bestFit="1" customWidth="1"/>
    <col min="1289" max="1289" width="18.125" style="1270" bestFit="1" customWidth="1"/>
    <col min="1290" max="1290" width="13.875" style="1270" bestFit="1" customWidth="1"/>
    <col min="1291" max="1291" width="19.125" style="1270" bestFit="1" customWidth="1"/>
    <col min="1292" max="1292" width="5.75" style="1270" bestFit="1" customWidth="1"/>
    <col min="1293" max="1293" width="7.75" style="1270" bestFit="1" customWidth="1"/>
    <col min="1294" max="1295" width="7.125" style="1270" bestFit="1" customWidth="1"/>
    <col min="1296" max="1296" width="7.75" style="1270" bestFit="1" customWidth="1"/>
    <col min="1297" max="1298" width="7.125" style="1270" bestFit="1" customWidth="1"/>
    <col min="1299" max="1299" width="19.625" style="1270" bestFit="1" customWidth="1"/>
    <col min="1300" max="1301" width="5.75" style="1270" bestFit="1" customWidth="1"/>
    <col min="1302" max="1302" width="9" style="1270"/>
    <col min="1303" max="1303" width="11.875" style="1270" bestFit="1" customWidth="1"/>
    <col min="1304" max="1304" width="14.125" style="1270" bestFit="1" customWidth="1"/>
    <col min="1305" max="1305" width="16.375" style="1270" bestFit="1" customWidth="1"/>
    <col min="1306" max="1536" width="9" style="1270"/>
    <col min="1537" max="1537" width="7.875" style="1270" bestFit="1" customWidth="1"/>
    <col min="1538" max="1538" width="18.125" style="1270" bestFit="1" customWidth="1"/>
    <col min="1539" max="1539" width="28" style="1270" bestFit="1" customWidth="1"/>
    <col min="1540" max="1540" width="10.875" style="1270" bestFit="1" customWidth="1"/>
    <col min="1541" max="1541" width="20.75" style="1270" bestFit="1" customWidth="1"/>
    <col min="1542" max="1542" width="16.375" style="1270" bestFit="1" customWidth="1"/>
    <col min="1543" max="1543" width="26.25" style="1270" bestFit="1" customWidth="1"/>
    <col min="1544" max="1544" width="9.75" style="1270" bestFit="1" customWidth="1"/>
    <col min="1545" max="1545" width="18.125" style="1270" bestFit="1" customWidth="1"/>
    <col min="1546" max="1546" width="13.875" style="1270" bestFit="1" customWidth="1"/>
    <col min="1547" max="1547" width="19.125" style="1270" bestFit="1" customWidth="1"/>
    <col min="1548" max="1548" width="5.75" style="1270" bestFit="1" customWidth="1"/>
    <col min="1549" max="1549" width="7.75" style="1270" bestFit="1" customWidth="1"/>
    <col min="1550" max="1551" width="7.125" style="1270" bestFit="1" customWidth="1"/>
    <col min="1552" max="1552" width="7.75" style="1270" bestFit="1" customWidth="1"/>
    <col min="1553" max="1554" width="7.125" style="1270" bestFit="1" customWidth="1"/>
    <col min="1555" max="1555" width="19.625" style="1270" bestFit="1" customWidth="1"/>
    <col min="1556" max="1557" width="5.75" style="1270" bestFit="1" customWidth="1"/>
    <col min="1558" max="1558" width="9" style="1270"/>
    <col min="1559" max="1559" width="11.875" style="1270" bestFit="1" customWidth="1"/>
    <col min="1560" max="1560" width="14.125" style="1270" bestFit="1" customWidth="1"/>
    <col min="1561" max="1561" width="16.375" style="1270" bestFit="1" customWidth="1"/>
    <col min="1562" max="1792" width="9" style="1270"/>
    <col min="1793" max="1793" width="7.875" style="1270" bestFit="1" customWidth="1"/>
    <col min="1794" max="1794" width="18.125" style="1270" bestFit="1" customWidth="1"/>
    <col min="1795" max="1795" width="28" style="1270" bestFit="1" customWidth="1"/>
    <col min="1796" max="1796" width="10.875" style="1270" bestFit="1" customWidth="1"/>
    <col min="1797" max="1797" width="20.75" style="1270" bestFit="1" customWidth="1"/>
    <col min="1798" max="1798" width="16.375" style="1270" bestFit="1" customWidth="1"/>
    <col min="1799" max="1799" width="26.25" style="1270" bestFit="1" customWidth="1"/>
    <col min="1800" max="1800" width="9.75" style="1270" bestFit="1" customWidth="1"/>
    <col min="1801" max="1801" width="18.125" style="1270" bestFit="1" customWidth="1"/>
    <col min="1802" max="1802" width="13.875" style="1270" bestFit="1" customWidth="1"/>
    <col min="1803" max="1803" width="19.125" style="1270" bestFit="1" customWidth="1"/>
    <col min="1804" max="1804" width="5.75" style="1270" bestFit="1" customWidth="1"/>
    <col min="1805" max="1805" width="7.75" style="1270" bestFit="1" customWidth="1"/>
    <col min="1806" max="1807" width="7.125" style="1270" bestFit="1" customWidth="1"/>
    <col min="1808" max="1808" width="7.75" style="1270" bestFit="1" customWidth="1"/>
    <col min="1809" max="1810" width="7.125" style="1270" bestFit="1" customWidth="1"/>
    <col min="1811" max="1811" width="19.625" style="1270" bestFit="1" customWidth="1"/>
    <col min="1812" max="1813" width="5.75" style="1270" bestFit="1" customWidth="1"/>
    <col min="1814" max="1814" width="9" style="1270"/>
    <col min="1815" max="1815" width="11.875" style="1270" bestFit="1" customWidth="1"/>
    <col min="1816" max="1816" width="14.125" style="1270" bestFit="1" customWidth="1"/>
    <col min="1817" max="1817" width="16.375" style="1270" bestFit="1" customWidth="1"/>
    <col min="1818" max="2048" width="9" style="1270"/>
    <col min="2049" max="2049" width="7.875" style="1270" bestFit="1" customWidth="1"/>
    <col min="2050" max="2050" width="18.125" style="1270" bestFit="1" customWidth="1"/>
    <col min="2051" max="2051" width="28" style="1270" bestFit="1" customWidth="1"/>
    <col min="2052" max="2052" width="10.875" style="1270" bestFit="1" customWidth="1"/>
    <col min="2053" max="2053" width="20.75" style="1270" bestFit="1" customWidth="1"/>
    <col min="2054" max="2054" width="16.375" style="1270" bestFit="1" customWidth="1"/>
    <col min="2055" max="2055" width="26.25" style="1270" bestFit="1" customWidth="1"/>
    <col min="2056" max="2056" width="9.75" style="1270" bestFit="1" customWidth="1"/>
    <col min="2057" max="2057" width="18.125" style="1270" bestFit="1" customWidth="1"/>
    <col min="2058" max="2058" width="13.875" style="1270" bestFit="1" customWidth="1"/>
    <col min="2059" max="2059" width="19.125" style="1270" bestFit="1" customWidth="1"/>
    <col min="2060" max="2060" width="5.75" style="1270" bestFit="1" customWidth="1"/>
    <col min="2061" max="2061" width="7.75" style="1270" bestFit="1" customWidth="1"/>
    <col min="2062" max="2063" width="7.125" style="1270" bestFit="1" customWidth="1"/>
    <col min="2064" max="2064" width="7.75" style="1270" bestFit="1" customWidth="1"/>
    <col min="2065" max="2066" width="7.125" style="1270" bestFit="1" customWidth="1"/>
    <col min="2067" max="2067" width="19.625" style="1270" bestFit="1" customWidth="1"/>
    <col min="2068" max="2069" width="5.75" style="1270" bestFit="1" customWidth="1"/>
    <col min="2070" max="2070" width="9" style="1270"/>
    <col min="2071" max="2071" width="11.875" style="1270" bestFit="1" customWidth="1"/>
    <col min="2072" max="2072" width="14.125" style="1270" bestFit="1" customWidth="1"/>
    <col min="2073" max="2073" width="16.375" style="1270" bestFit="1" customWidth="1"/>
    <col min="2074" max="2304" width="9" style="1270"/>
    <col min="2305" max="2305" width="7.875" style="1270" bestFit="1" customWidth="1"/>
    <col min="2306" max="2306" width="18.125" style="1270" bestFit="1" customWidth="1"/>
    <col min="2307" max="2307" width="28" style="1270" bestFit="1" customWidth="1"/>
    <col min="2308" max="2308" width="10.875" style="1270" bestFit="1" customWidth="1"/>
    <col min="2309" max="2309" width="20.75" style="1270" bestFit="1" customWidth="1"/>
    <col min="2310" max="2310" width="16.375" style="1270" bestFit="1" customWidth="1"/>
    <col min="2311" max="2311" width="26.25" style="1270" bestFit="1" customWidth="1"/>
    <col min="2312" max="2312" width="9.75" style="1270" bestFit="1" customWidth="1"/>
    <col min="2313" max="2313" width="18.125" style="1270" bestFit="1" customWidth="1"/>
    <col min="2314" max="2314" width="13.875" style="1270" bestFit="1" customWidth="1"/>
    <col min="2315" max="2315" width="19.125" style="1270" bestFit="1" customWidth="1"/>
    <col min="2316" max="2316" width="5.75" style="1270" bestFit="1" customWidth="1"/>
    <col min="2317" max="2317" width="7.75" style="1270" bestFit="1" customWidth="1"/>
    <col min="2318" max="2319" width="7.125" style="1270" bestFit="1" customWidth="1"/>
    <col min="2320" max="2320" width="7.75" style="1270" bestFit="1" customWidth="1"/>
    <col min="2321" max="2322" width="7.125" style="1270" bestFit="1" customWidth="1"/>
    <col min="2323" max="2323" width="19.625" style="1270" bestFit="1" customWidth="1"/>
    <col min="2324" max="2325" width="5.75" style="1270" bestFit="1" customWidth="1"/>
    <col min="2326" max="2326" width="9" style="1270"/>
    <col min="2327" max="2327" width="11.875" style="1270" bestFit="1" customWidth="1"/>
    <col min="2328" max="2328" width="14.125" style="1270" bestFit="1" customWidth="1"/>
    <col min="2329" max="2329" width="16.375" style="1270" bestFit="1" customWidth="1"/>
    <col min="2330" max="2560" width="9" style="1270"/>
    <col min="2561" max="2561" width="7.875" style="1270" bestFit="1" customWidth="1"/>
    <col min="2562" max="2562" width="18.125" style="1270" bestFit="1" customWidth="1"/>
    <col min="2563" max="2563" width="28" style="1270" bestFit="1" customWidth="1"/>
    <col min="2564" max="2564" width="10.875" style="1270" bestFit="1" customWidth="1"/>
    <col min="2565" max="2565" width="20.75" style="1270" bestFit="1" customWidth="1"/>
    <col min="2566" max="2566" width="16.375" style="1270" bestFit="1" customWidth="1"/>
    <col min="2567" max="2567" width="26.25" style="1270" bestFit="1" customWidth="1"/>
    <col min="2568" max="2568" width="9.75" style="1270" bestFit="1" customWidth="1"/>
    <col min="2569" max="2569" width="18.125" style="1270" bestFit="1" customWidth="1"/>
    <col min="2570" max="2570" width="13.875" style="1270" bestFit="1" customWidth="1"/>
    <col min="2571" max="2571" width="19.125" style="1270" bestFit="1" customWidth="1"/>
    <col min="2572" max="2572" width="5.75" style="1270" bestFit="1" customWidth="1"/>
    <col min="2573" max="2573" width="7.75" style="1270" bestFit="1" customWidth="1"/>
    <col min="2574" max="2575" width="7.125" style="1270" bestFit="1" customWidth="1"/>
    <col min="2576" max="2576" width="7.75" style="1270" bestFit="1" customWidth="1"/>
    <col min="2577" max="2578" width="7.125" style="1270" bestFit="1" customWidth="1"/>
    <col min="2579" max="2579" width="19.625" style="1270" bestFit="1" customWidth="1"/>
    <col min="2580" max="2581" width="5.75" style="1270" bestFit="1" customWidth="1"/>
    <col min="2582" max="2582" width="9" style="1270"/>
    <col min="2583" max="2583" width="11.875" style="1270" bestFit="1" customWidth="1"/>
    <col min="2584" max="2584" width="14.125" style="1270" bestFit="1" customWidth="1"/>
    <col min="2585" max="2585" width="16.375" style="1270" bestFit="1" customWidth="1"/>
    <col min="2586" max="2816" width="9" style="1270"/>
    <col min="2817" max="2817" width="7.875" style="1270" bestFit="1" customWidth="1"/>
    <col min="2818" max="2818" width="18.125" style="1270" bestFit="1" customWidth="1"/>
    <col min="2819" max="2819" width="28" style="1270" bestFit="1" customWidth="1"/>
    <col min="2820" max="2820" width="10.875" style="1270" bestFit="1" customWidth="1"/>
    <col min="2821" max="2821" width="20.75" style="1270" bestFit="1" customWidth="1"/>
    <col min="2822" max="2822" width="16.375" style="1270" bestFit="1" customWidth="1"/>
    <col min="2823" max="2823" width="26.25" style="1270" bestFit="1" customWidth="1"/>
    <col min="2824" max="2824" width="9.75" style="1270" bestFit="1" customWidth="1"/>
    <col min="2825" max="2825" width="18.125" style="1270" bestFit="1" customWidth="1"/>
    <col min="2826" max="2826" width="13.875" style="1270" bestFit="1" customWidth="1"/>
    <col min="2827" max="2827" width="19.125" style="1270" bestFit="1" customWidth="1"/>
    <col min="2828" max="2828" width="5.75" style="1270" bestFit="1" customWidth="1"/>
    <col min="2829" max="2829" width="7.75" style="1270" bestFit="1" customWidth="1"/>
    <col min="2830" max="2831" width="7.125" style="1270" bestFit="1" customWidth="1"/>
    <col min="2832" max="2832" width="7.75" style="1270" bestFit="1" customWidth="1"/>
    <col min="2833" max="2834" width="7.125" style="1270" bestFit="1" customWidth="1"/>
    <col min="2835" max="2835" width="19.625" style="1270" bestFit="1" customWidth="1"/>
    <col min="2836" max="2837" width="5.75" style="1270" bestFit="1" customWidth="1"/>
    <col min="2838" max="2838" width="9" style="1270"/>
    <col min="2839" max="2839" width="11.875" style="1270" bestFit="1" customWidth="1"/>
    <col min="2840" max="2840" width="14.125" style="1270" bestFit="1" customWidth="1"/>
    <col min="2841" max="2841" width="16.375" style="1270" bestFit="1" customWidth="1"/>
    <col min="2842" max="3072" width="9" style="1270"/>
    <col min="3073" max="3073" width="7.875" style="1270" bestFit="1" customWidth="1"/>
    <col min="3074" max="3074" width="18.125" style="1270" bestFit="1" customWidth="1"/>
    <col min="3075" max="3075" width="28" style="1270" bestFit="1" customWidth="1"/>
    <col min="3076" max="3076" width="10.875" style="1270" bestFit="1" customWidth="1"/>
    <col min="3077" max="3077" width="20.75" style="1270" bestFit="1" customWidth="1"/>
    <col min="3078" max="3078" width="16.375" style="1270" bestFit="1" customWidth="1"/>
    <col min="3079" max="3079" width="26.25" style="1270" bestFit="1" customWidth="1"/>
    <col min="3080" max="3080" width="9.75" style="1270" bestFit="1" customWidth="1"/>
    <col min="3081" max="3081" width="18.125" style="1270" bestFit="1" customWidth="1"/>
    <col min="3082" max="3082" width="13.875" style="1270" bestFit="1" customWidth="1"/>
    <col min="3083" max="3083" width="19.125" style="1270" bestFit="1" customWidth="1"/>
    <col min="3084" max="3084" width="5.75" style="1270" bestFit="1" customWidth="1"/>
    <col min="3085" max="3085" width="7.75" style="1270" bestFit="1" customWidth="1"/>
    <col min="3086" max="3087" width="7.125" style="1270" bestFit="1" customWidth="1"/>
    <col min="3088" max="3088" width="7.75" style="1270" bestFit="1" customWidth="1"/>
    <col min="3089" max="3090" width="7.125" style="1270" bestFit="1" customWidth="1"/>
    <col min="3091" max="3091" width="19.625" style="1270" bestFit="1" customWidth="1"/>
    <col min="3092" max="3093" width="5.75" style="1270" bestFit="1" customWidth="1"/>
    <col min="3094" max="3094" width="9" style="1270"/>
    <col min="3095" max="3095" width="11.875" style="1270" bestFit="1" customWidth="1"/>
    <col min="3096" max="3096" width="14.125" style="1270" bestFit="1" customWidth="1"/>
    <col min="3097" max="3097" width="16.375" style="1270" bestFit="1" customWidth="1"/>
    <col min="3098" max="3328" width="9" style="1270"/>
    <col min="3329" max="3329" width="7.875" style="1270" bestFit="1" customWidth="1"/>
    <col min="3330" max="3330" width="18.125" style="1270" bestFit="1" customWidth="1"/>
    <col min="3331" max="3331" width="28" style="1270" bestFit="1" customWidth="1"/>
    <col min="3332" max="3332" width="10.875" style="1270" bestFit="1" customWidth="1"/>
    <col min="3333" max="3333" width="20.75" style="1270" bestFit="1" customWidth="1"/>
    <col min="3334" max="3334" width="16.375" style="1270" bestFit="1" customWidth="1"/>
    <col min="3335" max="3335" width="26.25" style="1270" bestFit="1" customWidth="1"/>
    <col min="3336" max="3336" width="9.75" style="1270" bestFit="1" customWidth="1"/>
    <col min="3337" max="3337" width="18.125" style="1270" bestFit="1" customWidth="1"/>
    <col min="3338" max="3338" width="13.875" style="1270" bestFit="1" customWidth="1"/>
    <col min="3339" max="3339" width="19.125" style="1270" bestFit="1" customWidth="1"/>
    <col min="3340" max="3340" width="5.75" style="1270" bestFit="1" customWidth="1"/>
    <col min="3341" max="3341" width="7.75" style="1270" bestFit="1" customWidth="1"/>
    <col min="3342" max="3343" width="7.125" style="1270" bestFit="1" customWidth="1"/>
    <col min="3344" max="3344" width="7.75" style="1270" bestFit="1" customWidth="1"/>
    <col min="3345" max="3346" width="7.125" style="1270" bestFit="1" customWidth="1"/>
    <col min="3347" max="3347" width="19.625" style="1270" bestFit="1" customWidth="1"/>
    <col min="3348" max="3349" width="5.75" style="1270" bestFit="1" customWidth="1"/>
    <col min="3350" max="3350" width="9" style="1270"/>
    <col min="3351" max="3351" width="11.875" style="1270" bestFit="1" customWidth="1"/>
    <col min="3352" max="3352" width="14.125" style="1270" bestFit="1" customWidth="1"/>
    <col min="3353" max="3353" width="16.375" style="1270" bestFit="1" customWidth="1"/>
    <col min="3354" max="3584" width="9" style="1270"/>
    <col min="3585" max="3585" width="7.875" style="1270" bestFit="1" customWidth="1"/>
    <col min="3586" max="3586" width="18.125" style="1270" bestFit="1" customWidth="1"/>
    <col min="3587" max="3587" width="28" style="1270" bestFit="1" customWidth="1"/>
    <col min="3588" max="3588" width="10.875" style="1270" bestFit="1" customWidth="1"/>
    <col min="3589" max="3589" width="20.75" style="1270" bestFit="1" customWidth="1"/>
    <col min="3590" max="3590" width="16.375" style="1270" bestFit="1" customWidth="1"/>
    <col min="3591" max="3591" width="26.25" style="1270" bestFit="1" customWidth="1"/>
    <col min="3592" max="3592" width="9.75" style="1270" bestFit="1" customWidth="1"/>
    <col min="3593" max="3593" width="18.125" style="1270" bestFit="1" customWidth="1"/>
    <col min="3594" max="3594" width="13.875" style="1270" bestFit="1" customWidth="1"/>
    <col min="3595" max="3595" width="19.125" style="1270" bestFit="1" customWidth="1"/>
    <col min="3596" max="3596" width="5.75" style="1270" bestFit="1" customWidth="1"/>
    <col min="3597" max="3597" width="7.75" style="1270" bestFit="1" customWidth="1"/>
    <col min="3598" max="3599" width="7.125" style="1270" bestFit="1" customWidth="1"/>
    <col min="3600" max="3600" width="7.75" style="1270" bestFit="1" customWidth="1"/>
    <col min="3601" max="3602" width="7.125" style="1270" bestFit="1" customWidth="1"/>
    <col min="3603" max="3603" width="19.625" style="1270" bestFit="1" customWidth="1"/>
    <col min="3604" max="3605" width="5.75" style="1270" bestFit="1" customWidth="1"/>
    <col min="3606" max="3606" width="9" style="1270"/>
    <col min="3607" max="3607" width="11.875" style="1270" bestFit="1" customWidth="1"/>
    <col min="3608" max="3608" width="14.125" style="1270" bestFit="1" customWidth="1"/>
    <col min="3609" max="3609" width="16.375" style="1270" bestFit="1" customWidth="1"/>
    <col min="3610" max="3840" width="9" style="1270"/>
    <col min="3841" max="3841" width="7.875" style="1270" bestFit="1" customWidth="1"/>
    <col min="3842" max="3842" width="18.125" style="1270" bestFit="1" customWidth="1"/>
    <col min="3843" max="3843" width="28" style="1270" bestFit="1" customWidth="1"/>
    <col min="3844" max="3844" width="10.875" style="1270" bestFit="1" customWidth="1"/>
    <col min="3845" max="3845" width="20.75" style="1270" bestFit="1" customWidth="1"/>
    <col min="3846" max="3846" width="16.375" style="1270" bestFit="1" customWidth="1"/>
    <col min="3847" max="3847" width="26.25" style="1270" bestFit="1" customWidth="1"/>
    <col min="3848" max="3848" width="9.75" style="1270" bestFit="1" customWidth="1"/>
    <col min="3849" max="3849" width="18.125" style="1270" bestFit="1" customWidth="1"/>
    <col min="3850" max="3850" width="13.875" style="1270" bestFit="1" customWidth="1"/>
    <col min="3851" max="3851" width="19.125" style="1270" bestFit="1" customWidth="1"/>
    <col min="3852" max="3852" width="5.75" style="1270" bestFit="1" customWidth="1"/>
    <col min="3853" max="3853" width="7.75" style="1270" bestFit="1" customWidth="1"/>
    <col min="3854" max="3855" width="7.125" style="1270" bestFit="1" customWidth="1"/>
    <col min="3856" max="3856" width="7.75" style="1270" bestFit="1" customWidth="1"/>
    <col min="3857" max="3858" width="7.125" style="1270" bestFit="1" customWidth="1"/>
    <col min="3859" max="3859" width="19.625" style="1270" bestFit="1" customWidth="1"/>
    <col min="3860" max="3861" width="5.75" style="1270" bestFit="1" customWidth="1"/>
    <col min="3862" max="3862" width="9" style="1270"/>
    <col min="3863" max="3863" width="11.875" style="1270" bestFit="1" customWidth="1"/>
    <col min="3864" max="3864" width="14.125" style="1270" bestFit="1" customWidth="1"/>
    <col min="3865" max="3865" width="16.375" style="1270" bestFit="1" customWidth="1"/>
    <col min="3866" max="4096" width="9" style="1270"/>
    <col min="4097" max="4097" width="7.875" style="1270" bestFit="1" customWidth="1"/>
    <col min="4098" max="4098" width="18.125" style="1270" bestFit="1" customWidth="1"/>
    <col min="4099" max="4099" width="28" style="1270" bestFit="1" customWidth="1"/>
    <col min="4100" max="4100" width="10.875" style="1270" bestFit="1" customWidth="1"/>
    <col min="4101" max="4101" width="20.75" style="1270" bestFit="1" customWidth="1"/>
    <col min="4102" max="4102" width="16.375" style="1270" bestFit="1" customWidth="1"/>
    <col min="4103" max="4103" width="26.25" style="1270" bestFit="1" customWidth="1"/>
    <col min="4104" max="4104" width="9.75" style="1270" bestFit="1" customWidth="1"/>
    <col min="4105" max="4105" width="18.125" style="1270" bestFit="1" customWidth="1"/>
    <col min="4106" max="4106" width="13.875" style="1270" bestFit="1" customWidth="1"/>
    <col min="4107" max="4107" width="19.125" style="1270" bestFit="1" customWidth="1"/>
    <col min="4108" max="4108" width="5.75" style="1270" bestFit="1" customWidth="1"/>
    <col min="4109" max="4109" width="7.75" style="1270" bestFit="1" customWidth="1"/>
    <col min="4110" max="4111" width="7.125" style="1270" bestFit="1" customWidth="1"/>
    <col min="4112" max="4112" width="7.75" style="1270" bestFit="1" customWidth="1"/>
    <col min="4113" max="4114" width="7.125" style="1270" bestFit="1" customWidth="1"/>
    <col min="4115" max="4115" width="19.625" style="1270" bestFit="1" customWidth="1"/>
    <col min="4116" max="4117" width="5.75" style="1270" bestFit="1" customWidth="1"/>
    <col min="4118" max="4118" width="9" style="1270"/>
    <col min="4119" max="4119" width="11.875" style="1270" bestFit="1" customWidth="1"/>
    <col min="4120" max="4120" width="14.125" style="1270" bestFit="1" customWidth="1"/>
    <col min="4121" max="4121" width="16.375" style="1270" bestFit="1" customWidth="1"/>
    <col min="4122" max="4352" width="9" style="1270"/>
    <col min="4353" max="4353" width="7.875" style="1270" bestFit="1" customWidth="1"/>
    <col min="4354" max="4354" width="18.125" style="1270" bestFit="1" customWidth="1"/>
    <col min="4355" max="4355" width="28" style="1270" bestFit="1" customWidth="1"/>
    <col min="4356" max="4356" width="10.875" style="1270" bestFit="1" customWidth="1"/>
    <col min="4357" max="4357" width="20.75" style="1270" bestFit="1" customWidth="1"/>
    <col min="4358" max="4358" width="16.375" style="1270" bestFit="1" customWidth="1"/>
    <col min="4359" max="4359" width="26.25" style="1270" bestFit="1" customWidth="1"/>
    <col min="4360" max="4360" width="9.75" style="1270" bestFit="1" customWidth="1"/>
    <col min="4361" max="4361" width="18.125" style="1270" bestFit="1" customWidth="1"/>
    <col min="4362" max="4362" width="13.875" style="1270" bestFit="1" customWidth="1"/>
    <col min="4363" max="4363" width="19.125" style="1270" bestFit="1" customWidth="1"/>
    <col min="4364" max="4364" width="5.75" style="1270" bestFit="1" customWidth="1"/>
    <col min="4365" max="4365" width="7.75" style="1270" bestFit="1" customWidth="1"/>
    <col min="4366" max="4367" width="7.125" style="1270" bestFit="1" customWidth="1"/>
    <col min="4368" max="4368" width="7.75" style="1270" bestFit="1" customWidth="1"/>
    <col min="4369" max="4370" width="7.125" style="1270" bestFit="1" customWidth="1"/>
    <col min="4371" max="4371" width="19.625" style="1270" bestFit="1" customWidth="1"/>
    <col min="4372" max="4373" width="5.75" style="1270" bestFit="1" customWidth="1"/>
    <col min="4374" max="4374" width="9" style="1270"/>
    <col min="4375" max="4375" width="11.875" style="1270" bestFit="1" customWidth="1"/>
    <col min="4376" max="4376" width="14.125" style="1270" bestFit="1" customWidth="1"/>
    <col min="4377" max="4377" width="16.375" style="1270" bestFit="1" customWidth="1"/>
    <col min="4378" max="4608" width="9" style="1270"/>
    <col min="4609" max="4609" width="7.875" style="1270" bestFit="1" customWidth="1"/>
    <col min="4610" max="4610" width="18.125" style="1270" bestFit="1" customWidth="1"/>
    <col min="4611" max="4611" width="28" style="1270" bestFit="1" customWidth="1"/>
    <col min="4612" max="4612" width="10.875" style="1270" bestFit="1" customWidth="1"/>
    <col min="4613" max="4613" width="20.75" style="1270" bestFit="1" customWidth="1"/>
    <col min="4614" max="4614" width="16.375" style="1270" bestFit="1" customWidth="1"/>
    <col min="4615" max="4615" width="26.25" style="1270" bestFit="1" customWidth="1"/>
    <col min="4616" max="4616" width="9.75" style="1270" bestFit="1" customWidth="1"/>
    <col min="4617" max="4617" width="18.125" style="1270" bestFit="1" customWidth="1"/>
    <col min="4618" max="4618" width="13.875" style="1270" bestFit="1" customWidth="1"/>
    <col min="4619" max="4619" width="19.125" style="1270" bestFit="1" customWidth="1"/>
    <col min="4620" max="4620" width="5.75" style="1270" bestFit="1" customWidth="1"/>
    <col min="4621" max="4621" width="7.75" style="1270" bestFit="1" customWidth="1"/>
    <col min="4622" max="4623" width="7.125" style="1270" bestFit="1" customWidth="1"/>
    <col min="4624" max="4624" width="7.75" style="1270" bestFit="1" customWidth="1"/>
    <col min="4625" max="4626" width="7.125" style="1270" bestFit="1" customWidth="1"/>
    <col min="4627" max="4627" width="19.625" style="1270" bestFit="1" customWidth="1"/>
    <col min="4628" max="4629" width="5.75" style="1270" bestFit="1" customWidth="1"/>
    <col min="4630" max="4630" width="9" style="1270"/>
    <col min="4631" max="4631" width="11.875" style="1270" bestFit="1" customWidth="1"/>
    <col min="4632" max="4632" width="14.125" style="1270" bestFit="1" customWidth="1"/>
    <col min="4633" max="4633" width="16.375" style="1270" bestFit="1" customWidth="1"/>
    <col min="4634" max="4864" width="9" style="1270"/>
    <col min="4865" max="4865" width="7.875" style="1270" bestFit="1" customWidth="1"/>
    <col min="4866" max="4866" width="18.125" style="1270" bestFit="1" customWidth="1"/>
    <col min="4867" max="4867" width="28" style="1270" bestFit="1" customWidth="1"/>
    <col min="4868" max="4868" width="10.875" style="1270" bestFit="1" customWidth="1"/>
    <col min="4869" max="4869" width="20.75" style="1270" bestFit="1" customWidth="1"/>
    <col min="4870" max="4870" width="16.375" style="1270" bestFit="1" customWidth="1"/>
    <col min="4871" max="4871" width="26.25" style="1270" bestFit="1" customWidth="1"/>
    <col min="4872" max="4872" width="9.75" style="1270" bestFit="1" customWidth="1"/>
    <col min="4873" max="4873" width="18.125" style="1270" bestFit="1" customWidth="1"/>
    <col min="4874" max="4874" width="13.875" style="1270" bestFit="1" customWidth="1"/>
    <col min="4875" max="4875" width="19.125" style="1270" bestFit="1" customWidth="1"/>
    <col min="4876" max="4876" width="5.75" style="1270" bestFit="1" customWidth="1"/>
    <col min="4877" max="4877" width="7.75" style="1270" bestFit="1" customWidth="1"/>
    <col min="4878" max="4879" width="7.125" style="1270" bestFit="1" customWidth="1"/>
    <col min="4880" max="4880" width="7.75" style="1270" bestFit="1" customWidth="1"/>
    <col min="4881" max="4882" width="7.125" style="1270" bestFit="1" customWidth="1"/>
    <col min="4883" max="4883" width="19.625" style="1270" bestFit="1" customWidth="1"/>
    <col min="4884" max="4885" width="5.75" style="1270" bestFit="1" customWidth="1"/>
    <col min="4886" max="4886" width="9" style="1270"/>
    <col min="4887" max="4887" width="11.875" style="1270" bestFit="1" customWidth="1"/>
    <col min="4888" max="4888" width="14.125" style="1270" bestFit="1" customWidth="1"/>
    <col min="4889" max="4889" width="16.375" style="1270" bestFit="1" customWidth="1"/>
    <col min="4890" max="5120" width="9" style="1270"/>
    <col min="5121" max="5121" width="7.875" style="1270" bestFit="1" customWidth="1"/>
    <col min="5122" max="5122" width="18.125" style="1270" bestFit="1" customWidth="1"/>
    <col min="5123" max="5123" width="28" style="1270" bestFit="1" customWidth="1"/>
    <col min="5124" max="5124" width="10.875" style="1270" bestFit="1" customWidth="1"/>
    <col min="5125" max="5125" width="20.75" style="1270" bestFit="1" customWidth="1"/>
    <col min="5126" max="5126" width="16.375" style="1270" bestFit="1" customWidth="1"/>
    <col min="5127" max="5127" width="26.25" style="1270" bestFit="1" customWidth="1"/>
    <col min="5128" max="5128" width="9.75" style="1270" bestFit="1" customWidth="1"/>
    <col min="5129" max="5129" width="18.125" style="1270" bestFit="1" customWidth="1"/>
    <col min="5130" max="5130" width="13.875" style="1270" bestFit="1" customWidth="1"/>
    <col min="5131" max="5131" width="19.125" style="1270" bestFit="1" customWidth="1"/>
    <col min="5132" max="5132" width="5.75" style="1270" bestFit="1" customWidth="1"/>
    <col min="5133" max="5133" width="7.75" style="1270" bestFit="1" customWidth="1"/>
    <col min="5134" max="5135" width="7.125" style="1270" bestFit="1" customWidth="1"/>
    <col min="5136" max="5136" width="7.75" style="1270" bestFit="1" customWidth="1"/>
    <col min="5137" max="5138" width="7.125" style="1270" bestFit="1" customWidth="1"/>
    <col min="5139" max="5139" width="19.625" style="1270" bestFit="1" customWidth="1"/>
    <col min="5140" max="5141" width="5.75" style="1270" bestFit="1" customWidth="1"/>
    <col min="5142" max="5142" width="9" style="1270"/>
    <col min="5143" max="5143" width="11.875" style="1270" bestFit="1" customWidth="1"/>
    <col min="5144" max="5144" width="14.125" style="1270" bestFit="1" customWidth="1"/>
    <col min="5145" max="5145" width="16.375" style="1270" bestFit="1" customWidth="1"/>
    <col min="5146" max="5376" width="9" style="1270"/>
    <col min="5377" max="5377" width="7.875" style="1270" bestFit="1" customWidth="1"/>
    <col min="5378" max="5378" width="18.125" style="1270" bestFit="1" customWidth="1"/>
    <col min="5379" max="5379" width="28" style="1270" bestFit="1" customWidth="1"/>
    <col min="5380" max="5380" width="10.875" style="1270" bestFit="1" customWidth="1"/>
    <col min="5381" max="5381" width="20.75" style="1270" bestFit="1" customWidth="1"/>
    <col min="5382" max="5382" width="16.375" style="1270" bestFit="1" customWidth="1"/>
    <col min="5383" max="5383" width="26.25" style="1270" bestFit="1" customWidth="1"/>
    <col min="5384" max="5384" width="9.75" style="1270" bestFit="1" customWidth="1"/>
    <col min="5385" max="5385" width="18.125" style="1270" bestFit="1" customWidth="1"/>
    <col min="5386" max="5386" width="13.875" style="1270" bestFit="1" customWidth="1"/>
    <col min="5387" max="5387" width="19.125" style="1270" bestFit="1" customWidth="1"/>
    <col min="5388" max="5388" width="5.75" style="1270" bestFit="1" customWidth="1"/>
    <col min="5389" max="5389" width="7.75" style="1270" bestFit="1" customWidth="1"/>
    <col min="5390" max="5391" width="7.125" style="1270" bestFit="1" customWidth="1"/>
    <col min="5392" max="5392" width="7.75" style="1270" bestFit="1" customWidth="1"/>
    <col min="5393" max="5394" width="7.125" style="1270" bestFit="1" customWidth="1"/>
    <col min="5395" max="5395" width="19.625" style="1270" bestFit="1" customWidth="1"/>
    <col min="5396" max="5397" width="5.75" style="1270" bestFit="1" customWidth="1"/>
    <col min="5398" max="5398" width="9" style="1270"/>
    <col min="5399" max="5399" width="11.875" style="1270" bestFit="1" customWidth="1"/>
    <col min="5400" max="5400" width="14.125" style="1270" bestFit="1" customWidth="1"/>
    <col min="5401" max="5401" width="16.375" style="1270" bestFit="1" customWidth="1"/>
    <col min="5402" max="5632" width="9" style="1270"/>
    <col min="5633" max="5633" width="7.875" style="1270" bestFit="1" customWidth="1"/>
    <col min="5634" max="5634" width="18.125" style="1270" bestFit="1" customWidth="1"/>
    <col min="5635" max="5635" width="28" style="1270" bestFit="1" customWidth="1"/>
    <col min="5636" max="5636" width="10.875" style="1270" bestFit="1" customWidth="1"/>
    <col min="5637" max="5637" width="20.75" style="1270" bestFit="1" customWidth="1"/>
    <col min="5638" max="5638" width="16.375" style="1270" bestFit="1" customWidth="1"/>
    <col min="5639" max="5639" width="26.25" style="1270" bestFit="1" customWidth="1"/>
    <col min="5640" max="5640" width="9.75" style="1270" bestFit="1" customWidth="1"/>
    <col min="5641" max="5641" width="18.125" style="1270" bestFit="1" customWidth="1"/>
    <col min="5642" max="5642" width="13.875" style="1270" bestFit="1" customWidth="1"/>
    <col min="5643" max="5643" width="19.125" style="1270" bestFit="1" customWidth="1"/>
    <col min="5644" max="5644" width="5.75" style="1270" bestFit="1" customWidth="1"/>
    <col min="5645" max="5645" width="7.75" style="1270" bestFit="1" customWidth="1"/>
    <col min="5646" max="5647" width="7.125" style="1270" bestFit="1" customWidth="1"/>
    <col min="5648" max="5648" width="7.75" style="1270" bestFit="1" customWidth="1"/>
    <col min="5649" max="5650" width="7.125" style="1270" bestFit="1" customWidth="1"/>
    <col min="5651" max="5651" width="19.625" style="1270" bestFit="1" customWidth="1"/>
    <col min="5652" max="5653" width="5.75" style="1270" bestFit="1" customWidth="1"/>
    <col min="5654" max="5654" width="9" style="1270"/>
    <col min="5655" max="5655" width="11.875" style="1270" bestFit="1" customWidth="1"/>
    <col min="5656" max="5656" width="14.125" style="1270" bestFit="1" customWidth="1"/>
    <col min="5657" max="5657" width="16.375" style="1270" bestFit="1" customWidth="1"/>
    <col min="5658" max="5888" width="9" style="1270"/>
    <col min="5889" max="5889" width="7.875" style="1270" bestFit="1" customWidth="1"/>
    <col min="5890" max="5890" width="18.125" style="1270" bestFit="1" customWidth="1"/>
    <col min="5891" max="5891" width="28" style="1270" bestFit="1" customWidth="1"/>
    <col min="5892" max="5892" width="10.875" style="1270" bestFit="1" customWidth="1"/>
    <col min="5893" max="5893" width="20.75" style="1270" bestFit="1" customWidth="1"/>
    <col min="5894" max="5894" width="16.375" style="1270" bestFit="1" customWidth="1"/>
    <col min="5895" max="5895" width="26.25" style="1270" bestFit="1" customWidth="1"/>
    <col min="5896" max="5896" width="9.75" style="1270" bestFit="1" customWidth="1"/>
    <col min="5897" max="5897" width="18.125" style="1270" bestFit="1" customWidth="1"/>
    <col min="5898" max="5898" width="13.875" style="1270" bestFit="1" customWidth="1"/>
    <col min="5899" max="5899" width="19.125" style="1270" bestFit="1" customWidth="1"/>
    <col min="5900" max="5900" width="5.75" style="1270" bestFit="1" customWidth="1"/>
    <col min="5901" max="5901" width="7.75" style="1270" bestFit="1" customWidth="1"/>
    <col min="5902" max="5903" width="7.125" style="1270" bestFit="1" customWidth="1"/>
    <col min="5904" max="5904" width="7.75" style="1270" bestFit="1" customWidth="1"/>
    <col min="5905" max="5906" width="7.125" style="1270" bestFit="1" customWidth="1"/>
    <col min="5907" max="5907" width="19.625" style="1270" bestFit="1" customWidth="1"/>
    <col min="5908" max="5909" width="5.75" style="1270" bestFit="1" customWidth="1"/>
    <col min="5910" max="5910" width="9" style="1270"/>
    <col min="5911" max="5911" width="11.875" style="1270" bestFit="1" customWidth="1"/>
    <col min="5912" max="5912" width="14.125" style="1270" bestFit="1" customWidth="1"/>
    <col min="5913" max="5913" width="16.375" style="1270" bestFit="1" customWidth="1"/>
    <col min="5914" max="6144" width="9" style="1270"/>
    <col min="6145" max="6145" width="7.875" style="1270" bestFit="1" customWidth="1"/>
    <col min="6146" max="6146" width="18.125" style="1270" bestFit="1" customWidth="1"/>
    <col min="6147" max="6147" width="28" style="1270" bestFit="1" customWidth="1"/>
    <col min="6148" max="6148" width="10.875" style="1270" bestFit="1" customWidth="1"/>
    <col min="6149" max="6149" width="20.75" style="1270" bestFit="1" customWidth="1"/>
    <col min="6150" max="6150" width="16.375" style="1270" bestFit="1" customWidth="1"/>
    <col min="6151" max="6151" width="26.25" style="1270" bestFit="1" customWidth="1"/>
    <col min="6152" max="6152" width="9.75" style="1270" bestFit="1" customWidth="1"/>
    <col min="6153" max="6153" width="18.125" style="1270" bestFit="1" customWidth="1"/>
    <col min="6154" max="6154" width="13.875" style="1270" bestFit="1" customWidth="1"/>
    <col min="6155" max="6155" width="19.125" style="1270" bestFit="1" customWidth="1"/>
    <col min="6156" max="6156" width="5.75" style="1270" bestFit="1" customWidth="1"/>
    <col min="6157" max="6157" width="7.75" style="1270" bestFit="1" customWidth="1"/>
    <col min="6158" max="6159" width="7.125" style="1270" bestFit="1" customWidth="1"/>
    <col min="6160" max="6160" width="7.75" style="1270" bestFit="1" customWidth="1"/>
    <col min="6161" max="6162" width="7.125" style="1270" bestFit="1" customWidth="1"/>
    <col min="6163" max="6163" width="19.625" style="1270" bestFit="1" customWidth="1"/>
    <col min="6164" max="6165" width="5.75" style="1270" bestFit="1" customWidth="1"/>
    <col min="6166" max="6166" width="9" style="1270"/>
    <col min="6167" max="6167" width="11.875" style="1270" bestFit="1" customWidth="1"/>
    <col min="6168" max="6168" width="14.125" style="1270" bestFit="1" customWidth="1"/>
    <col min="6169" max="6169" width="16.375" style="1270" bestFit="1" customWidth="1"/>
    <col min="6170" max="6400" width="9" style="1270"/>
    <col min="6401" max="6401" width="7.875" style="1270" bestFit="1" customWidth="1"/>
    <col min="6402" max="6402" width="18.125" style="1270" bestFit="1" customWidth="1"/>
    <col min="6403" max="6403" width="28" style="1270" bestFit="1" customWidth="1"/>
    <col min="6404" max="6404" width="10.875" style="1270" bestFit="1" customWidth="1"/>
    <col min="6405" max="6405" width="20.75" style="1270" bestFit="1" customWidth="1"/>
    <col min="6406" max="6406" width="16.375" style="1270" bestFit="1" customWidth="1"/>
    <col min="6407" max="6407" width="26.25" style="1270" bestFit="1" customWidth="1"/>
    <col min="6408" max="6408" width="9.75" style="1270" bestFit="1" customWidth="1"/>
    <col min="6409" max="6409" width="18.125" style="1270" bestFit="1" customWidth="1"/>
    <col min="6410" max="6410" width="13.875" style="1270" bestFit="1" customWidth="1"/>
    <col min="6411" max="6411" width="19.125" style="1270" bestFit="1" customWidth="1"/>
    <col min="6412" max="6412" width="5.75" style="1270" bestFit="1" customWidth="1"/>
    <col min="6413" max="6413" width="7.75" style="1270" bestFit="1" customWidth="1"/>
    <col min="6414" max="6415" width="7.125" style="1270" bestFit="1" customWidth="1"/>
    <col min="6416" max="6416" width="7.75" style="1270" bestFit="1" customWidth="1"/>
    <col min="6417" max="6418" width="7.125" style="1270" bestFit="1" customWidth="1"/>
    <col min="6419" max="6419" width="19.625" style="1270" bestFit="1" customWidth="1"/>
    <col min="6420" max="6421" width="5.75" style="1270" bestFit="1" customWidth="1"/>
    <col min="6422" max="6422" width="9" style="1270"/>
    <col min="6423" max="6423" width="11.875" style="1270" bestFit="1" customWidth="1"/>
    <col min="6424" max="6424" width="14.125" style="1270" bestFit="1" customWidth="1"/>
    <col min="6425" max="6425" width="16.375" style="1270" bestFit="1" customWidth="1"/>
    <col min="6426" max="6656" width="9" style="1270"/>
    <col min="6657" max="6657" width="7.875" style="1270" bestFit="1" customWidth="1"/>
    <col min="6658" max="6658" width="18.125" style="1270" bestFit="1" customWidth="1"/>
    <col min="6659" max="6659" width="28" style="1270" bestFit="1" customWidth="1"/>
    <col min="6660" max="6660" width="10.875" style="1270" bestFit="1" customWidth="1"/>
    <col min="6661" max="6661" width="20.75" style="1270" bestFit="1" customWidth="1"/>
    <col min="6662" max="6662" width="16.375" style="1270" bestFit="1" customWidth="1"/>
    <col min="6663" max="6663" width="26.25" style="1270" bestFit="1" customWidth="1"/>
    <col min="6664" max="6664" width="9.75" style="1270" bestFit="1" customWidth="1"/>
    <col min="6665" max="6665" width="18.125" style="1270" bestFit="1" customWidth="1"/>
    <col min="6666" max="6666" width="13.875" style="1270" bestFit="1" customWidth="1"/>
    <col min="6667" max="6667" width="19.125" style="1270" bestFit="1" customWidth="1"/>
    <col min="6668" max="6668" width="5.75" style="1270" bestFit="1" customWidth="1"/>
    <col min="6669" max="6669" width="7.75" style="1270" bestFit="1" customWidth="1"/>
    <col min="6670" max="6671" width="7.125" style="1270" bestFit="1" customWidth="1"/>
    <col min="6672" max="6672" width="7.75" style="1270" bestFit="1" customWidth="1"/>
    <col min="6673" max="6674" width="7.125" style="1270" bestFit="1" customWidth="1"/>
    <col min="6675" max="6675" width="19.625" style="1270" bestFit="1" customWidth="1"/>
    <col min="6676" max="6677" width="5.75" style="1270" bestFit="1" customWidth="1"/>
    <col min="6678" max="6678" width="9" style="1270"/>
    <col min="6679" max="6679" width="11.875" style="1270" bestFit="1" customWidth="1"/>
    <col min="6680" max="6680" width="14.125" style="1270" bestFit="1" customWidth="1"/>
    <col min="6681" max="6681" width="16.375" style="1270" bestFit="1" customWidth="1"/>
    <col min="6682" max="6912" width="9" style="1270"/>
    <col min="6913" max="6913" width="7.875" style="1270" bestFit="1" customWidth="1"/>
    <col min="6914" max="6914" width="18.125" style="1270" bestFit="1" customWidth="1"/>
    <col min="6915" max="6915" width="28" style="1270" bestFit="1" customWidth="1"/>
    <col min="6916" max="6916" width="10.875" style="1270" bestFit="1" customWidth="1"/>
    <col min="6917" max="6917" width="20.75" style="1270" bestFit="1" customWidth="1"/>
    <col min="6918" max="6918" width="16.375" style="1270" bestFit="1" customWidth="1"/>
    <col min="6919" max="6919" width="26.25" style="1270" bestFit="1" customWidth="1"/>
    <col min="6920" max="6920" width="9.75" style="1270" bestFit="1" customWidth="1"/>
    <col min="6921" max="6921" width="18.125" style="1270" bestFit="1" customWidth="1"/>
    <col min="6922" max="6922" width="13.875" style="1270" bestFit="1" customWidth="1"/>
    <col min="6923" max="6923" width="19.125" style="1270" bestFit="1" customWidth="1"/>
    <col min="6924" max="6924" width="5.75" style="1270" bestFit="1" customWidth="1"/>
    <col min="6925" max="6925" width="7.75" style="1270" bestFit="1" customWidth="1"/>
    <col min="6926" max="6927" width="7.125" style="1270" bestFit="1" customWidth="1"/>
    <col min="6928" max="6928" width="7.75" style="1270" bestFit="1" customWidth="1"/>
    <col min="6929" max="6930" width="7.125" style="1270" bestFit="1" customWidth="1"/>
    <col min="6931" max="6931" width="19.625" style="1270" bestFit="1" customWidth="1"/>
    <col min="6932" max="6933" width="5.75" style="1270" bestFit="1" customWidth="1"/>
    <col min="6934" max="6934" width="9" style="1270"/>
    <col min="6935" max="6935" width="11.875" style="1270" bestFit="1" customWidth="1"/>
    <col min="6936" max="6936" width="14.125" style="1270" bestFit="1" customWidth="1"/>
    <col min="6937" max="6937" width="16.375" style="1270" bestFit="1" customWidth="1"/>
    <col min="6938" max="7168" width="9" style="1270"/>
    <col min="7169" max="7169" width="7.875" style="1270" bestFit="1" customWidth="1"/>
    <col min="7170" max="7170" width="18.125" style="1270" bestFit="1" customWidth="1"/>
    <col min="7171" max="7171" width="28" style="1270" bestFit="1" customWidth="1"/>
    <col min="7172" max="7172" width="10.875" style="1270" bestFit="1" customWidth="1"/>
    <col min="7173" max="7173" width="20.75" style="1270" bestFit="1" customWidth="1"/>
    <col min="7174" max="7174" width="16.375" style="1270" bestFit="1" customWidth="1"/>
    <col min="7175" max="7175" width="26.25" style="1270" bestFit="1" customWidth="1"/>
    <col min="7176" max="7176" width="9.75" style="1270" bestFit="1" customWidth="1"/>
    <col min="7177" max="7177" width="18.125" style="1270" bestFit="1" customWidth="1"/>
    <col min="7178" max="7178" width="13.875" style="1270" bestFit="1" customWidth="1"/>
    <col min="7179" max="7179" width="19.125" style="1270" bestFit="1" customWidth="1"/>
    <col min="7180" max="7180" width="5.75" style="1270" bestFit="1" customWidth="1"/>
    <col min="7181" max="7181" width="7.75" style="1270" bestFit="1" customWidth="1"/>
    <col min="7182" max="7183" width="7.125" style="1270" bestFit="1" customWidth="1"/>
    <col min="7184" max="7184" width="7.75" style="1270" bestFit="1" customWidth="1"/>
    <col min="7185" max="7186" width="7.125" style="1270" bestFit="1" customWidth="1"/>
    <col min="7187" max="7187" width="19.625" style="1270" bestFit="1" customWidth="1"/>
    <col min="7188" max="7189" width="5.75" style="1270" bestFit="1" customWidth="1"/>
    <col min="7190" max="7190" width="9" style="1270"/>
    <col min="7191" max="7191" width="11.875" style="1270" bestFit="1" customWidth="1"/>
    <col min="7192" max="7192" width="14.125" style="1270" bestFit="1" customWidth="1"/>
    <col min="7193" max="7193" width="16.375" style="1270" bestFit="1" customWidth="1"/>
    <col min="7194" max="7424" width="9" style="1270"/>
    <col min="7425" max="7425" width="7.875" style="1270" bestFit="1" customWidth="1"/>
    <col min="7426" max="7426" width="18.125" style="1270" bestFit="1" customWidth="1"/>
    <col min="7427" max="7427" width="28" style="1270" bestFit="1" customWidth="1"/>
    <col min="7428" max="7428" width="10.875" style="1270" bestFit="1" customWidth="1"/>
    <col min="7429" max="7429" width="20.75" style="1270" bestFit="1" customWidth="1"/>
    <col min="7430" max="7430" width="16.375" style="1270" bestFit="1" customWidth="1"/>
    <col min="7431" max="7431" width="26.25" style="1270" bestFit="1" customWidth="1"/>
    <col min="7432" max="7432" width="9.75" style="1270" bestFit="1" customWidth="1"/>
    <col min="7433" max="7433" width="18.125" style="1270" bestFit="1" customWidth="1"/>
    <col min="7434" max="7434" width="13.875" style="1270" bestFit="1" customWidth="1"/>
    <col min="7435" max="7435" width="19.125" style="1270" bestFit="1" customWidth="1"/>
    <col min="7436" max="7436" width="5.75" style="1270" bestFit="1" customWidth="1"/>
    <col min="7437" max="7437" width="7.75" style="1270" bestFit="1" customWidth="1"/>
    <col min="7438" max="7439" width="7.125" style="1270" bestFit="1" customWidth="1"/>
    <col min="7440" max="7440" width="7.75" style="1270" bestFit="1" customWidth="1"/>
    <col min="7441" max="7442" width="7.125" style="1270" bestFit="1" customWidth="1"/>
    <col min="7443" max="7443" width="19.625" style="1270" bestFit="1" customWidth="1"/>
    <col min="7444" max="7445" width="5.75" style="1270" bestFit="1" customWidth="1"/>
    <col min="7446" max="7446" width="9" style="1270"/>
    <col min="7447" max="7447" width="11.875" style="1270" bestFit="1" customWidth="1"/>
    <col min="7448" max="7448" width="14.125" style="1270" bestFit="1" customWidth="1"/>
    <col min="7449" max="7449" width="16.375" style="1270" bestFit="1" customWidth="1"/>
    <col min="7450" max="7680" width="9" style="1270"/>
    <col min="7681" max="7681" width="7.875" style="1270" bestFit="1" customWidth="1"/>
    <col min="7682" max="7682" width="18.125" style="1270" bestFit="1" customWidth="1"/>
    <col min="7683" max="7683" width="28" style="1270" bestFit="1" customWidth="1"/>
    <col min="7684" max="7684" width="10.875" style="1270" bestFit="1" customWidth="1"/>
    <col min="7685" max="7685" width="20.75" style="1270" bestFit="1" customWidth="1"/>
    <col min="7686" max="7686" width="16.375" style="1270" bestFit="1" customWidth="1"/>
    <col min="7687" max="7687" width="26.25" style="1270" bestFit="1" customWidth="1"/>
    <col min="7688" max="7688" width="9.75" style="1270" bestFit="1" customWidth="1"/>
    <col min="7689" max="7689" width="18.125" style="1270" bestFit="1" customWidth="1"/>
    <col min="7690" max="7690" width="13.875" style="1270" bestFit="1" customWidth="1"/>
    <col min="7691" max="7691" width="19.125" style="1270" bestFit="1" customWidth="1"/>
    <col min="7692" max="7692" width="5.75" style="1270" bestFit="1" customWidth="1"/>
    <col min="7693" max="7693" width="7.75" style="1270" bestFit="1" customWidth="1"/>
    <col min="7694" max="7695" width="7.125" style="1270" bestFit="1" customWidth="1"/>
    <col min="7696" max="7696" width="7.75" style="1270" bestFit="1" customWidth="1"/>
    <col min="7697" max="7698" width="7.125" style="1270" bestFit="1" customWidth="1"/>
    <col min="7699" max="7699" width="19.625" style="1270" bestFit="1" customWidth="1"/>
    <col min="7700" max="7701" width="5.75" style="1270" bestFit="1" customWidth="1"/>
    <col min="7702" max="7702" width="9" style="1270"/>
    <col min="7703" max="7703" width="11.875" style="1270" bestFit="1" customWidth="1"/>
    <col min="7704" max="7704" width="14.125" style="1270" bestFit="1" customWidth="1"/>
    <col min="7705" max="7705" width="16.375" style="1270" bestFit="1" customWidth="1"/>
    <col min="7706" max="7936" width="9" style="1270"/>
    <col min="7937" max="7937" width="7.875" style="1270" bestFit="1" customWidth="1"/>
    <col min="7938" max="7938" width="18.125" style="1270" bestFit="1" customWidth="1"/>
    <col min="7939" max="7939" width="28" style="1270" bestFit="1" customWidth="1"/>
    <col min="7940" max="7940" width="10.875" style="1270" bestFit="1" customWidth="1"/>
    <col min="7941" max="7941" width="20.75" style="1270" bestFit="1" customWidth="1"/>
    <col min="7942" max="7942" width="16.375" style="1270" bestFit="1" customWidth="1"/>
    <col min="7943" max="7943" width="26.25" style="1270" bestFit="1" customWidth="1"/>
    <col min="7944" max="7944" width="9.75" style="1270" bestFit="1" customWidth="1"/>
    <col min="7945" max="7945" width="18.125" style="1270" bestFit="1" customWidth="1"/>
    <col min="7946" max="7946" width="13.875" style="1270" bestFit="1" customWidth="1"/>
    <col min="7947" max="7947" width="19.125" style="1270" bestFit="1" customWidth="1"/>
    <col min="7948" max="7948" width="5.75" style="1270" bestFit="1" customWidth="1"/>
    <col min="7949" max="7949" width="7.75" style="1270" bestFit="1" customWidth="1"/>
    <col min="7950" max="7951" width="7.125" style="1270" bestFit="1" customWidth="1"/>
    <col min="7952" max="7952" width="7.75" style="1270" bestFit="1" customWidth="1"/>
    <col min="7953" max="7954" width="7.125" style="1270" bestFit="1" customWidth="1"/>
    <col min="7955" max="7955" width="19.625" style="1270" bestFit="1" customWidth="1"/>
    <col min="7956" max="7957" width="5.75" style="1270" bestFit="1" customWidth="1"/>
    <col min="7958" max="7958" width="9" style="1270"/>
    <col min="7959" max="7959" width="11.875" style="1270" bestFit="1" customWidth="1"/>
    <col min="7960" max="7960" width="14.125" style="1270" bestFit="1" customWidth="1"/>
    <col min="7961" max="7961" width="16.375" style="1270" bestFit="1" customWidth="1"/>
    <col min="7962" max="8192" width="9" style="1270"/>
    <col min="8193" max="8193" width="7.875" style="1270" bestFit="1" customWidth="1"/>
    <col min="8194" max="8194" width="18.125" style="1270" bestFit="1" customWidth="1"/>
    <col min="8195" max="8195" width="28" style="1270" bestFit="1" customWidth="1"/>
    <col min="8196" max="8196" width="10.875" style="1270" bestFit="1" customWidth="1"/>
    <col min="8197" max="8197" width="20.75" style="1270" bestFit="1" customWidth="1"/>
    <col min="8198" max="8198" width="16.375" style="1270" bestFit="1" customWidth="1"/>
    <col min="8199" max="8199" width="26.25" style="1270" bestFit="1" customWidth="1"/>
    <col min="8200" max="8200" width="9.75" style="1270" bestFit="1" customWidth="1"/>
    <col min="8201" max="8201" width="18.125" style="1270" bestFit="1" customWidth="1"/>
    <col min="8202" max="8202" width="13.875" style="1270" bestFit="1" customWidth="1"/>
    <col min="8203" max="8203" width="19.125" style="1270" bestFit="1" customWidth="1"/>
    <col min="8204" max="8204" width="5.75" style="1270" bestFit="1" customWidth="1"/>
    <col min="8205" max="8205" width="7.75" style="1270" bestFit="1" customWidth="1"/>
    <col min="8206" max="8207" width="7.125" style="1270" bestFit="1" customWidth="1"/>
    <col min="8208" max="8208" width="7.75" style="1270" bestFit="1" customWidth="1"/>
    <col min="8209" max="8210" width="7.125" style="1270" bestFit="1" customWidth="1"/>
    <col min="8211" max="8211" width="19.625" style="1270" bestFit="1" customWidth="1"/>
    <col min="8212" max="8213" width="5.75" style="1270" bestFit="1" customWidth="1"/>
    <col min="8214" max="8214" width="9" style="1270"/>
    <col min="8215" max="8215" width="11.875" style="1270" bestFit="1" customWidth="1"/>
    <col min="8216" max="8216" width="14.125" style="1270" bestFit="1" customWidth="1"/>
    <col min="8217" max="8217" width="16.375" style="1270" bestFit="1" customWidth="1"/>
    <col min="8218" max="8448" width="9" style="1270"/>
    <col min="8449" max="8449" width="7.875" style="1270" bestFit="1" customWidth="1"/>
    <col min="8450" max="8450" width="18.125" style="1270" bestFit="1" customWidth="1"/>
    <col min="8451" max="8451" width="28" style="1270" bestFit="1" customWidth="1"/>
    <col min="8452" max="8452" width="10.875" style="1270" bestFit="1" customWidth="1"/>
    <col min="8453" max="8453" width="20.75" style="1270" bestFit="1" customWidth="1"/>
    <col min="8454" max="8454" width="16.375" style="1270" bestFit="1" customWidth="1"/>
    <col min="8455" max="8455" width="26.25" style="1270" bestFit="1" customWidth="1"/>
    <col min="8456" max="8456" width="9.75" style="1270" bestFit="1" customWidth="1"/>
    <col min="8457" max="8457" width="18.125" style="1270" bestFit="1" customWidth="1"/>
    <col min="8458" max="8458" width="13.875" style="1270" bestFit="1" customWidth="1"/>
    <col min="8459" max="8459" width="19.125" style="1270" bestFit="1" customWidth="1"/>
    <col min="8460" max="8460" width="5.75" style="1270" bestFit="1" customWidth="1"/>
    <col min="8461" max="8461" width="7.75" style="1270" bestFit="1" customWidth="1"/>
    <col min="8462" max="8463" width="7.125" style="1270" bestFit="1" customWidth="1"/>
    <col min="8464" max="8464" width="7.75" style="1270" bestFit="1" customWidth="1"/>
    <col min="8465" max="8466" width="7.125" style="1270" bestFit="1" customWidth="1"/>
    <col min="8467" max="8467" width="19.625" style="1270" bestFit="1" customWidth="1"/>
    <col min="8468" max="8469" width="5.75" style="1270" bestFit="1" customWidth="1"/>
    <col min="8470" max="8470" width="9" style="1270"/>
    <col min="8471" max="8471" width="11.875" style="1270" bestFit="1" customWidth="1"/>
    <col min="8472" max="8472" width="14.125" style="1270" bestFit="1" customWidth="1"/>
    <col min="8473" max="8473" width="16.375" style="1270" bestFit="1" customWidth="1"/>
    <col min="8474" max="8704" width="9" style="1270"/>
    <col min="8705" max="8705" width="7.875" style="1270" bestFit="1" customWidth="1"/>
    <col min="8706" max="8706" width="18.125" style="1270" bestFit="1" customWidth="1"/>
    <col min="8707" max="8707" width="28" style="1270" bestFit="1" customWidth="1"/>
    <col min="8708" max="8708" width="10.875" style="1270" bestFit="1" customWidth="1"/>
    <col min="8709" max="8709" width="20.75" style="1270" bestFit="1" customWidth="1"/>
    <col min="8710" max="8710" width="16.375" style="1270" bestFit="1" customWidth="1"/>
    <col min="8711" max="8711" width="26.25" style="1270" bestFit="1" customWidth="1"/>
    <col min="8712" max="8712" width="9.75" style="1270" bestFit="1" customWidth="1"/>
    <col min="8713" max="8713" width="18.125" style="1270" bestFit="1" customWidth="1"/>
    <col min="8714" max="8714" width="13.875" style="1270" bestFit="1" customWidth="1"/>
    <col min="8715" max="8715" width="19.125" style="1270" bestFit="1" customWidth="1"/>
    <col min="8716" max="8716" width="5.75" style="1270" bestFit="1" customWidth="1"/>
    <col min="8717" max="8717" width="7.75" style="1270" bestFit="1" customWidth="1"/>
    <col min="8718" max="8719" width="7.125" style="1270" bestFit="1" customWidth="1"/>
    <col min="8720" max="8720" width="7.75" style="1270" bestFit="1" customWidth="1"/>
    <col min="8721" max="8722" width="7.125" style="1270" bestFit="1" customWidth="1"/>
    <col min="8723" max="8723" width="19.625" style="1270" bestFit="1" customWidth="1"/>
    <col min="8724" max="8725" width="5.75" style="1270" bestFit="1" customWidth="1"/>
    <col min="8726" max="8726" width="9" style="1270"/>
    <col min="8727" max="8727" width="11.875" style="1270" bestFit="1" customWidth="1"/>
    <col min="8728" max="8728" width="14.125" style="1270" bestFit="1" customWidth="1"/>
    <col min="8729" max="8729" width="16.375" style="1270" bestFit="1" customWidth="1"/>
    <col min="8730" max="8960" width="9" style="1270"/>
    <col min="8961" max="8961" width="7.875" style="1270" bestFit="1" customWidth="1"/>
    <col min="8962" max="8962" width="18.125" style="1270" bestFit="1" customWidth="1"/>
    <col min="8963" max="8963" width="28" style="1270" bestFit="1" customWidth="1"/>
    <col min="8964" max="8964" width="10.875" style="1270" bestFit="1" customWidth="1"/>
    <col min="8965" max="8965" width="20.75" style="1270" bestFit="1" customWidth="1"/>
    <col min="8966" max="8966" width="16.375" style="1270" bestFit="1" customWidth="1"/>
    <col min="8967" max="8967" width="26.25" style="1270" bestFit="1" customWidth="1"/>
    <col min="8968" max="8968" width="9.75" style="1270" bestFit="1" customWidth="1"/>
    <col min="8969" max="8969" width="18.125" style="1270" bestFit="1" customWidth="1"/>
    <col min="8970" max="8970" width="13.875" style="1270" bestFit="1" customWidth="1"/>
    <col min="8971" max="8971" width="19.125" style="1270" bestFit="1" customWidth="1"/>
    <col min="8972" max="8972" width="5.75" style="1270" bestFit="1" customWidth="1"/>
    <col min="8973" max="8973" width="7.75" style="1270" bestFit="1" customWidth="1"/>
    <col min="8974" max="8975" width="7.125" style="1270" bestFit="1" customWidth="1"/>
    <col min="8976" max="8976" width="7.75" style="1270" bestFit="1" customWidth="1"/>
    <col min="8977" max="8978" width="7.125" style="1270" bestFit="1" customWidth="1"/>
    <col min="8979" max="8979" width="19.625" style="1270" bestFit="1" customWidth="1"/>
    <col min="8980" max="8981" width="5.75" style="1270" bestFit="1" customWidth="1"/>
    <col min="8982" max="8982" width="9" style="1270"/>
    <col min="8983" max="8983" width="11.875" style="1270" bestFit="1" customWidth="1"/>
    <col min="8984" max="8984" width="14.125" style="1270" bestFit="1" customWidth="1"/>
    <col min="8985" max="8985" width="16.375" style="1270" bestFit="1" customWidth="1"/>
    <col min="8986" max="9216" width="9" style="1270"/>
    <col min="9217" max="9217" width="7.875" style="1270" bestFit="1" customWidth="1"/>
    <col min="9218" max="9218" width="18.125" style="1270" bestFit="1" customWidth="1"/>
    <col min="9219" max="9219" width="28" style="1270" bestFit="1" customWidth="1"/>
    <col min="9220" max="9220" width="10.875" style="1270" bestFit="1" customWidth="1"/>
    <col min="9221" max="9221" width="20.75" style="1270" bestFit="1" customWidth="1"/>
    <col min="9222" max="9222" width="16.375" style="1270" bestFit="1" customWidth="1"/>
    <col min="9223" max="9223" width="26.25" style="1270" bestFit="1" customWidth="1"/>
    <col min="9224" max="9224" width="9.75" style="1270" bestFit="1" customWidth="1"/>
    <col min="9225" max="9225" width="18.125" style="1270" bestFit="1" customWidth="1"/>
    <col min="9226" max="9226" width="13.875" style="1270" bestFit="1" customWidth="1"/>
    <col min="9227" max="9227" width="19.125" style="1270" bestFit="1" customWidth="1"/>
    <col min="9228" max="9228" width="5.75" style="1270" bestFit="1" customWidth="1"/>
    <col min="9229" max="9229" width="7.75" style="1270" bestFit="1" customWidth="1"/>
    <col min="9230" max="9231" width="7.125" style="1270" bestFit="1" customWidth="1"/>
    <col min="9232" max="9232" width="7.75" style="1270" bestFit="1" customWidth="1"/>
    <col min="9233" max="9234" width="7.125" style="1270" bestFit="1" customWidth="1"/>
    <col min="9235" max="9235" width="19.625" style="1270" bestFit="1" customWidth="1"/>
    <col min="9236" max="9237" width="5.75" style="1270" bestFit="1" customWidth="1"/>
    <col min="9238" max="9238" width="9" style="1270"/>
    <col min="9239" max="9239" width="11.875" style="1270" bestFit="1" customWidth="1"/>
    <col min="9240" max="9240" width="14.125" style="1270" bestFit="1" customWidth="1"/>
    <col min="9241" max="9241" width="16.375" style="1270" bestFit="1" customWidth="1"/>
    <col min="9242" max="9472" width="9" style="1270"/>
    <col min="9473" max="9473" width="7.875" style="1270" bestFit="1" customWidth="1"/>
    <col min="9474" max="9474" width="18.125" style="1270" bestFit="1" customWidth="1"/>
    <col min="9475" max="9475" width="28" style="1270" bestFit="1" customWidth="1"/>
    <col min="9476" max="9476" width="10.875" style="1270" bestFit="1" customWidth="1"/>
    <col min="9477" max="9477" width="20.75" style="1270" bestFit="1" customWidth="1"/>
    <col min="9478" max="9478" width="16.375" style="1270" bestFit="1" customWidth="1"/>
    <col min="9479" max="9479" width="26.25" style="1270" bestFit="1" customWidth="1"/>
    <col min="9480" max="9480" width="9.75" style="1270" bestFit="1" customWidth="1"/>
    <col min="9481" max="9481" width="18.125" style="1270" bestFit="1" customWidth="1"/>
    <col min="9482" max="9482" width="13.875" style="1270" bestFit="1" customWidth="1"/>
    <col min="9483" max="9483" width="19.125" style="1270" bestFit="1" customWidth="1"/>
    <col min="9484" max="9484" width="5.75" style="1270" bestFit="1" customWidth="1"/>
    <col min="9485" max="9485" width="7.75" style="1270" bestFit="1" customWidth="1"/>
    <col min="9486" max="9487" width="7.125" style="1270" bestFit="1" customWidth="1"/>
    <col min="9488" max="9488" width="7.75" style="1270" bestFit="1" customWidth="1"/>
    <col min="9489" max="9490" width="7.125" style="1270" bestFit="1" customWidth="1"/>
    <col min="9491" max="9491" width="19.625" style="1270" bestFit="1" customWidth="1"/>
    <col min="9492" max="9493" width="5.75" style="1270" bestFit="1" customWidth="1"/>
    <col min="9494" max="9494" width="9" style="1270"/>
    <col min="9495" max="9495" width="11.875" style="1270" bestFit="1" customWidth="1"/>
    <col min="9496" max="9496" width="14.125" style="1270" bestFit="1" customWidth="1"/>
    <col min="9497" max="9497" width="16.375" style="1270" bestFit="1" customWidth="1"/>
    <col min="9498" max="9728" width="9" style="1270"/>
    <col min="9729" max="9729" width="7.875" style="1270" bestFit="1" customWidth="1"/>
    <col min="9730" max="9730" width="18.125" style="1270" bestFit="1" customWidth="1"/>
    <col min="9731" max="9731" width="28" style="1270" bestFit="1" customWidth="1"/>
    <col min="9732" max="9732" width="10.875" style="1270" bestFit="1" customWidth="1"/>
    <col min="9733" max="9733" width="20.75" style="1270" bestFit="1" customWidth="1"/>
    <col min="9734" max="9734" width="16.375" style="1270" bestFit="1" customWidth="1"/>
    <col min="9735" max="9735" width="26.25" style="1270" bestFit="1" customWidth="1"/>
    <col min="9736" max="9736" width="9.75" style="1270" bestFit="1" customWidth="1"/>
    <col min="9737" max="9737" width="18.125" style="1270" bestFit="1" customWidth="1"/>
    <col min="9738" max="9738" width="13.875" style="1270" bestFit="1" customWidth="1"/>
    <col min="9739" max="9739" width="19.125" style="1270" bestFit="1" customWidth="1"/>
    <col min="9740" max="9740" width="5.75" style="1270" bestFit="1" customWidth="1"/>
    <col min="9741" max="9741" width="7.75" style="1270" bestFit="1" customWidth="1"/>
    <col min="9742" max="9743" width="7.125" style="1270" bestFit="1" customWidth="1"/>
    <col min="9744" max="9744" width="7.75" style="1270" bestFit="1" customWidth="1"/>
    <col min="9745" max="9746" width="7.125" style="1270" bestFit="1" customWidth="1"/>
    <col min="9747" max="9747" width="19.625" style="1270" bestFit="1" customWidth="1"/>
    <col min="9748" max="9749" width="5.75" style="1270" bestFit="1" customWidth="1"/>
    <col min="9750" max="9750" width="9" style="1270"/>
    <col min="9751" max="9751" width="11.875" style="1270" bestFit="1" customWidth="1"/>
    <col min="9752" max="9752" width="14.125" style="1270" bestFit="1" customWidth="1"/>
    <col min="9753" max="9753" width="16.375" style="1270" bestFit="1" customWidth="1"/>
    <col min="9754" max="9984" width="9" style="1270"/>
    <col min="9985" max="9985" width="7.875" style="1270" bestFit="1" customWidth="1"/>
    <col min="9986" max="9986" width="18.125" style="1270" bestFit="1" customWidth="1"/>
    <col min="9987" max="9987" width="28" style="1270" bestFit="1" customWidth="1"/>
    <col min="9988" max="9988" width="10.875" style="1270" bestFit="1" customWidth="1"/>
    <col min="9989" max="9989" width="20.75" style="1270" bestFit="1" customWidth="1"/>
    <col min="9990" max="9990" width="16.375" style="1270" bestFit="1" customWidth="1"/>
    <col min="9991" max="9991" width="26.25" style="1270" bestFit="1" customWidth="1"/>
    <col min="9992" max="9992" width="9.75" style="1270" bestFit="1" customWidth="1"/>
    <col min="9993" max="9993" width="18.125" style="1270" bestFit="1" customWidth="1"/>
    <col min="9994" max="9994" width="13.875" style="1270" bestFit="1" customWidth="1"/>
    <col min="9995" max="9995" width="19.125" style="1270" bestFit="1" customWidth="1"/>
    <col min="9996" max="9996" width="5.75" style="1270" bestFit="1" customWidth="1"/>
    <col min="9997" max="9997" width="7.75" style="1270" bestFit="1" customWidth="1"/>
    <col min="9998" max="9999" width="7.125" style="1270" bestFit="1" customWidth="1"/>
    <col min="10000" max="10000" width="7.75" style="1270" bestFit="1" customWidth="1"/>
    <col min="10001" max="10002" width="7.125" style="1270" bestFit="1" customWidth="1"/>
    <col min="10003" max="10003" width="19.625" style="1270" bestFit="1" customWidth="1"/>
    <col min="10004" max="10005" width="5.75" style="1270" bestFit="1" customWidth="1"/>
    <col min="10006" max="10006" width="9" style="1270"/>
    <col min="10007" max="10007" width="11.875" style="1270" bestFit="1" customWidth="1"/>
    <col min="10008" max="10008" width="14.125" style="1270" bestFit="1" customWidth="1"/>
    <col min="10009" max="10009" width="16.375" style="1270" bestFit="1" customWidth="1"/>
    <col min="10010" max="10240" width="9" style="1270"/>
    <col min="10241" max="10241" width="7.875" style="1270" bestFit="1" customWidth="1"/>
    <col min="10242" max="10242" width="18.125" style="1270" bestFit="1" customWidth="1"/>
    <col min="10243" max="10243" width="28" style="1270" bestFit="1" customWidth="1"/>
    <col min="10244" max="10244" width="10.875" style="1270" bestFit="1" customWidth="1"/>
    <col min="10245" max="10245" width="20.75" style="1270" bestFit="1" customWidth="1"/>
    <col min="10246" max="10246" width="16.375" style="1270" bestFit="1" customWidth="1"/>
    <col min="10247" max="10247" width="26.25" style="1270" bestFit="1" customWidth="1"/>
    <col min="10248" max="10248" width="9.75" style="1270" bestFit="1" customWidth="1"/>
    <col min="10249" max="10249" width="18.125" style="1270" bestFit="1" customWidth="1"/>
    <col min="10250" max="10250" width="13.875" style="1270" bestFit="1" customWidth="1"/>
    <col min="10251" max="10251" width="19.125" style="1270" bestFit="1" customWidth="1"/>
    <col min="10252" max="10252" width="5.75" style="1270" bestFit="1" customWidth="1"/>
    <col min="10253" max="10253" width="7.75" style="1270" bestFit="1" customWidth="1"/>
    <col min="10254" max="10255" width="7.125" style="1270" bestFit="1" customWidth="1"/>
    <col min="10256" max="10256" width="7.75" style="1270" bestFit="1" customWidth="1"/>
    <col min="10257" max="10258" width="7.125" style="1270" bestFit="1" customWidth="1"/>
    <col min="10259" max="10259" width="19.625" style="1270" bestFit="1" customWidth="1"/>
    <col min="10260" max="10261" width="5.75" style="1270" bestFit="1" customWidth="1"/>
    <col min="10262" max="10262" width="9" style="1270"/>
    <col min="10263" max="10263" width="11.875" style="1270" bestFit="1" customWidth="1"/>
    <col min="10264" max="10264" width="14.125" style="1270" bestFit="1" customWidth="1"/>
    <col min="10265" max="10265" width="16.375" style="1270" bestFit="1" customWidth="1"/>
    <col min="10266" max="10496" width="9" style="1270"/>
    <col min="10497" max="10497" width="7.875" style="1270" bestFit="1" customWidth="1"/>
    <col min="10498" max="10498" width="18.125" style="1270" bestFit="1" customWidth="1"/>
    <col min="10499" max="10499" width="28" style="1270" bestFit="1" customWidth="1"/>
    <col min="10500" max="10500" width="10.875" style="1270" bestFit="1" customWidth="1"/>
    <col min="10501" max="10501" width="20.75" style="1270" bestFit="1" customWidth="1"/>
    <col min="10502" max="10502" width="16.375" style="1270" bestFit="1" customWidth="1"/>
    <col min="10503" max="10503" width="26.25" style="1270" bestFit="1" customWidth="1"/>
    <col min="10504" max="10504" width="9.75" style="1270" bestFit="1" customWidth="1"/>
    <col min="10505" max="10505" width="18.125" style="1270" bestFit="1" customWidth="1"/>
    <col min="10506" max="10506" width="13.875" style="1270" bestFit="1" customWidth="1"/>
    <col min="10507" max="10507" width="19.125" style="1270" bestFit="1" customWidth="1"/>
    <col min="10508" max="10508" width="5.75" style="1270" bestFit="1" customWidth="1"/>
    <col min="10509" max="10509" width="7.75" style="1270" bestFit="1" customWidth="1"/>
    <col min="10510" max="10511" width="7.125" style="1270" bestFit="1" customWidth="1"/>
    <col min="10512" max="10512" width="7.75" style="1270" bestFit="1" customWidth="1"/>
    <col min="10513" max="10514" width="7.125" style="1270" bestFit="1" customWidth="1"/>
    <col min="10515" max="10515" width="19.625" style="1270" bestFit="1" customWidth="1"/>
    <col min="10516" max="10517" width="5.75" style="1270" bestFit="1" customWidth="1"/>
    <col min="10518" max="10518" width="9" style="1270"/>
    <col min="10519" max="10519" width="11.875" style="1270" bestFit="1" customWidth="1"/>
    <col min="10520" max="10520" width="14.125" style="1270" bestFit="1" customWidth="1"/>
    <col min="10521" max="10521" width="16.375" style="1270" bestFit="1" customWidth="1"/>
    <col min="10522" max="10752" width="9" style="1270"/>
    <col min="10753" max="10753" width="7.875" style="1270" bestFit="1" customWidth="1"/>
    <col min="10754" max="10754" width="18.125" style="1270" bestFit="1" customWidth="1"/>
    <col min="10755" max="10755" width="28" style="1270" bestFit="1" customWidth="1"/>
    <col min="10756" max="10756" width="10.875" style="1270" bestFit="1" customWidth="1"/>
    <col min="10757" max="10757" width="20.75" style="1270" bestFit="1" customWidth="1"/>
    <col min="10758" max="10758" width="16.375" style="1270" bestFit="1" customWidth="1"/>
    <col min="10759" max="10759" width="26.25" style="1270" bestFit="1" customWidth="1"/>
    <col min="10760" max="10760" width="9.75" style="1270" bestFit="1" customWidth="1"/>
    <col min="10761" max="10761" width="18.125" style="1270" bestFit="1" customWidth="1"/>
    <col min="10762" max="10762" width="13.875" style="1270" bestFit="1" customWidth="1"/>
    <col min="10763" max="10763" width="19.125" style="1270" bestFit="1" customWidth="1"/>
    <col min="10764" max="10764" width="5.75" style="1270" bestFit="1" customWidth="1"/>
    <col min="10765" max="10765" width="7.75" style="1270" bestFit="1" customWidth="1"/>
    <col min="10766" max="10767" width="7.125" style="1270" bestFit="1" customWidth="1"/>
    <col min="10768" max="10768" width="7.75" style="1270" bestFit="1" customWidth="1"/>
    <col min="10769" max="10770" width="7.125" style="1270" bestFit="1" customWidth="1"/>
    <col min="10771" max="10771" width="19.625" style="1270" bestFit="1" customWidth="1"/>
    <col min="10772" max="10773" width="5.75" style="1270" bestFit="1" customWidth="1"/>
    <col min="10774" max="10774" width="9" style="1270"/>
    <col min="10775" max="10775" width="11.875" style="1270" bestFit="1" customWidth="1"/>
    <col min="10776" max="10776" width="14.125" style="1270" bestFit="1" customWidth="1"/>
    <col min="10777" max="10777" width="16.375" style="1270" bestFit="1" customWidth="1"/>
    <col min="10778" max="11008" width="9" style="1270"/>
    <col min="11009" max="11009" width="7.875" style="1270" bestFit="1" customWidth="1"/>
    <col min="11010" max="11010" width="18.125" style="1270" bestFit="1" customWidth="1"/>
    <col min="11011" max="11011" width="28" style="1270" bestFit="1" customWidth="1"/>
    <col min="11012" max="11012" width="10.875" style="1270" bestFit="1" customWidth="1"/>
    <col min="11013" max="11013" width="20.75" style="1270" bestFit="1" customWidth="1"/>
    <col min="11014" max="11014" width="16.375" style="1270" bestFit="1" customWidth="1"/>
    <col min="11015" max="11015" width="26.25" style="1270" bestFit="1" customWidth="1"/>
    <col min="11016" max="11016" width="9.75" style="1270" bestFit="1" customWidth="1"/>
    <col min="11017" max="11017" width="18.125" style="1270" bestFit="1" customWidth="1"/>
    <col min="11018" max="11018" width="13.875" style="1270" bestFit="1" customWidth="1"/>
    <col min="11019" max="11019" width="19.125" style="1270" bestFit="1" customWidth="1"/>
    <col min="11020" max="11020" width="5.75" style="1270" bestFit="1" customWidth="1"/>
    <col min="11021" max="11021" width="7.75" style="1270" bestFit="1" customWidth="1"/>
    <col min="11022" max="11023" width="7.125" style="1270" bestFit="1" customWidth="1"/>
    <col min="11024" max="11024" width="7.75" style="1270" bestFit="1" customWidth="1"/>
    <col min="11025" max="11026" width="7.125" style="1270" bestFit="1" customWidth="1"/>
    <col min="11027" max="11027" width="19.625" style="1270" bestFit="1" customWidth="1"/>
    <col min="11028" max="11029" width="5.75" style="1270" bestFit="1" customWidth="1"/>
    <col min="11030" max="11030" width="9" style="1270"/>
    <col min="11031" max="11031" width="11.875" style="1270" bestFit="1" customWidth="1"/>
    <col min="11032" max="11032" width="14.125" style="1270" bestFit="1" customWidth="1"/>
    <col min="11033" max="11033" width="16.375" style="1270" bestFit="1" customWidth="1"/>
    <col min="11034" max="11264" width="9" style="1270"/>
    <col min="11265" max="11265" width="7.875" style="1270" bestFit="1" customWidth="1"/>
    <col min="11266" max="11266" width="18.125" style="1270" bestFit="1" customWidth="1"/>
    <col min="11267" max="11267" width="28" style="1270" bestFit="1" customWidth="1"/>
    <col min="11268" max="11268" width="10.875" style="1270" bestFit="1" customWidth="1"/>
    <col min="11269" max="11269" width="20.75" style="1270" bestFit="1" customWidth="1"/>
    <col min="11270" max="11270" width="16.375" style="1270" bestFit="1" customWidth="1"/>
    <col min="11271" max="11271" width="26.25" style="1270" bestFit="1" customWidth="1"/>
    <col min="11272" max="11272" width="9.75" style="1270" bestFit="1" customWidth="1"/>
    <col min="11273" max="11273" width="18.125" style="1270" bestFit="1" customWidth="1"/>
    <col min="11274" max="11274" width="13.875" style="1270" bestFit="1" customWidth="1"/>
    <col min="11275" max="11275" width="19.125" style="1270" bestFit="1" customWidth="1"/>
    <col min="11276" max="11276" width="5.75" style="1270" bestFit="1" customWidth="1"/>
    <col min="11277" max="11277" width="7.75" style="1270" bestFit="1" customWidth="1"/>
    <col min="11278" max="11279" width="7.125" style="1270" bestFit="1" customWidth="1"/>
    <col min="11280" max="11280" width="7.75" style="1270" bestFit="1" customWidth="1"/>
    <col min="11281" max="11282" width="7.125" style="1270" bestFit="1" customWidth="1"/>
    <col min="11283" max="11283" width="19.625" style="1270" bestFit="1" customWidth="1"/>
    <col min="11284" max="11285" width="5.75" style="1270" bestFit="1" customWidth="1"/>
    <col min="11286" max="11286" width="9" style="1270"/>
    <col min="11287" max="11287" width="11.875" style="1270" bestFit="1" customWidth="1"/>
    <col min="11288" max="11288" width="14.125" style="1270" bestFit="1" customWidth="1"/>
    <col min="11289" max="11289" width="16.375" style="1270" bestFit="1" customWidth="1"/>
    <col min="11290" max="11520" width="9" style="1270"/>
    <col min="11521" max="11521" width="7.875" style="1270" bestFit="1" customWidth="1"/>
    <col min="11522" max="11522" width="18.125" style="1270" bestFit="1" customWidth="1"/>
    <col min="11523" max="11523" width="28" style="1270" bestFit="1" customWidth="1"/>
    <col min="11524" max="11524" width="10.875" style="1270" bestFit="1" customWidth="1"/>
    <col min="11525" max="11525" width="20.75" style="1270" bestFit="1" customWidth="1"/>
    <col min="11526" max="11526" width="16.375" style="1270" bestFit="1" customWidth="1"/>
    <col min="11527" max="11527" width="26.25" style="1270" bestFit="1" customWidth="1"/>
    <col min="11528" max="11528" width="9.75" style="1270" bestFit="1" customWidth="1"/>
    <col min="11529" max="11529" width="18.125" style="1270" bestFit="1" customWidth="1"/>
    <col min="11530" max="11530" width="13.875" style="1270" bestFit="1" customWidth="1"/>
    <col min="11531" max="11531" width="19.125" style="1270" bestFit="1" customWidth="1"/>
    <col min="11532" max="11532" width="5.75" style="1270" bestFit="1" customWidth="1"/>
    <col min="11533" max="11533" width="7.75" style="1270" bestFit="1" customWidth="1"/>
    <col min="11534" max="11535" width="7.125" style="1270" bestFit="1" customWidth="1"/>
    <col min="11536" max="11536" width="7.75" style="1270" bestFit="1" customWidth="1"/>
    <col min="11537" max="11538" width="7.125" style="1270" bestFit="1" customWidth="1"/>
    <col min="11539" max="11539" width="19.625" style="1270" bestFit="1" customWidth="1"/>
    <col min="11540" max="11541" width="5.75" style="1270" bestFit="1" customWidth="1"/>
    <col min="11542" max="11542" width="9" style="1270"/>
    <col min="11543" max="11543" width="11.875" style="1270" bestFit="1" customWidth="1"/>
    <col min="11544" max="11544" width="14.125" style="1270" bestFit="1" customWidth="1"/>
    <col min="11545" max="11545" width="16.375" style="1270" bestFit="1" customWidth="1"/>
    <col min="11546" max="11776" width="9" style="1270"/>
    <col min="11777" max="11777" width="7.875" style="1270" bestFit="1" customWidth="1"/>
    <col min="11778" max="11778" width="18.125" style="1270" bestFit="1" customWidth="1"/>
    <col min="11779" max="11779" width="28" style="1270" bestFit="1" customWidth="1"/>
    <col min="11780" max="11780" width="10.875" style="1270" bestFit="1" customWidth="1"/>
    <col min="11781" max="11781" width="20.75" style="1270" bestFit="1" customWidth="1"/>
    <col min="11782" max="11782" width="16.375" style="1270" bestFit="1" customWidth="1"/>
    <col min="11783" max="11783" width="26.25" style="1270" bestFit="1" customWidth="1"/>
    <col min="11784" max="11784" width="9.75" style="1270" bestFit="1" customWidth="1"/>
    <col min="11785" max="11785" width="18.125" style="1270" bestFit="1" customWidth="1"/>
    <col min="11786" max="11786" width="13.875" style="1270" bestFit="1" customWidth="1"/>
    <col min="11787" max="11787" width="19.125" style="1270" bestFit="1" customWidth="1"/>
    <col min="11788" max="11788" width="5.75" style="1270" bestFit="1" customWidth="1"/>
    <col min="11789" max="11789" width="7.75" style="1270" bestFit="1" customWidth="1"/>
    <col min="11790" max="11791" width="7.125" style="1270" bestFit="1" customWidth="1"/>
    <col min="11792" max="11792" width="7.75" style="1270" bestFit="1" customWidth="1"/>
    <col min="11793" max="11794" width="7.125" style="1270" bestFit="1" customWidth="1"/>
    <col min="11795" max="11795" width="19.625" style="1270" bestFit="1" customWidth="1"/>
    <col min="11796" max="11797" width="5.75" style="1270" bestFit="1" customWidth="1"/>
    <col min="11798" max="11798" width="9" style="1270"/>
    <col min="11799" max="11799" width="11.875" style="1270" bestFit="1" customWidth="1"/>
    <col min="11800" max="11800" width="14.125" style="1270" bestFit="1" customWidth="1"/>
    <col min="11801" max="11801" width="16.375" style="1270" bestFit="1" customWidth="1"/>
    <col min="11802" max="12032" width="9" style="1270"/>
    <col min="12033" max="12033" width="7.875" style="1270" bestFit="1" customWidth="1"/>
    <col min="12034" max="12034" width="18.125" style="1270" bestFit="1" customWidth="1"/>
    <col min="12035" max="12035" width="28" style="1270" bestFit="1" customWidth="1"/>
    <col min="12036" max="12036" width="10.875" style="1270" bestFit="1" customWidth="1"/>
    <col min="12037" max="12037" width="20.75" style="1270" bestFit="1" customWidth="1"/>
    <col min="12038" max="12038" width="16.375" style="1270" bestFit="1" customWidth="1"/>
    <col min="12039" max="12039" width="26.25" style="1270" bestFit="1" customWidth="1"/>
    <col min="12040" max="12040" width="9.75" style="1270" bestFit="1" customWidth="1"/>
    <col min="12041" max="12041" width="18.125" style="1270" bestFit="1" customWidth="1"/>
    <col min="12042" max="12042" width="13.875" style="1270" bestFit="1" customWidth="1"/>
    <col min="12043" max="12043" width="19.125" style="1270" bestFit="1" customWidth="1"/>
    <col min="12044" max="12044" width="5.75" style="1270" bestFit="1" customWidth="1"/>
    <col min="12045" max="12045" width="7.75" style="1270" bestFit="1" customWidth="1"/>
    <col min="12046" max="12047" width="7.125" style="1270" bestFit="1" customWidth="1"/>
    <col min="12048" max="12048" width="7.75" style="1270" bestFit="1" customWidth="1"/>
    <col min="12049" max="12050" width="7.125" style="1270" bestFit="1" customWidth="1"/>
    <col min="12051" max="12051" width="19.625" style="1270" bestFit="1" customWidth="1"/>
    <col min="12052" max="12053" width="5.75" style="1270" bestFit="1" customWidth="1"/>
    <col min="12054" max="12054" width="9" style="1270"/>
    <col min="12055" max="12055" width="11.875" style="1270" bestFit="1" customWidth="1"/>
    <col min="12056" max="12056" width="14.125" style="1270" bestFit="1" customWidth="1"/>
    <col min="12057" max="12057" width="16.375" style="1270" bestFit="1" customWidth="1"/>
    <col min="12058" max="12288" width="9" style="1270"/>
    <col min="12289" max="12289" width="7.875" style="1270" bestFit="1" customWidth="1"/>
    <col min="12290" max="12290" width="18.125" style="1270" bestFit="1" customWidth="1"/>
    <col min="12291" max="12291" width="28" style="1270" bestFit="1" customWidth="1"/>
    <col min="12292" max="12292" width="10.875" style="1270" bestFit="1" customWidth="1"/>
    <col min="12293" max="12293" width="20.75" style="1270" bestFit="1" customWidth="1"/>
    <col min="12294" max="12294" width="16.375" style="1270" bestFit="1" customWidth="1"/>
    <col min="12295" max="12295" width="26.25" style="1270" bestFit="1" customWidth="1"/>
    <col min="12296" max="12296" width="9.75" style="1270" bestFit="1" customWidth="1"/>
    <col min="12297" max="12297" width="18.125" style="1270" bestFit="1" customWidth="1"/>
    <col min="12298" max="12298" width="13.875" style="1270" bestFit="1" customWidth="1"/>
    <col min="12299" max="12299" width="19.125" style="1270" bestFit="1" customWidth="1"/>
    <col min="12300" max="12300" width="5.75" style="1270" bestFit="1" customWidth="1"/>
    <col min="12301" max="12301" width="7.75" style="1270" bestFit="1" customWidth="1"/>
    <col min="12302" max="12303" width="7.125" style="1270" bestFit="1" customWidth="1"/>
    <col min="12304" max="12304" width="7.75" style="1270" bestFit="1" customWidth="1"/>
    <col min="12305" max="12306" width="7.125" style="1270" bestFit="1" customWidth="1"/>
    <col min="12307" max="12307" width="19.625" style="1270" bestFit="1" customWidth="1"/>
    <col min="12308" max="12309" width="5.75" style="1270" bestFit="1" customWidth="1"/>
    <col min="12310" max="12310" width="9" style="1270"/>
    <col min="12311" max="12311" width="11.875" style="1270" bestFit="1" customWidth="1"/>
    <col min="12312" max="12312" width="14.125" style="1270" bestFit="1" customWidth="1"/>
    <col min="12313" max="12313" width="16.375" style="1270" bestFit="1" customWidth="1"/>
    <col min="12314" max="12544" width="9" style="1270"/>
    <col min="12545" max="12545" width="7.875" style="1270" bestFit="1" customWidth="1"/>
    <col min="12546" max="12546" width="18.125" style="1270" bestFit="1" customWidth="1"/>
    <col min="12547" max="12547" width="28" style="1270" bestFit="1" customWidth="1"/>
    <col min="12548" max="12548" width="10.875" style="1270" bestFit="1" customWidth="1"/>
    <col min="12549" max="12549" width="20.75" style="1270" bestFit="1" customWidth="1"/>
    <col min="12550" max="12550" width="16.375" style="1270" bestFit="1" customWidth="1"/>
    <col min="12551" max="12551" width="26.25" style="1270" bestFit="1" customWidth="1"/>
    <col min="12552" max="12552" width="9.75" style="1270" bestFit="1" customWidth="1"/>
    <col min="12553" max="12553" width="18.125" style="1270" bestFit="1" customWidth="1"/>
    <col min="12554" max="12554" width="13.875" style="1270" bestFit="1" customWidth="1"/>
    <col min="12555" max="12555" width="19.125" style="1270" bestFit="1" customWidth="1"/>
    <col min="12556" max="12556" width="5.75" style="1270" bestFit="1" customWidth="1"/>
    <col min="12557" max="12557" width="7.75" style="1270" bestFit="1" customWidth="1"/>
    <col min="12558" max="12559" width="7.125" style="1270" bestFit="1" customWidth="1"/>
    <col min="12560" max="12560" width="7.75" style="1270" bestFit="1" customWidth="1"/>
    <col min="12561" max="12562" width="7.125" style="1270" bestFit="1" customWidth="1"/>
    <col min="12563" max="12563" width="19.625" style="1270" bestFit="1" customWidth="1"/>
    <col min="12564" max="12565" width="5.75" style="1270" bestFit="1" customWidth="1"/>
    <col min="12566" max="12566" width="9" style="1270"/>
    <col min="12567" max="12567" width="11.875" style="1270" bestFit="1" customWidth="1"/>
    <col min="12568" max="12568" width="14.125" style="1270" bestFit="1" customWidth="1"/>
    <col min="12569" max="12569" width="16.375" style="1270" bestFit="1" customWidth="1"/>
    <col min="12570" max="12800" width="9" style="1270"/>
    <col min="12801" max="12801" width="7.875" style="1270" bestFit="1" customWidth="1"/>
    <col min="12802" max="12802" width="18.125" style="1270" bestFit="1" customWidth="1"/>
    <col min="12803" max="12803" width="28" style="1270" bestFit="1" customWidth="1"/>
    <col min="12804" max="12804" width="10.875" style="1270" bestFit="1" customWidth="1"/>
    <col min="12805" max="12805" width="20.75" style="1270" bestFit="1" customWidth="1"/>
    <col min="12806" max="12806" width="16.375" style="1270" bestFit="1" customWidth="1"/>
    <col min="12807" max="12807" width="26.25" style="1270" bestFit="1" customWidth="1"/>
    <col min="12808" max="12808" width="9.75" style="1270" bestFit="1" customWidth="1"/>
    <col min="12809" max="12809" width="18.125" style="1270" bestFit="1" customWidth="1"/>
    <col min="12810" max="12810" width="13.875" style="1270" bestFit="1" customWidth="1"/>
    <col min="12811" max="12811" width="19.125" style="1270" bestFit="1" customWidth="1"/>
    <col min="12812" max="12812" width="5.75" style="1270" bestFit="1" customWidth="1"/>
    <col min="12813" max="12813" width="7.75" style="1270" bestFit="1" customWidth="1"/>
    <col min="12814" max="12815" width="7.125" style="1270" bestFit="1" customWidth="1"/>
    <col min="12816" max="12816" width="7.75" style="1270" bestFit="1" customWidth="1"/>
    <col min="12817" max="12818" width="7.125" style="1270" bestFit="1" customWidth="1"/>
    <col min="12819" max="12819" width="19.625" style="1270" bestFit="1" customWidth="1"/>
    <col min="12820" max="12821" width="5.75" style="1270" bestFit="1" customWidth="1"/>
    <col min="12822" max="12822" width="9" style="1270"/>
    <col min="12823" max="12823" width="11.875" style="1270" bestFit="1" customWidth="1"/>
    <col min="12824" max="12824" width="14.125" style="1270" bestFit="1" customWidth="1"/>
    <col min="12825" max="12825" width="16.375" style="1270" bestFit="1" customWidth="1"/>
    <col min="12826" max="13056" width="9" style="1270"/>
    <col min="13057" max="13057" width="7.875" style="1270" bestFit="1" customWidth="1"/>
    <col min="13058" max="13058" width="18.125" style="1270" bestFit="1" customWidth="1"/>
    <col min="13059" max="13059" width="28" style="1270" bestFit="1" customWidth="1"/>
    <col min="13060" max="13060" width="10.875" style="1270" bestFit="1" customWidth="1"/>
    <col min="13061" max="13061" width="20.75" style="1270" bestFit="1" customWidth="1"/>
    <col min="13062" max="13062" width="16.375" style="1270" bestFit="1" customWidth="1"/>
    <col min="13063" max="13063" width="26.25" style="1270" bestFit="1" customWidth="1"/>
    <col min="13064" max="13064" width="9.75" style="1270" bestFit="1" customWidth="1"/>
    <col min="13065" max="13065" width="18.125" style="1270" bestFit="1" customWidth="1"/>
    <col min="13066" max="13066" width="13.875" style="1270" bestFit="1" customWidth="1"/>
    <col min="13067" max="13067" width="19.125" style="1270" bestFit="1" customWidth="1"/>
    <col min="13068" max="13068" width="5.75" style="1270" bestFit="1" customWidth="1"/>
    <col min="13069" max="13069" width="7.75" style="1270" bestFit="1" customWidth="1"/>
    <col min="13070" max="13071" width="7.125" style="1270" bestFit="1" customWidth="1"/>
    <col min="13072" max="13072" width="7.75" style="1270" bestFit="1" customWidth="1"/>
    <col min="13073" max="13074" width="7.125" style="1270" bestFit="1" customWidth="1"/>
    <col min="13075" max="13075" width="19.625" style="1270" bestFit="1" customWidth="1"/>
    <col min="13076" max="13077" width="5.75" style="1270" bestFit="1" customWidth="1"/>
    <col min="13078" max="13078" width="9" style="1270"/>
    <col min="13079" max="13079" width="11.875" style="1270" bestFit="1" customWidth="1"/>
    <col min="13080" max="13080" width="14.125" style="1270" bestFit="1" customWidth="1"/>
    <col min="13081" max="13081" width="16.375" style="1270" bestFit="1" customWidth="1"/>
    <col min="13082" max="13312" width="9" style="1270"/>
    <col min="13313" max="13313" width="7.875" style="1270" bestFit="1" customWidth="1"/>
    <col min="13314" max="13314" width="18.125" style="1270" bestFit="1" customWidth="1"/>
    <col min="13315" max="13315" width="28" style="1270" bestFit="1" customWidth="1"/>
    <col min="13316" max="13316" width="10.875" style="1270" bestFit="1" customWidth="1"/>
    <col min="13317" max="13317" width="20.75" style="1270" bestFit="1" customWidth="1"/>
    <col min="13318" max="13318" width="16.375" style="1270" bestFit="1" customWidth="1"/>
    <col min="13319" max="13319" width="26.25" style="1270" bestFit="1" customWidth="1"/>
    <col min="13320" max="13320" width="9.75" style="1270" bestFit="1" customWidth="1"/>
    <col min="13321" max="13321" width="18.125" style="1270" bestFit="1" customWidth="1"/>
    <col min="13322" max="13322" width="13.875" style="1270" bestFit="1" customWidth="1"/>
    <col min="13323" max="13323" width="19.125" style="1270" bestFit="1" customWidth="1"/>
    <col min="13324" max="13324" width="5.75" style="1270" bestFit="1" customWidth="1"/>
    <col min="13325" max="13325" width="7.75" style="1270" bestFit="1" customWidth="1"/>
    <col min="13326" max="13327" width="7.125" style="1270" bestFit="1" customWidth="1"/>
    <col min="13328" max="13328" width="7.75" style="1270" bestFit="1" customWidth="1"/>
    <col min="13329" max="13330" width="7.125" style="1270" bestFit="1" customWidth="1"/>
    <col min="13331" max="13331" width="19.625" style="1270" bestFit="1" customWidth="1"/>
    <col min="13332" max="13333" width="5.75" style="1270" bestFit="1" customWidth="1"/>
    <col min="13334" max="13334" width="9" style="1270"/>
    <col min="13335" max="13335" width="11.875" style="1270" bestFit="1" customWidth="1"/>
    <col min="13336" max="13336" width="14.125" style="1270" bestFit="1" customWidth="1"/>
    <col min="13337" max="13337" width="16.375" style="1270" bestFit="1" customWidth="1"/>
    <col min="13338" max="13568" width="9" style="1270"/>
    <col min="13569" max="13569" width="7.875" style="1270" bestFit="1" customWidth="1"/>
    <col min="13570" max="13570" width="18.125" style="1270" bestFit="1" customWidth="1"/>
    <col min="13571" max="13571" width="28" style="1270" bestFit="1" customWidth="1"/>
    <col min="13572" max="13572" width="10.875" style="1270" bestFit="1" customWidth="1"/>
    <col min="13573" max="13573" width="20.75" style="1270" bestFit="1" customWidth="1"/>
    <col min="13574" max="13574" width="16.375" style="1270" bestFit="1" customWidth="1"/>
    <col min="13575" max="13575" width="26.25" style="1270" bestFit="1" customWidth="1"/>
    <col min="13576" max="13576" width="9.75" style="1270" bestFit="1" customWidth="1"/>
    <col min="13577" max="13577" width="18.125" style="1270" bestFit="1" customWidth="1"/>
    <col min="13578" max="13578" width="13.875" style="1270" bestFit="1" customWidth="1"/>
    <col min="13579" max="13579" width="19.125" style="1270" bestFit="1" customWidth="1"/>
    <col min="13580" max="13580" width="5.75" style="1270" bestFit="1" customWidth="1"/>
    <col min="13581" max="13581" width="7.75" style="1270" bestFit="1" customWidth="1"/>
    <col min="13582" max="13583" width="7.125" style="1270" bestFit="1" customWidth="1"/>
    <col min="13584" max="13584" width="7.75" style="1270" bestFit="1" customWidth="1"/>
    <col min="13585" max="13586" width="7.125" style="1270" bestFit="1" customWidth="1"/>
    <col min="13587" max="13587" width="19.625" style="1270" bestFit="1" customWidth="1"/>
    <col min="13588" max="13589" width="5.75" style="1270" bestFit="1" customWidth="1"/>
    <col min="13590" max="13590" width="9" style="1270"/>
    <col min="13591" max="13591" width="11.875" style="1270" bestFit="1" customWidth="1"/>
    <col min="13592" max="13592" width="14.125" style="1270" bestFit="1" customWidth="1"/>
    <col min="13593" max="13593" width="16.375" style="1270" bestFit="1" customWidth="1"/>
    <col min="13594" max="13824" width="9" style="1270"/>
    <col min="13825" max="13825" width="7.875" style="1270" bestFit="1" customWidth="1"/>
    <col min="13826" max="13826" width="18.125" style="1270" bestFit="1" customWidth="1"/>
    <col min="13827" max="13827" width="28" style="1270" bestFit="1" customWidth="1"/>
    <col min="13828" max="13828" width="10.875" style="1270" bestFit="1" customWidth="1"/>
    <col min="13829" max="13829" width="20.75" style="1270" bestFit="1" customWidth="1"/>
    <col min="13830" max="13830" width="16.375" style="1270" bestFit="1" customWidth="1"/>
    <col min="13831" max="13831" width="26.25" style="1270" bestFit="1" customWidth="1"/>
    <col min="13832" max="13832" width="9.75" style="1270" bestFit="1" customWidth="1"/>
    <col min="13833" max="13833" width="18.125" style="1270" bestFit="1" customWidth="1"/>
    <col min="13834" max="13834" width="13.875" style="1270" bestFit="1" customWidth="1"/>
    <col min="13835" max="13835" width="19.125" style="1270" bestFit="1" customWidth="1"/>
    <col min="13836" max="13836" width="5.75" style="1270" bestFit="1" customWidth="1"/>
    <col min="13837" max="13837" width="7.75" style="1270" bestFit="1" customWidth="1"/>
    <col min="13838" max="13839" width="7.125" style="1270" bestFit="1" customWidth="1"/>
    <col min="13840" max="13840" width="7.75" style="1270" bestFit="1" customWidth="1"/>
    <col min="13841" max="13842" width="7.125" style="1270" bestFit="1" customWidth="1"/>
    <col min="13843" max="13843" width="19.625" style="1270" bestFit="1" customWidth="1"/>
    <col min="13844" max="13845" width="5.75" style="1270" bestFit="1" customWidth="1"/>
    <col min="13846" max="13846" width="9" style="1270"/>
    <col min="13847" max="13847" width="11.875" style="1270" bestFit="1" customWidth="1"/>
    <col min="13848" max="13848" width="14.125" style="1270" bestFit="1" customWidth="1"/>
    <col min="13849" max="13849" width="16.375" style="1270" bestFit="1" customWidth="1"/>
    <col min="13850" max="14080" width="9" style="1270"/>
    <col min="14081" max="14081" width="7.875" style="1270" bestFit="1" customWidth="1"/>
    <col min="14082" max="14082" width="18.125" style="1270" bestFit="1" customWidth="1"/>
    <col min="14083" max="14083" width="28" style="1270" bestFit="1" customWidth="1"/>
    <col min="14084" max="14084" width="10.875" style="1270" bestFit="1" customWidth="1"/>
    <col min="14085" max="14085" width="20.75" style="1270" bestFit="1" customWidth="1"/>
    <col min="14086" max="14086" width="16.375" style="1270" bestFit="1" customWidth="1"/>
    <col min="14087" max="14087" width="26.25" style="1270" bestFit="1" customWidth="1"/>
    <col min="14088" max="14088" width="9.75" style="1270" bestFit="1" customWidth="1"/>
    <col min="14089" max="14089" width="18.125" style="1270" bestFit="1" customWidth="1"/>
    <col min="14090" max="14090" width="13.875" style="1270" bestFit="1" customWidth="1"/>
    <col min="14091" max="14091" width="19.125" style="1270" bestFit="1" customWidth="1"/>
    <col min="14092" max="14092" width="5.75" style="1270" bestFit="1" customWidth="1"/>
    <col min="14093" max="14093" width="7.75" style="1270" bestFit="1" customWidth="1"/>
    <col min="14094" max="14095" width="7.125" style="1270" bestFit="1" customWidth="1"/>
    <col min="14096" max="14096" width="7.75" style="1270" bestFit="1" customWidth="1"/>
    <col min="14097" max="14098" width="7.125" style="1270" bestFit="1" customWidth="1"/>
    <col min="14099" max="14099" width="19.625" style="1270" bestFit="1" customWidth="1"/>
    <col min="14100" max="14101" width="5.75" style="1270" bestFit="1" customWidth="1"/>
    <col min="14102" max="14102" width="9" style="1270"/>
    <col min="14103" max="14103" width="11.875" style="1270" bestFit="1" customWidth="1"/>
    <col min="14104" max="14104" width="14.125" style="1270" bestFit="1" customWidth="1"/>
    <col min="14105" max="14105" width="16.375" style="1270" bestFit="1" customWidth="1"/>
    <col min="14106" max="14336" width="9" style="1270"/>
    <col min="14337" max="14337" width="7.875" style="1270" bestFit="1" customWidth="1"/>
    <col min="14338" max="14338" width="18.125" style="1270" bestFit="1" customWidth="1"/>
    <col min="14339" max="14339" width="28" style="1270" bestFit="1" customWidth="1"/>
    <col min="14340" max="14340" width="10.875" style="1270" bestFit="1" customWidth="1"/>
    <col min="14341" max="14341" width="20.75" style="1270" bestFit="1" customWidth="1"/>
    <col min="14342" max="14342" width="16.375" style="1270" bestFit="1" customWidth="1"/>
    <col min="14343" max="14343" width="26.25" style="1270" bestFit="1" customWidth="1"/>
    <col min="14344" max="14344" width="9.75" style="1270" bestFit="1" customWidth="1"/>
    <col min="14345" max="14345" width="18.125" style="1270" bestFit="1" customWidth="1"/>
    <col min="14346" max="14346" width="13.875" style="1270" bestFit="1" customWidth="1"/>
    <col min="14347" max="14347" width="19.125" style="1270" bestFit="1" customWidth="1"/>
    <col min="14348" max="14348" width="5.75" style="1270" bestFit="1" customWidth="1"/>
    <col min="14349" max="14349" width="7.75" style="1270" bestFit="1" customWidth="1"/>
    <col min="14350" max="14351" width="7.125" style="1270" bestFit="1" customWidth="1"/>
    <col min="14352" max="14352" width="7.75" style="1270" bestFit="1" customWidth="1"/>
    <col min="14353" max="14354" width="7.125" style="1270" bestFit="1" customWidth="1"/>
    <col min="14355" max="14355" width="19.625" style="1270" bestFit="1" customWidth="1"/>
    <col min="14356" max="14357" width="5.75" style="1270" bestFit="1" customWidth="1"/>
    <col min="14358" max="14358" width="9" style="1270"/>
    <col min="14359" max="14359" width="11.875" style="1270" bestFit="1" customWidth="1"/>
    <col min="14360" max="14360" width="14.125" style="1270" bestFit="1" customWidth="1"/>
    <col min="14361" max="14361" width="16.375" style="1270" bestFit="1" customWidth="1"/>
    <col min="14362" max="14592" width="9" style="1270"/>
    <col min="14593" max="14593" width="7.875" style="1270" bestFit="1" customWidth="1"/>
    <col min="14594" max="14594" width="18.125" style="1270" bestFit="1" customWidth="1"/>
    <col min="14595" max="14595" width="28" style="1270" bestFit="1" customWidth="1"/>
    <col min="14596" max="14596" width="10.875" style="1270" bestFit="1" customWidth="1"/>
    <col min="14597" max="14597" width="20.75" style="1270" bestFit="1" customWidth="1"/>
    <col min="14598" max="14598" width="16.375" style="1270" bestFit="1" customWidth="1"/>
    <col min="14599" max="14599" width="26.25" style="1270" bestFit="1" customWidth="1"/>
    <col min="14600" max="14600" width="9.75" style="1270" bestFit="1" customWidth="1"/>
    <col min="14601" max="14601" width="18.125" style="1270" bestFit="1" customWidth="1"/>
    <col min="14602" max="14602" width="13.875" style="1270" bestFit="1" customWidth="1"/>
    <col min="14603" max="14603" width="19.125" style="1270" bestFit="1" customWidth="1"/>
    <col min="14604" max="14604" width="5.75" style="1270" bestFit="1" customWidth="1"/>
    <col min="14605" max="14605" width="7.75" style="1270" bestFit="1" customWidth="1"/>
    <col min="14606" max="14607" width="7.125" style="1270" bestFit="1" customWidth="1"/>
    <col min="14608" max="14608" width="7.75" style="1270" bestFit="1" customWidth="1"/>
    <col min="14609" max="14610" width="7.125" style="1270" bestFit="1" customWidth="1"/>
    <col min="14611" max="14611" width="19.625" style="1270" bestFit="1" customWidth="1"/>
    <col min="14612" max="14613" width="5.75" style="1270" bestFit="1" customWidth="1"/>
    <col min="14614" max="14614" width="9" style="1270"/>
    <col min="14615" max="14615" width="11.875" style="1270" bestFit="1" customWidth="1"/>
    <col min="14616" max="14616" width="14.125" style="1270" bestFit="1" customWidth="1"/>
    <col min="14617" max="14617" width="16.375" style="1270" bestFit="1" customWidth="1"/>
    <col min="14618" max="14848" width="9" style="1270"/>
    <col min="14849" max="14849" width="7.875" style="1270" bestFit="1" customWidth="1"/>
    <col min="14850" max="14850" width="18.125" style="1270" bestFit="1" customWidth="1"/>
    <col min="14851" max="14851" width="28" style="1270" bestFit="1" customWidth="1"/>
    <col min="14852" max="14852" width="10.875" style="1270" bestFit="1" customWidth="1"/>
    <col min="14853" max="14853" width="20.75" style="1270" bestFit="1" customWidth="1"/>
    <col min="14854" max="14854" width="16.375" style="1270" bestFit="1" customWidth="1"/>
    <col min="14855" max="14855" width="26.25" style="1270" bestFit="1" customWidth="1"/>
    <col min="14856" max="14856" width="9.75" style="1270" bestFit="1" customWidth="1"/>
    <col min="14857" max="14857" width="18.125" style="1270" bestFit="1" customWidth="1"/>
    <col min="14858" max="14858" width="13.875" style="1270" bestFit="1" customWidth="1"/>
    <col min="14859" max="14859" width="19.125" style="1270" bestFit="1" customWidth="1"/>
    <col min="14860" max="14860" width="5.75" style="1270" bestFit="1" customWidth="1"/>
    <col min="14861" max="14861" width="7.75" style="1270" bestFit="1" customWidth="1"/>
    <col min="14862" max="14863" width="7.125" style="1270" bestFit="1" customWidth="1"/>
    <col min="14864" max="14864" width="7.75" style="1270" bestFit="1" customWidth="1"/>
    <col min="14865" max="14866" width="7.125" style="1270" bestFit="1" customWidth="1"/>
    <col min="14867" max="14867" width="19.625" style="1270" bestFit="1" customWidth="1"/>
    <col min="14868" max="14869" width="5.75" style="1270" bestFit="1" customWidth="1"/>
    <col min="14870" max="14870" width="9" style="1270"/>
    <col min="14871" max="14871" width="11.875" style="1270" bestFit="1" customWidth="1"/>
    <col min="14872" max="14872" width="14.125" style="1270" bestFit="1" customWidth="1"/>
    <col min="14873" max="14873" width="16.375" style="1270" bestFit="1" customWidth="1"/>
    <col min="14874" max="15104" width="9" style="1270"/>
    <col min="15105" max="15105" width="7.875" style="1270" bestFit="1" customWidth="1"/>
    <col min="15106" max="15106" width="18.125" style="1270" bestFit="1" customWidth="1"/>
    <col min="15107" max="15107" width="28" style="1270" bestFit="1" customWidth="1"/>
    <col min="15108" max="15108" width="10.875" style="1270" bestFit="1" customWidth="1"/>
    <col min="15109" max="15109" width="20.75" style="1270" bestFit="1" customWidth="1"/>
    <col min="15110" max="15110" width="16.375" style="1270" bestFit="1" customWidth="1"/>
    <col min="15111" max="15111" width="26.25" style="1270" bestFit="1" customWidth="1"/>
    <col min="15112" max="15112" width="9.75" style="1270" bestFit="1" customWidth="1"/>
    <col min="15113" max="15113" width="18.125" style="1270" bestFit="1" customWidth="1"/>
    <col min="15114" max="15114" width="13.875" style="1270" bestFit="1" customWidth="1"/>
    <col min="15115" max="15115" width="19.125" style="1270" bestFit="1" customWidth="1"/>
    <col min="15116" max="15116" width="5.75" style="1270" bestFit="1" customWidth="1"/>
    <col min="15117" max="15117" width="7.75" style="1270" bestFit="1" customWidth="1"/>
    <col min="15118" max="15119" width="7.125" style="1270" bestFit="1" customWidth="1"/>
    <col min="15120" max="15120" width="7.75" style="1270" bestFit="1" customWidth="1"/>
    <col min="15121" max="15122" width="7.125" style="1270" bestFit="1" customWidth="1"/>
    <col min="15123" max="15123" width="19.625" style="1270" bestFit="1" customWidth="1"/>
    <col min="15124" max="15125" width="5.75" style="1270" bestFit="1" customWidth="1"/>
    <col min="15126" max="15126" width="9" style="1270"/>
    <col min="15127" max="15127" width="11.875" style="1270" bestFit="1" customWidth="1"/>
    <col min="15128" max="15128" width="14.125" style="1270" bestFit="1" customWidth="1"/>
    <col min="15129" max="15129" width="16.375" style="1270" bestFit="1" customWidth="1"/>
    <col min="15130" max="15360" width="9" style="1270"/>
    <col min="15361" max="15361" width="7.875" style="1270" bestFit="1" customWidth="1"/>
    <col min="15362" max="15362" width="18.125" style="1270" bestFit="1" customWidth="1"/>
    <col min="15363" max="15363" width="28" style="1270" bestFit="1" customWidth="1"/>
    <col min="15364" max="15364" width="10.875" style="1270" bestFit="1" customWidth="1"/>
    <col min="15365" max="15365" width="20.75" style="1270" bestFit="1" customWidth="1"/>
    <col min="15366" max="15366" width="16.375" style="1270" bestFit="1" customWidth="1"/>
    <col min="15367" max="15367" width="26.25" style="1270" bestFit="1" customWidth="1"/>
    <col min="15368" max="15368" width="9.75" style="1270" bestFit="1" customWidth="1"/>
    <col min="15369" max="15369" width="18.125" style="1270" bestFit="1" customWidth="1"/>
    <col min="15370" max="15370" width="13.875" style="1270" bestFit="1" customWidth="1"/>
    <col min="15371" max="15371" width="19.125" style="1270" bestFit="1" customWidth="1"/>
    <col min="15372" max="15372" width="5.75" style="1270" bestFit="1" customWidth="1"/>
    <col min="15373" max="15373" width="7.75" style="1270" bestFit="1" customWidth="1"/>
    <col min="15374" max="15375" width="7.125" style="1270" bestFit="1" customWidth="1"/>
    <col min="15376" max="15376" width="7.75" style="1270" bestFit="1" customWidth="1"/>
    <col min="15377" max="15378" width="7.125" style="1270" bestFit="1" customWidth="1"/>
    <col min="15379" max="15379" width="19.625" style="1270" bestFit="1" customWidth="1"/>
    <col min="15380" max="15381" width="5.75" style="1270" bestFit="1" customWidth="1"/>
    <col min="15382" max="15382" width="9" style="1270"/>
    <col min="15383" max="15383" width="11.875" style="1270" bestFit="1" customWidth="1"/>
    <col min="15384" max="15384" width="14.125" style="1270" bestFit="1" customWidth="1"/>
    <col min="15385" max="15385" width="16.375" style="1270" bestFit="1" customWidth="1"/>
    <col min="15386" max="15616" width="9" style="1270"/>
    <col min="15617" max="15617" width="7.875" style="1270" bestFit="1" customWidth="1"/>
    <col min="15618" max="15618" width="18.125" style="1270" bestFit="1" customWidth="1"/>
    <col min="15619" max="15619" width="28" style="1270" bestFit="1" customWidth="1"/>
    <col min="15620" max="15620" width="10.875" style="1270" bestFit="1" customWidth="1"/>
    <col min="15621" max="15621" width="20.75" style="1270" bestFit="1" customWidth="1"/>
    <col min="15622" max="15622" width="16.375" style="1270" bestFit="1" customWidth="1"/>
    <col min="15623" max="15623" width="26.25" style="1270" bestFit="1" customWidth="1"/>
    <col min="15624" max="15624" width="9.75" style="1270" bestFit="1" customWidth="1"/>
    <col min="15625" max="15625" width="18.125" style="1270" bestFit="1" customWidth="1"/>
    <col min="15626" max="15626" width="13.875" style="1270" bestFit="1" customWidth="1"/>
    <col min="15627" max="15627" width="19.125" style="1270" bestFit="1" customWidth="1"/>
    <col min="15628" max="15628" width="5.75" style="1270" bestFit="1" customWidth="1"/>
    <col min="15629" max="15629" width="7.75" style="1270" bestFit="1" customWidth="1"/>
    <col min="15630" max="15631" width="7.125" style="1270" bestFit="1" customWidth="1"/>
    <col min="15632" max="15632" width="7.75" style="1270" bestFit="1" customWidth="1"/>
    <col min="15633" max="15634" width="7.125" style="1270" bestFit="1" customWidth="1"/>
    <col min="15635" max="15635" width="19.625" style="1270" bestFit="1" customWidth="1"/>
    <col min="15636" max="15637" width="5.75" style="1270" bestFit="1" customWidth="1"/>
    <col min="15638" max="15638" width="9" style="1270"/>
    <col min="15639" max="15639" width="11.875" style="1270" bestFit="1" customWidth="1"/>
    <col min="15640" max="15640" width="14.125" style="1270" bestFit="1" customWidth="1"/>
    <col min="15641" max="15641" width="16.375" style="1270" bestFit="1" customWidth="1"/>
    <col min="15642" max="15872" width="9" style="1270"/>
    <col min="15873" max="15873" width="7.875" style="1270" bestFit="1" customWidth="1"/>
    <col min="15874" max="15874" width="18.125" style="1270" bestFit="1" customWidth="1"/>
    <col min="15875" max="15875" width="28" style="1270" bestFit="1" customWidth="1"/>
    <col min="15876" max="15876" width="10.875" style="1270" bestFit="1" customWidth="1"/>
    <col min="15877" max="15877" width="20.75" style="1270" bestFit="1" customWidth="1"/>
    <col min="15878" max="15878" width="16.375" style="1270" bestFit="1" customWidth="1"/>
    <col min="15879" max="15879" width="26.25" style="1270" bestFit="1" customWidth="1"/>
    <col min="15880" max="15880" width="9.75" style="1270" bestFit="1" customWidth="1"/>
    <col min="15881" max="15881" width="18.125" style="1270" bestFit="1" customWidth="1"/>
    <col min="15882" max="15882" width="13.875" style="1270" bestFit="1" customWidth="1"/>
    <col min="15883" max="15883" width="19.125" style="1270" bestFit="1" customWidth="1"/>
    <col min="15884" max="15884" width="5.75" style="1270" bestFit="1" customWidth="1"/>
    <col min="15885" max="15885" width="7.75" style="1270" bestFit="1" customWidth="1"/>
    <col min="15886" max="15887" width="7.125" style="1270" bestFit="1" customWidth="1"/>
    <col min="15888" max="15888" width="7.75" style="1270" bestFit="1" customWidth="1"/>
    <col min="15889" max="15890" width="7.125" style="1270" bestFit="1" customWidth="1"/>
    <col min="15891" max="15891" width="19.625" style="1270" bestFit="1" customWidth="1"/>
    <col min="15892" max="15893" width="5.75" style="1270" bestFit="1" customWidth="1"/>
    <col min="15894" max="15894" width="9" style="1270"/>
    <col min="15895" max="15895" width="11.875" style="1270" bestFit="1" customWidth="1"/>
    <col min="15896" max="15896" width="14.125" style="1270" bestFit="1" customWidth="1"/>
    <col min="15897" max="15897" width="16.375" style="1270" bestFit="1" customWidth="1"/>
    <col min="15898" max="16128" width="9" style="1270"/>
    <col min="16129" max="16129" width="7.875" style="1270" bestFit="1" customWidth="1"/>
    <col min="16130" max="16130" width="18.125" style="1270" bestFit="1" customWidth="1"/>
    <col min="16131" max="16131" width="28" style="1270" bestFit="1" customWidth="1"/>
    <col min="16132" max="16132" width="10.875" style="1270" bestFit="1" customWidth="1"/>
    <col min="16133" max="16133" width="20.75" style="1270" bestFit="1" customWidth="1"/>
    <col min="16134" max="16134" width="16.375" style="1270" bestFit="1" customWidth="1"/>
    <col min="16135" max="16135" width="26.25" style="1270" bestFit="1" customWidth="1"/>
    <col min="16136" max="16136" width="9.75" style="1270" bestFit="1" customWidth="1"/>
    <col min="16137" max="16137" width="18.125" style="1270" bestFit="1" customWidth="1"/>
    <col min="16138" max="16138" width="13.875" style="1270" bestFit="1" customWidth="1"/>
    <col min="16139" max="16139" width="19.125" style="1270" bestFit="1" customWidth="1"/>
    <col min="16140" max="16140" width="5.75" style="1270" bestFit="1" customWidth="1"/>
    <col min="16141" max="16141" width="7.75" style="1270" bestFit="1" customWidth="1"/>
    <col min="16142" max="16143" width="7.125" style="1270" bestFit="1" customWidth="1"/>
    <col min="16144" max="16144" width="7.75" style="1270" bestFit="1" customWidth="1"/>
    <col min="16145" max="16146" width="7.125" style="1270" bestFit="1" customWidth="1"/>
    <col min="16147" max="16147" width="19.625" style="1270" bestFit="1" customWidth="1"/>
    <col min="16148" max="16149" width="5.75" style="1270" bestFit="1" customWidth="1"/>
    <col min="16150" max="16150" width="9" style="1270"/>
    <col min="16151" max="16151" width="11.875" style="1270" bestFit="1" customWidth="1"/>
    <col min="16152" max="16152" width="14.125" style="1270" bestFit="1" customWidth="1"/>
    <col min="16153" max="16153" width="16.375" style="1270" bestFit="1" customWidth="1"/>
    <col min="16154" max="16384" width="9" style="1270"/>
  </cols>
  <sheetData>
    <row r="1" spans="1:25">
      <c r="A1" s="1425" t="s">
        <v>2278</v>
      </c>
      <c r="B1" s="1425" t="s">
        <v>2279</v>
      </c>
      <c r="C1" s="1425" t="s">
        <v>2280</v>
      </c>
      <c r="D1" s="1425" t="s">
        <v>2281</v>
      </c>
      <c r="E1" s="1425" t="s">
        <v>2282</v>
      </c>
      <c r="F1" s="1425" t="s">
        <v>2283</v>
      </c>
      <c r="G1" s="1425" t="s">
        <v>2284</v>
      </c>
      <c r="H1" s="1425" t="s">
        <v>2285</v>
      </c>
      <c r="I1" s="1425" t="s">
        <v>2286</v>
      </c>
      <c r="J1" s="1425" t="s">
        <v>2287</v>
      </c>
      <c r="K1" s="1425" t="s">
        <v>2288</v>
      </c>
      <c r="L1" s="1425" t="s">
        <v>2289</v>
      </c>
      <c r="M1" s="1425" t="s">
        <v>2290</v>
      </c>
      <c r="N1" s="1425" t="s">
        <v>2291</v>
      </c>
      <c r="O1" s="1425" t="s">
        <v>2292</v>
      </c>
      <c r="P1" s="1425" t="s">
        <v>2293</v>
      </c>
      <c r="Q1" s="1425" t="s">
        <v>2294</v>
      </c>
      <c r="R1" s="1425" t="s">
        <v>2295</v>
      </c>
      <c r="S1" s="1425" t="s">
        <v>2296</v>
      </c>
      <c r="T1" s="1425" t="s">
        <v>2297</v>
      </c>
      <c r="U1" s="1425" t="s">
        <v>2298</v>
      </c>
      <c r="V1" s="1425" t="s">
        <v>2299</v>
      </c>
      <c r="W1" s="1425" t="s">
        <v>2300</v>
      </c>
      <c r="X1" s="1425" t="s">
        <v>2301</v>
      </c>
      <c r="Y1" s="1425" t="s">
        <v>2302</v>
      </c>
    </row>
    <row r="2" spans="1:25" s="1431" customFormat="1" ht="31.5" customHeight="1">
      <c r="A2" s="1426" t="str">
        <f>IF(申込書!V21="","",SUBSTITUTE(申込書!V21,"-",""))</f>
        <v/>
      </c>
      <c r="B2" s="1426">
        <f>申込書!L21</f>
        <v>0</v>
      </c>
      <c r="C2" s="1427"/>
      <c r="D2" s="1427"/>
      <c r="E2" s="1427"/>
      <c r="F2" s="1426">
        <f>申込書!E21</f>
        <v>0</v>
      </c>
      <c r="G2" s="1427" t="s">
        <v>868</v>
      </c>
      <c r="H2" s="1427"/>
      <c r="I2" s="1428"/>
      <c r="J2" s="1429" t="str">
        <f>IF(申込書!V21="","",申込書!V21)</f>
        <v/>
      </c>
      <c r="K2" s="1430" t="str">
        <f>IF(申込書!P21="","",申込書!P21)</f>
        <v/>
      </c>
    </row>
  </sheetData>
  <phoneticPr fontId="5"/>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51B6FA-7769-43D4-A0C5-7C1BEF83F5DF}">
  <sheetPr>
    <tabColor theme="1" tint="0.34998626667073579"/>
  </sheetPr>
  <dimension ref="A1:Y2"/>
  <sheetViews>
    <sheetView workbookViewId="0">
      <selection activeCell="G10" sqref="G10"/>
    </sheetView>
  </sheetViews>
  <sheetFormatPr defaultRowHeight="13.5"/>
  <cols>
    <col min="1" max="1" width="7.875" style="1270" bestFit="1" customWidth="1"/>
    <col min="2" max="2" width="18.125" style="1270" bestFit="1" customWidth="1"/>
    <col min="3" max="3" width="28" style="1270" bestFit="1" customWidth="1"/>
    <col min="4" max="4" width="10.875" style="1270" bestFit="1" customWidth="1"/>
    <col min="5" max="5" width="20.75" style="1270" bestFit="1" customWidth="1"/>
    <col min="6" max="6" width="16.375" style="1270" bestFit="1" customWidth="1"/>
    <col min="7" max="7" width="26.25" style="1270" bestFit="1" customWidth="1"/>
    <col min="8" max="8" width="9.75" style="1270" bestFit="1" customWidth="1"/>
    <col min="9" max="9" width="18.125" style="1270" bestFit="1" customWidth="1"/>
    <col min="10" max="10" width="13.875" style="1270" bestFit="1" customWidth="1"/>
    <col min="11" max="11" width="19.125" style="1270" bestFit="1" customWidth="1"/>
    <col min="12" max="12" width="5.75" style="1270" bestFit="1" customWidth="1"/>
    <col min="13" max="13" width="7.75" style="1270" bestFit="1" customWidth="1"/>
    <col min="14" max="15" width="7.125" style="1270" bestFit="1" customWidth="1"/>
    <col min="16" max="16" width="7.75" style="1270" bestFit="1" customWidth="1"/>
    <col min="17" max="18" width="7.125" style="1270" bestFit="1" customWidth="1"/>
    <col min="19" max="19" width="19.625" style="1270" bestFit="1" customWidth="1"/>
    <col min="20" max="21" width="5.75" style="1270" bestFit="1" customWidth="1"/>
    <col min="22" max="22" width="9" style="1270"/>
    <col min="23" max="23" width="11.875" style="1270" bestFit="1" customWidth="1"/>
    <col min="24" max="24" width="14.125" style="1270" bestFit="1" customWidth="1"/>
    <col min="25" max="25" width="16.375" style="1270" bestFit="1" customWidth="1"/>
    <col min="26" max="256" width="9" style="1270"/>
    <col min="257" max="257" width="7.875" style="1270" bestFit="1" customWidth="1"/>
    <col min="258" max="258" width="18.125" style="1270" bestFit="1" customWidth="1"/>
    <col min="259" max="259" width="28" style="1270" bestFit="1" customWidth="1"/>
    <col min="260" max="260" width="10.875" style="1270" bestFit="1" customWidth="1"/>
    <col min="261" max="261" width="20.75" style="1270" bestFit="1" customWidth="1"/>
    <col min="262" max="262" width="16.375" style="1270" bestFit="1" customWidth="1"/>
    <col min="263" max="263" width="26.25" style="1270" bestFit="1" customWidth="1"/>
    <col min="264" max="264" width="9.75" style="1270" bestFit="1" customWidth="1"/>
    <col min="265" max="265" width="18.125" style="1270" bestFit="1" customWidth="1"/>
    <col min="266" max="266" width="13.875" style="1270" bestFit="1" customWidth="1"/>
    <col min="267" max="267" width="19.125" style="1270" bestFit="1" customWidth="1"/>
    <col min="268" max="268" width="5.75" style="1270" bestFit="1" customWidth="1"/>
    <col min="269" max="269" width="7.75" style="1270" bestFit="1" customWidth="1"/>
    <col min="270" max="271" width="7.125" style="1270" bestFit="1" customWidth="1"/>
    <col min="272" max="272" width="7.75" style="1270" bestFit="1" customWidth="1"/>
    <col min="273" max="274" width="7.125" style="1270" bestFit="1" customWidth="1"/>
    <col min="275" max="275" width="19.625" style="1270" bestFit="1" customWidth="1"/>
    <col min="276" max="277" width="5.75" style="1270" bestFit="1" customWidth="1"/>
    <col min="278" max="278" width="9" style="1270"/>
    <col min="279" max="279" width="11.875" style="1270" bestFit="1" customWidth="1"/>
    <col min="280" max="280" width="14.125" style="1270" bestFit="1" customWidth="1"/>
    <col min="281" max="281" width="16.375" style="1270" bestFit="1" customWidth="1"/>
    <col min="282" max="512" width="9" style="1270"/>
    <col min="513" max="513" width="7.875" style="1270" bestFit="1" customWidth="1"/>
    <col min="514" max="514" width="18.125" style="1270" bestFit="1" customWidth="1"/>
    <col min="515" max="515" width="28" style="1270" bestFit="1" customWidth="1"/>
    <col min="516" max="516" width="10.875" style="1270" bestFit="1" customWidth="1"/>
    <col min="517" max="517" width="20.75" style="1270" bestFit="1" customWidth="1"/>
    <col min="518" max="518" width="16.375" style="1270" bestFit="1" customWidth="1"/>
    <col min="519" max="519" width="26.25" style="1270" bestFit="1" customWidth="1"/>
    <col min="520" max="520" width="9.75" style="1270" bestFit="1" customWidth="1"/>
    <col min="521" max="521" width="18.125" style="1270" bestFit="1" customWidth="1"/>
    <col min="522" max="522" width="13.875" style="1270" bestFit="1" customWidth="1"/>
    <col min="523" max="523" width="19.125" style="1270" bestFit="1" customWidth="1"/>
    <col min="524" max="524" width="5.75" style="1270" bestFit="1" customWidth="1"/>
    <col min="525" max="525" width="7.75" style="1270" bestFit="1" customWidth="1"/>
    <col min="526" max="527" width="7.125" style="1270" bestFit="1" customWidth="1"/>
    <col min="528" max="528" width="7.75" style="1270" bestFit="1" customWidth="1"/>
    <col min="529" max="530" width="7.125" style="1270" bestFit="1" customWidth="1"/>
    <col min="531" max="531" width="19.625" style="1270" bestFit="1" customWidth="1"/>
    <col min="532" max="533" width="5.75" style="1270" bestFit="1" customWidth="1"/>
    <col min="534" max="534" width="9" style="1270"/>
    <col min="535" max="535" width="11.875" style="1270" bestFit="1" customWidth="1"/>
    <col min="536" max="536" width="14.125" style="1270" bestFit="1" customWidth="1"/>
    <col min="537" max="537" width="16.375" style="1270" bestFit="1" customWidth="1"/>
    <col min="538" max="768" width="9" style="1270"/>
    <col min="769" max="769" width="7.875" style="1270" bestFit="1" customWidth="1"/>
    <col min="770" max="770" width="18.125" style="1270" bestFit="1" customWidth="1"/>
    <col min="771" max="771" width="28" style="1270" bestFit="1" customWidth="1"/>
    <col min="772" max="772" width="10.875" style="1270" bestFit="1" customWidth="1"/>
    <col min="773" max="773" width="20.75" style="1270" bestFit="1" customWidth="1"/>
    <col min="774" max="774" width="16.375" style="1270" bestFit="1" customWidth="1"/>
    <col min="775" max="775" width="26.25" style="1270" bestFit="1" customWidth="1"/>
    <col min="776" max="776" width="9.75" style="1270" bestFit="1" customWidth="1"/>
    <col min="777" max="777" width="18.125" style="1270" bestFit="1" customWidth="1"/>
    <col min="778" max="778" width="13.875" style="1270" bestFit="1" customWidth="1"/>
    <col min="779" max="779" width="19.125" style="1270" bestFit="1" customWidth="1"/>
    <col min="780" max="780" width="5.75" style="1270" bestFit="1" customWidth="1"/>
    <col min="781" max="781" width="7.75" style="1270" bestFit="1" customWidth="1"/>
    <col min="782" max="783" width="7.125" style="1270" bestFit="1" customWidth="1"/>
    <col min="784" max="784" width="7.75" style="1270" bestFit="1" customWidth="1"/>
    <col min="785" max="786" width="7.125" style="1270" bestFit="1" customWidth="1"/>
    <col min="787" max="787" width="19.625" style="1270" bestFit="1" customWidth="1"/>
    <col min="788" max="789" width="5.75" style="1270" bestFit="1" customWidth="1"/>
    <col min="790" max="790" width="9" style="1270"/>
    <col min="791" max="791" width="11.875" style="1270" bestFit="1" customWidth="1"/>
    <col min="792" max="792" width="14.125" style="1270" bestFit="1" customWidth="1"/>
    <col min="793" max="793" width="16.375" style="1270" bestFit="1" customWidth="1"/>
    <col min="794" max="1024" width="9" style="1270"/>
    <col min="1025" max="1025" width="7.875" style="1270" bestFit="1" customWidth="1"/>
    <col min="1026" max="1026" width="18.125" style="1270" bestFit="1" customWidth="1"/>
    <col min="1027" max="1027" width="28" style="1270" bestFit="1" customWidth="1"/>
    <col min="1028" max="1028" width="10.875" style="1270" bestFit="1" customWidth="1"/>
    <col min="1029" max="1029" width="20.75" style="1270" bestFit="1" customWidth="1"/>
    <col min="1030" max="1030" width="16.375" style="1270" bestFit="1" customWidth="1"/>
    <col min="1031" max="1031" width="26.25" style="1270" bestFit="1" customWidth="1"/>
    <col min="1032" max="1032" width="9.75" style="1270" bestFit="1" customWidth="1"/>
    <col min="1033" max="1033" width="18.125" style="1270" bestFit="1" customWidth="1"/>
    <col min="1034" max="1034" width="13.875" style="1270" bestFit="1" customWidth="1"/>
    <col min="1035" max="1035" width="19.125" style="1270" bestFit="1" customWidth="1"/>
    <col min="1036" max="1036" width="5.75" style="1270" bestFit="1" customWidth="1"/>
    <col min="1037" max="1037" width="7.75" style="1270" bestFit="1" customWidth="1"/>
    <col min="1038" max="1039" width="7.125" style="1270" bestFit="1" customWidth="1"/>
    <col min="1040" max="1040" width="7.75" style="1270" bestFit="1" customWidth="1"/>
    <col min="1041" max="1042" width="7.125" style="1270" bestFit="1" customWidth="1"/>
    <col min="1043" max="1043" width="19.625" style="1270" bestFit="1" customWidth="1"/>
    <col min="1044" max="1045" width="5.75" style="1270" bestFit="1" customWidth="1"/>
    <col min="1046" max="1046" width="9" style="1270"/>
    <col min="1047" max="1047" width="11.875" style="1270" bestFit="1" customWidth="1"/>
    <col min="1048" max="1048" width="14.125" style="1270" bestFit="1" customWidth="1"/>
    <col min="1049" max="1049" width="16.375" style="1270" bestFit="1" customWidth="1"/>
    <col min="1050" max="1280" width="9" style="1270"/>
    <col min="1281" max="1281" width="7.875" style="1270" bestFit="1" customWidth="1"/>
    <col min="1282" max="1282" width="18.125" style="1270" bestFit="1" customWidth="1"/>
    <col min="1283" max="1283" width="28" style="1270" bestFit="1" customWidth="1"/>
    <col min="1284" max="1284" width="10.875" style="1270" bestFit="1" customWidth="1"/>
    <col min="1285" max="1285" width="20.75" style="1270" bestFit="1" customWidth="1"/>
    <col min="1286" max="1286" width="16.375" style="1270" bestFit="1" customWidth="1"/>
    <col min="1287" max="1287" width="26.25" style="1270" bestFit="1" customWidth="1"/>
    <col min="1288" max="1288" width="9.75" style="1270" bestFit="1" customWidth="1"/>
    <col min="1289" max="1289" width="18.125" style="1270" bestFit="1" customWidth="1"/>
    <col min="1290" max="1290" width="13.875" style="1270" bestFit="1" customWidth="1"/>
    <col min="1291" max="1291" width="19.125" style="1270" bestFit="1" customWidth="1"/>
    <col min="1292" max="1292" width="5.75" style="1270" bestFit="1" customWidth="1"/>
    <col min="1293" max="1293" width="7.75" style="1270" bestFit="1" customWidth="1"/>
    <col min="1294" max="1295" width="7.125" style="1270" bestFit="1" customWidth="1"/>
    <col min="1296" max="1296" width="7.75" style="1270" bestFit="1" customWidth="1"/>
    <col min="1297" max="1298" width="7.125" style="1270" bestFit="1" customWidth="1"/>
    <col min="1299" max="1299" width="19.625" style="1270" bestFit="1" customWidth="1"/>
    <col min="1300" max="1301" width="5.75" style="1270" bestFit="1" customWidth="1"/>
    <col min="1302" max="1302" width="9" style="1270"/>
    <col min="1303" max="1303" width="11.875" style="1270" bestFit="1" customWidth="1"/>
    <col min="1304" max="1304" width="14.125" style="1270" bestFit="1" customWidth="1"/>
    <col min="1305" max="1305" width="16.375" style="1270" bestFit="1" customWidth="1"/>
    <col min="1306" max="1536" width="9" style="1270"/>
    <col min="1537" max="1537" width="7.875" style="1270" bestFit="1" customWidth="1"/>
    <col min="1538" max="1538" width="18.125" style="1270" bestFit="1" customWidth="1"/>
    <col min="1539" max="1539" width="28" style="1270" bestFit="1" customWidth="1"/>
    <col min="1540" max="1540" width="10.875" style="1270" bestFit="1" customWidth="1"/>
    <col min="1541" max="1541" width="20.75" style="1270" bestFit="1" customWidth="1"/>
    <col min="1542" max="1542" width="16.375" style="1270" bestFit="1" customWidth="1"/>
    <col min="1543" max="1543" width="26.25" style="1270" bestFit="1" customWidth="1"/>
    <col min="1544" max="1544" width="9.75" style="1270" bestFit="1" customWidth="1"/>
    <col min="1545" max="1545" width="18.125" style="1270" bestFit="1" customWidth="1"/>
    <col min="1546" max="1546" width="13.875" style="1270" bestFit="1" customWidth="1"/>
    <col min="1547" max="1547" width="19.125" style="1270" bestFit="1" customWidth="1"/>
    <col min="1548" max="1548" width="5.75" style="1270" bestFit="1" customWidth="1"/>
    <col min="1549" max="1549" width="7.75" style="1270" bestFit="1" customWidth="1"/>
    <col min="1550" max="1551" width="7.125" style="1270" bestFit="1" customWidth="1"/>
    <col min="1552" max="1552" width="7.75" style="1270" bestFit="1" customWidth="1"/>
    <col min="1553" max="1554" width="7.125" style="1270" bestFit="1" customWidth="1"/>
    <col min="1555" max="1555" width="19.625" style="1270" bestFit="1" customWidth="1"/>
    <col min="1556" max="1557" width="5.75" style="1270" bestFit="1" customWidth="1"/>
    <col min="1558" max="1558" width="9" style="1270"/>
    <col min="1559" max="1559" width="11.875" style="1270" bestFit="1" customWidth="1"/>
    <col min="1560" max="1560" width="14.125" style="1270" bestFit="1" customWidth="1"/>
    <col min="1561" max="1561" width="16.375" style="1270" bestFit="1" customWidth="1"/>
    <col min="1562" max="1792" width="9" style="1270"/>
    <col min="1793" max="1793" width="7.875" style="1270" bestFit="1" customWidth="1"/>
    <col min="1794" max="1794" width="18.125" style="1270" bestFit="1" customWidth="1"/>
    <col min="1795" max="1795" width="28" style="1270" bestFit="1" customWidth="1"/>
    <col min="1796" max="1796" width="10.875" style="1270" bestFit="1" customWidth="1"/>
    <col min="1797" max="1797" width="20.75" style="1270" bestFit="1" customWidth="1"/>
    <col min="1798" max="1798" width="16.375" style="1270" bestFit="1" customWidth="1"/>
    <col min="1799" max="1799" width="26.25" style="1270" bestFit="1" customWidth="1"/>
    <col min="1800" max="1800" width="9.75" style="1270" bestFit="1" customWidth="1"/>
    <col min="1801" max="1801" width="18.125" style="1270" bestFit="1" customWidth="1"/>
    <col min="1802" max="1802" width="13.875" style="1270" bestFit="1" customWidth="1"/>
    <col min="1803" max="1803" width="19.125" style="1270" bestFit="1" customWidth="1"/>
    <col min="1804" max="1804" width="5.75" style="1270" bestFit="1" customWidth="1"/>
    <col min="1805" max="1805" width="7.75" style="1270" bestFit="1" customWidth="1"/>
    <col min="1806" max="1807" width="7.125" style="1270" bestFit="1" customWidth="1"/>
    <col min="1808" max="1808" width="7.75" style="1270" bestFit="1" customWidth="1"/>
    <col min="1809" max="1810" width="7.125" style="1270" bestFit="1" customWidth="1"/>
    <col min="1811" max="1811" width="19.625" style="1270" bestFit="1" customWidth="1"/>
    <col min="1812" max="1813" width="5.75" style="1270" bestFit="1" customWidth="1"/>
    <col min="1814" max="1814" width="9" style="1270"/>
    <col min="1815" max="1815" width="11.875" style="1270" bestFit="1" customWidth="1"/>
    <col min="1816" max="1816" width="14.125" style="1270" bestFit="1" customWidth="1"/>
    <col min="1817" max="1817" width="16.375" style="1270" bestFit="1" customWidth="1"/>
    <col min="1818" max="2048" width="9" style="1270"/>
    <col min="2049" max="2049" width="7.875" style="1270" bestFit="1" customWidth="1"/>
    <col min="2050" max="2050" width="18.125" style="1270" bestFit="1" customWidth="1"/>
    <col min="2051" max="2051" width="28" style="1270" bestFit="1" customWidth="1"/>
    <col min="2052" max="2052" width="10.875" style="1270" bestFit="1" customWidth="1"/>
    <col min="2053" max="2053" width="20.75" style="1270" bestFit="1" customWidth="1"/>
    <col min="2054" max="2054" width="16.375" style="1270" bestFit="1" customWidth="1"/>
    <col min="2055" max="2055" width="26.25" style="1270" bestFit="1" customWidth="1"/>
    <col min="2056" max="2056" width="9.75" style="1270" bestFit="1" customWidth="1"/>
    <col min="2057" max="2057" width="18.125" style="1270" bestFit="1" customWidth="1"/>
    <col min="2058" max="2058" width="13.875" style="1270" bestFit="1" customWidth="1"/>
    <col min="2059" max="2059" width="19.125" style="1270" bestFit="1" customWidth="1"/>
    <col min="2060" max="2060" width="5.75" style="1270" bestFit="1" customWidth="1"/>
    <col min="2061" max="2061" width="7.75" style="1270" bestFit="1" customWidth="1"/>
    <col min="2062" max="2063" width="7.125" style="1270" bestFit="1" customWidth="1"/>
    <col min="2064" max="2064" width="7.75" style="1270" bestFit="1" customWidth="1"/>
    <col min="2065" max="2066" width="7.125" style="1270" bestFit="1" customWidth="1"/>
    <col min="2067" max="2067" width="19.625" style="1270" bestFit="1" customWidth="1"/>
    <col min="2068" max="2069" width="5.75" style="1270" bestFit="1" customWidth="1"/>
    <col min="2070" max="2070" width="9" style="1270"/>
    <col min="2071" max="2071" width="11.875" style="1270" bestFit="1" customWidth="1"/>
    <col min="2072" max="2072" width="14.125" style="1270" bestFit="1" customWidth="1"/>
    <col min="2073" max="2073" width="16.375" style="1270" bestFit="1" customWidth="1"/>
    <col min="2074" max="2304" width="9" style="1270"/>
    <col min="2305" max="2305" width="7.875" style="1270" bestFit="1" customWidth="1"/>
    <col min="2306" max="2306" width="18.125" style="1270" bestFit="1" customWidth="1"/>
    <col min="2307" max="2307" width="28" style="1270" bestFit="1" customWidth="1"/>
    <col min="2308" max="2308" width="10.875" style="1270" bestFit="1" customWidth="1"/>
    <col min="2309" max="2309" width="20.75" style="1270" bestFit="1" customWidth="1"/>
    <col min="2310" max="2310" width="16.375" style="1270" bestFit="1" customWidth="1"/>
    <col min="2311" max="2311" width="26.25" style="1270" bestFit="1" customWidth="1"/>
    <col min="2312" max="2312" width="9.75" style="1270" bestFit="1" customWidth="1"/>
    <col min="2313" max="2313" width="18.125" style="1270" bestFit="1" customWidth="1"/>
    <col min="2314" max="2314" width="13.875" style="1270" bestFit="1" customWidth="1"/>
    <col min="2315" max="2315" width="19.125" style="1270" bestFit="1" customWidth="1"/>
    <col min="2316" max="2316" width="5.75" style="1270" bestFit="1" customWidth="1"/>
    <col min="2317" max="2317" width="7.75" style="1270" bestFit="1" customWidth="1"/>
    <col min="2318" max="2319" width="7.125" style="1270" bestFit="1" customWidth="1"/>
    <col min="2320" max="2320" width="7.75" style="1270" bestFit="1" customWidth="1"/>
    <col min="2321" max="2322" width="7.125" style="1270" bestFit="1" customWidth="1"/>
    <col min="2323" max="2323" width="19.625" style="1270" bestFit="1" customWidth="1"/>
    <col min="2324" max="2325" width="5.75" style="1270" bestFit="1" customWidth="1"/>
    <col min="2326" max="2326" width="9" style="1270"/>
    <col min="2327" max="2327" width="11.875" style="1270" bestFit="1" customWidth="1"/>
    <col min="2328" max="2328" width="14.125" style="1270" bestFit="1" customWidth="1"/>
    <col min="2329" max="2329" width="16.375" style="1270" bestFit="1" customWidth="1"/>
    <col min="2330" max="2560" width="9" style="1270"/>
    <col min="2561" max="2561" width="7.875" style="1270" bestFit="1" customWidth="1"/>
    <col min="2562" max="2562" width="18.125" style="1270" bestFit="1" customWidth="1"/>
    <col min="2563" max="2563" width="28" style="1270" bestFit="1" customWidth="1"/>
    <col min="2564" max="2564" width="10.875" style="1270" bestFit="1" customWidth="1"/>
    <col min="2565" max="2565" width="20.75" style="1270" bestFit="1" customWidth="1"/>
    <col min="2566" max="2566" width="16.375" style="1270" bestFit="1" customWidth="1"/>
    <col min="2567" max="2567" width="26.25" style="1270" bestFit="1" customWidth="1"/>
    <col min="2568" max="2568" width="9.75" style="1270" bestFit="1" customWidth="1"/>
    <col min="2569" max="2569" width="18.125" style="1270" bestFit="1" customWidth="1"/>
    <col min="2570" max="2570" width="13.875" style="1270" bestFit="1" customWidth="1"/>
    <col min="2571" max="2571" width="19.125" style="1270" bestFit="1" customWidth="1"/>
    <col min="2572" max="2572" width="5.75" style="1270" bestFit="1" customWidth="1"/>
    <col min="2573" max="2573" width="7.75" style="1270" bestFit="1" customWidth="1"/>
    <col min="2574" max="2575" width="7.125" style="1270" bestFit="1" customWidth="1"/>
    <col min="2576" max="2576" width="7.75" style="1270" bestFit="1" customWidth="1"/>
    <col min="2577" max="2578" width="7.125" style="1270" bestFit="1" customWidth="1"/>
    <col min="2579" max="2579" width="19.625" style="1270" bestFit="1" customWidth="1"/>
    <col min="2580" max="2581" width="5.75" style="1270" bestFit="1" customWidth="1"/>
    <col min="2582" max="2582" width="9" style="1270"/>
    <col min="2583" max="2583" width="11.875" style="1270" bestFit="1" customWidth="1"/>
    <col min="2584" max="2584" width="14.125" style="1270" bestFit="1" customWidth="1"/>
    <col min="2585" max="2585" width="16.375" style="1270" bestFit="1" customWidth="1"/>
    <col min="2586" max="2816" width="9" style="1270"/>
    <col min="2817" max="2817" width="7.875" style="1270" bestFit="1" customWidth="1"/>
    <col min="2818" max="2818" width="18.125" style="1270" bestFit="1" customWidth="1"/>
    <col min="2819" max="2819" width="28" style="1270" bestFit="1" customWidth="1"/>
    <col min="2820" max="2820" width="10.875" style="1270" bestFit="1" customWidth="1"/>
    <col min="2821" max="2821" width="20.75" style="1270" bestFit="1" customWidth="1"/>
    <col min="2822" max="2822" width="16.375" style="1270" bestFit="1" customWidth="1"/>
    <col min="2823" max="2823" width="26.25" style="1270" bestFit="1" customWidth="1"/>
    <col min="2824" max="2824" width="9.75" style="1270" bestFit="1" customWidth="1"/>
    <col min="2825" max="2825" width="18.125" style="1270" bestFit="1" customWidth="1"/>
    <col min="2826" max="2826" width="13.875" style="1270" bestFit="1" customWidth="1"/>
    <col min="2827" max="2827" width="19.125" style="1270" bestFit="1" customWidth="1"/>
    <col min="2828" max="2828" width="5.75" style="1270" bestFit="1" customWidth="1"/>
    <col min="2829" max="2829" width="7.75" style="1270" bestFit="1" customWidth="1"/>
    <col min="2830" max="2831" width="7.125" style="1270" bestFit="1" customWidth="1"/>
    <col min="2832" max="2832" width="7.75" style="1270" bestFit="1" customWidth="1"/>
    <col min="2833" max="2834" width="7.125" style="1270" bestFit="1" customWidth="1"/>
    <col min="2835" max="2835" width="19.625" style="1270" bestFit="1" customWidth="1"/>
    <col min="2836" max="2837" width="5.75" style="1270" bestFit="1" customWidth="1"/>
    <col min="2838" max="2838" width="9" style="1270"/>
    <col min="2839" max="2839" width="11.875" style="1270" bestFit="1" customWidth="1"/>
    <col min="2840" max="2840" width="14.125" style="1270" bestFit="1" customWidth="1"/>
    <col min="2841" max="2841" width="16.375" style="1270" bestFit="1" customWidth="1"/>
    <col min="2842" max="3072" width="9" style="1270"/>
    <col min="3073" max="3073" width="7.875" style="1270" bestFit="1" customWidth="1"/>
    <col min="3074" max="3074" width="18.125" style="1270" bestFit="1" customWidth="1"/>
    <col min="3075" max="3075" width="28" style="1270" bestFit="1" customWidth="1"/>
    <col min="3076" max="3076" width="10.875" style="1270" bestFit="1" customWidth="1"/>
    <col min="3077" max="3077" width="20.75" style="1270" bestFit="1" customWidth="1"/>
    <col min="3078" max="3078" width="16.375" style="1270" bestFit="1" customWidth="1"/>
    <col min="3079" max="3079" width="26.25" style="1270" bestFit="1" customWidth="1"/>
    <col min="3080" max="3080" width="9.75" style="1270" bestFit="1" customWidth="1"/>
    <col min="3081" max="3081" width="18.125" style="1270" bestFit="1" customWidth="1"/>
    <col min="3082" max="3082" width="13.875" style="1270" bestFit="1" customWidth="1"/>
    <col min="3083" max="3083" width="19.125" style="1270" bestFit="1" customWidth="1"/>
    <col min="3084" max="3084" width="5.75" style="1270" bestFit="1" customWidth="1"/>
    <col min="3085" max="3085" width="7.75" style="1270" bestFit="1" customWidth="1"/>
    <col min="3086" max="3087" width="7.125" style="1270" bestFit="1" customWidth="1"/>
    <col min="3088" max="3088" width="7.75" style="1270" bestFit="1" customWidth="1"/>
    <col min="3089" max="3090" width="7.125" style="1270" bestFit="1" customWidth="1"/>
    <col min="3091" max="3091" width="19.625" style="1270" bestFit="1" customWidth="1"/>
    <col min="3092" max="3093" width="5.75" style="1270" bestFit="1" customWidth="1"/>
    <col min="3094" max="3094" width="9" style="1270"/>
    <col min="3095" max="3095" width="11.875" style="1270" bestFit="1" customWidth="1"/>
    <col min="3096" max="3096" width="14.125" style="1270" bestFit="1" customWidth="1"/>
    <col min="3097" max="3097" width="16.375" style="1270" bestFit="1" customWidth="1"/>
    <col min="3098" max="3328" width="9" style="1270"/>
    <col min="3329" max="3329" width="7.875" style="1270" bestFit="1" customWidth="1"/>
    <col min="3330" max="3330" width="18.125" style="1270" bestFit="1" customWidth="1"/>
    <col min="3331" max="3331" width="28" style="1270" bestFit="1" customWidth="1"/>
    <col min="3332" max="3332" width="10.875" style="1270" bestFit="1" customWidth="1"/>
    <col min="3333" max="3333" width="20.75" style="1270" bestFit="1" customWidth="1"/>
    <col min="3334" max="3334" width="16.375" style="1270" bestFit="1" customWidth="1"/>
    <col min="3335" max="3335" width="26.25" style="1270" bestFit="1" customWidth="1"/>
    <col min="3336" max="3336" width="9.75" style="1270" bestFit="1" customWidth="1"/>
    <col min="3337" max="3337" width="18.125" style="1270" bestFit="1" customWidth="1"/>
    <col min="3338" max="3338" width="13.875" style="1270" bestFit="1" customWidth="1"/>
    <col min="3339" max="3339" width="19.125" style="1270" bestFit="1" customWidth="1"/>
    <col min="3340" max="3340" width="5.75" style="1270" bestFit="1" customWidth="1"/>
    <col min="3341" max="3341" width="7.75" style="1270" bestFit="1" customWidth="1"/>
    <col min="3342" max="3343" width="7.125" style="1270" bestFit="1" customWidth="1"/>
    <col min="3344" max="3344" width="7.75" style="1270" bestFit="1" customWidth="1"/>
    <col min="3345" max="3346" width="7.125" style="1270" bestFit="1" customWidth="1"/>
    <col min="3347" max="3347" width="19.625" style="1270" bestFit="1" customWidth="1"/>
    <col min="3348" max="3349" width="5.75" style="1270" bestFit="1" customWidth="1"/>
    <col min="3350" max="3350" width="9" style="1270"/>
    <col min="3351" max="3351" width="11.875" style="1270" bestFit="1" customWidth="1"/>
    <col min="3352" max="3352" width="14.125" style="1270" bestFit="1" customWidth="1"/>
    <col min="3353" max="3353" width="16.375" style="1270" bestFit="1" customWidth="1"/>
    <col min="3354" max="3584" width="9" style="1270"/>
    <col min="3585" max="3585" width="7.875" style="1270" bestFit="1" customWidth="1"/>
    <col min="3586" max="3586" width="18.125" style="1270" bestFit="1" customWidth="1"/>
    <col min="3587" max="3587" width="28" style="1270" bestFit="1" customWidth="1"/>
    <col min="3588" max="3588" width="10.875" style="1270" bestFit="1" customWidth="1"/>
    <col min="3589" max="3589" width="20.75" style="1270" bestFit="1" customWidth="1"/>
    <col min="3590" max="3590" width="16.375" style="1270" bestFit="1" customWidth="1"/>
    <col min="3591" max="3591" width="26.25" style="1270" bestFit="1" customWidth="1"/>
    <col min="3592" max="3592" width="9.75" style="1270" bestFit="1" customWidth="1"/>
    <col min="3593" max="3593" width="18.125" style="1270" bestFit="1" customWidth="1"/>
    <col min="3594" max="3594" width="13.875" style="1270" bestFit="1" customWidth="1"/>
    <col min="3595" max="3595" width="19.125" style="1270" bestFit="1" customWidth="1"/>
    <col min="3596" max="3596" width="5.75" style="1270" bestFit="1" customWidth="1"/>
    <col min="3597" max="3597" width="7.75" style="1270" bestFit="1" customWidth="1"/>
    <col min="3598" max="3599" width="7.125" style="1270" bestFit="1" customWidth="1"/>
    <col min="3600" max="3600" width="7.75" style="1270" bestFit="1" customWidth="1"/>
    <col min="3601" max="3602" width="7.125" style="1270" bestFit="1" customWidth="1"/>
    <col min="3603" max="3603" width="19.625" style="1270" bestFit="1" customWidth="1"/>
    <col min="3604" max="3605" width="5.75" style="1270" bestFit="1" customWidth="1"/>
    <col min="3606" max="3606" width="9" style="1270"/>
    <col min="3607" max="3607" width="11.875" style="1270" bestFit="1" customWidth="1"/>
    <col min="3608" max="3608" width="14.125" style="1270" bestFit="1" customWidth="1"/>
    <col min="3609" max="3609" width="16.375" style="1270" bestFit="1" customWidth="1"/>
    <col min="3610" max="3840" width="9" style="1270"/>
    <col min="3841" max="3841" width="7.875" style="1270" bestFit="1" customWidth="1"/>
    <col min="3842" max="3842" width="18.125" style="1270" bestFit="1" customWidth="1"/>
    <col min="3843" max="3843" width="28" style="1270" bestFit="1" customWidth="1"/>
    <col min="3844" max="3844" width="10.875" style="1270" bestFit="1" customWidth="1"/>
    <col min="3845" max="3845" width="20.75" style="1270" bestFit="1" customWidth="1"/>
    <col min="3846" max="3846" width="16.375" style="1270" bestFit="1" customWidth="1"/>
    <col min="3847" max="3847" width="26.25" style="1270" bestFit="1" customWidth="1"/>
    <col min="3848" max="3848" width="9.75" style="1270" bestFit="1" customWidth="1"/>
    <col min="3849" max="3849" width="18.125" style="1270" bestFit="1" customWidth="1"/>
    <col min="3850" max="3850" width="13.875" style="1270" bestFit="1" customWidth="1"/>
    <col min="3851" max="3851" width="19.125" style="1270" bestFit="1" customWidth="1"/>
    <col min="3852" max="3852" width="5.75" style="1270" bestFit="1" customWidth="1"/>
    <col min="3853" max="3853" width="7.75" style="1270" bestFit="1" customWidth="1"/>
    <col min="3854" max="3855" width="7.125" style="1270" bestFit="1" customWidth="1"/>
    <col min="3856" max="3856" width="7.75" style="1270" bestFit="1" customWidth="1"/>
    <col min="3857" max="3858" width="7.125" style="1270" bestFit="1" customWidth="1"/>
    <col min="3859" max="3859" width="19.625" style="1270" bestFit="1" customWidth="1"/>
    <col min="3860" max="3861" width="5.75" style="1270" bestFit="1" customWidth="1"/>
    <col min="3862" max="3862" width="9" style="1270"/>
    <col min="3863" max="3863" width="11.875" style="1270" bestFit="1" customWidth="1"/>
    <col min="3864" max="3864" width="14.125" style="1270" bestFit="1" customWidth="1"/>
    <col min="3865" max="3865" width="16.375" style="1270" bestFit="1" customWidth="1"/>
    <col min="3866" max="4096" width="9" style="1270"/>
    <col min="4097" max="4097" width="7.875" style="1270" bestFit="1" customWidth="1"/>
    <col min="4098" max="4098" width="18.125" style="1270" bestFit="1" customWidth="1"/>
    <col min="4099" max="4099" width="28" style="1270" bestFit="1" customWidth="1"/>
    <col min="4100" max="4100" width="10.875" style="1270" bestFit="1" customWidth="1"/>
    <col min="4101" max="4101" width="20.75" style="1270" bestFit="1" customWidth="1"/>
    <col min="4102" max="4102" width="16.375" style="1270" bestFit="1" customWidth="1"/>
    <col min="4103" max="4103" width="26.25" style="1270" bestFit="1" customWidth="1"/>
    <col min="4104" max="4104" width="9.75" style="1270" bestFit="1" customWidth="1"/>
    <col min="4105" max="4105" width="18.125" style="1270" bestFit="1" customWidth="1"/>
    <col min="4106" max="4106" width="13.875" style="1270" bestFit="1" customWidth="1"/>
    <col min="4107" max="4107" width="19.125" style="1270" bestFit="1" customWidth="1"/>
    <col min="4108" max="4108" width="5.75" style="1270" bestFit="1" customWidth="1"/>
    <col min="4109" max="4109" width="7.75" style="1270" bestFit="1" customWidth="1"/>
    <col min="4110" max="4111" width="7.125" style="1270" bestFit="1" customWidth="1"/>
    <col min="4112" max="4112" width="7.75" style="1270" bestFit="1" customWidth="1"/>
    <col min="4113" max="4114" width="7.125" style="1270" bestFit="1" customWidth="1"/>
    <col min="4115" max="4115" width="19.625" style="1270" bestFit="1" customWidth="1"/>
    <col min="4116" max="4117" width="5.75" style="1270" bestFit="1" customWidth="1"/>
    <col min="4118" max="4118" width="9" style="1270"/>
    <col min="4119" max="4119" width="11.875" style="1270" bestFit="1" customWidth="1"/>
    <col min="4120" max="4120" width="14.125" style="1270" bestFit="1" customWidth="1"/>
    <col min="4121" max="4121" width="16.375" style="1270" bestFit="1" customWidth="1"/>
    <col min="4122" max="4352" width="9" style="1270"/>
    <col min="4353" max="4353" width="7.875" style="1270" bestFit="1" customWidth="1"/>
    <col min="4354" max="4354" width="18.125" style="1270" bestFit="1" customWidth="1"/>
    <col min="4355" max="4355" width="28" style="1270" bestFit="1" customWidth="1"/>
    <col min="4356" max="4356" width="10.875" style="1270" bestFit="1" customWidth="1"/>
    <col min="4357" max="4357" width="20.75" style="1270" bestFit="1" customWidth="1"/>
    <col min="4358" max="4358" width="16.375" style="1270" bestFit="1" customWidth="1"/>
    <col min="4359" max="4359" width="26.25" style="1270" bestFit="1" customWidth="1"/>
    <col min="4360" max="4360" width="9.75" style="1270" bestFit="1" customWidth="1"/>
    <col min="4361" max="4361" width="18.125" style="1270" bestFit="1" customWidth="1"/>
    <col min="4362" max="4362" width="13.875" style="1270" bestFit="1" customWidth="1"/>
    <col min="4363" max="4363" width="19.125" style="1270" bestFit="1" customWidth="1"/>
    <col min="4364" max="4364" width="5.75" style="1270" bestFit="1" customWidth="1"/>
    <col min="4365" max="4365" width="7.75" style="1270" bestFit="1" customWidth="1"/>
    <col min="4366" max="4367" width="7.125" style="1270" bestFit="1" customWidth="1"/>
    <col min="4368" max="4368" width="7.75" style="1270" bestFit="1" customWidth="1"/>
    <col min="4369" max="4370" width="7.125" style="1270" bestFit="1" customWidth="1"/>
    <col min="4371" max="4371" width="19.625" style="1270" bestFit="1" customWidth="1"/>
    <col min="4372" max="4373" width="5.75" style="1270" bestFit="1" customWidth="1"/>
    <col min="4374" max="4374" width="9" style="1270"/>
    <col min="4375" max="4375" width="11.875" style="1270" bestFit="1" customWidth="1"/>
    <col min="4376" max="4376" width="14.125" style="1270" bestFit="1" customWidth="1"/>
    <col min="4377" max="4377" width="16.375" style="1270" bestFit="1" customWidth="1"/>
    <col min="4378" max="4608" width="9" style="1270"/>
    <col min="4609" max="4609" width="7.875" style="1270" bestFit="1" customWidth="1"/>
    <col min="4610" max="4610" width="18.125" style="1270" bestFit="1" customWidth="1"/>
    <col min="4611" max="4611" width="28" style="1270" bestFit="1" customWidth="1"/>
    <col min="4612" max="4612" width="10.875" style="1270" bestFit="1" customWidth="1"/>
    <col min="4613" max="4613" width="20.75" style="1270" bestFit="1" customWidth="1"/>
    <col min="4614" max="4614" width="16.375" style="1270" bestFit="1" customWidth="1"/>
    <col min="4615" max="4615" width="26.25" style="1270" bestFit="1" customWidth="1"/>
    <col min="4616" max="4616" width="9.75" style="1270" bestFit="1" customWidth="1"/>
    <col min="4617" max="4617" width="18.125" style="1270" bestFit="1" customWidth="1"/>
    <col min="4618" max="4618" width="13.875" style="1270" bestFit="1" customWidth="1"/>
    <col min="4619" max="4619" width="19.125" style="1270" bestFit="1" customWidth="1"/>
    <col min="4620" max="4620" width="5.75" style="1270" bestFit="1" customWidth="1"/>
    <col min="4621" max="4621" width="7.75" style="1270" bestFit="1" customWidth="1"/>
    <col min="4622" max="4623" width="7.125" style="1270" bestFit="1" customWidth="1"/>
    <col min="4624" max="4624" width="7.75" style="1270" bestFit="1" customWidth="1"/>
    <col min="4625" max="4626" width="7.125" style="1270" bestFit="1" customWidth="1"/>
    <col min="4627" max="4627" width="19.625" style="1270" bestFit="1" customWidth="1"/>
    <col min="4628" max="4629" width="5.75" style="1270" bestFit="1" customWidth="1"/>
    <col min="4630" max="4630" width="9" style="1270"/>
    <col min="4631" max="4631" width="11.875" style="1270" bestFit="1" customWidth="1"/>
    <col min="4632" max="4632" width="14.125" style="1270" bestFit="1" customWidth="1"/>
    <col min="4633" max="4633" width="16.375" style="1270" bestFit="1" customWidth="1"/>
    <col min="4634" max="4864" width="9" style="1270"/>
    <col min="4865" max="4865" width="7.875" style="1270" bestFit="1" customWidth="1"/>
    <col min="4866" max="4866" width="18.125" style="1270" bestFit="1" customWidth="1"/>
    <col min="4867" max="4867" width="28" style="1270" bestFit="1" customWidth="1"/>
    <col min="4868" max="4868" width="10.875" style="1270" bestFit="1" customWidth="1"/>
    <col min="4869" max="4869" width="20.75" style="1270" bestFit="1" customWidth="1"/>
    <col min="4870" max="4870" width="16.375" style="1270" bestFit="1" customWidth="1"/>
    <col min="4871" max="4871" width="26.25" style="1270" bestFit="1" customWidth="1"/>
    <col min="4872" max="4872" width="9.75" style="1270" bestFit="1" customWidth="1"/>
    <col min="4873" max="4873" width="18.125" style="1270" bestFit="1" customWidth="1"/>
    <col min="4874" max="4874" width="13.875" style="1270" bestFit="1" customWidth="1"/>
    <col min="4875" max="4875" width="19.125" style="1270" bestFit="1" customWidth="1"/>
    <col min="4876" max="4876" width="5.75" style="1270" bestFit="1" customWidth="1"/>
    <col min="4877" max="4877" width="7.75" style="1270" bestFit="1" customWidth="1"/>
    <col min="4878" max="4879" width="7.125" style="1270" bestFit="1" customWidth="1"/>
    <col min="4880" max="4880" width="7.75" style="1270" bestFit="1" customWidth="1"/>
    <col min="4881" max="4882" width="7.125" style="1270" bestFit="1" customWidth="1"/>
    <col min="4883" max="4883" width="19.625" style="1270" bestFit="1" customWidth="1"/>
    <col min="4884" max="4885" width="5.75" style="1270" bestFit="1" customWidth="1"/>
    <col min="4886" max="4886" width="9" style="1270"/>
    <col min="4887" max="4887" width="11.875" style="1270" bestFit="1" customWidth="1"/>
    <col min="4888" max="4888" width="14.125" style="1270" bestFit="1" customWidth="1"/>
    <col min="4889" max="4889" width="16.375" style="1270" bestFit="1" customWidth="1"/>
    <col min="4890" max="5120" width="9" style="1270"/>
    <col min="5121" max="5121" width="7.875" style="1270" bestFit="1" customWidth="1"/>
    <col min="5122" max="5122" width="18.125" style="1270" bestFit="1" customWidth="1"/>
    <col min="5123" max="5123" width="28" style="1270" bestFit="1" customWidth="1"/>
    <col min="5124" max="5124" width="10.875" style="1270" bestFit="1" customWidth="1"/>
    <col min="5125" max="5125" width="20.75" style="1270" bestFit="1" customWidth="1"/>
    <col min="5126" max="5126" width="16.375" style="1270" bestFit="1" customWidth="1"/>
    <col min="5127" max="5127" width="26.25" style="1270" bestFit="1" customWidth="1"/>
    <col min="5128" max="5128" width="9.75" style="1270" bestFit="1" customWidth="1"/>
    <col min="5129" max="5129" width="18.125" style="1270" bestFit="1" customWidth="1"/>
    <col min="5130" max="5130" width="13.875" style="1270" bestFit="1" customWidth="1"/>
    <col min="5131" max="5131" width="19.125" style="1270" bestFit="1" customWidth="1"/>
    <col min="5132" max="5132" width="5.75" style="1270" bestFit="1" customWidth="1"/>
    <col min="5133" max="5133" width="7.75" style="1270" bestFit="1" customWidth="1"/>
    <col min="5134" max="5135" width="7.125" style="1270" bestFit="1" customWidth="1"/>
    <col min="5136" max="5136" width="7.75" style="1270" bestFit="1" customWidth="1"/>
    <col min="5137" max="5138" width="7.125" style="1270" bestFit="1" customWidth="1"/>
    <col min="5139" max="5139" width="19.625" style="1270" bestFit="1" customWidth="1"/>
    <col min="5140" max="5141" width="5.75" style="1270" bestFit="1" customWidth="1"/>
    <col min="5142" max="5142" width="9" style="1270"/>
    <col min="5143" max="5143" width="11.875" style="1270" bestFit="1" customWidth="1"/>
    <col min="5144" max="5144" width="14.125" style="1270" bestFit="1" customWidth="1"/>
    <col min="5145" max="5145" width="16.375" style="1270" bestFit="1" customWidth="1"/>
    <col min="5146" max="5376" width="9" style="1270"/>
    <col min="5377" max="5377" width="7.875" style="1270" bestFit="1" customWidth="1"/>
    <col min="5378" max="5378" width="18.125" style="1270" bestFit="1" customWidth="1"/>
    <col min="5379" max="5379" width="28" style="1270" bestFit="1" customWidth="1"/>
    <col min="5380" max="5380" width="10.875" style="1270" bestFit="1" customWidth="1"/>
    <col min="5381" max="5381" width="20.75" style="1270" bestFit="1" customWidth="1"/>
    <col min="5382" max="5382" width="16.375" style="1270" bestFit="1" customWidth="1"/>
    <col min="5383" max="5383" width="26.25" style="1270" bestFit="1" customWidth="1"/>
    <col min="5384" max="5384" width="9.75" style="1270" bestFit="1" customWidth="1"/>
    <col min="5385" max="5385" width="18.125" style="1270" bestFit="1" customWidth="1"/>
    <col min="5386" max="5386" width="13.875" style="1270" bestFit="1" customWidth="1"/>
    <col min="5387" max="5387" width="19.125" style="1270" bestFit="1" customWidth="1"/>
    <col min="5388" max="5388" width="5.75" style="1270" bestFit="1" customWidth="1"/>
    <col min="5389" max="5389" width="7.75" style="1270" bestFit="1" customWidth="1"/>
    <col min="5390" max="5391" width="7.125" style="1270" bestFit="1" customWidth="1"/>
    <col min="5392" max="5392" width="7.75" style="1270" bestFit="1" customWidth="1"/>
    <col min="5393" max="5394" width="7.125" style="1270" bestFit="1" customWidth="1"/>
    <col min="5395" max="5395" width="19.625" style="1270" bestFit="1" customWidth="1"/>
    <col min="5396" max="5397" width="5.75" style="1270" bestFit="1" customWidth="1"/>
    <col min="5398" max="5398" width="9" style="1270"/>
    <col min="5399" max="5399" width="11.875" style="1270" bestFit="1" customWidth="1"/>
    <col min="5400" max="5400" width="14.125" style="1270" bestFit="1" customWidth="1"/>
    <col min="5401" max="5401" width="16.375" style="1270" bestFit="1" customWidth="1"/>
    <col min="5402" max="5632" width="9" style="1270"/>
    <col min="5633" max="5633" width="7.875" style="1270" bestFit="1" customWidth="1"/>
    <col min="5634" max="5634" width="18.125" style="1270" bestFit="1" customWidth="1"/>
    <col min="5635" max="5635" width="28" style="1270" bestFit="1" customWidth="1"/>
    <col min="5636" max="5636" width="10.875" style="1270" bestFit="1" customWidth="1"/>
    <col min="5637" max="5637" width="20.75" style="1270" bestFit="1" customWidth="1"/>
    <col min="5638" max="5638" width="16.375" style="1270" bestFit="1" customWidth="1"/>
    <col min="5639" max="5639" width="26.25" style="1270" bestFit="1" customWidth="1"/>
    <col min="5640" max="5640" width="9.75" style="1270" bestFit="1" customWidth="1"/>
    <col min="5641" max="5641" width="18.125" style="1270" bestFit="1" customWidth="1"/>
    <col min="5642" max="5642" width="13.875" style="1270" bestFit="1" customWidth="1"/>
    <col min="5643" max="5643" width="19.125" style="1270" bestFit="1" customWidth="1"/>
    <col min="5644" max="5644" width="5.75" style="1270" bestFit="1" customWidth="1"/>
    <col min="5645" max="5645" width="7.75" style="1270" bestFit="1" customWidth="1"/>
    <col min="5646" max="5647" width="7.125" style="1270" bestFit="1" customWidth="1"/>
    <col min="5648" max="5648" width="7.75" style="1270" bestFit="1" customWidth="1"/>
    <col min="5649" max="5650" width="7.125" style="1270" bestFit="1" customWidth="1"/>
    <col min="5651" max="5651" width="19.625" style="1270" bestFit="1" customWidth="1"/>
    <col min="5652" max="5653" width="5.75" style="1270" bestFit="1" customWidth="1"/>
    <col min="5654" max="5654" width="9" style="1270"/>
    <col min="5655" max="5655" width="11.875" style="1270" bestFit="1" customWidth="1"/>
    <col min="5656" max="5656" width="14.125" style="1270" bestFit="1" customWidth="1"/>
    <col min="5657" max="5657" width="16.375" style="1270" bestFit="1" customWidth="1"/>
    <col min="5658" max="5888" width="9" style="1270"/>
    <col min="5889" max="5889" width="7.875" style="1270" bestFit="1" customWidth="1"/>
    <col min="5890" max="5890" width="18.125" style="1270" bestFit="1" customWidth="1"/>
    <col min="5891" max="5891" width="28" style="1270" bestFit="1" customWidth="1"/>
    <col min="5892" max="5892" width="10.875" style="1270" bestFit="1" customWidth="1"/>
    <col min="5893" max="5893" width="20.75" style="1270" bestFit="1" customWidth="1"/>
    <col min="5894" max="5894" width="16.375" style="1270" bestFit="1" customWidth="1"/>
    <col min="5895" max="5895" width="26.25" style="1270" bestFit="1" customWidth="1"/>
    <col min="5896" max="5896" width="9.75" style="1270" bestFit="1" customWidth="1"/>
    <col min="5897" max="5897" width="18.125" style="1270" bestFit="1" customWidth="1"/>
    <col min="5898" max="5898" width="13.875" style="1270" bestFit="1" customWidth="1"/>
    <col min="5899" max="5899" width="19.125" style="1270" bestFit="1" customWidth="1"/>
    <col min="5900" max="5900" width="5.75" style="1270" bestFit="1" customWidth="1"/>
    <col min="5901" max="5901" width="7.75" style="1270" bestFit="1" customWidth="1"/>
    <col min="5902" max="5903" width="7.125" style="1270" bestFit="1" customWidth="1"/>
    <col min="5904" max="5904" width="7.75" style="1270" bestFit="1" customWidth="1"/>
    <col min="5905" max="5906" width="7.125" style="1270" bestFit="1" customWidth="1"/>
    <col min="5907" max="5907" width="19.625" style="1270" bestFit="1" customWidth="1"/>
    <col min="5908" max="5909" width="5.75" style="1270" bestFit="1" customWidth="1"/>
    <col min="5910" max="5910" width="9" style="1270"/>
    <col min="5911" max="5911" width="11.875" style="1270" bestFit="1" customWidth="1"/>
    <col min="5912" max="5912" width="14.125" style="1270" bestFit="1" customWidth="1"/>
    <col min="5913" max="5913" width="16.375" style="1270" bestFit="1" customWidth="1"/>
    <col min="5914" max="6144" width="9" style="1270"/>
    <col min="6145" max="6145" width="7.875" style="1270" bestFit="1" customWidth="1"/>
    <col min="6146" max="6146" width="18.125" style="1270" bestFit="1" customWidth="1"/>
    <col min="6147" max="6147" width="28" style="1270" bestFit="1" customWidth="1"/>
    <col min="6148" max="6148" width="10.875" style="1270" bestFit="1" customWidth="1"/>
    <col min="6149" max="6149" width="20.75" style="1270" bestFit="1" customWidth="1"/>
    <col min="6150" max="6150" width="16.375" style="1270" bestFit="1" customWidth="1"/>
    <col min="6151" max="6151" width="26.25" style="1270" bestFit="1" customWidth="1"/>
    <col min="6152" max="6152" width="9.75" style="1270" bestFit="1" customWidth="1"/>
    <col min="6153" max="6153" width="18.125" style="1270" bestFit="1" customWidth="1"/>
    <col min="6154" max="6154" width="13.875" style="1270" bestFit="1" customWidth="1"/>
    <col min="6155" max="6155" width="19.125" style="1270" bestFit="1" customWidth="1"/>
    <col min="6156" max="6156" width="5.75" style="1270" bestFit="1" customWidth="1"/>
    <col min="6157" max="6157" width="7.75" style="1270" bestFit="1" customWidth="1"/>
    <col min="6158" max="6159" width="7.125" style="1270" bestFit="1" customWidth="1"/>
    <col min="6160" max="6160" width="7.75" style="1270" bestFit="1" customWidth="1"/>
    <col min="6161" max="6162" width="7.125" style="1270" bestFit="1" customWidth="1"/>
    <col min="6163" max="6163" width="19.625" style="1270" bestFit="1" customWidth="1"/>
    <col min="6164" max="6165" width="5.75" style="1270" bestFit="1" customWidth="1"/>
    <col min="6166" max="6166" width="9" style="1270"/>
    <col min="6167" max="6167" width="11.875" style="1270" bestFit="1" customWidth="1"/>
    <col min="6168" max="6168" width="14.125" style="1270" bestFit="1" customWidth="1"/>
    <col min="6169" max="6169" width="16.375" style="1270" bestFit="1" customWidth="1"/>
    <col min="6170" max="6400" width="9" style="1270"/>
    <col min="6401" max="6401" width="7.875" style="1270" bestFit="1" customWidth="1"/>
    <col min="6402" max="6402" width="18.125" style="1270" bestFit="1" customWidth="1"/>
    <col min="6403" max="6403" width="28" style="1270" bestFit="1" customWidth="1"/>
    <col min="6404" max="6404" width="10.875" style="1270" bestFit="1" customWidth="1"/>
    <col min="6405" max="6405" width="20.75" style="1270" bestFit="1" customWidth="1"/>
    <col min="6406" max="6406" width="16.375" style="1270" bestFit="1" customWidth="1"/>
    <col min="6407" max="6407" width="26.25" style="1270" bestFit="1" customWidth="1"/>
    <col min="6408" max="6408" width="9.75" style="1270" bestFit="1" customWidth="1"/>
    <col min="6409" max="6409" width="18.125" style="1270" bestFit="1" customWidth="1"/>
    <col min="6410" max="6410" width="13.875" style="1270" bestFit="1" customWidth="1"/>
    <col min="6411" max="6411" width="19.125" style="1270" bestFit="1" customWidth="1"/>
    <col min="6412" max="6412" width="5.75" style="1270" bestFit="1" customWidth="1"/>
    <col min="6413" max="6413" width="7.75" style="1270" bestFit="1" customWidth="1"/>
    <col min="6414" max="6415" width="7.125" style="1270" bestFit="1" customWidth="1"/>
    <col min="6416" max="6416" width="7.75" style="1270" bestFit="1" customWidth="1"/>
    <col min="6417" max="6418" width="7.125" style="1270" bestFit="1" customWidth="1"/>
    <col min="6419" max="6419" width="19.625" style="1270" bestFit="1" customWidth="1"/>
    <col min="6420" max="6421" width="5.75" style="1270" bestFit="1" customWidth="1"/>
    <col min="6422" max="6422" width="9" style="1270"/>
    <col min="6423" max="6423" width="11.875" style="1270" bestFit="1" customWidth="1"/>
    <col min="6424" max="6424" width="14.125" style="1270" bestFit="1" customWidth="1"/>
    <col min="6425" max="6425" width="16.375" style="1270" bestFit="1" customWidth="1"/>
    <col min="6426" max="6656" width="9" style="1270"/>
    <col min="6657" max="6657" width="7.875" style="1270" bestFit="1" customWidth="1"/>
    <col min="6658" max="6658" width="18.125" style="1270" bestFit="1" customWidth="1"/>
    <col min="6659" max="6659" width="28" style="1270" bestFit="1" customWidth="1"/>
    <col min="6660" max="6660" width="10.875" style="1270" bestFit="1" customWidth="1"/>
    <col min="6661" max="6661" width="20.75" style="1270" bestFit="1" customWidth="1"/>
    <col min="6662" max="6662" width="16.375" style="1270" bestFit="1" customWidth="1"/>
    <col min="6663" max="6663" width="26.25" style="1270" bestFit="1" customWidth="1"/>
    <col min="6664" max="6664" width="9.75" style="1270" bestFit="1" customWidth="1"/>
    <col min="6665" max="6665" width="18.125" style="1270" bestFit="1" customWidth="1"/>
    <col min="6666" max="6666" width="13.875" style="1270" bestFit="1" customWidth="1"/>
    <col min="6667" max="6667" width="19.125" style="1270" bestFit="1" customWidth="1"/>
    <col min="6668" max="6668" width="5.75" style="1270" bestFit="1" customWidth="1"/>
    <col min="6669" max="6669" width="7.75" style="1270" bestFit="1" customWidth="1"/>
    <col min="6670" max="6671" width="7.125" style="1270" bestFit="1" customWidth="1"/>
    <col min="6672" max="6672" width="7.75" style="1270" bestFit="1" customWidth="1"/>
    <col min="6673" max="6674" width="7.125" style="1270" bestFit="1" customWidth="1"/>
    <col min="6675" max="6675" width="19.625" style="1270" bestFit="1" customWidth="1"/>
    <col min="6676" max="6677" width="5.75" style="1270" bestFit="1" customWidth="1"/>
    <col min="6678" max="6678" width="9" style="1270"/>
    <col min="6679" max="6679" width="11.875" style="1270" bestFit="1" customWidth="1"/>
    <col min="6680" max="6680" width="14.125" style="1270" bestFit="1" customWidth="1"/>
    <col min="6681" max="6681" width="16.375" style="1270" bestFit="1" customWidth="1"/>
    <col min="6682" max="6912" width="9" style="1270"/>
    <col min="6913" max="6913" width="7.875" style="1270" bestFit="1" customWidth="1"/>
    <col min="6914" max="6914" width="18.125" style="1270" bestFit="1" customWidth="1"/>
    <col min="6915" max="6915" width="28" style="1270" bestFit="1" customWidth="1"/>
    <col min="6916" max="6916" width="10.875" style="1270" bestFit="1" customWidth="1"/>
    <col min="6917" max="6917" width="20.75" style="1270" bestFit="1" customWidth="1"/>
    <col min="6918" max="6918" width="16.375" style="1270" bestFit="1" customWidth="1"/>
    <col min="6919" max="6919" width="26.25" style="1270" bestFit="1" customWidth="1"/>
    <col min="6920" max="6920" width="9.75" style="1270" bestFit="1" customWidth="1"/>
    <col min="6921" max="6921" width="18.125" style="1270" bestFit="1" customWidth="1"/>
    <col min="6922" max="6922" width="13.875" style="1270" bestFit="1" customWidth="1"/>
    <col min="6923" max="6923" width="19.125" style="1270" bestFit="1" customWidth="1"/>
    <col min="6924" max="6924" width="5.75" style="1270" bestFit="1" customWidth="1"/>
    <col min="6925" max="6925" width="7.75" style="1270" bestFit="1" customWidth="1"/>
    <col min="6926" max="6927" width="7.125" style="1270" bestFit="1" customWidth="1"/>
    <col min="6928" max="6928" width="7.75" style="1270" bestFit="1" customWidth="1"/>
    <col min="6929" max="6930" width="7.125" style="1270" bestFit="1" customWidth="1"/>
    <col min="6931" max="6931" width="19.625" style="1270" bestFit="1" customWidth="1"/>
    <col min="6932" max="6933" width="5.75" style="1270" bestFit="1" customWidth="1"/>
    <col min="6934" max="6934" width="9" style="1270"/>
    <col min="6935" max="6935" width="11.875" style="1270" bestFit="1" customWidth="1"/>
    <col min="6936" max="6936" width="14.125" style="1270" bestFit="1" customWidth="1"/>
    <col min="6937" max="6937" width="16.375" style="1270" bestFit="1" customWidth="1"/>
    <col min="6938" max="7168" width="9" style="1270"/>
    <col min="7169" max="7169" width="7.875" style="1270" bestFit="1" customWidth="1"/>
    <col min="7170" max="7170" width="18.125" style="1270" bestFit="1" customWidth="1"/>
    <col min="7171" max="7171" width="28" style="1270" bestFit="1" customWidth="1"/>
    <col min="7172" max="7172" width="10.875" style="1270" bestFit="1" customWidth="1"/>
    <col min="7173" max="7173" width="20.75" style="1270" bestFit="1" customWidth="1"/>
    <col min="7174" max="7174" width="16.375" style="1270" bestFit="1" customWidth="1"/>
    <col min="7175" max="7175" width="26.25" style="1270" bestFit="1" customWidth="1"/>
    <col min="7176" max="7176" width="9.75" style="1270" bestFit="1" customWidth="1"/>
    <col min="7177" max="7177" width="18.125" style="1270" bestFit="1" customWidth="1"/>
    <col min="7178" max="7178" width="13.875" style="1270" bestFit="1" customWidth="1"/>
    <col min="7179" max="7179" width="19.125" style="1270" bestFit="1" customWidth="1"/>
    <col min="7180" max="7180" width="5.75" style="1270" bestFit="1" customWidth="1"/>
    <col min="7181" max="7181" width="7.75" style="1270" bestFit="1" customWidth="1"/>
    <col min="7182" max="7183" width="7.125" style="1270" bestFit="1" customWidth="1"/>
    <col min="7184" max="7184" width="7.75" style="1270" bestFit="1" customWidth="1"/>
    <col min="7185" max="7186" width="7.125" style="1270" bestFit="1" customWidth="1"/>
    <col min="7187" max="7187" width="19.625" style="1270" bestFit="1" customWidth="1"/>
    <col min="7188" max="7189" width="5.75" style="1270" bestFit="1" customWidth="1"/>
    <col min="7190" max="7190" width="9" style="1270"/>
    <col min="7191" max="7191" width="11.875" style="1270" bestFit="1" customWidth="1"/>
    <col min="7192" max="7192" width="14.125" style="1270" bestFit="1" customWidth="1"/>
    <col min="7193" max="7193" width="16.375" style="1270" bestFit="1" customWidth="1"/>
    <col min="7194" max="7424" width="9" style="1270"/>
    <col min="7425" max="7425" width="7.875" style="1270" bestFit="1" customWidth="1"/>
    <col min="7426" max="7426" width="18.125" style="1270" bestFit="1" customWidth="1"/>
    <col min="7427" max="7427" width="28" style="1270" bestFit="1" customWidth="1"/>
    <col min="7428" max="7428" width="10.875" style="1270" bestFit="1" customWidth="1"/>
    <col min="7429" max="7429" width="20.75" style="1270" bestFit="1" customWidth="1"/>
    <col min="7430" max="7430" width="16.375" style="1270" bestFit="1" customWidth="1"/>
    <col min="7431" max="7431" width="26.25" style="1270" bestFit="1" customWidth="1"/>
    <col min="7432" max="7432" width="9.75" style="1270" bestFit="1" customWidth="1"/>
    <col min="7433" max="7433" width="18.125" style="1270" bestFit="1" customWidth="1"/>
    <col min="7434" max="7434" width="13.875" style="1270" bestFit="1" customWidth="1"/>
    <col min="7435" max="7435" width="19.125" style="1270" bestFit="1" customWidth="1"/>
    <col min="7436" max="7436" width="5.75" style="1270" bestFit="1" customWidth="1"/>
    <col min="7437" max="7437" width="7.75" style="1270" bestFit="1" customWidth="1"/>
    <col min="7438" max="7439" width="7.125" style="1270" bestFit="1" customWidth="1"/>
    <col min="7440" max="7440" width="7.75" style="1270" bestFit="1" customWidth="1"/>
    <col min="7441" max="7442" width="7.125" style="1270" bestFit="1" customWidth="1"/>
    <col min="7443" max="7443" width="19.625" style="1270" bestFit="1" customWidth="1"/>
    <col min="7444" max="7445" width="5.75" style="1270" bestFit="1" customWidth="1"/>
    <col min="7446" max="7446" width="9" style="1270"/>
    <col min="7447" max="7447" width="11.875" style="1270" bestFit="1" customWidth="1"/>
    <col min="7448" max="7448" width="14.125" style="1270" bestFit="1" customWidth="1"/>
    <col min="7449" max="7449" width="16.375" style="1270" bestFit="1" customWidth="1"/>
    <col min="7450" max="7680" width="9" style="1270"/>
    <col min="7681" max="7681" width="7.875" style="1270" bestFit="1" customWidth="1"/>
    <col min="7682" max="7682" width="18.125" style="1270" bestFit="1" customWidth="1"/>
    <col min="7683" max="7683" width="28" style="1270" bestFit="1" customWidth="1"/>
    <col min="7684" max="7684" width="10.875" style="1270" bestFit="1" customWidth="1"/>
    <col min="7685" max="7685" width="20.75" style="1270" bestFit="1" customWidth="1"/>
    <col min="7686" max="7686" width="16.375" style="1270" bestFit="1" customWidth="1"/>
    <col min="7687" max="7687" width="26.25" style="1270" bestFit="1" customWidth="1"/>
    <col min="7688" max="7688" width="9.75" style="1270" bestFit="1" customWidth="1"/>
    <col min="7689" max="7689" width="18.125" style="1270" bestFit="1" customWidth="1"/>
    <col min="7690" max="7690" width="13.875" style="1270" bestFit="1" customWidth="1"/>
    <col min="7691" max="7691" width="19.125" style="1270" bestFit="1" customWidth="1"/>
    <col min="7692" max="7692" width="5.75" style="1270" bestFit="1" customWidth="1"/>
    <col min="7693" max="7693" width="7.75" style="1270" bestFit="1" customWidth="1"/>
    <col min="7694" max="7695" width="7.125" style="1270" bestFit="1" customWidth="1"/>
    <col min="7696" max="7696" width="7.75" style="1270" bestFit="1" customWidth="1"/>
    <col min="7697" max="7698" width="7.125" style="1270" bestFit="1" customWidth="1"/>
    <col min="7699" max="7699" width="19.625" style="1270" bestFit="1" customWidth="1"/>
    <col min="7700" max="7701" width="5.75" style="1270" bestFit="1" customWidth="1"/>
    <col min="7702" max="7702" width="9" style="1270"/>
    <col min="7703" max="7703" width="11.875" style="1270" bestFit="1" customWidth="1"/>
    <col min="7704" max="7704" width="14.125" style="1270" bestFit="1" customWidth="1"/>
    <col min="7705" max="7705" width="16.375" style="1270" bestFit="1" customWidth="1"/>
    <col min="7706" max="7936" width="9" style="1270"/>
    <col min="7937" max="7937" width="7.875" style="1270" bestFit="1" customWidth="1"/>
    <col min="7938" max="7938" width="18.125" style="1270" bestFit="1" customWidth="1"/>
    <col min="7939" max="7939" width="28" style="1270" bestFit="1" customWidth="1"/>
    <col min="7940" max="7940" width="10.875" style="1270" bestFit="1" customWidth="1"/>
    <col min="7941" max="7941" width="20.75" style="1270" bestFit="1" customWidth="1"/>
    <col min="7942" max="7942" width="16.375" style="1270" bestFit="1" customWidth="1"/>
    <col min="7943" max="7943" width="26.25" style="1270" bestFit="1" customWidth="1"/>
    <col min="7944" max="7944" width="9.75" style="1270" bestFit="1" customWidth="1"/>
    <col min="7945" max="7945" width="18.125" style="1270" bestFit="1" customWidth="1"/>
    <col min="7946" max="7946" width="13.875" style="1270" bestFit="1" customWidth="1"/>
    <col min="7947" max="7947" width="19.125" style="1270" bestFit="1" customWidth="1"/>
    <col min="7948" max="7948" width="5.75" style="1270" bestFit="1" customWidth="1"/>
    <col min="7949" max="7949" width="7.75" style="1270" bestFit="1" customWidth="1"/>
    <col min="7950" max="7951" width="7.125" style="1270" bestFit="1" customWidth="1"/>
    <col min="7952" max="7952" width="7.75" style="1270" bestFit="1" customWidth="1"/>
    <col min="7953" max="7954" width="7.125" style="1270" bestFit="1" customWidth="1"/>
    <col min="7955" max="7955" width="19.625" style="1270" bestFit="1" customWidth="1"/>
    <col min="7956" max="7957" width="5.75" style="1270" bestFit="1" customWidth="1"/>
    <col min="7958" max="7958" width="9" style="1270"/>
    <col min="7959" max="7959" width="11.875" style="1270" bestFit="1" customWidth="1"/>
    <col min="7960" max="7960" width="14.125" style="1270" bestFit="1" customWidth="1"/>
    <col min="7961" max="7961" width="16.375" style="1270" bestFit="1" customWidth="1"/>
    <col min="7962" max="8192" width="9" style="1270"/>
    <col min="8193" max="8193" width="7.875" style="1270" bestFit="1" customWidth="1"/>
    <col min="8194" max="8194" width="18.125" style="1270" bestFit="1" customWidth="1"/>
    <col min="8195" max="8195" width="28" style="1270" bestFit="1" customWidth="1"/>
    <col min="8196" max="8196" width="10.875" style="1270" bestFit="1" customWidth="1"/>
    <col min="8197" max="8197" width="20.75" style="1270" bestFit="1" customWidth="1"/>
    <col min="8198" max="8198" width="16.375" style="1270" bestFit="1" customWidth="1"/>
    <col min="8199" max="8199" width="26.25" style="1270" bestFit="1" customWidth="1"/>
    <col min="8200" max="8200" width="9.75" style="1270" bestFit="1" customWidth="1"/>
    <col min="8201" max="8201" width="18.125" style="1270" bestFit="1" customWidth="1"/>
    <col min="8202" max="8202" width="13.875" style="1270" bestFit="1" customWidth="1"/>
    <col min="8203" max="8203" width="19.125" style="1270" bestFit="1" customWidth="1"/>
    <col min="8204" max="8204" width="5.75" style="1270" bestFit="1" customWidth="1"/>
    <col min="8205" max="8205" width="7.75" style="1270" bestFit="1" customWidth="1"/>
    <col min="8206" max="8207" width="7.125" style="1270" bestFit="1" customWidth="1"/>
    <col min="8208" max="8208" width="7.75" style="1270" bestFit="1" customWidth="1"/>
    <col min="8209" max="8210" width="7.125" style="1270" bestFit="1" customWidth="1"/>
    <col min="8211" max="8211" width="19.625" style="1270" bestFit="1" customWidth="1"/>
    <col min="8212" max="8213" width="5.75" style="1270" bestFit="1" customWidth="1"/>
    <col min="8214" max="8214" width="9" style="1270"/>
    <col min="8215" max="8215" width="11.875" style="1270" bestFit="1" customWidth="1"/>
    <col min="8216" max="8216" width="14.125" style="1270" bestFit="1" customWidth="1"/>
    <col min="8217" max="8217" width="16.375" style="1270" bestFit="1" customWidth="1"/>
    <col min="8218" max="8448" width="9" style="1270"/>
    <col min="8449" max="8449" width="7.875" style="1270" bestFit="1" customWidth="1"/>
    <col min="8450" max="8450" width="18.125" style="1270" bestFit="1" customWidth="1"/>
    <col min="8451" max="8451" width="28" style="1270" bestFit="1" customWidth="1"/>
    <col min="8452" max="8452" width="10.875" style="1270" bestFit="1" customWidth="1"/>
    <col min="8453" max="8453" width="20.75" style="1270" bestFit="1" customWidth="1"/>
    <col min="8454" max="8454" width="16.375" style="1270" bestFit="1" customWidth="1"/>
    <col min="8455" max="8455" width="26.25" style="1270" bestFit="1" customWidth="1"/>
    <col min="8456" max="8456" width="9.75" style="1270" bestFit="1" customWidth="1"/>
    <col min="8457" max="8457" width="18.125" style="1270" bestFit="1" customWidth="1"/>
    <col min="8458" max="8458" width="13.875" style="1270" bestFit="1" customWidth="1"/>
    <col min="8459" max="8459" width="19.125" style="1270" bestFit="1" customWidth="1"/>
    <col min="8460" max="8460" width="5.75" style="1270" bestFit="1" customWidth="1"/>
    <col min="8461" max="8461" width="7.75" style="1270" bestFit="1" customWidth="1"/>
    <col min="8462" max="8463" width="7.125" style="1270" bestFit="1" customWidth="1"/>
    <col min="8464" max="8464" width="7.75" style="1270" bestFit="1" customWidth="1"/>
    <col min="8465" max="8466" width="7.125" style="1270" bestFit="1" customWidth="1"/>
    <col min="8467" max="8467" width="19.625" style="1270" bestFit="1" customWidth="1"/>
    <col min="8468" max="8469" width="5.75" style="1270" bestFit="1" customWidth="1"/>
    <col min="8470" max="8470" width="9" style="1270"/>
    <col min="8471" max="8471" width="11.875" style="1270" bestFit="1" customWidth="1"/>
    <col min="8472" max="8472" width="14.125" style="1270" bestFit="1" customWidth="1"/>
    <col min="8473" max="8473" width="16.375" style="1270" bestFit="1" customWidth="1"/>
    <col min="8474" max="8704" width="9" style="1270"/>
    <col min="8705" max="8705" width="7.875" style="1270" bestFit="1" customWidth="1"/>
    <col min="8706" max="8706" width="18.125" style="1270" bestFit="1" customWidth="1"/>
    <col min="8707" max="8707" width="28" style="1270" bestFit="1" customWidth="1"/>
    <col min="8708" max="8708" width="10.875" style="1270" bestFit="1" customWidth="1"/>
    <col min="8709" max="8709" width="20.75" style="1270" bestFit="1" customWidth="1"/>
    <col min="8710" max="8710" width="16.375" style="1270" bestFit="1" customWidth="1"/>
    <col min="8711" max="8711" width="26.25" style="1270" bestFit="1" customWidth="1"/>
    <col min="8712" max="8712" width="9.75" style="1270" bestFit="1" customWidth="1"/>
    <col min="8713" max="8713" width="18.125" style="1270" bestFit="1" customWidth="1"/>
    <col min="8714" max="8714" width="13.875" style="1270" bestFit="1" customWidth="1"/>
    <col min="8715" max="8715" width="19.125" style="1270" bestFit="1" customWidth="1"/>
    <col min="8716" max="8716" width="5.75" style="1270" bestFit="1" customWidth="1"/>
    <col min="8717" max="8717" width="7.75" style="1270" bestFit="1" customWidth="1"/>
    <col min="8718" max="8719" width="7.125" style="1270" bestFit="1" customWidth="1"/>
    <col min="8720" max="8720" width="7.75" style="1270" bestFit="1" customWidth="1"/>
    <col min="8721" max="8722" width="7.125" style="1270" bestFit="1" customWidth="1"/>
    <col min="8723" max="8723" width="19.625" style="1270" bestFit="1" customWidth="1"/>
    <col min="8724" max="8725" width="5.75" style="1270" bestFit="1" customWidth="1"/>
    <col min="8726" max="8726" width="9" style="1270"/>
    <col min="8727" max="8727" width="11.875" style="1270" bestFit="1" customWidth="1"/>
    <col min="8728" max="8728" width="14.125" style="1270" bestFit="1" customWidth="1"/>
    <col min="8729" max="8729" width="16.375" style="1270" bestFit="1" customWidth="1"/>
    <col min="8730" max="8960" width="9" style="1270"/>
    <col min="8961" max="8961" width="7.875" style="1270" bestFit="1" customWidth="1"/>
    <col min="8962" max="8962" width="18.125" style="1270" bestFit="1" customWidth="1"/>
    <col min="8963" max="8963" width="28" style="1270" bestFit="1" customWidth="1"/>
    <col min="8964" max="8964" width="10.875" style="1270" bestFit="1" customWidth="1"/>
    <col min="8965" max="8965" width="20.75" style="1270" bestFit="1" customWidth="1"/>
    <col min="8966" max="8966" width="16.375" style="1270" bestFit="1" customWidth="1"/>
    <col min="8967" max="8967" width="26.25" style="1270" bestFit="1" customWidth="1"/>
    <col min="8968" max="8968" width="9.75" style="1270" bestFit="1" customWidth="1"/>
    <col min="8969" max="8969" width="18.125" style="1270" bestFit="1" customWidth="1"/>
    <col min="8970" max="8970" width="13.875" style="1270" bestFit="1" customWidth="1"/>
    <col min="8971" max="8971" width="19.125" style="1270" bestFit="1" customWidth="1"/>
    <col min="8972" max="8972" width="5.75" style="1270" bestFit="1" customWidth="1"/>
    <col min="8973" max="8973" width="7.75" style="1270" bestFit="1" customWidth="1"/>
    <col min="8974" max="8975" width="7.125" style="1270" bestFit="1" customWidth="1"/>
    <col min="8976" max="8976" width="7.75" style="1270" bestFit="1" customWidth="1"/>
    <col min="8977" max="8978" width="7.125" style="1270" bestFit="1" customWidth="1"/>
    <col min="8979" max="8979" width="19.625" style="1270" bestFit="1" customWidth="1"/>
    <col min="8980" max="8981" width="5.75" style="1270" bestFit="1" customWidth="1"/>
    <col min="8982" max="8982" width="9" style="1270"/>
    <col min="8983" max="8983" width="11.875" style="1270" bestFit="1" customWidth="1"/>
    <col min="8984" max="8984" width="14.125" style="1270" bestFit="1" customWidth="1"/>
    <col min="8985" max="8985" width="16.375" style="1270" bestFit="1" customWidth="1"/>
    <col min="8986" max="9216" width="9" style="1270"/>
    <col min="9217" max="9217" width="7.875" style="1270" bestFit="1" customWidth="1"/>
    <col min="9218" max="9218" width="18.125" style="1270" bestFit="1" customWidth="1"/>
    <col min="9219" max="9219" width="28" style="1270" bestFit="1" customWidth="1"/>
    <col min="9220" max="9220" width="10.875" style="1270" bestFit="1" customWidth="1"/>
    <col min="9221" max="9221" width="20.75" style="1270" bestFit="1" customWidth="1"/>
    <col min="9222" max="9222" width="16.375" style="1270" bestFit="1" customWidth="1"/>
    <col min="9223" max="9223" width="26.25" style="1270" bestFit="1" customWidth="1"/>
    <col min="9224" max="9224" width="9.75" style="1270" bestFit="1" customWidth="1"/>
    <col min="9225" max="9225" width="18.125" style="1270" bestFit="1" customWidth="1"/>
    <col min="9226" max="9226" width="13.875" style="1270" bestFit="1" customWidth="1"/>
    <col min="9227" max="9227" width="19.125" style="1270" bestFit="1" customWidth="1"/>
    <col min="9228" max="9228" width="5.75" style="1270" bestFit="1" customWidth="1"/>
    <col min="9229" max="9229" width="7.75" style="1270" bestFit="1" customWidth="1"/>
    <col min="9230" max="9231" width="7.125" style="1270" bestFit="1" customWidth="1"/>
    <col min="9232" max="9232" width="7.75" style="1270" bestFit="1" customWidth="1"/>
    <col min="9233" max="9234" width="7.125" style="1270" bestFit="1" customWidth="1"/>
    <col min="9235" max="9235" width="19.625" style="1270" bestFit="1" customWidth="1"/>
    <col min="9236" max="9237" width="5.75" style="1270" bestFit="1" customWidth="1"/>
    <col min="9238" max="9238" width="9" style="1270"/>
    <col min="9239" max="9239" width="11.875" style="1270" bestFit="1" customWidth="1"/>
    <col min="9240" max="9240" width="14.125" style="1270" bestFit="1" customWidth="1"/>
    <col min="9241" max="9241" width="16.375" style="1270" bestFit="1" customWidth="1"/>
    <col min="9242" max="9472" width="9" style="1270"/>
    <col min="9473" max="9473" width="7.875" style="1270" bestFit="1" customWidth="1"/>
    <col min="9474" max="9474" width="18.125" style="1270" bestFit="1" customWidth="1"/>
    <col min="9475" max="9475" width="28" style="1270" bestFit="1" customWidth="1"/>
    <col min="9476" max="9476" width="10.875" style="1270" bestFit="1" customWidth="1"/>
    <col min="9477" max="9477" width="20.75" style="1270" bestFit="1" customWidth="1"/>
    <col min="9478" max="9478" width="16.375" style="1270" bestFit="1" customWidth="1"/>
    <col min="9479" max="9479" width="26.25" style="1270" bestFit="1" customWidth="1"/>
    <col min="9480" max="9480" width="9.75" style="1270" bestFit="1" customWidth="1"/>
    <col min="9481" max="9481" width="18.125" style="1270" bestFit="1" customWidth="1"/>
    <col min="9482" max="9482" width="13.875" style="1270" bestFit="1" customWidth="1"/>
    <col min="9483" max="9483" width="19.125" style="1270" bestFit="1" customWidth="1"/>
    <col min="9484" max="9484" width="5.75" style="1270" bestFit="1" customWidth="1"/>
    <col min="9485" max="9485" width="7.75" style="1270" bestFit="1" customWidth="1"/>
    <col min="9486" max="9487" width="7.125" style="1270" bestFit="1" customWidth="1"/>
    <col min="9488" max="9488" width="7.75" style="1270" bestFit="1" customWidth="1"/>
    <col min="9489" max="9490" width="7.125" style="1270" bestFit="1" customWidth="1"/>
    <col min="9491" max="9491" width="19.625" style="1270" bestFit="1" customWidth="1"/>
    <col min="9492" max="9493" width="5.75" style="1270" bestFit="1" customWidth="1"/>
    <col min="9494" max="9494" width="9" style="1270"/>
    <col min="9495" max="9495" width="11.875" style="1270" bestFit="1" customWidth="1"/>
    <col min="9496" max="9496" width="14.125" style="1270" bestFit="1" customWidth="1"/>
    <col min="9497" max="9497" width="16.375" style="1270" bestFit="1" customWidth="1"/>
    <col min="9498" max="9728" width="9" style="1270"/>
    <col min="9729" max="9729" width="7.875" style="1270" bestFit="1" customWidth="1"/>
    <col min="9730" max="9730" width="18.125" style="1270" bestFit="1" customWidth="1"/>
    <col min="9731" max="9731" width="28" style="1270" bestFit="1" customWidth="1"/>
    <col min="9732" max="9732" width="10.875" style="1270" bestFit="1" customWidth="1"/>
    <col min="9733" max="9733" width="20.75" style="1270" bestFit="1" customWidth="1"/>
    <col min="9734" max="9734" width="16.375" style="1270" bestFit="1" customWidth="1"/>
    <col min="9735" max="9735" width="26.25" style="1270" bestFit="1" customWidth="1"/>
    <col min="9736" max="9736" width="9.75" style="1270" bestFit="1" customWidth="1"/>
    <col min="9737" max="9737" width="18.125" style="1270" bestFit="1" customWidth="1"/>
    <col min="9738" max="9738" width="13.875" style="1270" bestFit="1" customWidth="1"/>
    <col min="9739" max="9739" width="19.125" style="1270" bestFit="1" customWidth="1"/>
    <col min="9740" max="9740" width="5.75" style="1270" bestFit="1" customWidth="1"/>
    <col min="9741" max="9741" width="7.75" style="1270" bestFit="1" customWidth="1"/>
    <col min="9742" max="9743" width="7.125" style="1270" bestFit="1" customWidth="1"/>
    <col min="9744" max="9744" width="7.75" style="1270" bestFit="1" customWidth="1"/>
    <col min="9745" max="9746" width="7.125" style="1270" bestFit="1" customWidth="1"/>
    <col min="9747" max="9747" width="19.625" style="1270" bestFit="1" customWidth="1"/>
    <col min="9748" max="9749" width="5.75" style="1270" bestFit="1" customWidth="1"/>
    <col min="9750" max="9750" width="9" style="1270"/>
    <col min="9751" max="9751" width="11.875" style="1270" bestFit="1" customWidth="1"/>
    <col min="9752" max="9752" width="14.125" style="1270" bestFit="1" customWidth="1"/>
    <col min="9753" max="9753" width="16.375" style="1270" bestFit="1" customWidth="1"/>
    <col min="9754" max="9984" width="9" style="1270"/>
    <col min="9985" max="9985" width="7.875" style="1270" bestFit="1" customWidth="1"/>
    <col min="9986" max="9986" width="18.125" style="1270" bestFit="1" customWidth="1"/>
    <col min="9987" max="9987" width="28" style="1270" bestFit="1" customWidth="1"/>
    <col min="9988" max="9988" width="10.875" style="1270" bestFit="1" customWidth="1"/>
    <col min="9989" max="9989" width="20.75" style="1270" bestFit="1" customWidth="1"/>
    <col min="9990" max="9990" width="16.375" style="1270" bestFit="1" customWidth="1"/>
    <col min="9991" max="9991" width="26.25" style="1270" bestFit="1" customWidth="1"/>
    <col min="9992" max="9992" width="9.75" style="1270" bestFit="1" customWidth="1"/>
    <col min="9993" max="9993" width="18.125" style="1270" bestFit="1" customWidth="1"/>
    <col min="9994" max="9994" width="13.875" style="1270" bestFit="1" customWidth="1"/>
    <col min="9995" max="9995" width="19.125" style="1270" bestFit="1" customWidth="1"/>
    <col min="9996" max="9996" width="5.75" style="1270" bestFit="1" customWidth="1"/>
    <col min="9997" max="9997" width="7.75" style="1270" bestFit="1" customWidth="1"/>
    <col min="9998" max="9999" width="7.125" style="1270" bestFit="1" customWidth="1"/>
    <col min="10000" max="10000" width="7.75" style="1270" bestFit="1" customWidth="1"/>
    <col min="10001" max="10002" width="7.125" style="1270" bestFit="1" customWidth="1"/>
    <col min="10003" max="10003" width="19.625" style="1270" bestFit="1" customWidth="1"/>
    <col min="10004" max="10005" width="5.75" style="1270" bestFit="1" customWidth="1"/>
    <col min="10006" max="10006" width="9" style="1270"/>
    <col min="10007" max="10007" width="11.875" style="1270" bestFit="1" customWidth="1"/>
    <col min="10008" max="10008" width="14.125" style="1270" bestFit="1" customWidth="1"/>
    <col min="10009" max="10009" width="16.375" style="1270" bestFit="1" customWidth="1"/>
    <col min="10010" max="10240" width="9" style="1270"/>
    <col min="10241" max="10241" width="7.875" style="1270" bestFit="1" customWidth="1"/>
    <col min="10242" max="10242" width="18.125" style="1270" bestFit="1" customWidth="1"/>
    <col min="10243" max="10243" width="28" style="1270" bestFit="1" customWidth="1"/>
    <col min="10244" max="10244" width="10.875" style="1270" bestFit="1" customWidth="1"/>
    <col min="10245" max="10245" width="20.75" style="1270" bestFit="1" customWidth="1"/>
    <col min="10246" max="10246" width="16.375" style="1270" bestFit="1" customWidth="1"/>
    <col min="10247" max="10247" width="26.25" style="1270" bestFit="1" customWidth="1"/>
    <col min="10248" max="10248" width="9.75" style="1270" bestFit="1" customWidth="1"/>
    <col min="10249" max="10249" width="18.125" style="1270" bestFit="1" customWidth="1"/>
    <col min="10250" max="10250" width="13.875" style="1270" bestFit="1" customWidth="1"/>
    <col min="10251" max="10251" width="19.125" style="1270" bestFit="1" customWidth="1"/>
    <col min="10252" max="10252" width="5.75" style="1270" bestFit="1" customWidth="1"/>
    <col min="10253" max="10253" width="7.75" style="1270" bestFit="1" customWidth="1"/>
    <col min="10254" max="10255" width="7.125" style="1270" bestFit="1" customWidth="1"/>
    <col min="10256" max="10256" width="7.75" style="1270" bestFit="1" customWidth="1"/>
    <col min="10257" max="10258" width="7.125" style="1270" bestFit="1" customWidth="1"/>
    <col min="10259" max="10259" width="19.625" style="1270" bestFit="1" customWidth="1"/>
    <col min="10260" max="10261" width="5.75" style="1270" bestFit="1" customWidth="1"/>
    <col min="10262" max="10262" width="9" style="1270"/>
    <col min="10263" max="10263" width="11.875" style="1270" bestFit="1" customWidth="1"/>
    <col min="10264" max="10264" width="14.125" style="1270" bestFit="1" customWidth="1"/>
    <col min="10265" max="10265" width="16.375" style="1270" bestFit="1" customWidth="1"/>
    <col min="10266" max="10496" width="9" style="1270"/>
    <col min="10497" max="10497" width="7.875" style="1270" bestFit="1" customWidth="1"/>
    <col min="10498" max="10498" width="18.125" style="1270" bestFit="1" customWidth="1"/>
    <col min="10499" max="10499" width="28" style="1270" bestFit="1" customWidth="1"/>
    <col min="10500" max="10500" width="10.875" style="1270" bestFit="1" customWidth="1"/>
    <col min="10501" max="10501" width="20.75" style="1270" bestFit="1" customWidth="1"/>
    <col min="10502" max="10502" width="16.375" style="1270" bestFit="1" customWidth="1"/>
    <col min="10503" max="10503" width="26.25" style="1270" bestFit="1" customWidth="1"/>
    <col min="10504" max="10504" width="9.75" style="1270" bestFit="1" customWidth="1"/>
    <col min="10505" max="10505" width="18.125" style="1270" bestFit="1" customWidth="1"/>
    <col min="10506" max="10506" width="13.875" style="1270" bestFit="1" customWidth="1"/>
    <col min="10507" max="10507" width="19.125" style="1270" bestFit="1" customWidth="1"/>
    <col min="10508" max="10508" width="5.75" style="1270" bestFit="1" customWidth="1"/>
    <col min="10509" max="10509" width="7.75" style="1270" bestFit="1" customWidth="1"/>
    <col min="10510" max="10511" width="7.125" style="1270" bestFit="1" customWidth="1"/>
    <col min="10512" max="10512" width="7.75" style="1270" bestFit="1" customWidth="1"/>
    <col min="10513" max="10514" width="7.125" style="1270" bestFit="1" customWidth="1"/>
    <col min="10515" max="10515" width="19.625" style="1270" bestFit="1" customWidth="1"/>
    <col min="10516" max="10517" width="5.75" style="1270" bestFit="1" customWidth="1"/>
    <col min="10518" max="10518" width="9" style="1270"/>
    <col min="10519" max="10519" width="11.875" style="1270" bestFit="1" customWidth="1"/>
    <col min="10520" max="10520" width="14.125" style="1270" bestFit="1" customWidth="1"/>
    <col min="10521" max="10521" width="16.375" style="1270" bestFit="1" customWidth="1"/>
    <col min="10522" max="10752" width="9" style="1270"/>
    <col min="10753" max="10753" width="7.875" style="1270" bestFit="1" customWidth="1"/>
    <col min="10754" max="10754" width="18.125" style="1270" bestFit="1" customWidth="1"/>
    <col min="10755" max="10755" width="28" style="1270" bestFit="1" customWidth="1"/>
    <col min="10756" max="10756" width="10.875" style="1270" bestFit="1" customWidth="1"/>
    <col min="10757" max="10757" width="20.75" style="1270" bestFit="1" customWidth="1"/>
    <col min="10758" max="10758" width="16.375" style="1270" bestFit="1" customWidth="1"/>
    <col min="10759" max="10759" width="26.25" style="1270" bestFit="1" customWidth="1"/>
    <col min="10760" max="10760" width="9.75" style="1270" bestFit="1" customWidth="1"/>
    <col min="10761" max="10761" width="18.125" style="1270" bestFit="1" customWidth="1"/>
    <col min="10762" max="10762" width="13.875" style="1270" bestFit="1" customWidth="1"/>
    <col min="10763" max="10763" width="19.125" style="1270" bestFit="1" customWidth="1"/>
    <col min="10764" max="10764" width="5.75" style="1270" bestFit="1" customWidth="1"/>
    <col min="10765" max="10765" width="7.75" style="1270" bestFit="1" customWidth="1"/>
    <col min="10766" max="10767" width="7.125" style="1270" bestFit="1" customWidth="1"/>
    <col min="10768" max="10768" width="7.75" style="1270" bestFit="1" customWidth="1"/>
    <col min="10769" max="10770" width="7.125" style="1270" bestFit="1" customWidth="1"/>
    <col min="10771" max="10771" width="19.625" style="1270" bestFit="1" customWidth="1"/>
    <col min="10772" max="10773" width="5.75" style="1270" bestFit="1" customWidth="1"/>
    <col min="10774" max="10774" width="9" style="1270"/>
    <col min="10775" max="10775" width="11.875" style="1270" bestFit="1" customWidth="1"/>
    <col min="10776" max="10776" width="14.125" style="1270" bestFit="1" customWidth="1"/>
    <col min="10777" max="10777" width="16.375" style="1270" bestFit="1" customWidth="1"/>
    <col min="10778" max="11008" width="9" style="1270"/>
    <col min="11009" max="11009" width="7.875" style="1270" bestFit="1" customWidth="1"/>
    <col min="11010" max="11010" width="18.125" style="1270" bestFit="1" customWidth="1"/>
    <col min="11011" max="11011" width="28" style="1270" bestFit="1" customWidth="1"/>
    <col min="11012" max="11012" width="10.875" style="1270" bestFit="1" customWidth="1"/>
    <col min="11013" max="11013" width="20.75" style="1270" bestFit="1" customWidth="1"/>
    <col min="11014" max="11014" width="16.375" style="1270" bestFit="1" customWidth="1"/>
    <col min="11015" max="11015" width="26.25" style="1270" bestFit="1" customWidth="1"/>
    <col min="11016" max="11016" width="9.75" style="1270" bestFit="1" customWidth="1"/>
    <col min="11017" max="11017" width="18.125" style="1270" bestFit="1" customWidth="1"/>
    <col min="11018" max="11018" width="13.875" style="1270" bestFit="1" customWidth="1"/>
    <col min="11019" max="11019" width="19.125" style="1270" bestFit="1" customWidth="1"/>
    <col min="11020" max="11020" width="5.75" style="1270" bestFit="1" customWidth="1"/>
    <col min="11021" max="11021" width="7.75" style="1270" bestFit="1" customWidth="1"/>
    <col min="11022" max="11023" width="7.125" style="1270" bestFit="1" customWidth="1"/>
    <col min="11024" max="11024" width="7.75" style="1270" bestFit="1" customWidth="1"/>
    <col min="11025" max="11026" width="7.125" style="1270" bestFit="1" customWidth="1"/>
    <col min="11027" max="11027" width="19.625" style="1270" bestFit="1" customWidth="1"/>
    <col min="11028" max="11029" width="5.75" style="1270" bestFit="1" customWidth="1"/>
    <col min="11030" max="11030" width="9" style="1270"/>
    <col min="11031" max="11031" width="11.875" style="1270" bestFit="1" customWidth="1"/>
    <col min="11032" max="11032" width="14.125" style="1270" bestFit="1" customWidth="1"/>
    <col min="11033" max="11033" width="16.375" style="1270" bestFit="1" customWidth="1"/>
    <col min="11034" max="11264" width="9" style="1270"/>
    <col min="11265" max="11265" width="7.875" style="1270" bestFit="1" customWidth="1"/>
    <col min="11266" max="11266" width="18.125" style="1270" bestFit="1" customWidth="1"/>
    <col min="11267" max="11267" width="28" style="1270" bestFit="1" customWidth="1"/>
    <col min="11268" max="11268" width="10.875" style="1270" bestFit="1" customWidth="1"/>
    <col min="11269" max="11269" width="20.75" style="1270" bestFit="1" customWidth="1"/>
    <col min="11270" max="11270" width="16.375" style="1270" bestFit="1" customWidth="1"/>
    <col min="11271" max="11271" width="26.25" style="1270" bestFit="1" customWidth="1"/>
    <col min="11272" max="11272" width="9.75" style="1270" bestFit="1" customWidth="1"/>
    <col min="11273" max="11273" width="18.125" style="1270" bestFit="1" customWidth="1"/>
    <col min="11274" max="11274" width="13.875" style="1270" bestFit="1" customWidth="1"/>
    <col min="11275" max="11275" width="19.125" style="1270" bestFit="1" customWidth="1"/>
    <col min="11276" max="11276" width="5.75" style="1270" bestFit="1" customWidth="1"/>
    <col min="11277" max="11277" width="7.75" style="1270" bestFit="1" customWidth="1"/>
    <col min="11278" max="11279" width="7.125" style="1270" bestFit="1" customWidth="1"/>
    <col min="11280" max="11280" width="7.75" style="1270" bestFit="1" customWidth="1"/>
    <col min="11281" max="11282" width="7.125" style="1270" bestFit="1" customWidth="1"/>
    <col min="11283" max="11283" width="19.625" style="1270" bestFit="1" customWidth="1"/>
    <col min="11284" max="11285" width="5.75" style="1270" bestFit="1" customWidth="1"/>
    <col min="11286" max="11286" width="9" style="1270"/>
    <col min="11287" max="11287" width="11.875" style="1270" bestFit="1" customWidth="1"/>
    <col min="11288" max="11288" width="14.125" style="1270" bestFit="1" customWidth="1"/>
    <col min="11289" max="11289" width="16.375" style="1270" bestFit="1" customWidth="1"/>
    <col min="11290" max="11520" width="9" style="1270"/>
    <col min="11521" max="11521" width="7.875" style="1270" bestFit="1" customWidth="1"/>
    <col min="11522" max="11522" width="18.125" style="1270" bestFit="1" customWidth="1"/>
    <col min="11523" max="11523" width="28" style="1270" bestFit="1" customWidth="1"/>
    <col min="11524" max="11524" width="10.875" style="1270" bestFit="1" customWidth="1"/>
    <col min="11525" max="11525" width="20.75" style="1270" bestFit="1" customWidth="1"/>
    <col min="11526" max="11526" width="16.375" style="1270" bestFit="1" customWidth="1"/>
    <col min="11527" max="11527" width="26.25" style="1270" bestFit="1" customWidth="1"/>
    <col min="11528" max="11528" width="9.75" style="1270" bestFit="1" customWidth="1"/>
    <col min="11529" max="11529" width="18.125" style="1270" bestFit="1" customWidth="1"/>
    <col min="11530" max="11530" width="13.875" style="1270" bestFit="1" customWidth="1"/>
    <col min="11531" max="11531" width="19.125" style="1270" bestFit="1" customWidth="1"/>
    <col min="11532" max="11532" width="5.75" style="1270" bestFit="1" customWidth="1"/>
    <col min="11533" max="11533" width="7.75" style="1270" bestFit="1" customWidth="1"/>
    <col min="11534" max="11535" width="7.125" style="1270" bestFit="1" customWidth="1"/>
    <col min="11536" max="11536" width="7.75" style="1270" bestFit="1" customWidth="1"/>
    <col min="11537" max="11538" width="7.125" style="1270" bestFit="1" customWidth="1"/>
    <col min="11539" max="11539" width="19.625" style="1270" bestFit="1" customWidth="1"/>
    <col min="11540" max="11541" width="5.75" style="1270" bestFit="1" customWidth="1"/>
    <col min="11542" max="11542" width="9" style="1270"/>
    <col min="11543" max="11543" width="11.875" style="1270" bestFit="1" customWidth="1"/>
    <col min="11544" max="11544" width="14.125" style="1270" bestFit="1" customWidth="1"/>
    <col min="11545" max="11545" width="16.375" style="1270" bestFit="1" customWidth="1"/>
    <col min="11546" max="11776" width="9" style="1270"/>
    <col min="11777" max="11777" width="7.875" style="1270" bestFit="1" customWidth="1"/>
    <col min="11778" max="11778" width="18.125" style="1270" bestFit="1" customWidth="1"/>
    <col min="11779" max="11779" width="28" style="1270" bestFit="1" customWidth="1"/>
    <col min="11780" max="11780" width="10.875" style="1270" bestFit="1" customWidth="1"/>
    <col min="11781" max="11781" width="20.75" style="1270" bestFit="1" customWidth="1"/>
    <col min="11782" max="11782" width="16.375" style="1270" bestFit="1" customWidth="1"/>
    <col min="11783" max="11783" width="26.25" style="1270" bestFit="1" customWidth="1"/>
    <col min="11784" max="11784" width="9.75" style="1270" bestFit="1" customWidth="1"/>
    <col min="11785" max="11785" width="18.125" style="1270" bestFit="1" customWidth="1"/>
    <col min="11786" max="11786" width="13.875" style="1270" bestFit="1" customWidth="1"/>
    <col min="11787" max="11787" width="19.125" style="1270" bestFit="1" customWidth="1"/>
    <col min="11788" max="11788" width="5.75" style="1270" bestFit="1" customWidth="1"/>
    <col min="11789" max="11789" width="7.75" style="1270" bestFit="1" customWidth="1"/>
    <col min="11790" max="11791" width="7.125" style="1270" bestFit="1" customWidth="1"/>
    <col min="11792" max="11792" width="7.75" style="1270" bestFit="1" customWidth="1"/>
    <col min="11793" max="11794" width="7.125" style="1270" bestFit="1" customWidth="1"/>
    <col min="11795" max="11795" width="19.625" style="1270" bestFit="1" customWidth="1"/>
    <col min="11796" max="11797" width="5.75" style="1270" bestFit="1" customWidth="1"/>
    <col min="11798" max="11798" width="9" style="1270"/>
    <col min="11799" max="11799" width="11.875" style="1270" bestFit="1" customWidth="1"/>
    <col min="11800" max="11800" width="14.125" style="1270" bestFit="1" customWidth="1"/>
    <col min="11801" max="11801" width="16.375" style="1270" bestFit="1" customWidth="1"/>
    <col min="11802" max="12032" width="9" style="1270"/>
    <col min="12033" max="12033" width="7.875" style="1270" bestFit="1" customWidth="1"/>
    <col min="12034" max="12034" width="18.125" style="1270" bestFit="1" customWidth="1"/>
    <col min="12035" max="12035" width="28" style="1270" bestFit="1" customWidth="1"/>
    <col min="12036" max="12036" width="10.875" style="1270" bestFit="1" customWidth="1"/>
    <col min="12037" max="12037" width="20.75" style="1270" bestFit="1" customWidth="1"/>
    <col min="12038" max="12038" width="16.375" style="1270" bestFit="1" customWidth="1"/>
    <col min="12039" max="12039" width="26.25" style="1270" bestFit="1" customWidth="1"/>
    <col min="12040" max="12040" width="9.75" style="1270" bestFit="1" customWidth="1"/>
    <col min="12041" max="12041" width="18.125" style="1270" bestFit="1" customWidth="1"/>
    <col min="12042" max="12042" width="13.875" style="1270" bestFit="1" customWidth="1"/>
    <col min="12043" max="12043" width="19.125" style="1270" bestFit="1" customWidth="1"/>
    <col min="12044" max="12044" width="5.75" style="1270" bestFit="1" customWidth="1"/>
    <col min="12045" max="12045" width="7.75" style="1270" bestFit="1" customWidth="1"/>
    <col min="12046" max="12047" width="7.125" style="1270" bestFit="1" customWidth="1"/>
    <col min="12048" max="12048" width="7.75" style="1270" bestFit="1" customWidth="1"/>
    <col min="12049" max="12050" width="7.125" style="1270" bestFit="1" customWidth="1"/>
    <col min="12051" max="12051" width="19.625" style="1270" bestFit="1" customWidth="1"/>
    <col min="12052" max="12053" width="5.75" style="1270" bestFit="1" customWidth="1"/>
    <col min="12054" max="12054" width="9" style="1270"/>
    <col min="12055" max="12055" width="11.875" style="1270" bestFit="1" customWidth="1"/>
    <col min="12056" max="12056" width="14.125" style="1270" bestFit="1" customWidth="1"/>
    <col min="12057" max="12057" width="16.375" style="1270" bestFit="1" customWidth="1"/>
    <col min="12058" max="12288" width="9" style="1270"/>
    <col min="12289" max="12289" width="7.875" style="1270" bestFit="1" customWidth="1"/>
    <col min="12290" max="12290" width="18.125" style="1270" bestFit="1" customWidth="1"/>
    <col min="12291" max="12291" width="28" style="1270" bestFit="1" customWidth="1"/>
    <col min="12292" max="12292" width="10.875" style="1270" bestFit="1" customWidth="1"/>
    <col min="12293" max="12293" width="20.75" style="1270" bestFit="1" customWidth="1"/>
    <col min="12294" max="12294" width="16.375" style="1270" bestFit="1" customWidth="1"/>
    <col min="12295" max="12295" width="26.25" style="1270" bestFit="1" customWidth="1"/>
    <col min="12296" max="12296" width="9.75" style="1270" bestFit="1" customWidth="1"/>
    <col min="12297" max="12297" width="18.125" style="1270" bestFit="1" customWidth="1"/>
    <col min="12298" max="12298" width="13.875" style="1270" bestFit="1" customWidth="1"/>
    <col min="12299" max="12299" width="19.125" style="1270" bestFit="1" customWidth="1"/>
    <col min="12300" max="12300" width="5.75" style="1270" bestFit="1" customWidth="1"/>
    <col min="12301" max="12301" width="7.75" style="1270" bestFit="1" customWidth="1"/>
    <col min="12302" max="12303" width="7.125" style="1270" bestFit="1" customWidth="1"/>
    <col min="12304" max="12304" width="7.75" style="1270" bestFit="1" customWidth="1"/>
    <col min="12305" max="12306" width="7.125" style="1270" bestFit="1" customWidth="1"/>
    <col min="12307" max="12307" width="19.625" style="1270" bestFit="1" customWidth="1"/>
    <col min="12308" max="12309" width="5.75" style="1270" bestFit="1" customWidth="1"/>
    <col min="12310" max="12310" width="9" style="1270"/>
    <col min="12311" max="12311" width="11.875" style="1270" bestFit="1" customWidth="1"/>
    <col min="12312" max="12312" width="14.125" style="1270" bestFit="1" customWidth="1"/>
    <col min="12313" max="12313" width="16.375" style="1270" bestFit="1" customWidth="1"/>
    <col min="12314" max="12544" width="9" style="1270"/>
    <col min="12545" max="12545" width="7.875" style="1270" bestFit="1" customWidth="1"/>
    <col min="12546" max="12546" width="18.125" style="1270" bestFit="1" customWidth="1"/>
    <col min="12547" max="12547" width="28" style="1270" bestFit="1" customWidth="1"/>
    <col min="12548" max="12548" width="10.875" style="1270" bestFit="1" customWidth="1"/>
    <col min="12549" max="12549" width="20.75" style="1270" bestFit="1" customWidth="1"/>
    <col min="12550" max="12550" width="16.375" style="1270" bestFit="1" customWidth="1"/>
    <col min="12551" max="12551" width="26.25" style="1270" bestFit="1" customWidth="1"/>
    <col min="12552" max="12552" width="9.75" style="1270" bestFit="1" customWidth="1"/>
    <col min="12553" max="12553" width="18.125" style="1270" bestFit="1" customWidth="1"/>
    <col min="12554" max="12554" width="13.875" style="1270" bestFit="1" customWidth="1"/>
    <col min="12555" max="12555" width="19.125" style="1270" bestFit="1" customWidth="1"/>
    <col min="12556" max="12556" width="5.75" style="1270" bestFit="1" customWidth="1"/>
    <col min="12557" max="12557" width="7.75" style="1270" bestFit="1" customWidth="1"/>
    <col min="12558" max="12559" width="7.125" style="1270" bestFit="1" customWidth="1"/>
    <col min="12560" max="12560" width="7.75" style="1270" bestFit="1" customWidth="1"/>
    <col min="12561" max="12562" width="7.125" style="1270" bestFit="1" customWidth="1"/>
    <col min="12563" max="12563" width="19.625" style="1270" bestFit="1" customWidth="1"/>
    <col min="12564" max="12565" width="5.75" style="1270" bestFit="1" customWidth="1"/>
    <col min="12566" max="12566" width="9" style="1270"/>
    <col min="12567" max="12567" width="11.875" style="1270" bestFit="1" customWidth="1"/>
    <col min="12568" max="12568" width="14.125" style="1270" bestFit="1" customWidth="1"/>
    <col min="12569" max="12569" width="16.375" style="1270" bestFit="1" customWidth="1"/>
    <col min="12570" max="12800" width="9" style="1270"/>
    <col min="12801" max="12801" width="7.875" style="1270" bestFit="1" customWidth="1"/>
    <col min="12802" max="12802" width="18.125" style="1270" bestFit="1" customWidth="1"/>
    <col min="12803" max="12803" width="28" style="1270" bestFit="1" customWidth="1"/>
    <col min="12804" max="12804" width="10.875" style="1270" bestFit="1" customWidth="1"/>
    <col min="12805" max="12805" width="20.75" style="1270" bestFit="1" customWidth="1"/>
    <col min="12806" max="12806" width="16.375" style="1270" bestFit="1" customWidth="1"/>
    <col min="12807" max="12807" width="26.25" style="1270" bestFit="1" customWidth="1"/>
    <col min="12808" max="12808" width="9.75" style="1270" bestFit="1" customWidth="1"/>
    <col min="12809" max="12809" width="18.125" style="1270" bestFit="1" customWidth="1"/>
    <col min="12810" max="12810" width="13.875" style="1270" bestFit="1" customWidth="1"/>
    <col min="12811" max="12811" width="19.125" style="1270" bestFit="1" customWidth="1"/>
    <col min="12812" max="12812" width="5.75" style="1270" bestFit="1" customWidth="1"/>
    <col min="12813" max="12813" width="7.75" style="1270" bestFit="1" customWidth="1"/>
    <col min="12814" max="12815" width="7.125" style="1270" bestFit="1" customWidth="1"/>
    <col min="12816" max="12816" width="7.75" style="1270" bestFit="1" customWidth="1"/>
    <col min="12817" max="12818" width="7.125" style="1270" bestFit="1" customWidth="1"/>
    <col min="12819" max="12819" width="19.625" style="1270" bestFit="1" customWidth="1"/>
    <col min="12820" max="12821" width="5.75" style="1270" bestFit="1" customWidth="1"/>
    <col min="12822" max="12822" width="9" style="1270"/>
    <col min="12823" max="12823" width="11.875" style="1270" bestFit="1" customWidth="1"/>
    <col min="12824" max="12824" width="14.125" style="1270" bestFit="1" customWidth="1"/>
    <col min="12825" max="12825" width="16.375" style="1270" bestFit="1" customWidth="1"/>
    <col min="12826" max="13056" width="9" style="1270"/>
    <col min="13057" max="13057" width="7.875" style="1270" bestFit="1" customWidth="1"/>
    <col min="13058" max="13058" width="18.125" style="1270" bestFit="1" customWidth="1"/>
    <col min="13059" max="13059" width="28" style="1270" bestFit="1" customWidth="1"/>
    <col min="13060" max="13060" width="10.875" style="1270" bestFit="1" customWidth="1"/>
    <col min="13061" max="13061" width="20.75" style="1270" bestFit="1" customWidth="1"/>
    <col min="13062" max="13062" width="16.375" style="1270" bestFit="1" customWidth="1"/>
    <col min="13063" max="13063" width="26.25" style="1270" bestFit="1" customWidth="1"/>
    <col min="13064" max="13064" width="9.75" style="1270" bestFit="1" customWidth="1"/>
    <col min="13065" max="13065" width="18.125" style="1270" bestFit="1" customWidth="1"/>
    <col min="13066" max="13066" width="13.875" style="1270" bestFit="1" customWidth="1"/>
    <col min="13067" max="13067" width="19.125" style="1270" bestFit="1" customWidth="1"/>
    <col min="13068" max="13068" width="5.75" style="1270" bestFit="1" customWidth="1"/>
    <col min="13069" max="13069" width="7.75" style="1270" bestFit="1" customWidth="1"/>
    <col min="13070" max="13071" width="7.125" style="1270" bestFit="1" customWidth="1"/>
    <col min="13072" max="13072" width="7.75" style="1270" bestFit="1" customWidth="1"/>
    <col min="13073" max="13074" width="7.125" style="1270" bestFit="1" customWidth="1"/>
    <col min="13075" max="13075" width="19.625" style="1270" bestFit="1" customWidth="1"/>
    <col min="13076" max="13077" width="5.75" style="1270" bestFit="1" customWidth="1"/>
    <col min="13078" max="13078" width="9" style="1270"/>
    <col min="13079" max="13079" width="11.875" style="1270" bestFit="1" customWidth="1"/>
    <col min="13080" max="13080" width="14.125" style="1270" bestFit="1" customWidth="1"/>
    <col min="13081" max="13081" width="16.375" style="1270" bestFit="1" customWidth="1"/>
    <col min="13082" max="13312" width="9" style="1270"/>
    <col min="13313" max="13313" width="7.875" style="1270" bestFit="1" customWidth="1"/>
    <col min="13314" max="13314" width="18.125" style="1270" bestFit="1" customWidth="1"/>
    <col min="13315" max="13315" width="28" style="1270" bestFit="1" customWidth="1"/>
    <col min="13316" max="13316" width="10.875" style="1270" bestFit="1" customWidth="1"/>
    <col min="13317" max="13317" width="20.75" style="1270" bestFit="1" customWidth="1"/>
    <col min="13318" max="13318" width="16.375" style="1270" bestFit="1" customWidth="1"/>
    <col min="13319" max="13319" width="26.25" style="1270" bestFit="1" customWidth="1"/>
    <col min="13320" max="13320" width="9.75" style="1270" bestFit="1" customWidth="1"/>
    <col min="13321" max="13321" width="18.125" style="1270" bestFit="1" customWidth="1"/>
    <col min="13322" max="13322" width="13.875" style="1270" bestFit="1" customWidth="1"/>
    <col min="13323" max="13323" width="19.125" style="1270" bestFit="1" customWidth="1"/>
    <col min="13324" max="13324" width="5.75" style="1270" bestFit="1" customWidth="1"/>
    <col min="13325" max="13325" width="7.75" style="1270" bestFit="1" customWidth="1"/>
    <col min="13326" max="13327" width="7.125" style="1270" bestFit="1" customWidth="1"/>
    <col min="13328" max="13328" width="7.75" style="1270" bestFit="1" customWidth="1"/>
    <col min="13329" max="13330" width="7.125" style="1270" bestFit="1" customWidth="1"/>
    <col min="13331" max="13331" width="19.625" style="1270" bestFit="1" customWidth="1"/>
    <col min="13332" max="13333" width="5.75" style="1270" bestFit="1" customWidth="1"/>
    <col min="13334" max="13334" width="9" style="1270"/>
    <col min="13335" max="13335" width="11.875" style="1270" bestFit="1" customWidth="1"/>
    <col min="13336" max="13336" width="14.125" style="1270" bestFit="1" customWidth="1"/>
    <col min="13337" max="13337" width="16.375" style="1270" bestFit="1" customWidth="1"/>
    <col min="13338" max="13568" width="9" style="1270"/>
    <col min="13569" max="13569" width="7.875" style="1270" bestFit="1" customWidth="1"/>
    <col min="13570" max="13570" width="18.125" style="1270" bestFit="1" customWidth="1"/>
    <col min="13571" max="13571" width="28" style="1270" bestFit="1" customWidth="1"/>
    <col min="13572" max="13572" width="10.875" style="1270" bestFit="1" customWidth="1"/>
    <col min="13573" max="13573" width="20.75" style="1270" bestFit="1" customWidth="1"/>
    <col min="13574" max="13574" width="16.375" style="1270" bestFit="1" customWidth="1"/>
    <col min="13575" max="13575" width="26.25" style="1270" bestFit="1" customWidth="1"/>
    <col min="13576" max="13576" width="9.75" style="1270" bestFit="1" customWidth="1"/>
    <col min="13577" max="13577" width="18.125" style="1270" bestFit="1" customWidth="1"/>
    <col min="13578" max="13578" width="13.875" style="1270" bestFit="1" customWidth="1"/>
    <col min="13579" max="13579" width="19.125" style="1270" bestFit="1" customWidth="1"/>
    <col min="13580" max="13580" width="5.75" style="1270" bestFit="1" customWidth="1"/>
    <col min="13581" max="13581" width="7.75" style="1270" bestFit="1" customWidth="1"/>
    <col min="13582" max="13583" width="7.125" style="1270" bestFit="1" customWidth="1"/>
    <col min="13584" max="13584" width="7.75" style="1270" bestFit="1" customWidth="1"/>
    <col min="13585" max="13586" width="7.125" style="1270" bestFit="1" customWidth="1"/>
    <col min="13587" max="13587" width="19.625" style="1270" bestFit="1" customWidth="1"/>
    <col min="13588" max="13589" width="5.75" style="1270" bestFit="1" customWidth="1"/>
    <col min="13590" max="13590" width="9" style="1270"/>
    <col min="13591" max="13591" width="11.875" style="1270" bestFit="1" customWidth="1"/>
    <col min="13592" max="13592" width="14.125" style="1270" bestFit="1" customWidth="1"/>
    <col min="13593" max="13593" width="16.375" style="1270" bestFit="1" customWidth="1"/>
    <col min="13594" max="13824" width="9" style="1270"/>
    <col min="13825" max="13825" width="7.875" style="1270" bestFit="1" customWidth="1"/>
    <col min="13826" max="13826" width="18.125" style="1270" bestFit="1" customWidth="1"/>
    <col min="13827" max="13827" width="28" style="1270" bestFit="1" customWidth="1"/>
    <col min="13828" max="13828" width="10.875" style="1270" bestFit="1" customWidth="1"/>
    <col min="13829" max="13829" width="20.75" style="1270" bestFit="1" customWidth="1"/>
    <col min="13830" max="13830" width="16.375" style="1270" bestFit="1" customWidth="1"/>
    <col min="13831" max="13831" width="26.25" style="1270" bestFit="1" customWidth="1"/>
    <col min="13832" max="13832" width="9.75" style="1270" bestFit="1" customWidth="1"/>
    <col min="13833" max="13833" width="18.125" style="1270" bestFit="1" customWidth="1"/>
    <col min="13834" max="13834" width="13.875" style="1270" bestFit="1" customWidth="1"/>
    <col min="13835" max="13835" width="19.125" style="1270" bestFit="1" customWidth="1"/>
    <col min="13836" max="13836" width="5.75" style="1270" bestFit="1" customWidth="1"/>
    <col min="13837" max="13837" width="7.75" style="1270" bestFit="1" customWidth="1"/>
    <col min="13838" max="13839" width="7.125" style="1270" bestFit="1" customWidth="1"/>
    <col min="13840" max="13840" width="7.75" style="1270" bestFit="1" customWidth="1"/>
    <col min="13841" max="13842" width="7.125" style="1270" bestFit="1" customWidth="1"/>
    <col min="13843" max="13843" width="19.625" style="1270" bestFit="1" customWidth="1"/>
    <col min="13844" max="13845" width="5.75" style="1270" bestFit="1" customWidth="1"/>
    <col min="13846" max="13846" width="9" style="1270"/>
    <col min="13847" max="13847" width="11.875" style="1270" bestFit="1" customWidth="1"/>
    <col min="13848" max="13848" width="14.125" style="1270" bestFit="1" customWidth="1"/>
    <col min="13849" max="13849" width="16.375" style="1270" bestFit="1" customWidth="1"/>
    <col min="13850" max="14080" width="9" style="1270"/>
    <col min="14081" max="14081" width="7.875" style="1270" bestFit="1" customWidth="1"/>
    <col min="14082" max="14082" width="18.125" style="1270" bestFit="1" customWidth="1"/>
    <col min="14083" max="14083" width="28" style="1270" bestFit="1" customWidth="1"/>
    <col min="14084" max="14084" width="10.875" style="1270" bestFit="1" customWidth="1"/>
    <col min="14085" max="14085" width="20.75" style="1270" bestFit="1" customWidth="1"/>
    <col min="14086" max="14086" width="16.375" style="1270" bestFit="1" customWidth="1"/>
    <col min="14087" max="14087" width="26.25" style="1270" bestFit="1" customWidth="1"/>
    <col min="14088" max="14088" width="9.75" style="1270" bestFit="1" customWidth="1"/>
    <col min="14089" max="14089" width="18.125" style="1270" bestFit="1" customWidth="1"/>
    <col min="14090" max="14090" width="13.875" style="1270" bestFit="1" customWidth="1"/>
    <col min="14091" max="14091" width="19.125" style="1270" bestFit="1" customWidth="1"/>
    <col min="14092" max="14092" width="5.75" style="1270" bestFit="1" customWidth="1"/>
    <col min="14093" max="14093" width="7.75" style="1270" bestFit="1" customWidth="1"/>
    <col min="14094" max="14095" width="7.125" style="1270" bestFit="1" customWidth="1"/>
    <col min="14096" max="14096" width="7.75" style="1270" bestFit="1" customWidth="1"/>
    <col min="14097" max="14098" width="7.125" style="1270" bestFit="1" customWidth="1"/>
    <col min="14099" max="14099" width="19.625" style="1270" bestFit="1" customWidth="1"/>
    <col min="14100" max="14101" width="5.75" style="1270" bestFit="1" customWidth="1"/>
    <col min="14102" max="14102" width="9" style="1270"/>
    <col min="14103" max="14103" width="11.875" style="1270" bestFit="1" customWidth="1"/>
    <col min="14104" max="14104" width="14.125" style="1270" bestFit="1" customWidth="1"/>
    <col min="14105" max="14105" width="16.375" style="1270" bestFit="1" customWidth="1"/>
    <col min="14106" max="14336" width="9" style="1270"/>
    <col min="14337" max="14337" width="7.875" style="1270" bestFit="1" customWidth="1"/>
    <col min="14338" max="14338" width="18.125" style="1270" bestFit="1" customWidth="1"/>
    <col min="14339" max="14339" width="28" style="1270" bestFit="1" customWidth="1"/>
    <col min="14340" max="14340" width="10.875" style="1270" bestFit="1" customWidth="1"/>
    <col min="14341" max="14341" width="20.75" style="1270" bestFit="1" customWidth="1"/>
    <col min="14342" max="14342" width="16.375" style="1270" bestFit="1" customWidth="1"/>
    <col min="14343" max="14343" width="26.25" style="1270" bestFit="1" customWidth="1"/>
    <col min="14344" max="14344" width="9.75" style="1270" bestFit="1" customWidth="1"/>
    <col min="14345" max="14345" width="18.125" style="1270" bestFit="1" customWidth="1"/>
    <col min="14346" max="14346" width="13.875" style="1270" bestFit="1" customWidth="1"/>
    <col min="14347" max="14347" width="19.125" style="1270" bestFit="1" customWidth="1"/>
    <col min="14348" max="14348" width="5.75" style="1270" bestFit="1" customWidth="1"/>
    <col min="14349" max="14349" width="7.75" style="1270" bestFit="1" customWidth="1"/>
    <col min="14350" max="14351" width="7.125" style="1270" bestFit="1" customWidth="1"/>
    <col min="14352" max="14352" width="7.75" style="1270" bestFit="1" customWidth="1"/>
    <col min="14353" max="14354" width="7.125" style="1270" bestFit="1" customWidth="1"/>
    <col min="14355" max="14355" width="19.625" style="1270" bestFit="1" customWidth="1"/>
    <col min="14356" max="14357" width="5.75" style="1270" bestFit="1" customWidth="1"/>
    <col min="14358" max="14358" width="9" style="1270"/>
    <col min="14359" max="14359" width="11.875" style="1270" bestFit="1" customWidth="1"/>
    <col min="14360" max="14360" width="14.125" style="1270" bestFit="1" customWidth="1"/>
    <col min="14361" max="14361" width="16.375" style="1270" bestFit="1" customWidth="1"/>
    <col min="14362" max="14592" width="9" style="1270"/>
    <col min="14593" max="14593" width="7.875" style="1270" bestFit="1" customWidth="1"/>
    <col min="14594" max="14594" width="18.125" style="1270" bestFit="1" customWidth="1"/>
    <col min="14595" max="14595" width="28" style="1270" bestFit="1" customWidth="1"/>
    <col min="14596" max="14596" width="10.875" style="1270" bestFit="1" customWidth="1"/>
    <col min="14597" max="14597" width="20.75" style="1270" bestFit="1" customWidth="1"/>
    <col min="14598" max="14598" width="16.375" style="1270" bestFit="1" customWidth="1"/>
    <col min="14599" max="14599" width="26.25" style="1270" bestFit="1" customWidth="1"/>
    <col min="14600" max="14600" width="9.75" style="1270" bestFit="1" customWidth="1"/>
    <col min="14601" max="14601" width="18.125" style="1270" bestFit="1" customWidth="1"/>
    <col min="14602" max="14602" width="13.875" style="1270" bestFit="1" customWidth="1"/>
    <col min="14603" max="14603" width="19.125" style="1270" bestFit="1" customWidth="1"/>
    <col min="14604" max="14604" width="5.75" style="1270" bestFit="1" customWidth="1"/>
    <col min="14605" max="14605" width="7.75" style="1270" bestFit="1" customWidth="1"/>
    <col min="14606" max="14607" width="7.125" style="1270" bestFit="1" customWidth="1"/>
    <col min="14608" max="14608" width="7.75" style="1270" bestFit="1" customWidth="1"/>
    <col min="14609" max="14610" width="7.125" style="1270" bestFit="1" customWidth="1"/>
    <col min="14611" max="14611" width="19.625" style="1270" bestFit="1" customWidth="1"/>
    <col min="14612" max="14613" width="5.75" style="1270" bestFit="1" customWidth="1"/>
    <col min="14614" max="14614" width="9" style="1270"/>
    <col min="14615" max="14615" width="11.875" style="1270" bestFit="1" customWidth="1"/>
    <col min="14616" max="14616" width="14.125" style="1270" bestFit="1" customWidth="1"/>
    <col min="14617" max="14617" width="16.375" style="1270" bestFit="1" customWidth="1"/>
    <col min="14618" max="14848" width="9" style="1270"/>
    <col min="14849" max="14849" width="7.875" style="1270" bestFit="1" customWidth="1"/>
    <col min="14850" max="14850" width="18.125" style="1270" bestFit="1" customWidth="1"/>
    <col min="14851" max="14851" width="28" style="1270" bestFit="1" customWidth="1"/>
    <col min="14852" max="14852" width="10.875" style="1270" bestFit="1" customWidth="1"/>
    <col min="14853" max="14853" width="20.75" style="1270" bestFit="1" customWidth="1"/>
    <col min="14854" max="14854" width="16.375" style="1270" bestFit="1" customWidth="1"/>
    <col min="14855" max="14855" width="26.25" style="1270" bestFit="1" customWidth="1"/>
    <col min="14856" max="14856" width="9.75" style="1270" bestFit="1" customWidth="1"/>
    <col min="14857" max="14857" width="18.125" style="1270" bestFit="1" customWidth="1"/>
    <col min="14858" max="14858" width="13.875" style="1270" bestFit="1" customWidth="1"/>
    <col min="14859" max="14859" width="19.125" style="1270" bestFit="1" customWidth="1"/>
    <col min="14860" max="14860" width="5.75" style="1270" bestFit="1" customWidth="1"/>
    <col min="14861" max="14861" width="7.75" style="1270" bestFit="1" customWidth="1"/>
    <col min="14862" max="14863" width="7.125" style="1270" bestFit="1" customWidth="1"/>
    <col min="14864" max="14864" width="7.75" style="1270" bestFit="1" customWidth="1"/>
    <col min="14865" max="14866" width="7.125" style="1270" bestFit="1" customWidth="1"/>
    <col min="14867" max="14867" width="19.625" style="1270" bestFit="1" customWidth="1"/>
    <col min="14868" max="14869" width="5.75" style="1270" bestFit="1" customWidth="1"/>
    <col min="14870" max="14870" width="9" style="1270"/>
    <col min="14871" max="14871" width="11.875" style="1270" bestFit="1" customWidth="1"/>
    <col min="14872" max="14872" width="14.125" style="1270" bestFit="1" customWidth="1"/>
    <col min="14873" max="14873" width="16.375" style="1270" bestFit="1" customWidth="1"/>
    <col min="14874" max="15104" width="9" style="1270"/>
    <col min="15105" max="15105" width="7.875" style="1270" bestFit="1" customWidth="1"/>
    <col min="15106" max="15106" width="18.125" style="1270" bestFit="1" customWidth="1"/>
    <col min="15107" max="15107" width="28" style="1270" bestFit="1" customWidth="1"/>
    <col min="15108" max="15108" width="10.875" style="1270" bestFit="1" customWidth="1"/>
    <col min="15109" max="15109" width="20.75" style="1270" bestFit="1" customWidth="1"/>
    <col min="15110" max="15110" width="16.375" style="1270" bestFit="1" customWidth="1"/>
    <col min="15111" max="15111" width="26.25" style="1270" bestFit="1" customWidth="1"/>
    <col min="15112" max="15112" width="9.75" style="1270" bestFit="1" customWidth="1"/>
    <col min="15113" max="15113" width="18.125" style="1270" bestFit="1" customWidth="1"/>
    <col min="15114" max="15114" width="13.875" style="1270" bestFit="1" customWidth="1"/>
    <col min="15115" max="15115" width="19.125" style="1270" bestFit="1" customWidth="1"/>
    <col min="15116" max="15116" width="5.75" style="1270" bestFit="1" customWidth="1"/>
    <col min="15117" max="15117" width="7.75" style="1270" bestFit="1" customWidth="1"/>
    <col min="15118" max="15119" width="7.125" style="1270" bestFit="1" customWidth="1"/>
    <col min="15120" max="15120" width="7.75" style="1270" bestFit="1" customWidth="1"/>
    <col min="15121" max="15122" width="7.125" style="1270" bestFit="1" customWidth="1"/>
    <col min="15123" max="15123" width="19.625" style="1270" bestFit="1" customWidth="1"/>
    <col min="15124" max="15125" width="5.75" style="1270" bestFit="1" customWidth="1"/>
    <col min="15126" max="15126" width="9" style="1270"/>
    <col min="15127" max="15127" width="11.875" style="1270" bestFit="1" customWidth="1"/>
    <col min="15128" max="15128" width="14.125" style="1270" bestFit="1" customWidth="1"/>
    <col min="15129" max="15129" width="16.375" style="1270" bestFit="1" customWidth="1"/>
    <col min="15130" max="15360" width="9" style="1270"/>
    <col min="15361" max="15361" width="7.875" style="1270" bestFit="1" customWidth="1"/>
    <col min="15362" max="15362" width="18.125" style="1270" bestFit="1" customWidth="1"/>
    <col min="15363" max="15363" width="28" style="1270" bestFit="1" customWidth="1"/>
    <col min="15364" max="15364" width="10.875" style="1270" bestFit="1" customWidth="1"/>
    <col min="15365" max="15365" width="20.75" style="1270" bestFit="1" customWidth="1"/>
    <col min="15366" max="15366" width="16.375" style="1270" bestFit="1" customWidth="1"/>
    <col min="15367" max="15367" width="26.25" style="1270" bestFit="1" customWidth="1"/>
    <col min="15368" max="15368" width="9.75" style="1270" bestFit="1" customWidth="1"/>
    <col min="15369" max="15369" width="18.125" style="1270" bestFit="1" customWidth="1"/>
    <col min="15370" max="15370" width="13.875" style="1270" bestFit="1" customWidth="1"/>
    <col min="15371" max="15371" width="19.125" style="1270" bestFit="1" customWidth="1"/>
    <col min="15372" max="15372" width="5.75" style="1270" bestFit="1" customWidth="1"/>
    <col min="15373" max="15373" width="7.75" style="1270" bestFit="1" customWidth="1"/>
    <col min="15374" max="15375" width="7.125" style="1270" bestFit="1" customWidth="1"/>
    <col min="15376" max="15376" width="7.75" style="1270" bestFit="1" customWidth="1"/>
    <col min="15377" max="15378" width="7.125" style="1270" bestFit="1" customWidth="1"/>
    <col min="15379" max="15379" width="19.625" style="1270" bestFit="1" customWidth="1"/>
    <col min="15380" max="15381" width="5.75" style="1270" bestFit="1" customWidth="1"/>
    <col min="15382" max="15382" width="9" style="1270"/>
    <col min="15383" max="15383" width="11.875" style="1270" bestFit="1" customWidth="1"/>
    <col min="15384" max="15384" width="14.125" style="1270" bestFit="1" customWidth="1"/>
    <col min="15385" max="15385" width="16.375" style="1270" bestFit="1" customWidth="1"/>
    <col min="15386" max="15616" width="9" style="1270"/>
    <col min="15617" max="15617" width="7.875" style="1270" bestFit="1" customWidth="1"/>
    <col min="15618" max="15618" width="18.125" style="1270" bestFit="1" customWidth="1"/>
    <col min="15619" max="15619" width="28" style="1270" bestFit="1" customWidth="1"/>
    <col min="15620" max="15620" width="10.875" style="1270" bestFit="1" customWidth="1"/>
    <col min="15621" max="15621" width="20.75" style="1270" bestFit="1" customWidth="1"/>
    <col min="15622" max="15622" width="16.375" style="1270" bestFit="1" customWidth="1"/>
    <col min="15623" max="15623" width="26.25" style="1270" bestFit="1" customWidth="1"/>
    <col min="15624" max="15624" width="9.75" style="1270" bestFit="1" customWidth="1"/>
    <col min="15625" max="15625" width="18.125" style="1270" bestFit="1" customWidth="1"/>
    <col min="15626" max="15626" width="13.875" style="1270" bestFit="1" customWidth="1"/>
    <col min="15627" max="15627" width="19.125" style="1270" bestFit="1" customWidth="1"/>
    <col min="15628" max="15628" width="5.75" style="1270" bestFit="1" customWidth="1"/>
    <col min="15629" max="15629" width="7.75" style="1270" bestFit="1" customWidth="1"/>
    <col min="15630" max="15631" width="7.125" style="1270" bestFit="1" customWidth="1"/>
    <col min="15632" max="15632" width="7.75" style="1270" bestFit="1" customWidth="1"/>
    <col min="15633" max="15634" width="7.125" style="1270" bestFit="1" customWidth="1"/>
    <col min="15635" max="15635" width="19.625" style="1270" bestFit="1" customWidth="1"/>
    <col min="15636" max="15637" width="5.75" style="1270" bestFit="1" customWidth="1"/>
    <col min="15638" max="15638" width="9" style="1270"/>
    <col min="15639" max="15639" width="11.875" style="1270" bestFit="1" customWidth="1"/>
    <col min="15640" max="15640" width="14.125" style="1270" bestFit="1" customWidth="1"/>
    <col min="15641" max="15641" width="16.375" style="1270" bestFit="1" customWidth="1"/>
    <col min="15642" max="15872" width="9" style="1270"/>
    <col min="15873" max="15873" width="7.875" style="1270" bestFit="1" customWidth="1"/>
    <col min="15874" max="15874" width="18.125" style="1270" bestFit="1" customWidth="1"/>
    <col min="15875" max="15875" width="28" style="1270" bestFit="1" customWidth="1"/>
    <col min="15876" max="15876" width="10.875" style="1270" bestFit="1" customWidth="1"/>
    <col min="15877" max="15877" width="20.75" style="1270" bestFit="1" customWidth="1"/>
    <col min="15878" max="15878" width="16.375" style="1270" bestFit="1" customWidth="1"/>
    <col min="15879" max="15879" width="26.25" style="1270" bestFit="1" customWidth="1"/>
    <col min="15880" max="15880" width="9.75" style="1270" bestFit="1" customWidth="1"/>
    <col min="15881" max="15881" width="18.125" style="1270" bestFit="1" customWidth="1"/>
    <col min="15882" max="15882" width="13.875" style="1270" bestFit="1" customWidth="1"/>
    <col min="15883" max="15883" width="19.125" style="1270" bestFit="1" customWidth="1"/>
    <col min="15884" max="15884" width="5.75" style="1270" bestFit="1" customWidth="1"/>
    <col min="15885" max="15885" width="7.75" style="1270" bestFit="1" customWidth="1"/>
    <col min="15886" max="15887" width="7.125" style="1270" bestFit="1" customWidth="1"/>
    <col min="15888" max="15888" width="7.75" style="1270" bestFit="1" customWidth="1"/>
    <col min="15889" max="15890" width="7.125" style="1270" bestFit="1" customWidth="1"/>
    <col min="15891" max="15891" width="19.625" style="1270" bestFit="1" customWidth="1"/>
    <col min="15892" max="15893" width="5.75" style="1270" bestFit="1" customWidth="1"/>
    <col min="15894" max="15894" width="9" style="1270"/>
    <col min="15895" max="15895" width="11.875" style="1270" bestFit="1" customWidth="1"/>
    <col min="15896" max="15896" width="14.125" style="1270" bestFit="1" customWidth="1"/>
    <col min="15897" max="15897" width="16.375" style="1270" bestFit="1" customWidth="1"/>
    <col min="15898" max="16128" width="9" style="1270"/>
    <col min="16129" max="16129" width="7.875" style="1270" bestFit="1" customWidth="1"/>
    <col min="16130" max="16130" width="18.125" style="1270" bestFit="1" customWidth="1"/>
    <col min="16131" max="16131" width="28" style="1270" bestFit="1" customWidth="1"/>
    <col min="16132" max="16132" width="10.875" style="1270" bestFit="1" customWidth="1"/>
    <col min="16133" max="16133" width="20.75" style="1270" bestFit="1" customWidth="1"/>
    <col min="16134" max="16134" width="16.375" style="1270" bestFit="1" customWidth="1"/>
    <col min="16135" max="16135" width="26.25" style="1270" bestFit="1" customWidth="1"/>
    <col min="16136" max="16136" width="9.75" style="1270" bestFit="1" customWidth="1"/>
    <col min="16137" max="16137" width="18.125" style="1270" bestFit="1" customWidth="1"/>
    <col min="16138" max="16138" width="13.875" style="1270" bestFit="1" customWidth="1"/>
    <col min="16139" max="16139" width="19.125" style="1270" bestFit="1" customWidth="1"/>
    <col min="16140" max="16140" width="5.75" style="1270" bestFit="1" customWidth="1"/>
    <col min="16141" max="16141" width="7.75" style="1270" bestFit="1" customWidth="1"/>
    <col min="16142" max="16143" width="7.125" style="1270" bestFit="1" customWidth="1"/>
    <col min="16144" max="16144" width="7.75" style="1270" bestFit="1" customWidth="1"/>
    <col min="16145" max="16146" width="7.125" style="1270" bestFit="1" customWidth="1"/>
    <col min="16147" max="16147" width="19.625" style="1270" bestFit="1" customWidth="1"/>
    <col min="16148" max="16149" width="5.75" style="1270" bestFit="1" customWidth="1"/>
    <col min="16150" max="16150" width="9" style="1270"/>
    <col min="16151" max="16151" width="11.875" style="1270" bestFit="1" customWidth="1"/>
    <col min="16152" max="16152" width="14.125" style="1270" bestFit="1" customWidth="1"/>
    <col min="16153" max="16153" width="16.375" style="1270" bestFit="1" customWidth="1"/>
    <col min="16154" max="16384" width="9" style="1270"/>
  </cols>
  <sheetData>
    <row r="1" spans="1:25">
      <c r="A1" s="1425" t="s">
        <v>2278</v>
      </c>
      <c r="B1" s="1425" t="s">
        <v>2279</v>
      </c>
      <c r="C1" s="1425" t="s">
        <v>2280</v>
      </c>
      <c r="D1" s="1425" t="s">
        <v>2281</v>
      </c>
      <c r="E1" s="1425" t="s">
        <v>2282</v>
      </c>
      <c r="F1" s="1425" t="s">
        <v>2283</v>
      </c>
      <c r="G1" s="1425" t="s">
        <v>2284</v>
      </c>
      <c r="H1" s="1425" t="s">
        <v>2285</v>
      </c>
      <c r="I1" s="1425" t="s">
        <v>2286</v>
      </c>
      <c r="J1" s="1425" t="s">
        <v>2287</v>
      </c>
      <c r="K1" s="1425" t="s">
        <v>2288</v>
      </c>
      <c r="L1" s="1425" t="s">
        <v>2289</v>
      </c>
      <c r="M1" s="1425" t="s">
        <v>2290</v>
      </c>
      <c r="N1" s="1425" t="s">
        <v>2291</v>
      </c>
      <c r="O1" s="1425" t="s">
        <v>2292</v>
      </c>
      <c r="P1" s="1425" t="s">
        <v>2293</v>
      </c>
      <c r="Q1" s="1425" t="s">
        <v>2294</v>
      </c>
      <c r="R1" s="1425" t="s">
        <v>2295</v>
      </c>
      <c r="S1" s="1425" t="s">
        <v>2296</v>
      </c>
      <c r="T1" s="1425" t="s">
        <v>2297</v>
      </c>
      <c r="U1" s="1425" t="s">
        <v>2298</v>
      </c>
      <c r="V1" s="1425" t="s">
        <v>2299</v>
      </c>
      <c r="W1" s="1425" t="s">
        <v>2300</v>
      </c>
      <c r="X1" s="1425" t="s">
        <v>2301</v>
      </c>
      <c r="Y1" s="1425" t="s">
        <v>2302</v>
      </c>
    </row>
    <row r="2" spans="1:25" s="1431" customFormat="1" ht="31.5" customHeight="1">
      <c r="A2" s="1426" t="str">
        <f>IF(申込書!V22="","",SUBSTITUTE(申込書!V22,"-",""))</f>
        <v/>
      </c>
      <c r="B2" s="1426">
        <f>申込書!L22</f>
        <v>0</v>
      </c>
      <c r="C2" s="1427"/>
      <c r="D2" s="1427"/>
      <c r="E2" s="1427"/>
      <c r="F2" s="1426">
        <f>申込書!E22</f>
        <v>0</v>
      </c>
      <c r="G2" s="1427" t="s">
        <v>868</v>
      </c>
      <c r="H2" s="1427"/>
      <c r="I2" s="1428"/>
      <c r="J2" s="1429" t="str">
        <f>IF(申込書!V22="","",申込書!V22)</f>
        <v/>
      </c>
      <c r="K2" s="1430" t="str">
        <f>IF(申込書!P22="","",申込書!P22)</f>
        <v/>
      </c>
    </row>
  </sheetData>
  <phoneticPr fontId="5"/>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4BC714-B82C-4928-A061-0AB1E355B409}">
  <dimension ref="B2:IF94"/>
  <sheetViews>
    <sheetView showGridLines="0" view="pageBreakPreview" zoomScale="80" zoomScaleNormal="85" zoomScaleSheetLayoutView="80" workbookViewId="0">
      <selection activeCell="H21" sqref="H21"/>
    </sheetView>
  </sheetViews>
  <sheetFormatPr defaultColWidth="2.75" defaultRowHeight="13.5"/>
  <cols>
    <col min="1" max="1" width="2.75" style="884"/>
    <col min="2" max="4" width="2.75" style="884" customWidth="1"/>
    <col min="5" max="10" width="2.75" style="902" customWidth="1"/>
    <col min="11" max="134" width="2.75" style="884" customWidth="1"/>
    <col min="135" max="136" width="2.75" style="909" customWidth="1"/>
    <col min="137" max="178" width="2.75" style="899" customWidth="1"/>
    <col min="179" max="180" width="2.75" style="884" customWidth="1"/>
    <col min="181" max="181" width="2.75" style="899" customWidth="1"/>
    <col min="182" max="200" width="2.75" style="899" hidden="1" customWidth="1"/>
    <col min="201" max="204" width="2.75" style="899" customWidth="1"/>
    <col min="205" max="16384" width="2.75" style="884"/>
  </cols>
  <sheetData>
    <row r="2" spans="2:240" s="733" customFormat="1" ht="18" customHeight="1">
      <c r="B2" s="2367" t="s">
        <v>860</v>
      </c>
      <c r="C2" s="2368"/>
      <c r="D2" s="2368"/>
      <c r="E2" s="2368"/>
      <c r="F2" s="2368"/>
      <c r="G2" s="2368"/>
      <c r="H2" s="2368"/>
      <c r="I2" s="2368"/>
      <c r="J2" s="2368"/>
      <c r="K2" s="2368"/>
      <c r="L2" s="2368"/>
      <c r="M2" s="2368"/>
      <c r="N2" s="2368"/>
      <c r="O2" s="2368"/>
      <c r="P2" s="2368"/>
      <c r="Q2" s="2368"/>
      <c r="R2" s="2368"/>
      <c r="S2" s="2368"/>
      <c r="T2" s="2368"/>
      <c r="U2" s="2368"/>
      <c r="V2" s="2368"/>
      <c r="W2" s="2368"/>
      <c r="X2" s="2368"/>
      <c r="Y2" s="2368"/>
      <c r="Z2" s="2368"/>
      <c r="AA2" s="2368"/>
      <c r="AB2" s="2368"/>
      <c r="AC2" s="2368"/>
      <c r="AD2" s="2368"/>
      <c r="AE2" s="2368"/>
      <c r="AF2" s="2368"/>
      <c r="AG2" s="2369"/>
      <c r="AI2" s="734" t="s">
        <v>1172</v>
      </c>
      <c r="AJ2" s="734"/>
      <c r="AK2" s="734"/>
      <c r="AL2" s="734"/>
      <c r="AM2" s="734"/>
      <c r="AN2" s="734"/>
      <c r="AO2" s="734"/>
      <c r="AP2" s="735"/>
      <c r="AQ2" s="735"/>
      <c r="AR2" s="736"/>
      <c r="AS2" s="735"/>
      <c r="AT2" s="735"/>
      <c r="AU2" s="735"/>
      <c r="AV2" s="735"/>
      <c r="AW2" s="735"/>
      <c r="AX2" s="735"/>
      <c r="AY2" s="735"/>
      <c r="AZ2" s="735"/>
      <c r="BA2" s="735"/>
      <c r="BB2" s="735"/>
      <c r="BC2" s="735"/>
      <c r="BD2" s="735"/>
      <c r="BE2" s="735"/>
      <c r="BF2" s="735"/>
      <c r="BG2" s="735"/>
      <c r="BH2" s="735"/>
      <c r="BI2" s="735"/>
      <c r="BJ2" s="735"/>
      <c r="BK2" s="735"/>
      <c r="BL2" s="735"/>
      <c r="BM2" s="735"/>
      <c r="BN2" s="735"/>
      <c r="BO2" s="734"/>
      <c r="BP2" s="734"/>
      <c r="BQ2" s="734"/>
      <c r="CA2" s="734"/>
      <c r="CB2" s="734"/>
      <c r="CC2" s="734"/>
      <c r="CD2" s="734"/>
      <c r="CE2" s="734"/>
      <c r="DP2" s="2889" t="s">
        <v>1173</v>
      </c>
      <c r="DQ2" s="2889"/>
      <c r="DR2" s="2889"/>
      <c r="DS2" s="2889"/>
      <c r="DT2" s="2889"/>
      <c r="DU2" s="2889"/>
      <c r="DV2" s="2889"/>
      <c r="DW2" s="2889"/>
      <c r="DX2" s="2889"/>
      <c r="DY2" s="2889"/>
      <c r="DZ2" s="2889"/>
      <c r="EA2" s="2889"/>
      <c r="EB2" s="2889"/>
      <c r="EC2" s="2889"/>
      <c r="ED2" s="2889"/>
      <c r="EE2" s="2889"/>
      <c r="EF2" s="2889"/>
      <c r="EG2" s="2889"/>
      <c r="EH2" s="2889"/>
      <c r="EI2" s="2889"/>
      <c r="EJ2" s="2889"/>
      <c r="FZ2" s="737" t="s">
        <v>65</v>
      </c>
      <c r="GA2" s="737"/>
      <c r="GB2" s="737"/>
      <c r="GC2" s="737"/>
      <c r="GD2" s="737"/>
      <c r="GF2" s="737"/>
      <c r="GG2" s="737"/>
      <c r="GH2" s="737"/>
      <c r="GI2" s="737" t="s">
        <v>70</v>
      </c>
      <c r="GJ2" s="737"/>
      <c r="GK2" s="737"/>
      <c r="GM2" s="737"/>
      <c r="GN2" s="737"/>
      <c r="GO2" s="737"/>
      <c r="GP2" s="737"/>
      <c r="GQ2" s="737"/>
      <c r="GR2" s="737" t="s">
        <v>1174</v>
      </c>
    </row>
    <row r="3" spans="2:240" s="733" customFormat="1" ht="18" customHeight="1">
      <c r="B3" s="2370"/>
      <c r="C3" s="2371"/>
      <c r="D3" s="2371"/>
      <c r="E3" s="2371"/>
      <c r="F3" s="2371"/>
      <c r="G3" s="2371"/>
      <c r="H3" s="2371"/>
      <c r="I3" s="2371"/>
      <c r="J3" s="2371"/>
      <c r="K3" s="2371"/>
      <c r="L3" s="2371"/>
      <c r="M3" s="2371"/>
      <c r="N3" s="2371"/>
      <c r="O3" s="2371"/>
      <c r="P3" s="2371"/>
      <c r="Q3" s="2371"/>
      <c r="R3" s="2371"/>
      <c r="S3" s="2371"/>
      <c r="T3" s="2371"/>
      <c r="U3" s="2371"/>
      <c r="V3" s="2371"/>
      <c r="W3" s="2371"/>
      <c r="X3" s="2371"/>
      <c r="Y3" s="2371"/>
      <c r="Z3" s="2371"/>
      <c r="AA3" s="2371"/>
      <c r="AB3" s="2371"/>
      <c r="AC3" s="2371"/>
      <c r="AD3" s="2371"/>
      <c r="AE3" s="2371"/>
      <c r="AF3" s="2371"/>
      <c r="AG3" s="2372"/>
      <c r="AI3" s="2858" t="s">
        <v>1175</v>
      </c>
      <c r="AJ3" s="2859"/>
      <c r="AK3" s="2859"/>
      <c r="AL3" s="2859"/>
      <c r="AM3" s="2859"/>
      <c r="AN3" s="2859"/>
      <c r="AO3" s="2859"/>
      <c r="AP3" s="2860"/>
      <c r="AQ3" s="2860"/>
      <c r="AR3" s="2860"/>
      <c r="AS3" s="2860"/>
      <c r="AT3" s="2860"/>
      <c r="AU3" s="2860"/>
      <c r="AV3" s="2860"/>
      <c r="AW3" s="2860"/>
      <c r="AX3" s="2860"/>
      <c r="AY3" s="2860"/>
      <c r="AZ3" s="2860"/>
      <c r="BA3" s="2860"/>
      <c r="BB3" s="2860"/>
      <c r="BC3" s="2860"/>
      <c r="BD3" s="2860"/>
      <c r="BE3" s="2860"/>
      <c r="BF3" s="2860"/>
      <c r="BG3" s="2860"/>
      <c r="BH3" s="2860"/>
      <c r="BI3" s="2860"/>
      <c r="BJ3" s="2860"/>
      <c r="BK3" s="2860"/>
      <c r="BL3" s="2860"/>
      <c r="BM3" s="2860"/>
      <c r="BN3" s="2860"/>
      <c r="BO3" s="2860"/>
      <c r="BP3" s="2860"/>
      <c r="BQ3" s="2861"/>
      <c r="BS3" s="2858" t="s">
        <v>1176</v>
      </c>
      <c r="BT3" s="2859"/>
      <c r="BU3" s="2859"/>
      <c r="BV3" s="2859"/>
      <c r="BW3" s="2859"/>
      <c r="BX3" s="2859"/>
      <c r="BY3" s="2862"/>
      <c r="BZ3" s="2862"/>
      <c r="CA3" s="2862"/>
      <c r="CB3" s="2862"/>
      <c r="CC3" s="2862"/>
      <c r="CD3" s="2862"/>
      <c r="CE3" s="2862"/>
      <c r="CF3" s="2862"/>
      <c r="CG3" s="2862"/>
      <c r="CH3" s="2862"/>
      <c r="CI3" s="2862"/>
      <c r="CJ3" s="2862"/>
      <c r="CK3" s="2862"/>
      <c r="CL3" s="2862"/>
      <c r="CM3" s="2862"/>
      <c r="CN3" s="2862"/>
      <c r="CO3" s="2862"/>
      <c r="CP3" s="2862"/>
      <c r="CQ3" s="2862"/>
      <c r="CR3" s="2862"/>
      <c r="CS3" s="2862"/>
      <c r="CT3" s="2862"/>
      <c r="CU3" s="2862"/>
      <c r="CV3" s="2862"/>
      <c r="CW3" s="2862"/>
      <c r="CX3" s="2862"/>
      <c r="CY3" s="2862"/>
      <c r="CZ3" s="2862"/>
      <c r="DA3" s="2863"/>
      <c r="DP3" s="2889"/>
      <c r="DQ3" s="2889"/>
      <c r="DR3" s="2889"/>
      <c r="DS3" s="2889"/>
      <c r="DT3" s="2889"/>
      <c r="DU3" s="2889"/>
      <c r="DV3" s="2889"/>
      <c r="DW3" s="2889"/>
      <c r="DX3" s="2889"/>
      <c r="DY3" s="2889"/>
      <c r="DZ3" s="2889"/>
      <c r="EA3" s="2889"/>
      <c r="EB3" s="2889"/>
      <c r="EC3" s="2889"/>
      <c r="ED3" s="2889"/>
      <c r="EE3" s="2889"/>
      <c r="EF3" s="2889"/>
      <c r="EG3" s="2889"/>
      <c r="EH3" s="2889"/>
      <c r="EI3" s="2889"/>
      <c r="EJ3" s="2889"/>
      <c r="FZ3" s="737" t="s">
        <v>66</v>
      </c>
      <c r="GA3" s="737"/>
      <c r="GB3" s="737"/>
      <c r="GC3" s="738"/>
      <c r="GD3" s="737"/>
      <c r="GF3" s="737"/>
      <c r="GG3" s="737"/>
      <c r="GH3" s="737"/>
      <c r="GI3" s="737" t="s">
        <v>71</v>
      </c>
      <c r="GJ3" s="737"/>
      <c r="GK3" s="739"/>
      <c r="GM3" s="737"/>
      <c r="GN3" s="739"/>
      <c r="GO3" s="740"/>
      <c r="GP3" s="737"/>
      <c r="GQ3" s="737"/>
      <c r="GR3" s="737" t="s">
        <v>1177</v>
      </c>
      <c r="HK3" s="737"/>
      <c r="HL3" s="737"/>
      <c r="HM3" s="737"/>
      <c r="HN3" s="737"/>
      <c r="HO3" s="737"/>
      <c r="HP3" s="737"/>
      <c r="HQ3" s="737"/>
      <c r="HR3" s="737"/>
      <c r="HS3" s="737"/>
      <c r="HT3" s="737"/>
      <c r="HU3" s="737"/>
      <c r="HV3" s="737"/>
      <c r="HW3" s="737"/>
      <c r="HX3" s="737"/>
      <c r="HY3" s="737"/>
      <c r="HZ3" s="737"/>
      <c r="IB3" s="737"/>
    </row>
    <row r="4" spans="2:240" s="733" customFormat="1" ht="18" customHeight="1" thickBot="1">
      <c r="B4" s="741" t="s">
        <v>124</v>
      </c>
      <c r="C4" s="2825" t="s">
        <v>16</v>
      </c>
      <c r="D4" s="2825"/>
      <c r="E4" s="2825"/>
      <c r="F4" s="2825"/>
      <c r="G4" s="2825"/>
      <c r="H4" s="2825"/>
      <c r="I4" s="2825"/>
      <c r="J4" s="2825"/>
      <c r="K4" s="2825"/>
      <c r="L4" s="742"/>
      <c r="O4" s="737" t="s">
        <v>1178</v>
      </c>
      <c r="P4" s="2826" t="s">
        <v>872</v>
      </c>
      <c r="Q4" s="2826"/>
      <c r="R4" s="2826"/>
      <c r="S4" s="2826"/>
      <c r="T4" s="2826"/>
      <c r="U4" s="2826"/>
      <c r="V4" s="2826"/>
      <c r="X4" s="734"/>
      <c r="AI4" s="2827" t="s">
        <v>1179</v>
      </c>
      <c r="AJ4" s="2828"/>
      <c r="AK4" s="2828"/>
      <c r="AL4" s="2828"/>
      <c r="AM4" s="2829"/>
      <c r="AN4" s="2833" t="s">
        <v>28</v>
      </c>
      <c r="AO4" s="2834"/>
      <c r="AP4" s="2835"/>
      <c r="AQ4" s="2835"/>
      <c r="AR4" s="2835"/>
      <c r="AS4" s="2835"/>
      <c r="AT4" s="2835"/>
      <c r="AU4" s="2835"/>
      <c r="AV4" s="2835"/>
      <c r="AW4" s="2835"/>
      <c r="AX4" s="2835"/>
      <c r="AY4" s="2835"/>
      <c r="AZ4" s="2835"/>
      <c r="BA4" s="2835"/>
      <c r="BB4" s="2835"/>
      <c r="BC4" s="2835"/>
      <c r="BD4" s="2835"/>
      <c r="BE4" s="2835"/>
      <c r="BF4" s="2835"/>
      <c r="BG4" s="2835"/>
      <c r="BH4" s="2835"/>
      <c r="BI4" s="2835"/>
      <c r="BJ4" s="2864" t="s">
        <v>1180</v>
      </c>
      <c r="BK4" s="2865"/>
      <c r="BL4" s="2835"/>
      <c r="BM4" s="2835"/>
      <c r="BN4" s="2835"/>
      <c r="BO4" s="2835"/>
      <c r="BP4" s="2835"/>
      <c r="BQ4" s="2866"/>
      <c r="BS4" s="2867" t="s">
        <v>1181</v>
      </c>
      <c r="BT4" s="2868"/>
      <c r="BU4" s="2868"/>
      <c r="BV4" s="2868"/>
      <c r="BW4" s="2868"/>
      <c r="BX4" s="2868"/>
      <c r="BY4" s="2869"/>
      <c r="BZ4" s="2869"/>
      <c r="CA4" s="2869"/>
      <c r="CB4" s="2869"/>
      <c r="CC4" s="2869"/>
      <c r="CD4" s="2869"/>
      <c r="CE4" s="2869"/>
      <c r="CF4" s="2869"/>
      <c r="CG4" s="2869"/>
      <c r="CH4" s="2869"/>
      <c r="CI4" s="2870"/>
      <c r="CJ4" s="2867" t="s">
        <v>1182</v>
      </c>
      <c r="CK4" s="2868"/>
      <c r="CL4" s="2868"/>
      <c r="CM4" s="2868"/>
      <c r="CN4" s="2868"/>
      <c r="CO4" s="2868"/>
      <c r="CP4" s="2871"/>
      <c r="CQ4" s="2871"/>
      <c r="CR4" s="2871"/>
      <c r="CS4" s="2871"/>
      <c r="CT4" s="2871"/>
      <c r="CU4" s="2871"/>
      <c r="CV4" s="2871"/>
      <c r="CW4" s="2871"/>
      <c r="CX4" s="2871"/>
      <c r="CY4" s="2871"/>
      <c r="CZ4" s="2871"/>
      <c r="DA4" s="743" t="s">
        <v>1183</v>
      </c>
      <c r="DC4" s="744" t="s">
        <v>1184</v>
      </c>
      <c r="FZ4" s="737" t="s">
        <v>1185</v>
      </c>
      <c r="GA4" s="737"/>
      <c r="GB4" s="737"/>
      <c r="GC4" s="738"/>
      <c r="GD4" s="737"/>
      <c r="GF4" s="737"/>
      <c r="GG4" s="737"/>
      <c r="GH4" s="737"/>
      <c r="GI4" s="737" t="s">
        <v>1186</v>
      </c>
      <c r="GJ4" s="737"/>
      <c r="GK4" s="737"/>
      <c r="GM4" s="737"/>
      <c r="GN4" s="737"/>
      <c r="GO4" s="737"/>
      <c r="GP4" s="737"/>
      <c r="GQ4" s="737"/>
      <c r="GR4" s="737" t="s">
        <v>1187</v>
      </c>
      <c r="HK4" s="737"/>
      <c r="HL4" s="737"/>
      <c r="HM4" s="737"/>
      <c r="HN4" s="737"/>
      <c r="HO4" s="737"/>
      <c r="HP4" s="737"/>
      <c r="HQ4" s="737"/>
      <c r="HR4" s="737"/>
      <c r="HS4" s="737"/>
      <c r="HT4" s="737"/>
      <c r="HU4" s="737"/>
      <c r="HV4" s="737"/>
      <c r="HW4" s="737"/>
      <c r="HX4" s="737"/>
      <c r="HY4" s="737"/>
      <c r="HZ4" s="737"/>
      <c r="IA4" s="737"/>
      <c r="IB4" s="737"/>
    </row>
    <row r="5" spans="2:240" s="733" customFormat="1" ht="18" customHeight="1" thickTop="1">
      <c r="C5" s="734"/>
      <c r="D5" s="745"/>
      <c r="E5" s="745"/>
      <c r="F5" s="746"/>
      <c r="G5" s="747"/>
      <c r="H5" s="747"/>
      <c r="I5" s="747"/>
      <c r="J5" s="747"/>
      <c r="K5" s="747"/>
      <c r="L5" s="747"/>
      <c r="M5" s="747"/>
      <c r="N5" s="748"/>
      <c r="X5" s="734"/>
      <c r="Z5" s="2836" t="s">
        <v>1188</v>
      </c>
      <c r="AA5" s="2837"/>
      <c r="AB5" s="2837"/>
      <c r="AC5" s="2837"/>
      <c r="AD5" s="2837"/>
      <c r="AE5" s="2837"/>
      <c r="AF5" s="2837"/>
      <c r="AG5" s="2838"/>
      <c r="AI5" s="2830"/>
      <c r="AJ5" s="2831"/>
      <c r="AK5" s="2831"/>
      <c r="AL5" s="2831"/>
      <c r="AM5" s="2832"/>
      <c r="AN5" s="2839" t="s">
        <v>14</v>
      </c>
      <c r="AO5" s="2839"/>
      <c r="AP5" s="749" t="s">
        <v>49</v>
      </c>
      <c r="AQ5" s="2840"/>
      <c r="AR5" s="2840"/>
      <c r="AS5" s="2841"/>
      <c r="AT5" s="2842"/>
      <c r="AU5" s="2842"/>
      <c r="AV5" s="2842"/>
      <c r="AW5" s="2842"/>
      <c r="AX5" s="2842"/>
      <c r="AY5" s="2842"/>
      <c r="AZ5" s="2842"/>
      <c r="BA5" s="2842"/>
      <c r="BB5" s="2842"/>
      <c r="BC5" s="2842"/>
      <c r="BD5" s="2842"/>
      <c r="BE5" s="2842"/>
      <c r="BF5" s="2842"/>
      <c r="BG5" s="2842"/>
      <c r="BH5" s="2842"/>
      <c r="BI5" s="2842"/>
      <c r="BJ5" s="2842"/>
      <c r="BK5" s="2842"/>
      <c r="BL5" s="2842"/>
      <c r="BM5" s="2842"/>
      <c r="BN5" s="2842"/>
      <c r="BO5" s="2842"/>
      <c r="BP5" s="2842"/>
      <c r="BQ5" s="2843"/>
      <c r="BS5" s="2844" t="s">
        <v>1189</v>
      </c>
      <c r="BT5" s="2845"/>
      <c r="BU5" s="2845"/>
      <c r="BV5" s="2845"/>
      <c r="BW5" s="2845"/>
      <c r="BX5" s="2845"/>
      <c r="BY5" s="2846"/>
      <c r="BZ5" s="2846"/>
      <c r="CA5" s="2846"/>
      <c r="CB5" s="2846"/>
      <c r="CC5" s="2846"/>
      <c r="CD5" s="2846"/>
      <c r="CE5" s="2846"/>
      <c r="CF5" s="2846"/>
      <c r="CG5" s="2846"/>
      <c r="CH5" s="2846"/>
      <c r="CI5" s="2847"/>
      <c r="CJ5" s="2844" t="s">
        <v>1190</v>
      </c>
      <c r="CK5" s="2845"/>
      <c r="CL5" s="2845"/>
      <c r="CM5" s="2845"/>
      <c r="CN5" s="2845"/>
      <c r="CO5" s="2845"/>
      <c r="CP5" s="2848"/>
      <c r="CQ5" s="2848"/>
      <c r="CR5" s="2848"/>
      <c r="CS5" s="2848"/>
      <c r="CT5" s="2848"/>
      <c r="CU5" s="2848"/>
      <c r="CV5" s="2848"/>
      <c r="CW5" s="2848"/>
      <c r="CX5" s="2848"/>
      <c r="CY5" s="2848"/>
      <c r="CZ5" s="2848"/>
      <c r="DA5" s="750" t="s">
        <v>1183</v>
      </c>
      <c r="DC5" s="2849" t="s">
        <v>1191</v>
      </c>
      <c r="DD5" s="2850"/>
      <c r="DE5" s="2850"/>
      <c r="DF5" s="2851"/>
      <c r="DG5" s="2833" t="s">
        <v>28</v>
      </c>
      <c r="DH5" s="2834"/>
      <c r="DI5" s="2835"/>
      <c r="DJ5" s="2835"/>
      <c r="DK5" s="2835"/>
      <c r="DL5" s="2835"/>
      <c r="DM5" s="2835"/>
      <c r="DN5" s="2835"/>
      <c r="DO5" s="2835"/>
      <c r="DP5" s="2835"/>
      <c r="DQ5" s="2835"/>
      <c r="DR5" s="2835"/>
      <c r="DS5" s="2835"/>
      <c r="DT5" s="2835"/>
      <c r="DU5" s="2835"/>
      <c r="DV5" s="2835"/>
      <c r="DW5" s="2835"/>
      <c r="DX5" s="2835"/>
      <c r="DY5" s="2835"/>
      <c r="DZ5" s="2835"/>
      <c r="EA5" s="2835"/>
      <c r="EB5" s="2877"/>
      <c r="EC5" s="2864" t="s">
        <v>1180</v>
      </c>
      <c r="ED5" s="2865"/>
      <c r="EE5" s="2835"/>
      <c r="EF5" s="2835"/>
      <c r="EG5" s="2835"/>
      <c r="EH5" s="2835"/>
      <c r="EI5" s="2835"/>
      <c r="EJ5" s="2866"/>
      <c r="FZ5" s="737" t="s">
        <v>1192</v>
      </c>
      <c r="GA5" s="737"/>
      <c r="GB5" s="737"/>
      <c r="GC5" s="738"/>
      <c r="GD5" s="751"/>
      <c r="GF5" s="751"/>
      <c r="GG5" s="751"/>
      <c r="GH5" s="751"/>
      <c r="GI5" s="737" t="s">
        <v>298</v>
      </c>
      <c r="GJ5" s="737"/>
      <c r="GK5" s="737"/>
      <c r="GM5" s="737"/>
      <c r="GN5" s="738"/>
      <c r="GO5" s="752"/>
      <c r="GP5" s="752"/>
      <c r="GQ5" s="752"/>
      <c r="GR5" s="737" t="s">
        <v>1193</v>
      </c>
      <c r="HK5" s="737"/>
      <c r="HL5" s="737"/>
      <c r="HM5" s="737"/>
      <c r="HN5" s="737"/>
      <c r="HO5" s="737"/>
      <c r="HP5" s="737"/>
      <c r="HQ5" s="737"/>
      <c r="HR5" s="737"/>
      <c r="HS5" s="737"/>
      <c r="HT5" s="737"/>
      <c r="HU5" s="737"/>
      <c r="HV5" s="737"/>
      <c r="HW5" s="737"/>
      <c r="HX5" s="737"/>
      <c r="HY5" s="737"/>
      <c r="HZ5" s="737"/>
      <c r="IA5" s="737"/>
      <c r="IB5" s="737"/>
    </row>
    <row r="6" spans="2:240" s="733" customFormat="1" ht="18" customHeight="1">
      <c r="B6" s="753"/>
      <c r="C6" s="754"/>
      <c r="D6" s="754"/>
      <c r="E6" s="754"/>
      <c r="F6" s="755"/>
      <c r="G6" s="756"/>
      <c r="H6" s="756"/>
      <c r="I6" s="756"/>
      <c r="J6" s="756"/>
      <c r="K6" s="756"/>
      <c r="L6" s="756"/>
      <c r="M6" s="756"/>
      <c r="N6" s="757"/>
      <c r="O6" s="758"/>
      <c r="P6" s="754"/>
      <c r="Q6" s="757"/>
      <c r="R6" s="758"/>
      <c r="S6" s="754"/>
      <c r="T6" s="754"/>
      <c r="U6" s="754"/>
      <c r="V6" s="754"/>
      <c r="X6" s="735"/>
      <c r="Z6" s="759"/>
      <c r="AA6" s="760" t="s">
        <v>4</v>
      </c>
      <c r="AB6" s="761" t="s">
        <v>1194</v>
      </c>
      <c r="AF6" s="762"/>
      <c r="AG6" s="763"/>
      <c r="AI6" s="2827" t="s">
        <v>1195</v>
      </c>
      <c r="AJ6" s="2828"/>
      <c r="AK6" s="2828"/>
      <c r="AL6" s="2828"/>
      <c r="AM6" s="2829"/>
      <c r="AN6" s="2894" t="s">
        <v>28</v>
      </c>
      <c r="AO6" s="2894"/>
      <c r="AP6" s="2835"/>
      <c r="AQ6" s="2835"/>
      <c r="AR6" s="2835"/>
      <c r="AS6" s="2835"/>
      <c r="AT6" s="2835"/>
      <c r="AU6" s="2835"/>
      <c r="AV6" s="2835"/>
      <c r="AW6" s="2835"/>
      <c r="AX6" s="2835"/>
      <c r="AY6" s="2835"/>
      <c r="AZ6" s="2835"/>
      <c r="BA6" s="2835"/>
      <c r="BB6" s="2835"/>
      <c r="BC6" s="2835"/>
      <c r="BD6" s="2835"/>
      <c r="BE6" s="2835"/>
      <c r="BF6" s="2835"/>
      <c r="BG6" s="2835"/>
      <c r="BH6" s="2835"/>
      <c r="BI6" s="2835"/>
      <c r="BJ6" s="2864" t="s">
        <v>1180</v>
      </c>
      <c r="BK6" s="2865"/>
      <c r="BL6" s="2835"/>
      <c r="BM6" s="2835"/>
      <c r="BN6" s="2835"/>
      <c r="BO6" s="2835"/>
      <c r="BP6" s="2835"/>
      <c r="BQ6" s="2866"/>
      <c r="BS6" s="2844" t="s">
        <v>1196</v>
      </c>
      <c r="BT6" s="2845"/>
      <c r="BU6" s="2845"/>
      <c r="BV6" s="2845"/>
      <c r="BW6" s="2845"/>
      <c r="BX6" s="2845"/>
      <c r="BY6" s="2855"/>
      <c r="BZ6" s="2855"/>
      <c r="CA6" s="2855"/>
      <c r="CB6" s="2855"/>
      <c r="CC6" s="2855"/>
      <c r="CD6" s="2855"/>
      <c r="CE6" s="2855"/>
      <c r="CF6" s="2855"/>
      <c r="CG6" s="2855"/>
      <c r="CH6" s="2855"/>
      <c r="CI6" s="2856"/>
      <c r="CJ6" s="2844" t="s">
        <v>1197</v>
      </c>
      <c r="CK6" s="2845"/>
      <c r="CL6" s="2845"/>
      <c r="CM6" s="2845"/>
      <c r="CN6" s="2845"/>
      <c r="CO6" s="2845"/>
      <c r="CP6" s="2855"/>
      <c r="CQ6" s="2855"/>
      <c r="CR6" s="2855"/>
      <c r="CS6" s="2855"/>
      <c r="CT6" s="2855"/>
      <c r="CU6" s="2855"/>
      <c r="CV6" s="2855"/>
      <c r="CW6" s="2855"/>
      <c r="CX6" s="2855"/>
      <c r="CY6" s="2855"/>
      <c r="CZ6" s="2855"/>
      <c r="DA6" s="2856"/>
      <c r="DC6" s="2852"/>
      <c r="DD6" s="2853"/>
      <c r="DE6" s="2853"/>
      <c r="DF6" s="2854"/>
      <c r="DG6" s="2857" t="s">
        <v>14</v>
      </c>
      <c r="DH6" s="2839"/>
      <c r="DI6" s="749" t="s">
        <v>49</v>
      </c>
      <c r="DJ6" s="2840"/>
      <c r="DK6" s="2840"/>
      <c r="DL6" s="2841"/>
      <c r="DM6" s="2878"/>
      <c r="DN6" s="2840"/>
      <c r="DO6" s="2840"/>
      <c r="DP6" s="2840"/>
      <c r="DQ6" s="2840"/>
      <c r="DR6" s="2840"/>
      <c r="DS6" s="2840"/>
      <c r="DT6" s="2840"/>
      <c r="DU6" s="2840"/>
      <c r="DV6" s="2840"/>
      <c r="DW6" s="2840"/>
      <c r="DX6" s="2840"/>
      <c r="DY6" s="2840"/>
      <c r="DZ6" s="2840"/>
      <c r="EA6" s="2840"/>
      <c r="EB6" s="2840"/>
      <c r="EC6" s="2840"/>
      <c r="ED6" s="2840"/>
      <c r="EE6" s="2840"/>
      <c r="EF6" s="2840"/>
      <c r="EG6" s="2840"/>
      <c r="EH6" s="2840"/>
      <c r="EI6" s="2840"/>
      <c r="EJ6" s="2879"/>
      <c r="EL6" s="2872" t="s">
        <v>1198</v>
      </c>
      <c r="EM6" s="2873"/>
      <c r="EN6" s="2873"/>
      <c r="EO6" s="2873"/>
      <c r="EP6" s="764" t="s">
        <v>1199</v>
      </c>
      <c r="EQ6" s="2874" t="s">
        <v>1200</v>
      </c>
      <c r="ER6" s="2874"/>
      <c r="ES6" s="2874"/>
      <c r="ET6" s="2874"/>
      <c r="EU6" s="2874"/>
      <c r="EV6" s="2874"/>
      <c r="EW6" s="2874"/>
      <c r="EX6" s="2874"/>
      <c r="EY6" s="2875"/>
      <c r="EZ6" s="2875"/>
      <c r="FA6" s="2875"/>
      <c r="FB6" s="2875"/>
      <c r="FC6" s="2876" t="s">
        <v>96</v>
      </c>
      <c r="FD6" s="2876"/>
      <c r="FE6" s="2875"/>
      <c r="FF6" s="2875"/>
      <c r="FG6" s="2875"/>
      <c r="FH6" s="2897"/>
      <c r="FZ6" s="737" t="s">
        <v>1201</v>
      </c>
      <c r="GA6" s="737"/>
      <c r="GB6" s="737"/>
      <c r="GC6" s="738"/>
      <c r="GD6" s="751"/>
      <c r="GF6" s="751"/>
      <c r="GG6" s="751"/>
      <c r="GH6" s="751"/>
      <c r="GI6" s="737" t="s">
        <v>1202</v>
      </c>
      <c r="GJ6" s="737"/>
      <c r="GK6" s="737"/>
      <c r="GM6" s="737"/>
      <c r="GN6" s="738"/>
      <c r="GO6" s="737"/>
      <c r="GP6" s="737"/>
      <c r="GQ6" s="737"/>
      <c r="GR6" s="737" t="s">
        <v>1203</v>
      </c>
      <c r="HK6" s="737"/>
      <c r="HL6" s="737"/>
      <c r="HM6" s="737"/>
      <c r="HN6" s="737"/>
      <c r="HO6" s="737"/>
      <c r="HP6" s="737"/>
      <c r="HQ6" s="737"/>
      <c r="HR6" s="737"/>
      <c r="HS6" s="737"/>
      <c r="HT6" s="737"/>
      <c r="HU6" s="737"/>
      <c r="HV6" s="737"/>
      <c r="HW6" s="737"/>
      <c r="HX6" s="737"/>
      <c r="HY6" s="737"/>
      <c r="HZ6" s="737"/>
      <c r="IA6" s="737"/>
      <c r="IB6" s="737"/>
    </row>
    <row r="7" spans="2:240" s="733" customFormat="1" ht="18" customHeight="1" thickBot="1">
      <c r="C7" s="765"/>
      <c r="D7" s="765"/>
      <c r="E7" s="765"/>
      <c r="F7" s="766"/>
      <c r="G7" s="765"/>
      <c r="H7" s="765"/>
      <c r="I7" s="765"/>
      <c r="J7" s="765"/>
      <c r="K7" s="765"/>
      <c r="L7" s="765"/>
      <c r="M7" s="765"/>
      <c r="N7" s="754"/>
      <c r="O7" s="754"/>
      <c r="P7" s="754"/>
      <c r="Q7" s="754"/>
      <c r="R7" s="754"/>
      <c r="S7" s="754"/>
      <c r="T7" s="754"/>
      <c r="U7" s="754"/>
      <c r="V7" s="754"/>
      <c r="X7" s="734"/>
      <c r="Z7" s="759"/>
      <c r="AA7" s="760" t="s">
        <v>4</v>
      </c>
      <c r="AB7" s="761" t="s">
        <v>1204</v>
      </c>
      <c r="AC7" s="767"/>
      <c r="AD7" s="767"/>
      <c r="AE7" s="767"/>
      <c r="AF7" s="767"/>
      <c r="AG7" s="768"/>
      <c r="AI7" s="2830"/>
      <c r="AJ7" s="2831"/>
      <c r="AK7" s="2831"/>
      <c r="AL7" s="2831"/>
      <c r="AM7" s="2832"/>
      <c r="AN7" s="2839" t="s">
        <v>14</v>
      </c>
      <c r="AO7" s="2839"/>
      <c r="AP7" s="749" t="s">
        <v>49</v>
      </c>
      <c r="AQ7" s="2840"/>
      <c r="AR7" s="2840"/>
      <c r="AS7" s="2841"/>
      <c r="AT7" s="2842"/>
      <c r="AU7" s="2842"/>
      <c r="AV7" s="2842"/>
      <c r="AW7" s="2842"/>
      <c r="AX7" s="2842"/>
      <c r="AY7" s="2842"/>
      <c r="AZ7" s="2842"/>
      <c r="BA7" s="2842"/>
      <c r="BB7" s="2842"/>
      <c r="BC7" s="2842"/>
      <c r="BD7" s="2842"/>
      <c r="BE7" s="2842"/>
      <c r="BF7" s="2842"/>
      <c r="BG7" s="2842"/>
      <c r="BH7" s="2842"/>
      <c r="BI7" s="2842"/>
      <c r="BJ7" s="2842"/>
      <c r="BK7" s="2842"/>
      <c r="BL7" s="2842"/>
      <c r="BM7" s="2842"/>
      <c r="BN7" s="2842"/>
      <c r="BO7" s="2842"/>
      <c r="BP7" s="2842"/>
      <c r="BQ7" s="2843"/>
      <c r="BS7" s="2844" t="s">
        <v>70</v>
      </c>
      <c r="BT7" s="2845"/>
      <c r="BU7" s="2845"/>
      <c r="BV7" s="2845"/>
      <c r="BW7" s="2845"/>
      <c r="BX7" s="2845"/>
      <c r="BY7" s="2855"/>
      <c r="BZ7" s="2855"/>
      <c r="CA7" s="2855"/>
      <c r="CB7" s="2855"/>
      <c r="CC7" s="2855"/>
      <c r="CD7" s="2855"/>
      <c r="CE7" s="2855"/>
      <c r="CF7" s="2855"/>
      <c r="CG7" s="2855"/>
      <c r="CH7" s="2855"/>
      <c r="CI7" s="2856"/>
      <c r="CJ7" s="2844" t="s">
        <v>1205</v>
      </c>
      <c r="CK7" s="2845"/>
      <c r="CL7" s="2845"/>
      <c r="CM7" s="2845"/>
      <c r="CN7" s="2845"/>
      <c r="CO7" s="2845"/>
      <c r="CP7" s="2855"/>
      <c r="CQ7" s="2855"/>
      <c r="CR7" s="2855"/>
      <c r="CS7" s="2855"/>
      <c r="CT7" s="2855"/>
      <c r="CU7" s="2855"/>
      <c r="CV7" s="2855"/>
      <c r="CW7" s="2855"/>
      <c r="CX7" s="2855"/>
      <c r="CY7" s="2855"/>
      <c r="CZ7" s="2855"/>
      <c r="DA7" s="2856"/>
      <c r="DC7" s="2849" t="s">
        <v>1206</v>
      </c>
      <c r="DD7" s="2850"/>
      <c r="DE7" s="2850"/>
      <c r="DF7" s="2851"/>
      <c r="DG7" s="2833" t="s">
        <v>28</v>
      </c>
      <c r="DH7" s="2834"/>
      <c r="DI7" s="2835"/>
      <c r="DJ7" s="2835"/>
      <c r="DK7" s="2835"/>
      <c r="DL7" s="2835"/>
      <c r="DM7" s="2835"/>
      <c r="DN7" s="2835"/>
      <c r="DO7" s="2835"/>
      <c r="DP7" s="2835"/>
      <c r="DQ7" s="2835"/>
      <c r="DR7" s="2835"/>
      <c r="DS7" s="2835"/>
      <c r="DT7" s="2835"/>
      <c r="DU7" s="2835"/>
      <c r="DV7" s="2835"/>
      <c r="DW7" s="2835"/>
      <c r="DX7" s="2835"/>
      <c r="DY7" s="2835"/>
      <c r="DZ7" s="2835"/>
      <c r="EA7" s="2835"/>
      <c r="EB7" s="2877"/>
      <c r="EC7" s="2864" t="s">
        <v>1180</v>
      </c>
      <c r="ED7" s="2865"/>
      <c r="EE7" s="2835"/>
      <c r="EF7" s="2835"/>
      <c r="EG7" s="2835"/>
      <c r="EH7" s="2835"/>
      <c r="EI7" s="2835"/>
      <c r="EJ7" s="2866"/>
      <c r="EL7" s="2885" t="s">
        <v>1207</v>
      </c>
      <c r="EM7" s="2886"/>
      <c r="EN7" s="2886"/>
      <c r="EO7" s="2886"/>
      <c r="EP7" s="769" t="s">
        <v>1199</v>
      </c>
      <c r="EQ7" s="2887"/>
      <c r="ER7" s="2887"/>
      <c r="ES7" s="2887"/>
      <c r="ET7" s="2887"/>
      <c r="EU7" s="2887"/>
      <c r="EV7" s="2887"/>
      <c r="EW7" s="2887"/>
      <c r="EX7" s="2887"/>
      <c r="EY7" s="2887"/>
      <c r="EZ7" s="2887"/>
      <c r="FA7" s="2887"/>
      <c r="FB7" s="2887"/>
      <c r="FC7" s="2887"/>
      <c r="FD7" s="2887"/>
      <c r="FE7" s="2887"/>
      <c r="FF7" s="2887"/>
      <c r="FG7" s="2887"/>
      <c r="FH7" s="2888"/>
      <c r="FZ7" s="737" t="s">
        <v>298</v>
      </c>
      <c r="GA7" s="737"/>
      <c r="GB7" s="737"/>
      <c r="GC7" s="737"/>
      <c r="GD7" s="737"/>
      <c r="GE7" s="767"/>
      <c r="GF7" s="738"/>
      <c r="GG7" s="751"/>
      <c r="GH7" s="751"/>
      <c r="GI7" s="737" t="s">
        <v>1208</v>
      </c>
      <c r="GJ7" s="751"/>
      <c r="GK7" s="751"/>
      <c r="GL7" s="767"/>
      <c r="GM7" s="737"/>
      <c r="GN7" s="737"/>
      <c r="GO7" s="737"/>
      <c r="GP7" s="737"/>
      <c r="GQ7" s="737"/>
      <c r="GR7" s="737" t="s">
        <v>1209</v>
      </c>
      <c r="GS7" s="767"/>
      <c r="GT7" s="767"/>
      <c r="GU7" s="767"/>
    </row>
    <row r="8" spans="2:240" s="733" customFormat="1" ht="18" customHeight="1" thickTop="1" thickBot="1">
      <c r="C8" s="765"/>
      <c r="D8" s="765"/>
      <c r="E8" s="765"/>
      <c r="F8" s="766"/>
      <c r="G8" s="770"/>
      <c r="H8" s="770"/>
      <c r="I8" s="770"/>
      <c r="J8" s="770"/>
      <c r="K8" s="770"/>
      <c r="L8" s="770"/>
      <c r="M8" s="754"/>
      <c r="N8" s="765"/>
      <c r="O8" s="765"/>
      <c r="P8" s="765"/>
      <c r="Q8" s="766"/>
      <c r="R8" s="771"/>
      <c r="S8" s="771"/>
      <c r="T8" s="771"/>
      <c r="U8" s="771"/>
      <c r="V8" s="771"/>
      <c r="X8" s="734"/>
      <c r="Z8" s="772"/>
      <c r="AA8" s="772"/>
      <c r="AB8" s="772"/>
      <c r="AC8" s="772"/>
      <c r="AD8" s="772"/>
      <c r="AE8" s="772"/>
      <c r="AF8" s="772"/>
      <c r="AG8" s="773"/>
      <c r="AI8" s="2827" t="s">
        <v>1210</v>
      </c>
      <c r="AJ8" s="2828"/>
      <c r="AK8" s="2828"/>
      <c r="AL8" s="2828"/>
      <c r="AM8" s="2829"/>
      <c r="AN8" s="2894" t="s">
        <v>28</v>
      </c>
      <c r="AO8" s="2894"/>
      <c r="AP8" s="2835"/>
      <c r="AQ8" s="2835"/>
      <c r="AR8" s="2835"/>
      <c r="AS8" s="2835"/>
      <c r="AT8" s="2835"/>
      <c r="AU8" s="2835"/>
      <c r="AV8" s="2835"/>
      <c r="AW8" s="2835"/>
      <c r="AX8" s="2835"/>
      <c r="AY8" s="2835"/>
      <c r="AZ8" s="2835"/>
      <c r="BA8" s="2835"/>
      <c r="BB8" s="2835"/>
      <c r="BC8" s="2835"/>
      <c r="BD8" s="2835"/>
      <c r="BE8" s="2835"/>
      <c r="BF8" s="2835"/>
      <c r="BG8" s="2835"/>
      <c r="BH8" s="2835"/>
      <c r="BI8" s="2835"/>
      <c r="BJ8" s="2864" t="s">
        <v>1180</v>
      </c>
      <c r="BK8" s="2865"/>
      <c r="BL8" s="2835"/>
      <c r="BM8" s="2835"/>
      <c r="BN8" s="2835"/>
      <c r="BO8" s="2835"/>
      <c r="BP8" s="2835"/>
      <c r="BQ8" s="2866"/>
      <c r="BS8" s="2844" t="s">
        <v>1211</v>
      </c>
      <c r="BT8" s="2845"/>
      <c r="BU8" s="2845"/>
      <c r="BV8" s="2845"/>
      <c r="BW8" s="2845"/>
      <c r="BX8" s="2845"/>
      <c r="BY8" s="2884"/>
      <c r="BZ8" s="2884"/>
      <c r="CA8" s="2884"/>
      <c r="CB8" s="2884"/>
      <c r="CC8" s="2884"/>
      <c r="CD8" s="2884"/>
      <c r="CE8" s="2884"/>
      <c r="CF8" s="2884"/>
      <c r="CG8" s="2884"/>
      <c r="CH8" s="2884"/>
      <c r="CI8" s="774" t="s">
        <v>5</v>
      </c>
      <c r="CJ8" s="2844" t="s">
        <v>1212</v>
      </c>
      <c r="CK8" s="2845"/>
      <c r="CL8" s="2845"/>
      <c r="CM8" s="2845"/>
      <c r="CN8" s="2845"/>
      <c r="CO8" s="2845"/>
      <c r="CP8" s="2855"/>
      <c r="CQ8" s="2855"/>
      <c r="CR8" s="2855"/>
      <c r="CS8" s="2855"/>
      <c r="CT8" s="2855"/>
      <c r="CU8" s="2855"/>
      <c r="CV8" s="2855"/>
      <c r="CW8" s="2855"/>
      <c r="CX8" s="2855"/>
      <c r="CY8" s="2855"/>
      <c r="CZ8" s="2855"/>
      <c r="DA8" s="2856"/>
      <c r="DC8" s="2852"/>
      <c r="DD8" s="2853"/>
      <c r="DE8" s="2853"/>
      <c r="DF8" s="2854"/>
      <c r="DG8" s="2857" t="s">
        <v>14</v>
      </c>
      <c r="DH8" s="2839"/>
      <c r="DI8" s="749" t="s">
        <v>49</v>
      </c>
      <c r="DJ8" s="2840"/>
      <c r="DK8" s="2840"/>
      <c r="DL8" s="2841"/>
      <c r="DM8" s="2878"/>
      <c r="DN8" s="2840"/>
      <c r="DO8" s="2840"/>
      <c r="DP8" s="2840"/>
      <c r="DQ8" s="2840"/>
      <c r="DR8" s="2840"/>
      <c r="DS8" s="2840"/>
      <c r="DT8" s="2840"/>
      <c r="DU8" s="2840"/>
      <c r="DV8" s="2840"/>
      <c r="DW8" s="2840"/>
      <c r="DX8" s="2840"/>
      <c r="DY8" s="2840"/>
      <c r="DZ8" s="2840"/>
      <c r="EA8" s="2840"/>
      <c r="EB8" s="2840"/>
      <c r="EC8" s="2840"/>
      <c r="ED8" s="2840"/>
      <c r="EE8" s="2840"/>
      <c r="EF8" s="2840"/>
      <c r="EG8" s="2840"/>
      <c r="EH8" s="2840"/>
      <c r="EI8" s="2840"/>
      <c r="EJ8" s="2879"/>
      <c r="EL8" s="2895" t="s">
        <v>1213</v>
      </c>
      <c r="EM8" s="2896"/>
      <c r="EN8" s="2896"/>
      <c r="EO8" s="2896"/>
      <c r="EP8" s="738" t="s">
        <v>1199</v>
      </c>
      <c r="EQ8" s="775" t="s">
        <v>1</v>
      </c>
      <c r="ER8" s="2880"/>
      <c r="ES8" s="2880"/>
      <c r="ET8" s="2880"/>
      <c r="EU8" s="2880"/>
      <c r="EV8" s="2880"/>
      <c r="EW8" s="2880"/>
      <c r="EX8" s="776" t="s">
        <v>2</v>
      </c>
      <c r="EY8" s="737"/>
      <c r="EZ8" s="2881" t="s">
        <v>1214</v>
      </c>
      <c r="FA8" s="2881"/>
      <c r="FB8" s="2881"/>
      <c r="FC8" s="752" t="s">
        <v>1199</v>
      </c>
      <c r="FD8" s="2882"/>
      <c r="FE8" s="2882"/>
      <c r="FF8" s="2882"/>
      <c r="FG8" s="2882"/>
      <c r="FH8" s="2883"/>
      <c r="FZ8" s="767"/>
      <c r="GA8" s="767"/>
      <c r="GB8" s="767"/>
      <c r="GC8" s="767"/>
      <c r="GD8" s="767"/>
      <c r="GE8" s="767"/>
      <c r="GF8" s="767"/>
      <c r="GG8" s="767"/>
      <c r="GH8" s="767"/>
      <c r="GI8" s="737" t="s">
        <v>1215</v>
      </c>
      <c r="GJ8" s="751"/>
      <c r="GK8" s="751"/>
      <c r="GL8" s="767"/>
      <c r="GM8" s="751"/>
      <c r="GN8" s="751"/>
      <c r="GO8" s="751"/>
      <c r="GP8" s="751"/>
      <c r="GQ8" s="751"/>
      <c r="GR8" s="737" t="s">
        <v>1216</v>
      </c>
      <c r="GS8" s="767"/>
      <c r="GT8" s="767"/>
      <c r="GU8" s="767"/>
    </row>
    <row r="9" spans="2:240" s="733" customFormat="1" ht="18" customHeight="1" thickTop="1">
      <c r="C9" s="754"/>
      <c r="D9" s="754"/>
      <c r="E9" s="754"/>
      <c r="F9" s="755"/>
      <c r="G9" s="777"/>
      <c r="H9" s="777"/>
      <c r="I9" s="777"/>
      <c r="J9" s="777"/>
      <c r="K9" s="777"/>
      <c r="L9" s="777"/>
      <c r="M9" s="754"/>
      <c r="N9" s="765"/>
      <c r="O9" s="765"/>
      <c r="P9" s="765"/>
      <c r="Q9" s="766"/>
      <c r="R9" s="765"/>
      <c r="S9" s="765"/>
      <c r="T9" s="765"/>
      <c r="U9" s="765"/>
      <c r="V9" s="765"/>
      <c r="X9" s="734"/>
      <c r="Z9" s="2836" t="s">
        <v>1217</v>
      </c>
      <c r="AA9" s="2837"/>
      <c r="AB9" s="2837"/>
      <c r="AC9" s="2837"/>
      <c r="AD9" s="2837"/>
      <c r="AE9" s="2837"/>
      <c r="AF9" s="2837"/>
      <c r="AG9" s="2838"/>
      <c r="AI9" s="2830"/>
      <c r="AJ9" s="2831"/>
      <c r="AK9" s="2831"/>
      <c r="AL9" s="2831"/>
      <c r="AM9" s="2832"/>
      <c r="AN9" s="2839" t="s">
        <v>14</v>
      </c>
      <c r="AO9" s="2839"/>
      <c r="AP9" s="749" t="s">
        <v>49</v>
      </c>
      <c r="AQ9" s="2840"/>
      <c r="AR9" s="2840"/>
      <c r="AS9" s="2841"/>
      <c r="AT9" s="2842"/>
      <c r="AU9" s="2842"/>
      <c r="AV9" s="2842"/>
      <c r="AW9" s="2842"/>
      <c r="AX9" s="2842"/>
      <c r="AY9" s="2842"/>
      <c r="AZ9" s="2842"/>
      <c r="BA9" s="2842"/>
      <c r="BB9" s="2842"/>
      <c r="BC9" s="2842"/>
      <c r="BD9" s="2842"/>
      <c r="BE9" s="2842"/>
      <c r="BF9" s="2842"/>
      <c r="BG9" s="2842"/>
      <c r="BH9" s="2842"/>
      <c r="BI9" s="2842"/>
      <c r="BJ9" s="2842"/>
      <c r="BK9" s="2842"/>
      <c r="BL9" s="2842"/>
      <c r="BM9" s="2842"/>
      <c r="BN9" s="2842"/>
      <c r="BO9" s="2842"/>
      <c r="BP9" s="2842"/>
      <c r="BQ9" s="2843"/>
      <c r="BS9" s="2844" t="s">
        <v>1218</v>
      </c>
      <c r="BT9" s="2845"/>
      <c r="BU9" s="2845"/>
      <c r="BV9" s="2845"/>
      <c r="BW9" s="2845"/>
      <c r="BX9" s="2845"/>
      <c r="BY9" s="2884"/>
      <c r="BZ9" s="2884"/>
      <c r="CA9" s="2884"/>
      <c r="CB9" s="2884"/>
      <c r="CC9" s="2884"/>
      <c r="CD9" s="2884"/>
      <c r="CE9" s="2884"/>
      <c r="CF9" s="2884"/>
      <c r="CG9" s="2884"/>
      <c r="CH9" s="2884"/>
      <c r="CI9" s="774" t="s">
        <v>5</v>
      </c>
      <c r="CJ9" s="2844" t="s">
        <v>1219</v>
      </c>
      <c r="CK9" s="2845"/>
      <c r="CL9" s="2845"/>
      <c r="CM9" s="2845"/>
      <c r="CN9" s="2845"/>
      <c r="CO9" s="2845"/>
      <c r="CP9" s="2855"/>
      <c r="CQ9" s="2855"/>
      <c r="CR9" s="2855"/>
      <c r="CS9" s="2855"/>
      <c r="CT9" s="2855"/>
      <c r="CU9" s="2855"/>
      <c r="CV9" s="2855"/>
      <c r="CW9" s="2855"/>
      <c r="CX9" s="2855"/>
      <c r="CY9" s="2855"/>
      <c r="CZ9" s="2855"/>
      <c r="DA9" s="2856"/>
      <c r="DC9" s="2890" t="s">
        <v>1220</v>
      </c>
      <c r="DD9" s="2891"/>
      <c r="DE9" s="2891"/>
      <c r="DF9" s="2891"/>
      <c r="DG9" s="2891"/>
      <c r="DH9" s="2891"/>
      <c r="DI9" s="2891"/>
      <c r="DJ9" s="2892"/>
      <c r="DK9" s="2892"/>
      <c r="DL9" s="2892"/>
      <c r="DM9" s="2892"/>
      <c r="DN9" s="2892"/>
      <c r="DO9" s="2892"/>
      <c r="DP9" s="2892"/>
      <c r="DQ9" s="2892"/>
      <c r="DR9" s="2892"/>
      <c r="DS9" s="2893"/>
      <c r="DT9" s="2890" t="s">
        <v>1221</v>
      </c>
      <c r="DU9" s="2891"/>
      <c r="DV9" s="2891"/>
      <c r="DW9" s="2891"/>
      <c r="DX9" s="2891"/>
      <c r="DY9" s="2891"/>
      <c r="DZ9" s="2891"/>
      <c r="EA9" s="2892"/>
      <c r="EB9" s="2892"/>
      <c r="EC9" s="2892"/>
      <c r="ED9" s="2892"/>
      <c r="EE9" s="2892"/>
      <c r="EF9" s="2892"/>
      <c r="EG9" s="2892"/>
      <c r="EH9" s="2892"/>
      <c r="EI9" s="2892"/>
      <c r="EJ9" s="2893"/>
      <c r="EL9" s="2895" t="s">
        <v>1222</v>
      </c>
      <c r="EM9" s="2896"/>
      <c r="EN9" s="2896"/>
      <c r="EO9" s="2896"/>
      <c r="EP9" s="738" t="s">
        <v>1199</v>
      </c>
      <c r="EQ9" s="2909"/>
      <c r="ER9" s="2909"/>
      <c r="ES9" s="2909"/>
      <c r="ET9" s="2909"/>
      <c r="EU9" s="2909"/>
      <c r="EV9" s="2909"/>
      <c r="EW9" s="2909"/>
      <c r="EX9" s="2909"/>
      <c r="EY9" s="737"/>
      <c r="EZ9" s="2881" t="s">
        <v>1223</v>
      </c>
      <c r="FA9" s="2881"/>
      <c r="FB9" s="2881"/>
      <c r="FC9" s="737" t="s">
        <v>1199</v>
      </c>
      <c r="FD9" s="2882"/>
      <c r="FE9" s="2882"/>
      <c r="FF9" s="2882"/>
      <c r="FG9" s="2882"/>
      <c r="FH9" s="2883"/>
      <c r="FZ9" s="767"/>
      <c r="GA9" s="767"/>
      <c r="GB9" s="767"/>
      <c r="GC9" s="767"/>
      <c r="GD9" s="767"/>
      <c r="GE9" s="767"/>
      <c r="GF9" s="767"/>
      <c r="GG9" s="767"/>
      <c r="GH9" s="767"/>
      <c r="GI9" s="737" t="s">
        <v>1224</v>
      </c>
      <c r="GJ9" s="776"/>
      <c r="GK9" s="776"/>
      <c r="GL9" s="767"/>
      <c r="GM9" s="776"/>
      <c r="GN9" s="776"/>
      <c r="GO9" s="776"/>
      <c r="GP9" s="776"/>
      <c r="GQ9" s="776"/>
      <c r="GR9" s="737" t="s">
        <v>1225</v>
      </c>
      <c r="GS9" s="767"/>
      <c r="GT9" s="767"/>
      <c r="GU9" s="767"/>
    </row>
    <row r="10" spans="2:240" s="733" customFormat="1" ht="18" customHeight="1">
      <c r="C10" s="778"/>
      <c r="D10" s="778"/>
      <c r="E10" s="778"/>
      <c r="F10" s="778"/>
      <c r="G10" s="778"/>
      <c r="H10" s="778"/>
      <c r="I10" s="778"/>
      <c r="J10" s="778"/>
      <c r="K10" s="778"/>
      <c r="L10" s="778"/>
      <c r="M10" s="779"/>
      <c r="N10" s="780"/>
      <c r="O10" s="780"/>
      <c r="P10" s="780"/>
      <c r="Q10" s="780"/>
      <c r="R10" s="780"/>
      <c r="S10" s="780"/>
      <c r="T10" s="780"/>
      <c r="U10" s="780"/>
      <c r="V10" s="780"/>
      <c r="X10" s="734"/>
      <c r="Z10" s="781"/>
      <c r="AA10" s="782" t="s">
        <v>4</v>
      </c>
      <c r="AB10" s="783" t="s">
        <v>1226</v>
      </c>
      <c r="AC10" s="784"/>
      <c r="AD10" s="784"/>
      <c r="AE10" s="784"/>
      <c r="AF10" s="784"/>
      <c r="AG10" s="785"/>
      <c r="AI10" s="2827" t="s">
        <v>1227</v>
      </c>
      <c r="AJ10" s="2828"/>
      <c r="AK10" s="2828"/>
      <c r="AL10" s="2828"/>
      <c r="AM10" s="2829"/>
      <c r="AN10" s="2894" t="s">
        <v>28</v>
      </c>
      <c r="AO10" s="2894"/>
      <c r="AP10" s="2835"/>
      <c r="AQ10" s="2835"/>
      <c r="AR10" s="2835"/>
      <c r="AS10" s="2835"/>
      <c r="AT10" s="2835"/>
      <c r="AU10" s="2835"/>
      <c r="AV10" s="2835"/>
      <c r="AW10" s="2835"/>
      <c r="AX10" s="2835"/>
      <c r="AY10" s="2835"/>
      <c r="AZ10" s="2835"/>
      <c r="BA10" s="2835"/>
      <c r="BB10" s="2835"/>
      <c r="BC10" s="2835"/>
      <c r="BD10" s="2835"/>
      <c r="BE10" s="2835"/>
      <c r="BF10" s="2835"/>
      <c r="BG10" s="2835"/>
      <c r="BH10" s="2835"/>
      <c r="BI10" s="2835"/>
      <c r="BJ10" s="2864" t="s">
        <v>1180</v>
      </c>
      <c r="BK10" s="2865"/>
      <c r="BL10" s="2835"/>
      <c r="BM10" s="2835"/>
      <c r="BN10" s="2835"/>
      <c r="BO10" s="2835"/>
      <c r="BP10" s="2835"/>
      <c r="BQ10" s="2866"/>
      <c r="BS10" s="2844" t="s">
        <v>1228</v>
      </c>
      <c r="BT10" s="2845"/>
      <c r="BU10" s="2845"/>
      <c r="BV10" s="2845"/>
      <c r="BW10" s="2845"/>
      <c r="BX10" s="2845"/>
      <c r="BY10" s="2884"/>
      <c r="BZ10" s="2884"/>
      <c r="CA10" s="2884"/>
      <c r="CB10" s="2884"/>
      <c r="CC10" s="2884"/>
      <c r="CD10" s="2884"/>
      <c r="CE10" s="2884"/>
      <c r="CF10" s="2884"/>
      <c r="CG10" s="2884"/>
      <c r="CH10" s="2884"/>
      <c r="CI10" s="774" t="s">
        <v>5</v>
      </c>
      <c r="CJ10" s="2903" t="s">
        <v>1229</v>
      </c>
      <c r="CK10" s="2904"/>
      <c r="CL10" s="2904"/>
      <c r="CM10" s="2904"/>
      <c r="CN10" s="2904"/>
      <c r="CO10" s="2904"/>
      <c r="CP10" s="786"/>
      <c r="CQ10" s="786"/>
      <c r="CR10" s="2904" t="s">
        <v>1230</v>
      </c>
      <c r="CS10" s="2904"/>
      <c r="CT10" s="2904"/>
      <c r="CU10" s="2904"/>
      <c r="CV10" s="2904"/>
      <c r="CW10" s="2905"/>
      <c r="CX10" s="2905"/>
      <c r="CY10" s="2905"/>
      <c r="CZ10" s="2905"/>
      <c r="DA10" s="787" t="s">
        <v>1231</v>
      </c>
      <c r="DC10" s="2827" t="s">
        <v>1232</v>
      </c>
      <c r="DD10" s="2828"/>
      <c r="DE10" s="2828"/>
      <c r="DF10" s="2829"/>
      <c r="DG10" s="788">
        <v>1</v>
      </c>
      <c r="DH10" s="2898"/>
      <c r="DI10" s="2898"/>
      <c r="DJ10" s="2898"/>
      <c r="DK10" s="2898"/>
      <c r="DL10" s="2898"/>
      <c r="DM10" s="789">
        <v>2</v>
      </c>
      <c r="DN10" s="2898"/>
      <c r="DO10" s="2898"/>
      <c r="DP10" s="2898"/>
      <c r="DQ10" s="2898"/>
      <c r="DR10" s="2898"/>
      <c r="DS10" s="789">
        <v>3</v>
      </c>
      <c r="DT10" s="2898"/>
      <c r="DU10" s="2898"/>
      <c r="DV10" s="2898"/>
      <c r="DW10" s="2898"/>
      <c r="DX10" s="2898"/>
      <c r="DY10" s="789">
        <v>4</v>
      </c>
      <c r="DZ10" s="2898"/>
      <c r="EA10" s="2898"/>
      <c r="EB10" s="2898"/>
      <c r="EC10" s="2898"/>
      <c r="ED10" s="2898"/>
      <c r="EE10" s="789">
        <v>5</v>
      </c>
      <c r="EF10" s="2899"/>
      <c r="EG10" s="2899"/>
      <c r="EH10" s="2899"/>
      <c r="EI10" s="2899"/>
      <c r="EJ10" s="2900"/>
      <c r="EL10" s="2901" t="s">
        <v>1233</v>
      </c>
      <c r="EM10" s="2902"/>
      <c r="EN10" s="2902"/>
      <c r="EO10" s="2902"/>
      <c r="EP10" s="2902"/>
      <c r="EQ10" s="2902"/>
      <c r="ER10" s="2902"/>
      <c r="ES10" s="2902"/>
      <c r="ET10" s="2902"/>
      <c r="EU10" s="2902"/>
      <c r="EV10" s="2902"/>
      <c r="EW10" s="2902"/>
      <c r="EX10" s="2902"/>
      <c r="EY10" s="790" t="s">
        <v>1199</v>
      </c>
      <c r="EZ10" s="790"/>
      <c r="FA10" s="790"/>
      <c r="FB10" s="790"/>
      <c r="FC10" s="790"/>
      <c r="FD10" s="790"/>
      <c r="FE10" s="790"/>
      <c r="FF10" s="790"/>
      <c r="FG10" s="737"/>
      <c r="FH10" s="791"/>
      <c r="FZ10" s="767"/>
      <c r="GA10" s="767"/>
      <c r="GB10" s="767"/>
      <c r="GC10" s="767"/>
      <c r="GD10" s="767"/>
      <c r="GE10" s="767"/>
      <c r="GF10" s="767"/>
      <c r="GG10" s="767"/>
      <c r="GH10" s="767"/>
      <c r="GI10" s="767"/>
      <c r="GJ10" s="737"/>
      <c r="GK10" s="737"/>
      <c r="GL10" s="737"/>
      <c r="GM10" s="776"/>
      <c r="GN10" s="776"/>
      <c r="GO10" s="776"/>
      <c r="GP10" s="776"/>
      <c r="GQ10" s="737"/>
      <c r="GR10" s="737" t="s">
        <v>1234</v>
      </c>
      <c r="GS10" s="767"/>
      <c r="GT10" s="767"/>
      <c r="GU10" s="767"/>
    </row>
    <row r="11" spans="2:240" s="733" customFormat="1" ht="18" customHeight="1" thickBot="1">
      <c r="C11" s="778"/>
      <c r="D11" s="778"/>
      <c r="E11" s="778"/>
      <c r="F11" s="778"/>
      <c r="G11" s="778"/>
      <c r="H11" s="778"/>
      <c r="I11" s="778"/>
      <c r="J11" s="778"/>
      <c r="K11" s="778"/>
      <c r="L11" s="778"/>
      <c r="M11" s="779"/>
      <c r="N11" s="780"/>
      <c r="O11" s="780"/>
      <c r="P11" s="780"/>
      <c r="Q11" s="780"/>
      <c r="R11" s="780"/>
      <c r="S11" s="780"/>
      <c r="T11" s="780"/>
      <c r="U11" s="780"/>
      <c r="V11" s="780"/>
      <c r="X11" s="792"/>
      <c r="Z11" s="793"/>
      <c r="AA11" s="794" t="s">
        <v>4</v>
      </c>
      <c r="AB11" s="795" t="s">
        <v>1235</v>
      </c>
      <c r="AC11" s="796"/>
      <c r="AD11" s="796"/>
      <c r="AE11" s="796"/>
      <c r="AF11" s="796"/>
      <c r="AG11" s="797"/>
      <c r="AI11" s="2830"/>
      <c r="AJ11" s="2831"/>
      <c r="AK11" s="2831"/>
      <c r="AL11" s="2831"/>
      <c r="AM11" s="2832"/>
      <c r="AN11" s="2839" t="s">
        <v>14</v>
      </c>
      <c r="AO11" s="2839"/>
      <c r="AP11" s="749" t="s">
        <v>49</v>
      </c>
      <c r="AQ11" s="2840"/>
      <c r="AR11" s="2840"/>
      <c r="AS11" s="2841"/>
      <c r="AT11" s="2842"/>
      <c r="AU11" s="2842"/>
      <c r="AV11" s="2842"/>
      <c r="AW11" s="2842"/>
      <c r="AX11" s="2842"/>
      <c r="AY11" s="2842"/>
      <c r="AZ11" s="2842"/>
      <c r="BA11" s="2842"/>
      <c r="BB11" s="2842"/>
      <c r="BC11" s="2842"/>
      <c r="BD11" s="2842"/>
      <c r="BE11" s="2842"/>
      <c r="BF11" s="2842"/>
      <c r="BG11" s="2842"/>
      <c r="BH11" s="2842"/>
      <c r="BI11" s="2842"/>
      <c r="BJ11" s="2842"/>
      <c r="BK11" s="2842"/>
      <c r="BL11" s="2842"/>
      <c r="BM11" s="2842"/>
      <c r="BN11" s="2842"/>
      <c r="BO11" s="2842"/>
      <c r="BP11" s="2842"/>
      <c r="BQ11" s="2843"/>
      <c r="BS11" s="2929" t="s">
        <v>1236</v>
      </c>
      <c r="BT11" s="2930"/>
      <c r="BU11" s="2930"/>
      <c r="BV11" s="2930"/>
      <c r="BW11" s="2930"/>
      <c r="BX11" s="2930"/>
      <c r="BY11" s="2906" t="s">
        <v>6</v>
      </c>
      <c r="BZ11" s="2906"/>
      <c r="CA11" s="2907"/>
      <c r="CB11" s="2907"/>
      <c r="CC11" s="798" t="s">
        <v>7</v>
      </c>
      <c r="CD11" s="799"/>
      <c r="CE11" s="2906" t="s">
        <v>1237</v>
      </c>
      <c r="CF11" s="2906"/>
      <c r="CG11" s="2907"/>
      <c r="CH11" s="2907"/>
      <c r="CI11" s="798" t="s">
        <v>7</v>
      </c>
      <c r="CJ11" s="800"/>
      <c r="CK11" s="801"/>
      <c r="CL11" s="801"/>
      <c r="CM11" s="802"/>
      <c r="CN11" s="803"/>
      <c r="CO11" s="802"/>
      <c r="CP11" s="803"/>
      <c r="CQ11" s="802"/>
      <c r="CR11" s="2831" t="s">
        <v>1238</v>
      </c>
      <c r="CS11" s="2831"/>
      <c r="CT11" s="2831"/>
      <c r="CU11" s="2831"/>
      <c r="CV11" s="2831"/>
      <c r="CW11" s="2908"/>
      <c r="CX11" s="2908"/>
      <c r="CY11" s="2908"/>
      <c r="CZ11" s="2908"/>
      <c r="DA11" s="804" t="s">
        <v>1231</v>
      </c>
      <c r="DC11" s="2830"/>
      <c r="DD11" s="2831"/>
      <c r="DE11" s="2831"/>
      <c r="DF11" s="2832"/>
      <c r="DG11" s="805">
        <v>6</v>
      </c>
      <c r="DH11" s="2925"/>
      <c r="DI11" s="2925"/>
      <c r="DJ11" s="2925"/>
      <c r="DK11" s="2925"/>
      <c r="DL11" s="2925"/>
      <c r="DM11" s="806">
        <v>7</v>
      </c>
      <c r="DN11" s="2925"/>
      <c r="DO11" s="2925"/>
      <c r="DP11" s="2925"/>
      <c r="DQ11" s="2925"/>
      <c r="DR11" s="2925"/>
      <c r="DS11" s="806">
        <v>8</v>
      </c>
      <c r="DT11" s="2925"/>
      <c r="DU11" s="2925"/>
      <c r="DV11" s="2925"/>
      <c r="DW11" s="2925"/>
      <c r="DX11" s="2925"/>
      <c r="DY11" s="806">
        <v>9</v>
      </c>
      <c r="DZ11" s="2925"/>
      <c r="EA11" s="2925"/>
      <c r="EB11" s="2925"/>
      <c r="EC11" s="2925"/>
      <c r="ED11" s="2925"/>
      <c r="EE11" s="806">
        <v>10</v>
      </c>
      <c r="EF11" s="2925"/>
      <c r="EG11" s="2925"/>
      <c r="EH11" s="2925"/>
      <c r="EI11" s="2925"/>
      <c r="EJ11" s="2926"/>
      <c r="EL11" s="2927" t="s">
        <v>1239</v>
      </c>
      <c r="EM11" s="2928"/>
      <c r="EN11" s="2928"/>
      <c r="EO11" s="2928"/>
      <c r="EP11" s="2928"/>
      <c r="EQ11" s="2928"/>
      <c r="ER11" s="2928"/>
      <c r="ES11" s="2928"/>
      <c r="ET11" s="2928"/>
      <c r="EU11" s="2928"/>
      <c r="EV11" s="2928"/>
      <c r="EW11" s="2928"/>
      <c r="EX11" s="2928"/>
      <c r="EY11" s="807" t="s">
        <v>1199</v>
      </c>
      <c r="EZ11" s="807"/>
      <c r="FA11" s="807"/>
      <c r="FB11" s="807"/>
      <c r="FC11" s="807"/>
      <c r="FD11" s="807"/>
      <c r="FE11" s="807"/>
      <c r="FF11" s="807"/>
      <c r="FG11" s="808"/>
      <c r="FH11" s="809"/>
      <c r="FZ11" s="767"/>
      <c r="GA11" s="767"/>
      <c r="GB11" s="767"/>
      <c r="GC11" s="767"/>
      <c r="GD11" s="767"/>
      <c r="GE11" s="767"/>
      <c r="GF11" s="767"/>
      <c r="GG11" s="767"/>
      <c r="GH11" s="767"/>
      <c r="GI11" s="767"/>
      <c r="GJ11" s="810"/>
      <c r="GK11" s="810"/>
      <c r="GL11" s="810"/>
      <c r="GM11" s="810"/>
      <c r="GN11" s="811"/>
      <c r="GO11" s="811"/>
      <c r="GP11" s="812"/>
      <c r="GQ11" s="812"/>
      <c r="GR11" s="737" t="s">
        <v>298</v>
      </c>
      <c r="GS11" s="737"/>
      <c r="GT11" s="737"/>
      <c r="GU11" s="737"/>
    </row>
    <row r="12" spans="2:240" s="767" customFormat="1" ht="6.75" customHeight="1" thickTop="1" thickBot="1">
      <c r="B12" s="813"/>
      <c r="C12" s="813"/>
      <c r="D12" s="813"/>
      <c r="E12" s="813"/>
      <c r="F12" s="813"/>
      <c r="G12" s="813"/>
      <c r="H12" s="813"/>
      <c r="I12" s="813"/>
      <c r="J12" s="813"/>
      <c r="K12" s="813"/>
      <c r="L12" s="814"/>
      <c r="M12" s="810"/>
      <c r="N12" s="810"/>
      <c r="O12" s="810"/>
      <c r="P12" s="810"/>
      <c r="Q12" s="810"/>
      <c r="R12" s="810"/>
      <c r="S12" s="810"/>
      <c r="T12" s="810"/>
      <c r="U12" s="810"/>
      <c r="V12" s="810"/>
      <c r="W12" s="810"/>
      <c r="X12" s="810"/>
      <c r="Y12" s="810"/>
      <c r="Z12" s="810"/>
      <c r="AA12" s="810"/>
      <c r="AB12" s="810"/>
      <c r="AC12" s="810"/>
      <c r="AD12" s="815"/>
      <c r="AG12" s="810"/>
      <c r="AH12" s="810"/>
      <c r="AI12" s="810"/>
      <c r="AJ12" s="810"/>
      <c r="AK12" s="810"/>
      <c r="AL12" s="810"/>
      <c r="AM12" s="810"/>
      <c r="AN12" s="810"/>
      <c r="AO12" s="810"/>
      <c r="AP12" s="810"/>
      <c r="AQ12" s="810"/>
      <c r="AR12" s="810"/>
      <c r="AS12" s="810"/>
      <c r="AT12" s="816"/>
      <c r="AU12" s="817"/>
      <c r="AV12" s="816"/>
      <c r="AW12" s="816"/>
      <c r="AX12" s="818"/>
      <c r="BC12" s="819"/>
      <c r="BD12" s="819"/>
      <c r="BE12" s="819"/>
      <c r="BF12" s="819"/>
      <c r="BG12" s="819"/>
      <c r="BH12" s="819"/>
      <c r="BI12" s="819"/>
      <c r="BJ12" s="819"/>
      <c r="BK12" s="819"/>
      <c r="BL12" s="819"/>
      <c r="BM12" s="819"/>
      <c r="BN12" s="819"/>
      <c r="BO12" s="819"/>
      <c r="BP12" s="819"/>
      <c r="BQ12" s="819"/>
      <c r="BR12" s="819"/>
      <c r="BS12" s="819"/>
      <c r="BT12" s="819"/>
      <c r="BU12" s="819"/>
      <c r="BV12" s="819"/>
      <c r="BW12" s="819"/>
      <c r="BX12" s="819"/>
      <c r="BY12" s="819"/>
      <c r="BZ12" s="819"/>
      <c r="CA12" s="819"/>
      <c r="CB12" s="819"/>
      <c r="CC12" s="819"/>
      <c r="CD12" s="819"/>
      <c r="CK12" s="814"/>
      <c r="CL12" s="814"/>
      <c r="CM12" s="814"/>
      <c r="CN12" s="814"/>
      <c r="CO12" s="814"/>
      <c r="CP12" s="814"/>
      <c r="CQ12" s="814"/>
      <c r="CR12" s="814"/>
      <c r="CS12" s="814"/>
      <c r="CT12" s="814"/>
      <c r="CU12" s="814"/>
      <c r="CV12" s="814"/>
      <c r="CW12" s="814"/>
      <c r="CX12" s="814"/>
      <c r="CY12" s="814"/>
      <c r="CZ12" s="814"/>
      <c r="DA12" s="814"/>
      <c r="DB12" s="814"/>
      <c r="DI12" s="820"/>
      <c r="DJ12" s="737"/>
      <c r="DK12" s="737"/>
      <c r="DL12" s="737"/>
      <c r="DM12" s="737"/>
      <c r="DN12" s="737"/>
      <c r="DO12" s="821"/>
      <c r="DP12" s="821"/>
      <c r="GA12" s="822"/>
      <c r="GB12" s="823"/>
      <c r="GC12" s="824"/>
      <c r="GD12" s="824"/>
      <c r="GE12" s="824"/>
      <c r="GF12" s="824"/>
      <c r="GG12" s="824"/>
      <c r="GH12" s="824"/>
      <c r="GI12" s="737"/>
      <c r="GJ12" s="737"/>
      <c r="GK12" s="737"/>
      <c r="GL12" s="737"/>
      <c r="GM12" s="737"/>
      <c r="GN12" s="737"/>
      <c r="GO12" s="776"/>
      <c r="GP12" s="776"/>
      <c r="GQ12" s="776"/>
      <c r="GR12" s="776"/>
      <c r="GS12" s="776"/>
      <c r="GT12" s="737"/>
      <c r="GU12" s="737"/>
    </row>
    <row r="13" spans="2:240" s="767" customFormat="1" ht="18" customHeight="1" thickTop="1">
      <c r="B13" s="2910" t="s">
        <v>368</v>
      </c>
      <c r="C13" s="2911"/>
      <c r="D13" s="2911"/>
      <c r="E13" s="2911"/>
      <c r="F13" s="2912"/>
      <c r="G13" s="825"/>
      <c r="H13" s="826" t="s">
        <v>1240</v>
      </c>
      <c r="I13" s="827"/>
      <c r="J13" s="827"/>
      <c r="K13" s="828"/>
      <c r="L13" s="828"/>
      <c r="M13" s="828"/>
      <c r="N13" s="828"/>
      <c r="O13" s="828"/>
      <c r="P13" s="828"/>
      <c r="Q13" s="828"/>
      <c r="R13" s="828"/>
      <c r="S13" s="828"/>
      <c r="T13" s="828"/>
      <c r="U13" s="828"/>
      <c r="V13" s="828"/>
      <c r="W13" s="828"/>
      <c r="X13" s="828"/>
      <c r="Y13" s="825"/>
      <c r="Z13" s="825"/>
      <c r="AA13" s="825"/>
      <c r="AB13" s="825"/>
      <c r="AC13" s="829"/>
      <c r="AE13" s="2910" t="s">
        <v>1241</v>
      </c>
      <c r="AF13" s="2911"/>
      <c r="AG13" s="2911"/>
      <c r="AH13" s="2911"/>
      <c r="AI13" s="2912"/>
      <c r="AJ13" s="825"/>
      <c r="AK13" s="825"/>
      <c r="AL13" s="825"/>
      <c r="AM13" s="827"/>
      <c r="AN13" s="830"/>
      <c r="AO13" s="827" t="s">
        <v>185</v>
      </c>
      <c r="AP13" s="827"/>
      <c r="AQ13" s="831"/>
      <c r="AR13" s="827" t="s">
        <v>1242</v>
      </c>
      <c r="AS13" s="827"/>
      <c r="AT13" s="827"/>
      <c r="AU13" s="827"/>
      <c r="AV13" s="827"/>
      <c r="AW13" s="827"/>
      <c r="AX13" s="827"/>
      <c r="AY13" s="827"/>
      <c r="AZ13" s="827"/>
      <c r="BA13" s="827"/>
      <c r="BB13" s="832"/>
      <c r="BC13" s="827"/>
      <c r="BD13" s="833"/>
      <c r="BE13" s="833"/>
      <c r="BF13" s="833"/>
      <c r="BG13" s="825"/>
      <c r="BH13" s="825"/>
      <c r="BI13" s="825"/>
      <c r="BJ13" s="825"/>
      <c r="BK13" s="825"/>
      <c r="BL13" s="825"/>
      <c r="BM13" s="833"/>
      <c r="BN13" s="833"/>
      <c r="BO13" s="833"/>
      <c r="BP13" s="833"/>
      <c r="BQ13" s="833"/>
      <c r="BR13" s="833"/>
      <c r="BS13" s="827"/>
      <c r="BT13" s="827"/>
      <c r="BU13" s="827"/>
      <c r="BV13" s="832"/>
      <c r="BW13" s="827"/>
      <c r="BX13" s="834"/>
      <c r="BY13" s="834"/>
      <c r="BZ13" s="827"/>
      <c r="CA13" s="827"/>
      <c r="CB13" s="827"/>
      <c r="CC13" s="827"/>
      <c r="CD13" s="827"/>
      <c r="CE13" s="835"/>
      <c r="CF13" s="835"/>
      <c r="CG13" s="835"/>
      <c r="CH13" s="835"/>
      <c r="CI13" s="836"/>
      <c r="CJ13" s="837"/>
      <c r="CK13" s="836"/>
      <c r="CL13" s="838"/>
      <c r="CM13" s="832"/>
      <c r="CN13" s="832"/>
      <c r="CO13" s="832"/>
      <c r="CP13" s="832"/>
      <c r="CQ13" s="832"/>
      <c r="CR13" s="827"/>
      <c r="CS13" s="832"/>
      <c r="CT13" s="832"/>
      <c r="CU13" s="832"/>
      <c r="CV13" s="832"/>
      <c r="CW13" s="832"/>
      <c r="CX13" s="832"/>
      <c r="CY13" s="832"/>
      <c r="CZ13" s="832"/>
      <c r="DA13" s="832"/>
      <c r="DB13" s="832"/>
      <c r="DC13" s="825"/>
      <c r="DD13" s="825"/>
      <c r="DE13" s="825"/>
      <c r="DF13" s="825"/>
      <c r="DG13" s="825"/>
      <c r="DH13" s="825"/>
      <c r="DI13" s="825"/>
      <c r="DJ13" s="825"/>
      <c r="DK13" s="825"/>
      <c r="DL13" s="825"/>
      <c r="DM13" s="825"/>
      <c r="DN13" s="825"/>
      <c r="DO13" s="825"/>
      <c r="DP13" s="825"/>
      <c r="DQ13" s="825"/>
      <c r="DR13" s="825"/>
      <c r="DS13" s="825"/>
      <c r="DT13" s="825"/>
      <c r="DU13" s="825"/>
      <c r="DV13" s="825"/>
      <c r="DW13" s="825"/>
      <c r="DX13" s="825"/>
      <c r="DY13" s="825"/>
      <c r="DZ13" s="825"/>
      <c r="EA13" s="825"/>
      <c r="EB13" s="825"/>
      <c r="EC13" s="825"/>
      <c r="ED13" s="825"/>
      <c r="EE13" s="825"/>
      <c r="EF13" s="825"/>
      <c r="EG13" s="825"/>
      <c r="EH13" s="825"/>
      <c r="EI13" s="825"/>
      <c r="EJ13" s="839"/>
    </row>
    <row r="14" spans="2:240" s="767" customFormat="1" ht="18" customHeight="1">
      <c r="B14" s="840" t="s">
        <v>4</v>
      </c>
      <c r="C14" s="841" t="s">
        <v>1243</v>
      </c>
      <c r="D14" s="842"/>
      <c r="E14" s="843"/>
      <c r="F14" s="843"/>
      <c r="G14" s="843"/>
      <c r="H14" s="844"/>
      <c r="I14" s="844"/>
      <c r="J14" s="845"/>
      <c r="K14" s="845"/>
      <c r="M14" s="846"/>
      <c r="N14" s="846"/>
      <c r="O14" s="846"/>
      <c r="P14" s="846"/>
      <c r="Q14" s="846"/>
      <c r="R14" s="846"/>
      <c r="S14" s="846"/>
      <c r="T14" s="846"/>
      <c r="U14" s="846"/>
      <c r="V14" s="846"/>
      <c r="W14" s="846"/>
      <c r="X14" s="846"/>
      <c r="AC14" s="847"/>
      <c r="AE14" s="781"/>
      <c r="AF14" s="848" t="s">
        <v>1244</v>
      </c>
      <c r="AG14" s="849"/>
      <c r="AI14" s="841"/>
      <c r="AJ14" s="850"/>
      <c r="AK14" s="850"/>
      <c r="AM14" s="844"/>
      <c r="AN14" s="844"/>
      <c r="AO14" s="844"/>
      <c r="AP14" s="844"/>
      <c r="AQ14" s="844"/>
      <c r="AR14" s="844"/>
      <c r="AS14" s="844"/>
      <c r="AT14" s="844"/>
      <c r="AU14" s="844"/>
      <c r="AV14" s="844"/>
      <c r="AW14" s="843"/>
      <c r="AX14" s="843"/>
      <c r="AY14" s="843"/>
      <c r="BC14" s="762"/>
      <c r="BD14" s="851"/>
      <c r="BG14" s="761" t="s">
        <v>1245</v>
      </c>
      <c r="BH14" s="851"/>
      <c r="BI14" s="851"/>
      <c r="BP14" s="851"/>
      <c r="BQ14" s="851"/>
      <c r="BR14" s="851"/>
      <c r="BS14" s="851"/>
      <c r="BT14" s="852"/>
      <c r="BZ14" s="761" t="s">
        <v>1246</v>
      </c>
      <c r="CB14" s="853"/>
      <c r="CD14" s="844"/>
      <c r="CE14" s="844"/>
      <c r="CK14" s="844"/>
      <c r="CP14" s="854" t="s">
        <v>1247</v>
      </c>
      <c r="DA14" s="844"/>
      <c r="DB14" s="844"/>
      <c r="DP14" s="855" t="s">
        <v>1248</v>
      </c>
      <c r="DR14" s="851"/>
      <c r="EJ14" s="768"/>
    </row>
    <row r="15" spans="2:240" s="767" customFormat="1" ht="18" customHeight="1">
      <c r="B15" s="856"/>
      <c r="AC15" s="768"/>
      <c r="AE15" s="857"/>
      <c r="AF15" s="858"/>
      <c r="AG15" s="761" t="s">
        <v>1249</v>
      </c>
      <c r="AI15" s="841"/>
      <c r="AJ15" s="734"/>
      <c r="AK15" s="734"/>
      <c r="AM15" s="844"/>
      <c r="AN15" s="844"/>
      <c r="AO15" s="844"/>
      <c r="AP15" s="844"/>
      <c r="AQ15" s="844"/>
      <c r="AR15" s="844"/>
      <c r="AS15" s="844"/>
      <c r="AT15" s="844"/>
      <c r="BA15" s="859" t="s">
        <v>1250</v>
      </c>
      <c r="BB15" s="860" t="s">
        <v>1251</v>
      </c>
      <c r="BC15" s="2913" t="str">
        <f>IF('構造（W）'!G7&lt;&gt;"",'構造（W）'!G7,IF('構造(RC・S)'!G6&lt;&gt;"",'構造(RC・S)'!G6,""))</f>
        <v/>
      </c>
      <c r="BD15" s="2914"/>
      <c r="BE15" s="2915"/>
      <c r="BH15" s="760" t="s">
        <v>4</v>
      </c>
      <c r="BI15" s="734" t="s">
        <v>1252</v>
      </c>
      <c r="BR15" s="2916"/>
      <c r="BS15" s="2917"/>
      <c r="BT15" s="2917"/>
      <c r="BU15" s="2917"/>
      <c r="BV15" s="2917"/>
      <c r="BW15" s="2918"/>
      <c r="BX15" s="861" t="s">
        <v>1253</v>
      </c>
      <c r="CA15" s="760" t="s">
        <v>4</v>
      </c>
      <c r="CB15" s="841" t="s">
        <v>1254</v>
      </c>
      <c r="CE15" s="841" t="s">
        <v>1255</v>
      </c>
      <c r="CH15" s="2919"/>
      <c r="CI15" s="2920"/>
      <c r="CJ15" s="2920"/>
      <c r="CK15" s="2920"/>
      <c r="CL15" s="2920"/>
      <c r="CM15" s="2920"/>
      <c r="CN15" s="2921"/>
      <c r="CP15" s="862"/>
      <c r="CQ15" s="761" t="s">
        <v>1256</v>
      </c>
      <c r="DJ15" s="859" t="s">
        <v>1257</v>
      </c>
      <c r="DK15" s="860" t="s">
        <v>1251</v>
      </c>
      <c r="DL15" s="2922"/>
      <c r="DM15" s="2923"/>
      <c r="DN15" s="2924"/>
      <c r="DP15" s="863"/>
      <c r="DQ15" s="761" t="s">
        <v>1258</v>
      </c>
      <c r="DR15" s="851"/>
      <c r="EE15" s="864"/>
      <c r="EF15" s="860" t="s">
        <v>1251</v>
      </c>
      <c r="EG15" s="2938"/>
      <c r="EH15" s="2939"/>
      <c r="EI15" s="2940"/>
      <c r="EJ15" s="768"/>
    </row>
    <row r="16" spans="2:240" s="767" customFormat="1" ht="18" customHeight="1">
      <c r="B16" s="840" t="s">
        <v>4</v>
      </c>
      <c r="C16" s="841" t="s">
        <v>1259</v>
      </c>
      <c r="D16" s="865"/>
      <c r="E16" s="846"/>
      <c r="F16" s="846"/>
      <c r="G16" s="846"/>
      <c r="H16" s="846"/>
      <c r="I16" s="846"/>
      <c r="J16" s="846"/>
      <c r="K16" s="866" t="s">
        <v>422</v>
      </c>
      <c r="L16" s="2937"/>
      <c r="M16" s="2937"/>
      <c r="N16" s="2937"/>
      <c r="O16" s="2937"/>
      <c r="P16" s="2937"/>
      <c r="Q16" s="2937"/>
      <c r="R16" s="2937"/>
      <c r="S16" s="2937"/>
      <c r="T16" s="2937"/>
      <c r="U16" s="2937"/>
      <c r="V16" s="2937"/>
      <c r="W16" s="2937"/>
      <c r="X16" s="2937"/>
      <c r="Y16" s="2937"/>
      <c r="Z16" s="2937"/>
      <c r="AA16" s="2937"/>
      <c r="AB16" s="2937"/>
      <c r="AC16" s="867" t="s">
        <v>965</v>
      </c>
      <c r="AE16" s="857"/>
      <c r="AF16" s="862"/>
      <c r="AG16" s="761" t="s">
        <v>1260</v>
      </c>
      <c r="AI16" s="841"/>
      <c r="AJ16" s="734"/>
      <c r="AK16" s="734"/>
      <c r="AM16" s="844"/>
      <c r="AN16" s="844"/>
      <c r="AO16" s="844"/>
      <c r="AP16" s="844"/>
      <c r="AQ16" s="844"/>
      <c r="AR16" s="844"/>
      <c r="AS16" s="844"/>
      <c r="AT16" s="844"/>
      <c r="BA16" s="859" t="s">
        <v>1250</v>
      </c>
      <c r="BB16" s="860" t="s">
        <v>1251</v>
      </c>
      <c r="BC16" s="2931" t="str">
        <f>IF('構造（W）'!G12&lt;&gt;"",'構造（W）'!G12,IF('構造(RC・S)'!G14&lt;&gt;"",'構造(RC・S)'!G14,""))</f>
        <v/>
      </c>
      <c r="BD16" s="2932"/>
      <c r="BE16" s="2933"/>
      <c r="BH16" s="760" t="s">
        <v>4</v>
      </c>
      <c r="BI16" s="841" t="s">
        <v>1261</v>
      </c>
      <c r="BR16" s="2916"/>
      <c r="BS16" s="2917"/>
      <c r="BT16" s="2917"/>
      <c r="BU16" s="2917"/>
      <c r="BV16" s="2917"/>
      <c r="BW16" s="2918"/>
      <c r="BX16" s="861" t="s">
        <v>1262</v>
      </c>
      <c r="CA16" s="738"/>
      <c r="CB16" s="868"/>
      <c r="CE16" s="841" t="s">
        <v>1263</v>
      </c>
      <c r="CH16" s="2919"/>
      <c r="CI16" s="2920"/>
      <c r="CJ16" s="2920"/>
      <c r="CK16" s="2920"/>
      <c r="CL16" s="2920"/>
      <c r="CM16" s="2920"/>
      <c r="CN16" s="2921"/>
      <c r="CP16" s="862"/>
      <c r="CQ16" s="761" t="s">
        <v>1264</v>
      </c>
      <c r="DJ16" s="859" t="s">
        <v>1257</v>
      </c>
      <c r="DK16" s="869" t="s">
        <v>1265</v>
      </c>
      <c r="DL16" s="2922"/>
      <c r="DM16" s="2923"/>
      <c r="DN16" s="2924"/>
      <c r="DP16" s="853"/>
      <c r="DQ16" s="761" t="s">
        <v>1266</v>
      </c>
      <c r="DR16" s="843"/>
      <c r="EE16" s="859" t="s">
        <v>1257</v>
      </c>
      <c r="EF16" s="860" t="s">
        <v>1251</v>
      </c>
      <c r="EG16" s="2934"/>
      <c r="EH16" s="2935"/>
      <c r="EI16" s="2936"/>
      <c r="EJ16" s="768"/>
      <c r="GW16" s="845"/>
      <c r="GX16" s="845"/>
      <c r="GY16" s="845"/>
      <c r="IF16" s="776"/>
    </row>
    <row r="17" spans="2:240" s="767" customFormat="1" ht="18" customHeight="1">
      <c r="B17" s="856"/>
      <c r="AC17" s="768"/>
      <c r="AE17" s="870"/>
      <c r="AF17" s="858"/>
      <c r="AG17" s="761" t="s">
        <v>1267</v>
      </c>
      <c r="AI17" s="841"/>
      <c r="AM17" s="762"/>
      <c r="AN17" s="762"/>
      <c r="AO17" s="762"/>
      <c r="AP17" s="762"/>
      <c r="AQ17" s="762"/>
      <c r="AR17" s="762"/>
      <c r="AS17" s="762"/>
      <c r="AT17" s="762"/>
      <c r="BA17" s="762"/>
      <c r="BB17" s="843"/>
      <c r="BC17" s="2913"/>
      <c r="BD17" s="2914"/>
      <c r="BE17" s="2915"/>
      <c r="BH17" s="760" t="s">
        <v>4</v>
      </c>
      <c r="BI17" s="761" t="s">
        <v>1268</v>
      </c>
      <c r="BR17" s="2916"/>
      <c r="BS17" s="2917"/>
      <c r="BT17" s="2917"/>
      <c r="BU17" s="2917"/>
      <c r="BV17" s="2917"/>
      <c r="BW17" s="2918"/>
      <c r="BX17" s="861" t="s">
        <v>1253</v>
      </c>
      <c r="CA17" s="760" t="s">
        <v>4</v>
      </c>
      <c r="CB17" s="761" t="s">
        <v>1269</v>
      </c>
      <c r="CE17" s="761" t="s">
        <v>1270</v>
      </c>
      <c r="CH17" s="2919"/>
      <c r="CI17" s="2920"/>
      <c r="CJ17" s="2920"/>
      <c r="CK17" s="2920"/>
      <c r="CL17" s="2920"/>
      <c r="CM17" s="2920"/>
      <c r="CN17" s="2921"/>
      <c r="EJ17" s="768"/>
      <c r="GR17" s="737"/>
      <c r="GS17" s="845"/>
      <c r="GT17" s="845"/>
      <c r="GU17" s="845"/>
      <c r="GV17" s="845"/>
      <c r="GW17" s="845"/>
      <c r="GX17" s="845"/>
      <c r="GY17" s="845"/>
      <c r="IF17" s="737"/>
    </row>
    <row r="18" spans="2:240" s="767" customFormat="1" ht="18" customHeight="1">
      <c r="B18" s="840" t="s">
        <v>4</v>
      </c>
      <c r="C18" s="841" t="s">
        <v>1271</v>
      </c>
      <c r="D18" s="871"/>
      <c r="E18" s="872"/>
      <c r="F18" s="873"/>
      <c r="G18" s="873"/>
      <c r="H18" s="873"/>
      <c r="I18" s="873"/>
      <c r="J18" s="873"/>
      <c r="K18" s="866" t="s">
        <v>422</v>
      </c>
      <c r="L18" s="2937"/>
      <c r="M18" s="2937"/>
      <c r="N18" s="2937"/>
      <c r="O18" s="2937"/>
      <c r="P18" s="2937"/>
      <c r="Q18" s="2937"/>
      <c r="R18" s="2937"/>
      <c r="S18" s="2937"/>
      <c r="T18" s="2937"/>
      <c r="U18" s="2937"/>
      <c r="V18" s="2937"/>
      <c r="W18" s="2937"/>
      <c r="X18" s="2937"/>
      <c r="Y18" s="2937"/>
      <c r="Z18" s="2937"/>
      <c r="AA18" s="2937"/>
      <c r="AB18" s="2937"/>
      <c r="AC18" s="874" t="s">
        <v>965</v>
      </c>
      <c r="AE18" s="870"/>
      <c r="AF18" s="862"/>
      <c r="AG18" s="761" t="s">
        <v>1272</v>
      </c>
      <c r="AI18" s="841"/>
      <c r="AM18" s="844"/>
      <c r="AN18" s="844"/>
      <c r="AO18" s="844"/>
      <c r="AP18" s="844"/>
      <c r="AQ18" s="844"/>
      <c r="AR18" s="844"/>
      <c r="AS18" s="844"/>
      <c r="AT18" s="844"/>
      <c r="BA18" s="844"/>
      <c r="BB18" s="860" t="s">
        <v>1273</v>
      </c>
      <c r="BC18" s="2931"/>
      <c r="BD18" s="2932"/>
      <c r="BE18" s="2933"/>
      <c r="BH18" s="760" t="s">
        <v>4</v>
      </c>
      <c r="BI18" s="761" t="s">
        <v>1274</v>
      </c>
      <c r="BR18" s="2916"/>
      <c r="BS18" s="2917"/>
      <c r="BT18" s="2917"/>
      <c r="BU18" s="2917"/>
      <c r="BV18" s="2917"/>
      <c r="BW18" s="2918"/>
      <c r="BX18" s="861" t="s">
        <v>1262</v>
      </c>
      <c r="CB18" s="851"/>
      <c r="CC18" s="843"/>
      <c r="CD18" s="875"/>
      <c r="CE18" s="841" t="s">
        <v>1275</v>
      </c>
      <c r="CH18" s="2919"/>
      <c r="CI18" s="2920"/>
      <c r="CJ18" s="2920"/>
      <c r="CK18" s="2920"/>
      <c r="CL18" s="2920"/>
      <c r="CM18" s="2920"/>
      <c r="CN18" s="2920"/>
      <c r="CO18" s="2920"/>
      <c r="CP18" s="2920"/>
      <c r="CQ18" s="2920"/>
      <c r="CR18" s="2920"/>
      <c r="CS18" s="2921"/>
      <c r="CT18" s="876" t="s">
        <v>1276</v>
      </c>
      <c r="DC18" s="855" t="s">
        <v>1277</v>
      </c>
      <c r="DF18" s="877"/>
      <c r="DJ18" s="851"/>
      <c r="DK18" s="851"/>
      <c r="DL18" s="824"/>
      <c r="DM18" s="824"/>
      <c r="DN18" s="824"/>
      <c r="DQ18" s="761" t="s">
        <v>1278</v>
      </c>
      <c r="EB18" s="760" t="s">
        <v>31</v>
      </c>
      <c r="EC18" s="841" t="s">
        <v>1279</v>
      </c>
      <c r="EJ18" s="768"/>
    </row>
    <row r="19" spans="2:240" s="767" customFormat="1" ht="18" customHeight="1">
      <c r="B19" s="856"/>
      <c r="AC19" s="768"/>
      <c r="AE19" s="878"/>
      <c r="AF19" s="862"/>
      <c r="AG19" s="761" t="s">
        <v>1280</v>
      </c>
      <c r="AI19" s="841"/>
      <c r="AN19" s="844"/>
      <c r="AO19" s="844"/>
      <c r="AP19" s="844"/>
      <c r="AQ19" s="844"/>
      <c r="AR19" s="844"/>
      <c r="AS19" s="844"/>
      <c r="AT19" s="844"/>
      <c r="BA19" s="859" t="s">
        <v>1281</v>
      </c>
      <c r="BB19" s="860" t="s">
        <v>1273</v>
      </c>
      <c r="BC19" s="2931"/>
      <c r="BD19" s="2932"/>
      <c r="BE19" s="2933"/>
      <c r="BH19" s="760" t="s">
        <v>4</v>
      </c>
      <c r="BI19" s="879" t="s">
        <v>1282</v>
      </c>
      <c r="BR19" s="2916"/>
      <c r="BS19" s="2917"/>
      <c r="BT19" s="2917"/>
      <c r="BU19" s="2917"/>
      <c r="BV19" s="2917"/>
      <c r="BW19" s="2917"/>
      <c r="BX19" s="2917"/>
      <c r="BY19" s="2917"/>
      <c r="BZ19" s="2917"/>
      <c r="CA19" s="2917"/>
      <c r="CB19" s="2917"/>
      <c r="CC19" s="2918"/>
      <c r="CD19" s="875"/>
      <c r="CE19" s="841" t="s">
        <v>458</v>
      </c>
      <c r="CH19" s="2919"/>
      <c r="CI19" s="2920"/>
      <c r="CJ19" s="2920"/>
      <c r="CK19" s="2920"/>
      <c r="CL19" s="2920"/>
      <c r="CM19" s="2920"/>
      <c r="CN19" s="2920"/>
      <c r="CO19" s="2920"/>
      <c r="CP19" s="2920"/>
      <c r="CQ19" s="2920"/>
      <c r="CR19" s="2920"/>
      <c r="CS19" s="2921"/>
      <c r="CT19" s="876" t="s">
        <v>1183</v>
      </c>
      <c r="DC19" s="858"/>
      <c r="DD19" s="761" t="s">
        <v>1283</v>
      </c>
      <c r="DF19" s="853"/>
      <c r="DJ19" s="843"/>
      <c r="DK19" s="860" t="s">
        <v>1251</v>
      </c>
      <c r="DL19" s="2934"/>
      <c r="DM19" s="2935"/>
      <c r="DN19" s="2936"/>
      <c r="DU19" s="760" t="s">
        <v>4</v>
      </c>
      <c r="DV19" s="841" t="s">
        <v>1284</v>
      </c>
      <c r="EF19" s="760" t="s">
        <v>4</v>
      </c>
      <c r="EG19" s="841" t="s">
        <v>1285</v>
      </c>
      <c r="EJ19" s="768"/>
    </row>
    <row r="20" spans="2:240" s="767" customFormat="1" ht="18" customHeight="1">
      <c r="B20" s="840" t="s">
        <v>4</v>
      </c>
      <c r="C20" s="841" t="s">
        <v>1286</v>
      </c>
      <c r="D20" s="871"/>
      <c r="E20" s="846"/>
      <c r="F20" s="846"/>
      <c r="G20" s="846"/>
      <c r="H20" s="846"/>
      <c r="I20" s="846"/>
      <c r="J20" s="846"/>
      <c r="K20" s="866" t="s">
        <v>422</v>
      </c>
      <c r="L20" s="2937"/>
      <c r="M20" s="2937"/>
      <c r="N20" s="2937"/>
      <c r="O20" s="2937"/>
      <c r="P20" s="2937"/>
      <c r="Q20" s="2937"/>
      <c r="R20" s="2937"/>
      <c r="S20" s="2937"/>
      <c r="T20" s="2937"/>
      <c r="U20" s="2937"/>
      <c r="V20" s="2937"/>
      <c r="W20" s="2937"/>
      <c r="X20" s="2937"/>
      <c r="Y20" s="2937"/>
      <c r="Z20" s="2937"/>
      <c r="AA20" s="2937"/>
      <c r="AB20" s="2937"/>
      <c r="AC20" s="867" t="s">
        <v>965</v>
      </c>
      <c r="AE20" s="880"/>
      <c r="AF20" s="881"/>
      <c r="AG20" s="882"/>
      <c r="AH20" s="762"/>
      <c r="AI20" s="845"/>
      <c r="AM20" s="853"/>
      <c r="AN20" s="853"/>
      <c r="AO20" s="853"/>
      <c r="AP20" s="853"/>
      <c r="AQ20" s="853"/>
      <c r="AR20" s="853"/>
      <c r="AS20" s="853"/>
      <c r="AT20" s="853"/>
      <c r="AU20" s="853"/>
      <c r="AV20" s="853"/>
      <c r="AW20" s="853"/>
      <c r="AX20" s="853"/>
      <c r="AY20" s="853"/>
      <c r="BA20" s="853"/>
      <c r="BD20" s="853"/>
      <c r="BE20" s="853"/>
      <c r="BH20" s="760" t="s">
        <v>4</v>
      </c>
      <c r="BI20" s="879" t="s">
        <v>1287</v>
      </c>
      <c r="BR20" s="2916"/>
      <c r="BS20" s="2917"/>
      <c r="BT20" s="2917"/>
      <c r="BU20" s="2917"/>
      <c r="BV20" s="2917"/>
      <c r="BW20" s="2917"/>
      <c r="BX20" s="2917"/>
      <c r="BY20" s="2917"/>
      <c r="BZ20" s="2917"/>
      <c r="CA20" s="2917"/>
      <c r="CB20" s="2917"/>
      <c r="CC20" s="2918"/>
      <c r="CD20" s="877"/>
      <c r="CE20" s="877"/>
      <c r="CF20" s="877"/>
      <c r="CG20" s="877"/>
      <c r="CH20" s="877"/>
      <c r="CI20" s="877"/>
      <c r="CJ20" s="877"/>
      <c r="CK20" s="877"/>
      <c r="CL20" s="877"/>
      <c r="CM20" s="853"/>
      <c r="DU20" s="760" t="s">
        <v>4</v>
      </c>
      <c r="DV20" s="841" t="s">
        <v>1288</v>
      </c>
      <c r="DX20" s="822"/>
      <c r="EB20" s="760" t="s">
        <v>4</v>
      </c>
      <c r="EC20" s="841" t="s">
        <v>406</v>
      </c>
      <c r="EJ20" s="768"/>
    </row>
    <row r="21" spans="2:240" ht="6" customHeight="1" thickBot="1">
      <c r="B21" s="793"/>
      <c r="C21" s="796"/>
      <c r="D21" s="796"/>
      <c r="E21" s="883"/>
      <c r="F21" s="883"/>
      <c r="G21" s="883"/>
      <c r="H21" s="883"/>
      <c r="I21" s="883"/>
      <c r="J21" s="883"/>
      <c r="K21" s="796"/>
      <c r="L21" s="796"/>
      <c r="M21" s="796"/>
      <c r="N21" s="796"/>
      <c r="O21" s="796"/>
      <c r="P21" s="796"/>
      <c r="Q21" s="796"/>
      <c r="R21" s="796"/>
      <c r="S21" s="796"/>
      <c r="T21" s="796"/>
      <c r="U21" s="796"/>
      <c r="V21" s="796"/>
      <c r="W21" s="796"/>
      <c r="X21" s="796"/>
      <c r="Y21" s="796"/>
      <c r="Z21" s="796"/>
      <c r="AA21" s="796"/>
      <c r="AB21" s="796"/>
      <c r="AC21" s="797"/>
      <c r="AE21" s="885"/>
      <c r="AF21" s="886"/>
      <c r="AG21" s="887"/>
      <c r="AH21" s="888"/>
      <c r="AI21" s="886"/>
      <c r="AJ21" s="796"/>
      <c r="AK21" s="796"/>
      <c r="AL21" s="796"/>
      <c r="AM21" s="889"/>
      <c r="AN21" s="889"/>
      <c r="AO21" s="889"/>
      <c r="AP21" s="889"/>
      <c r="AQ21" s="889"/>
      <c r="AR21" s="889"/>
      <c r="AS21" s="889"/>
      <c r="AT21" s="887"/>
      <c r="AU21" s="887"/>
      <c r="AV21" s="887"/>
      <c r="AW21" s="887"/>
      <c r="AX21" s="887"/>
      <c r="AY21" s="887"/>
      <c r="AZ21" s="887"/>
      <c r="BA21" s="887"/>
      <c r="BB21" s="887"/>
      <c r="BC21" s="887"/>
      <c r="BD21" s="887"/>
      <c r="BE21" s="887"/>
      <c r="BF21" s="887"/>
      <c r="BG21" s="887"/>
      <c r="BH21" s="887"/>
      <c r="BI21" s="887"/>
      <c r="BJ21" s="796"/>
      <c r="BK21" s="796"/>
      <c r="BL21" s="796"/>
      <c r="BM21" s="796"/>
      <c r="BN21" s="796"/>
      <c r="BO21" s="796"/>
      <c r="BP21" s="796"/>
      <c r="BQ21" s="890"/>
      <c r="BR21" s="890"/>
      <c r="BS21" s="890"/>
      <c r="BT21" s="890"/>
      <c r="BU21" s="890"/>
      <c r="BV21" s="891"/>
      <c r="BW21" s="891"/>
      <c r="BX21" s="796"/>
      <c r="BY21" s="796"/>
      <c r="BZ21" s="796"/>
      <c r="CA21" s="796"/>
      <c r="CB21" s="796"/>
      <c r="CC21" s="796"/>
      <c r="CD21" s="891"/>
      <c r="CE21" s="891"/>
      <c r="CF21" s="891"/>
      <c r="CG21" s="891"/>
      <c r="CH21" s="891"/>
      <c r="CI21" s="891"/>
      <c r="CJ21" s="891"/>
      <c r="CK21" s="887"/>
      <c r="CL21" s="887"/>
      <c r="CM21" s="891"/>
      <c r="CN21" s="891"/>
      <c r="CO21" s="890"/>
      <c r="CP21" s="892"/>
      <c r="CQ21" s="892"/>
      <c r="CR21" s="892"/>
      <c r="CS21" s="892"/>
      <c r="CT21" s="893"/>
      <c r="CU21" s="894"/>
      <c r="CV21" s="894"/>
      <c r="CW21" s="890"/>
      <c r="CX21" s="892"/>
      <c r="CY21" s="887"/>
      <c r="CZ21" s="887"/>
      <c r="DA21" s="887"/>
      <c r="DB21" s="887"/>
      <c r="DC21" s="796"/>
      <c r="DD21" s="796"/>
      <c r="DE21" s="796"/>
      <c r="DF21" s="796"/>
      <c r="DG21" s="796"/>
      <c r="DH21" s="796"/>
      <c r="DI21" s="796"/>
      <c r="DJ21" s="796"/>
      <c r="DK21" s="796"/>
      <c r="DL21" s="796"/>
      <c r="DM21" s="796"/>
      <c r="DN21" s="796"/>
      <c r="DO21" s="796"/>
      <c r="DP21" s="796"/>
      <c r="DQ21" s="796"/>
      <c r="DR21" s="887"/>
      <c r="DS21" s="887"/>
      <c r="DT21" s="887"/>
      <c r="DU21" s="887"/>
      <c r="DV21" s="887"/>
      <c r="DW21" s="887"/>
      <c r="DX21" s="895"/>
      <c r="DY21" s="896"/>
      <c r="DZ21" s="896"/>
      <c r="EA21" s="887"/>
      <c r="EB21" s="887"/>
      <c r="EC21" s="892"/>
      <c r="ED21" s="892"/>
      <c r="EE21" s="892"/>
      <c r="EF21" s="892"/>
      <c r="EG21" s="890"/>
      <c r="EH21" s="897"/>
      <c r="EI21" s="897"/>
      <c r="EJ21" s="898"/>
    </row>
    <row r="22" spans="2:240" ht="18" customHeight="1" thickTop="1">
      <c r="B22" s="900"/>
      <c r="C22" s="901"/>
      <c r="D22" s="901"/>
      <c r="E22" s="901"/>
      <c r="I22" s="903" t="s">
        <v>1289</v>
      </c>
      <c r="J22" s="901"/>
      <c r="L22" s="904"/>
      <c r="M22" s="904"/>
      <c r="N22" s="904"/>
      <c r="O22" s="904"/>
      <c r="P22" s="904"/>
      <c r="Q22" s="904"/>
      <c r="R22" s="904"/>
      <c r="S22" s="904"/>
      <c r="T22" s="904"/>
      <c r="U22" s="904"/>
      <c r="V22" s="904"/>
      <c r="W22" s="904"/>
      <c r="X22" s="904"/>
      <c r="Y22" s="904"/>
      <c r="Z22" s="904"/>
      <c r="AA22" s="904"/>
      <c r="AB22" s="904"/>
      <c r="AC22" s="904"/>
      <c r="AD22" s="904"/>
      <c r="AE22" s="903" t="s">
        <v>1290</v>
      </c>
      <c r="AJ22" s="900"/>
      <c r="AL22" s="905"/>
      <c r="AM22" s="905"/>
      <c r="AN22" s="905"/>
      <c r="AO22" s="905"/>
      <c r="AP22" s="905"/>
      <c r="AQ22" s="906"/>
      <c r="AR22" s="905"/>
      <c r="AS22" s="907"/>
      <c r="AT22" s="907"/>
      <c r="AW22" s="907"/>
      <c r="AX22" s="907"/>
      <c r="AY22" s="907"/>
      <c r="AZ22" s="907"/>
      <c r="BA22" s="907"/>
      <c r="BB22" s="903" t="s">
        <v>1291</v>
      </c>
      <c r="CO22" s="903" t="s">
        <v>1292</v>
      </c>
      <c r="CQ22" s="908"/>
      <c r="DZ22" s="909"/>
      <c r="EA22" s="909"/>
      <c r="EB22" s="899"/>
      <c r="EC22" s="899"/>
      <c r="ED22" s="899"/>
      <c r="EE22" s="899"/>
      <c r="EF22" s="899"/>
      <c r="EG22" s="884"/>
      <c r="EH22" s="884"/>
      <c r="FP22" s="884"/>
      <c r="FQ22" s="884"/>
      <c r="FR22" s="884"/>
      <c r="FS22" s="884"/>
      <c r="FT22" s="884"/>
      <c r="FU22" s="884"/>
      <c r="FV22" s="884"/>
      <c r="FY22" s="884"/>
      <c r="FZ22" s="884"/>
      <c r="GA22" s="884"/>
      <c r="GB22" s="884"/>
      <c r="GC22" s="884"/>
      <c r="GD22" s="884"/>
      <c r="GE22" s="884"/>
      <c r="GF22" s="884"/>
      <c r="GG22" s="884"/>
      <c r="GH22" s="884"/>
      <c r="GI22" s="884"/>
      <c r="GJ22" s="884"/>
      <c r="GK22" s="884"/>
      <c r="GL22" s="884"/>
      <c r="GM22" s="884"/>
      <c r="GN22" s="884"/>
      <c r="GO22" s="884"/>
      <c r="GP22" s="884"/>
      <c r="GQ22" s="884"/>
      <c r="GR22" s="884"/>
      <c r="GS22" s="884"/>
      <c r="GT22" s="884"/>
      <c r="GU22" s="884"/>
      <c r="GV22" s="884"/>
    </row>
    <row r="23" spans="2:240" ht="18" customHeight="1" thickBot="1">
      <c r="B23" s="900"/>
      <c r="C23" s="901"/>
      <c r="D23" s="901"/>
      <c r="E23" s="901"/>
      <c r="J23" s="901"/>
      <c r="K23" s="903" t="s">
        <v>1293</v>
      </c>
      <c r="L23" s="904"/>
      <c r="M23" s="904"/>
      <c r="N23" s="904"/>
      <c r="O23" s="904"/>
      <c r="P23" s="904"/>
      <c r="Q23" s="904"/>
      <c r="R23" s="904"/>
      <c r="S23" s="904"/>
      <c r="T23" s="904"/>
      <c r="U23" s="904"/>
      <c r="V23" s="904"/>
      <c r="W23" s="904"/>
      <c r="X23" s="904"/>
      <c r="Y23" s="904"/>
      <c r="Z23" s="904"/>
      <c r="AA23" s="904"/>
      <c r="AB23" s="904"/>
      <c r="AC23" s="904"/>
      <c r="AD23" s="904"/>
      <c r="AF23" s="903" t="s">
        <v>1294</v>
      </c>
      <c r="AJ23" s="900"/>
      <c r="AL23" s="905"/>
      <c r="AM23" s="905"/>
      <c r="AN23" s="905"/>
      <c r="AO23" s="905"/>
      <c r="AP23" s="905"/>
      <c r="AQ23" s="906"/>
      <c r="AR23" s="908" t="s">
        <v>1295</v>
      </c>
      <c r="AS23" s="907"/>
      <c r="AT23" s="907"/>
      <c r="AV23" s="906"/>
      <c r="AW23" s="907"/>
      <c r="AX23" s="907"/>
      <c r="AY23" s="907"/>
      <c r="AZ23" s="907"/>
      <c r="BA23" s="907"/>
      <c r="BH23" s="767"/>
      <c r="BI23" s="767"/>
      <c r="BJ23" s="767"/>
      <c r="BK23" s="767"/>
      <c r="BL23" s="767"/>
      <c r="BM23" s="767"/>
      <c r="BN23" s="767"/>
      <c r="BO23" s="767"/>
      <c r="BP23" s="767"/>
      <c r="BQ23" s="767"/>
      <c r="BR23" s="767"/>
      <c r="BS23" s="767"/>
      <c r="BT23" s="767"/>
      <c r="BU23" s="767"/>
      <c r="BV23" s="767"/>
      <c r="BW23" s="767"/>
      <c r="BX23" s="767"/>
      <c r="BY23" s="767"/>
      <c r="CD23" s="903" t="s">
        <v>1296</v>
      </c>
      <c r="CG23" s="767"/>
      <c r="CH23" s="767"/>
      <c r="CI23" s="767"/>
      <c r="CJ23" s="767"/>
      <c r="CK23" s="810"/>
      <c r="CL23" s="767"/>
      <c r="CM23" s="767"/>
      <c r="CO23" s="903"/>
      <c r="CP23" s="906"/>
      <c r="CR23" s="810"/>
      <c r="CS23" s="810"/>
      <c r="CT23" s="810"/>
      <c r="CW23" s="810"/>
      <c r="CX23" s="810"/>
      <c r="CY23" s="810"/>
      <c r="CZ23" s="903" t="s">
        <v>1297</v>
      </c>
      <c r="DA23" s="901"/>
      <c r="DB23" s="810"/>
      <c r="DC23" s="910"/>
      <c r="DD23" s="911"/>
      <c r="EB23" s="912"/>
      <c r="EE23" s="884"/>
      <c r="EF23" s="884"/>
      <c r="EG23" s="884"/>
      <c r="EH23" s="884"/>
      <c r="EI23" s="884"/>
      <c r="EJ23" s="913" t="s">
        <v>1298</v>
      </c>
      <c r="FP23" s="884"/>
      <c r="FQ23" s="884"/>
      <c r="FR23" s="884"/>
      <c r="FS23" s="884"/>
      <c r="FT23" s="884"/>
      <c r="FU23" s="884"/>
      <c r="FV23" s="884"/>
      <c r="FY23" s="884"/>
      <c r="FZ23" s="884"/>
      <c r="GA23" s="884"/>
      <c r="GB23" s="884"/>
      <c r="GC23" s="884"/>
      <c r="GD23" s="884"/>
      <c r="GE23" s="884"/>
      <c r="GF23" s="884"/>
      <c r="GG23" s="884"/>
      <c r="GH23" s="884"/>
      <c r="GI23" s="884"/>
      <c r="GJ23" s="884"/>
      <c r="GK23" s="884"/>
      <c r="GL23" s="884"/>
      <c r="GM23" s="884"/>
      <c r="GN23" s="884"/>
      <c r="GO23" s="884"/>
      <c r="GP23" s="884"/>
      <c r="GQ23" s="884"/>
      <c r="GR23" s="884"/>
      <c r="GS23" s="884"/>
      <c r="GT23" s="884"/>
      <c r="GU23" s="884"/>
      <c r="GV23" s="884"/>
    </row>
    <row r="24" spans="2:240" s="767" customFormat="1" ht="18" customHeight="1">
      <c r="B24" s="2976" t="s">
        <v>1299</v>
      </c>
      <c r="C24" s="2977"/>
      <c r="D24" s="2977"/>
      <c r="E24" s="2977"/>
      <c r="F24" s="2977"/>
      <c r="G24" s="2977"/>
      <c r="H24" s="2977"/>
      <c r="I24" s="2978"/>
      <c r="J24" s="2982" t="s">
        <v>1300</v>
      </c>
      <c r="K24" s="2960"/>
      <c r="L24" s="2960"/>
      <c r="M24" s="2960"/>
      <c r="N24" s="2960"/>
      <c r="O24" s="2960"/>
      <c r="P24" s="2960"/>
      <c r="Q24" s="2960"/>
      <c r="R24" s="2960"/>
      <c r="S24" s="2960"/>
      <c r="T24" s="2960"/>
      <c r="U24" s="2960"/>
      <c r="V24" s="2960"/>
      <c r="W24" s="2960"/>
      <c r="X24" s="2960"/>
      <c r="Y24" s="2960"/>
      <c r="Z24" s="2960"/>
      <c r="AA24" s="2960"/>
      <c r="AB24" s="2960"/>
      <c r="AC24" s="2960"/>
      <c r="AD24" s="2960"/>
      <c r="AE24" s="2961"/>
      <c r="AF24" s="2984" t="s">
        <v>1301</v>
      </c>
      <c r="AG24" s="2985"/>
      <c r="AH24" s="2985"/>
      <c r="AI24" s="2985"/>
      <c r="AJ24" s="2985"/>
      <c r="AK24" s="2985"/>
      <c r="AL24" s="2985"/>
      <c r="AM24" s="2985"/>
      <c r="AN24" s="2985"/>
      <c r="AO24" s="2985"/>
      <c r="AP24" s="2985"/>
      <c r="AQ24" s="2956"/>
      <c r="AR24" s="2955" t="s">
        <v>1302</v>
      </c>
      <c r="AS24" s="2985"/>
      <c r="AT24" s="2985"/>
      <c r="AU24" s="2985"/>
      <c r="AV24" s="2985"/>
      <c r="AW24" s="2985"/>
      <c r="AX24" s="2985"/>
      <c r="AY24" s="2985"/>
      <c r="AZ24" s="2985"/>
      <c r="BA24" s="2985"/>
      <c r="BB24" s="2985"/>
      <c r="BC24" s="2985"/>
      <c r="BD24" s="2985"/>
      <c r="BE24" s="2985"/>
      <c r="BF24" s="2985"/>
      <c r="BG24" s="2985"/>
      <c r="BH24" s="2984" t="s">
        <v>1303</v>
      </c>
      <c r="BI24" s="2985"/>
      <c r="BJ24" s="2985"/>
      <c r="BK24" s="2985"/>
      <c r="BL24" s="2985"/>
      <c r="BM24" s="2985"/>
      <c r="BN24" s="2985"/>
      <c r="BO24" s="2985"/>
      <c r="BP24" s="2985"/>
      <c r="BQ24" s="2985"/>
      <c r="BR24" s="2985"/>
      <c r="BS24" s="2985"/>
      <c r="BT24" s="2985"/>
      <c r="BU24" s="2985"/>
      <c r="BV24" s="2985"/>
      <c r="BW24" s="2985"/>
      <c r="BX24" s="2985"/>
      <c r="BY24" s="2985"/>
      <c r="BZ24" s="2985"/>
      <c r="CA24" s="2956"/>
      <c r="CB24" s="2959" t="s">
        <v>1304</v>
      </c>
      <c r="CC24" s="2960"/>
      <c r="CD24" s="2960"/>
      <c r="CE24" s="2960"/>
      <c r="CF24" s="2960"/>
      <c r="CG24" s="2960"/>
      <c r="CH24" s="2960"/>
      <c r="CI24" s="2960"/>
      <c r="CJ24" s="2960"/>
      <c r="CK24" s="2960"/>
      <c r="CL24" s="2960"/>
      <c r="CM24" s="2961"/>
      <c r="CN24" s="2955" t="s">
        <v>1305</v>
      </c>
      <c r="CO24" s="2956"/>
      <c r="CP24" s="2959" t="s">
        <v>1306</v>
      </c>
      <c r="CQ24" s="2960"/>
      <c r="CR24" s="2960"/>
      <c r="CS24" s="2960"/>
      <c r="CT24" s="2960"/>
      <c r="CU24" s="2960"/>
      <c r="CV24" s="2960"/>
      <c r="CW24" s="2960"/>
      <c r="CX24" s="2960"/>
      <c r="CY24" s="2960"/>
      <c r="CZ24" s="2960"/>
      <c r="DA24" s="2960"/>
      <c r="DB24" s="2960"/>
      <c r="DC24" s="2960"/>
      <c r="DD24" s="2960"/>
      <c r="DE24" s="2960"/>
      <c r="DF24" s="2960"/>
      <c r="DG24" s="2961"/>
      <c r="DH24" s="2959" t="s">
        <v>1307</v>
      </c>
      <c r="DI24" s="2960"/>
      <c r="DJ24" s="2960"/>
      <c r="DK24" s="2960"/>
      <c r="DL24" s="2960"/>
      <c r="DM24" s="2960"/>
      <c r="DN24" s="2960"/>
      <c r="DO24" s="2960"/>
      <c r="DP24" s="2960"/>
      <c r="DQ24" s="2960"/>
      <c r="DR24" s="2960"/>
      <c r="DS24" s="2960"/>
      <c r="DT24" s="2960"/>
      <c r="DU24" s="2960"/>
      <c r="DV24" s="2960"/>
      <c r="DW24" s="2960"/>
      <c r="DX24" s="2960"/>
      <c r="DY24" s="2960"/>
      <c r="DZ24" s="2960"/>
      <c r="EA24" s="2960"/>
      <c r="EB24" s="2960"/>
      <c r="EC24" s="2960"/>
      <c r="ED24" s="2960"/>
      <c r="EE24" s="2960"/>
      <c r="EF24" s="2960"/>
      <c r="EG24" s="2960"/>
      <c r="EH24" s="2960"/>
      <c r="EI24" s="2960"/>
      <c r="EJ24" s="2965"/>
    </row>
    <row r="25" spans="2:240" s="767" customFormat="1" ht="18" customHeight="1" thickBot="1">
      <c r="B25" s="2979"/>
      <c r="C25" s="2980"/>
      <c r="D25" s="2980"/>
      <c r="E25" s="2980"/>
      <c r="F25" s="2980"/>
      <c r="G25" s="2980"/>
      <c r="H25" s="2980"/>
      <c r="I25" s="2981"/>
      <c r="J25" s="2983"/>
      <c r="K25" s="2963"/>
      <c r="L25" s="2963"/>
      <c r="M25" s="2963"/>
      <c r="N25" s="2963"/>
      <c r="O25" s="2963"/>
      <c r="P25" s="2963"/>
      <c r="Q25" s="2963"/>
      <c r="R25" s="2963"/>
      <c r="S25" s="2963"/>
      <c r="T25" s="2963"/>
      <c r="U25" s="2963"/>
      <c r="V25" s="2963"/>
      <c r="W25" s="2963"/>
      <c r="X25" s="2963"/>
      <c r="Y25" s="2963"/>
      <c r="Z25" s="2963"/>
      <c r="AA25" s="2963"/>
      <c r="AB25" s="2963"/>
      <c r="AC25" s="2963"/>
      <c r="AD25" s="2963"/>
      <c r="AE25" s="2964"/>
      <c r="AF25" s="2957"/>
      <c r="AG25" s="2986"/>
      <c r="AH25" s="2986"/>
      <c r="AI25" s="2986"/>
      <c r="AJ25" s="2986"/>
      <c r="AK25" s="2986"/>
      <c r="AL25" s="2986"/>
      <c r="AM25" s="2986"/>
      <c r="AN25" s="2986"/>
      <c r="AO25" s="2986"/>
      <c r="AP25" s="2986"/>
      <c r="AQ25" s="2958"/>
      <c r="AR25" s="2987"/>
      <c r="AS25" s="2988"/>
      <c r="AT25" s="2988"/>
      <c r="AU25" s="2988"/>
      <c r="AV25" s="2988"/>
      <c r="AW25" s="2988"/>
      <c r="AX25" s="2988"/>
      <c r="AY25" s="2988"/>
      <c r="AZ25" s="2988"/>
      <c r="BA25" s="2988"/>
      <c r="BB25" s="2988"/>
      <c r="BC25" s="2988"/>
      <c r="BD25" s="2988"/>
      <c r="BE25" s="2988"/>
      <c r="BF25" s="2988"/>
      <c r="BG25" s="2988"/>
      <c r="BH25" s="2957"/>
      <c r="BI25" s="2986"/>
      <c r="BJ25" s="2986"/>
      <c r="BK25" s="2986"/>
      <c r="BL25" s="2986"/>
      <c r="BM25" s="2986"/>
      <c r="BN25" s="2986"/>
      <c r="BO25" s="2986"/>
      <c r="BP25" s="2986"/>
      <c r="BQ25" s="2986"/>
      <c r="BR25" s="2986"/>
      <c r="BS25" s="2986"/>
      <c r="BT25" s="2986"/>
      <c r="BU25" s="2986"/>
      <c r="BV25" s="2986"/>
      <c r="BW25" s="2986"/>
      <c r="BX25" s="2986"/>
      <c r="BY25" s="2986"/>
      <c r="BZ25" s="2986"/>
      <c r="CA25" s="2958"/>
      <c r="CB25" s="2962"/>
      <c r="CC25" s="2963"/>
      <c r="CD25" s="2963"/>
      <c r="CE25" s="2963"/>
      <c r="CF25" s="2963"/>
      <c r="CG25" s="2963"/>
      <c r="CH25" s="2963"/>
      <c r="CI25" s="2963"/>
      <c r="CJ25" s="2963"/>
      <c r="CK25" s="2963"/>
      <c r="CL25" s="2963"/>
      <c r="CM25" s="2964"/>
      <c r="CN25" s="2957"/>
      <c r="CO25" s="2958"/>
      <c r="CP25" s="2962"/>
      <c r="CQ25" s="2963"/>
      <c r="CR25" s="2963"/>
      <c r="CS25" s="2963"/>
      <c r="CT25" s="2963"/>
      <c r="CU25" s="2963"/>
      <c r="CV25" s="2963"/>
      <c r="CW25" s="2963"/>
      <c r="CX25" s="2963"/>
      <c r="CY25" s="2963"/>
      <c r="CZ25" s="2963"/>
      <c r="DA25" s="2963"/>
      <c r="DB25" s="2963"/>
      <c r="DC25" s="2963"/>
      <c r="DD25" s="2963"/>
      <c r="DE25" s="2963"/>
      <c r="DF25" s="2963"/>
      <c r="DG25" s="2964"/>
      <c r="DH25" s="2962"/>
      <c r="DI25" s="2963"/>
      <c r="DJ25" s="2963"/>
      <c r="DK25" s="2963"/>
      <c r="DL25" s="2963"/>
      <c r="DM25" s="2963"/>
      <c r="DN25" s="2963"/>
      <c r="DO25" s="2963"/>
      <c r="DP25" s="2963"/>
      <c r="DQ25" s="2963"/>
      <c r="DR25" s="2963"/>
      <c r="DS25" s="2963"/>
      <c r="DT25" s="2963"/>
      <c r="DU25" s="2963"/>
      <c r="DV25" s="2963"/>
      <c r="DW25" s="2963"/>
      <c r="DX25" s="2963"/>
      <c r="DY25" s="2963"/>
      <c r="DZ25" s="2963"/>
      <c r="EA25" s="2963"/>
      <c r="EB25" s="2963"/>
      <c r="EC25" s="2963"/>
      <c r="ED25" s="2963"/>
      <c r="EE25" s="2963"/>
      <c r="EF25" s="2963"/>
      <c r="EG25" s="2963"/>
      <c r="EH25" s="2963"/>
      <c r="EI25" s="2963"/>
      <c r="EJ25" s="2966"/>
    </row>
    <row r="26" spans="2:240" s="767" customFormat="1" ht="18" customHeight="1">
      <c r="B26" s="914"/>
      <c r="C26" s="915"/>
      <c r="D26" s="916" t="s">
        <v>185</v>
      </c>
      <c r="E26" s="916"/>
      <c r="F26" s="917"/>
      <c r="G26" s="916" t="s">
        <v>1242</v>
      </c>
      <c r="H26" s="916"/>
      <c r="I26" s="918"/>
      <c r="J26" s="919">
        <v>1</v>
      </c>
      <c r="K26" s="920">
        <v>2</v>
      </c>
      <c r="L26" s="2943" t="s">
        <v>1308</v>
      </c>
      <c r="M26" s="2944"/>
      <c r="N26" s="2944"/>
      <c r="O26" s="2944"/>
      <c r="P26" s="2944"/>
      <c r="Q26" s="2944"/>
      <c r="R26" s="2944"/>
      <c r="S26" s="2944"/>
      <c r="T26" s="2944"/>
      <c r="U26" s="2945"/>
      <c r="V26" s="2943" t="s">
        <v>1309</v>
      </c>
      <c r="W26" s="2944"/>
      <c r="X26" s="2944"/>
      <c r="Y26" s="2944"/>
      <c r="Z26" s="2944"/>
      <c r="AA26" s="2944"/>
      <c r="AB26" s="2944"/>
      <c r="AC26" s="2944"/>
      <c r="AD26" s="2945"/>
      <c r="AE26" s="920">
        <v>7</v>
      </c>
      <c r="AF26" s="921">
        <v>1</v>
      </c>
      <c r="AG26" s="2943" t="s">
        <v>1310</v>
      </c>
      <c r="AH26" s="2944"/>
      <c r="AI26" s="2944"/>
      <c r="AJ26" s="2944"/>
      <c r="AK26" s="2944"/>
      <c r="AL26" s="2944"/>
      <c r="AM26" s="2944"/>
      <c r="AN26" s="2944"/>
      <c r="AO26" s="2944"/>
      <c r="AP26" s="2944"/>
      <c r="AQ26" s="2945"/>
      <c r="AR26" s="2967" t="s">
        <v>1311</v>
      </c>
      <c r="AS26" s="2968"/>
      <c r="AT26" s="2968"/>
      <c r="AU26" s="2968"/>
      <c r="AV26" s="2968"/>
      <c r="AW26" s="2968"/>
      <c r="AX26" s="2968"/>
      <c r="AY26" s="2968"/>
      <c r="AZ26" s="2968"/>
      <c r="BA26" s="2969"/>
      <c r="BB26" s="2967" t="s">
        <v>1312</v>
      </c>
      <c r="BC26" s="2968"/>
      <c r="BD26" s="2968"/>
      <c r="BE26" s="2968"/>
      <c r="BF26" s="2968"/>
      <c r="BG26" s="2969"/>
      <c r="BH26" s="2970" t="s">
        <v>1313</v>
      </c>
      <c r="BI26" s="2971"/>
      <c r="BJ26" s="2971"/>
      <c r="BK26" s="2971"/>
      <c r="BL26" s="2971"/>
      <c r="BM26" s="2971"/>
      <c r="BN26" s="2972"/>
      <c r="BO26" s="2973" t="s">
        <v>1314</v>
      </c>
      <c r="BP26" s="2974"/>
      <c r="BQ26" s="2974"/>
      <c r="BR26" s="2974"/>
      <c r="BS26" s="2974"/>
      <c r="BT26" s="2974"/>
      <c r="BU26" s="2974"/>
      <c r="BV26" s="2974"/>
      <c r="BW26" s="2974"/>
      <c r="BX26" s="2974"/>
      <c r="BY26" s="2974"/>
      <c r="BZ26" s="2974"/>
      <c r="CA26" s="2975"/>
      <c r="CB26" s="2941">
        <v>1</v>
      </c>
      <c r="CC26" s="2942"/>
      <c r="CD26" s="2943" t="s">
        <v>1315</v>
      </c>
      <c r="CE26" s="2944"/>
      <c r="CF26" s="2944"/>
      <c r="CG26" s="2944"/>
      <c r="CH26" s="2944"/>
      <c r="CI26" s="2944"/>
      <c r="CJ26" s="2944"/>
      <c r="CK26" s="2944"/>
      <c r="CL26" s="2944"/>
      <c r="CM26" s="2945"/>
      <c r="CN26" s="920">
        <v>1</v>
      </c>
      <c r="CO26" s="925">
        <v>2</v>
      </c>
      <c r="CP26" s="2946" t="s">
        <v>1316</v>
      </c>
      <c r="CQ26" s="2947"/>
      <c r="CR26" s="2947"/>
      <c r="CS26" s="2947"/>
      <c r="CT26" s="2947"/>
      <c r="CU26" s="2947"/>
      <c r="CV26" s="2947"/>
      <c r="CW26" s="2947"/>
      <c r="CX26" s="2947"/>
      <c r="CY26" s="2947"/>
      <c r="CZ26" s="2947"/>
      <c r="DA26" s="2947"/>
      <c r="DB26" s="2947"/>
      <c r="DC26" s="2947"/>
      <c r="DD26" s="2947"/>
      <c r="DE26" s="2947"/>
      <c r="DF26" s="2947"/>
      <c r="DG26" s="2948"/>
      <c r="DH26" s="2949" t="s">
        <v>1317</v>
      </c>
      <c r="DI26" s="2950"/>
      <c r="DJ26" s="2950"/>
      <c r="DK26" s="2950"/>
      <c r="DL26" s="2950"/>
      <c r="DM26" s="2950"/>
      <c r="DN26" s="2950"/>
      <c r="DO26" s="2950"/>
      <c r="DP26" s="2950"/>
      <c r="DQ26" s="2950"/>
      <c r="DR26" s="2950"/>
      <c r="DS26" s="2951"/>
      <c r="DT26" s="2949" t="s">
        <v>1318</v>
      </c>
      <c r="DU26" s="2950"/>
      <c r="DV26" s="2950"/>
      <c r="DW26" s="2950"/>
      <c r="DX26" s="2950"/>
      <c r="DY26" s="2950"/>
      <c r="DZ26" s="2950"/>
      <c r="EA26" s="2950"/>
      <c r="EB26" s="2950"/>
      <c r="EC26" s="2950"/>
      <c r="ED26" s="2950"/>
      <c r="EE26" s="2951"/>
      <c r="EF26" s="926">
        <v>3</v>
      </c>
      <c r="EG26" s="2952" t="s">
        <v>1319</v>
      </c>
      <c r="EH26" s="2953"/>
      <c r="EI26" s="2953"/>
      <c r="EJ26" s="2954"/>
    </row>
    <row r="27" spans="2:240" s="767" customFormat="1" ht="18" customHeight="1">
      <c r="B27" s="927"/>
      <c r="C27" s="928"/>
      <c r="D27" s="928"/>
      <c r="E27" s="928"/>
      <c r="F27" s="928"/>
      <c r="G27" s="928"/>
      <c r="H27" s="928"/>
      <c r="I27" s="918"/>
      <c r="J27" s="929"/>
      <c r="K27" s="930"/>
      <c r="L27" s="931"/>
      <c r="M27" s="3013" t="s">
        <v>1027</v>
      </c>
      <c r="N27" s="3014"/>
      <c r="O27" s="3014"/>
      <c r="P27" s="3014"/>
      <c r="Q27" s="3015"/>
      <c r="R27" s="2946" t="s">
        <v>1028</v>
      </c>
      <c r="S27" s="2947"/>
      <c r="T27" s="2947"/>
      <c r="U27" s="2948"/>
      <c r="V27" s="922"/>
      <c r="W27" s="923"/>
      <c r="X27" s="923"/>
      <c r="Y27" s="923"/>
      <c r="Z27" s="923"/>
      <c r="AA27" s="923"/>
      <c r="AB27" s="923"/>
      <c r="AC27" s="923"/>
      <c r="AD27" s="924"/>
      <c r="AE27" s="932"/>
      <c r="AF27" s="933"/>
      <c r="AG27" s="922"/>
      <c r="AH27" s="923"/>
      <c r="AI27" s="923"/>
      <c r="AJ27" s="923"/>
      <c r="AK27" s="934"/>
      <c r="AL27" s="934"/>
      <c r="AM27" s="934"/>
      <c r="AN27" s="935" t="s">
        <v>4</v>
      </c>
      <c r="AO27" s="936" t="s">
        <v>486</v>
      </c>
      <c r="AP27" s="937"/>
      <c r="AQ27" s="938"/>
      <c r="AR27" s="3016"/>
      <c r="AS27" s="3017"/>
      <c r="AT27" s="3017"/>
      <c r="AU27" s="3017"/>
      <c r="AV27" s="3017"/>
      <c r="AW27" s="3017"/>
      <c r="AX27" s="3017"/>
      <c r="AY27" s="3017"/>
      <c r="AZ27" s="3017"/>
      <c r="BA27" s="3018"/>
      <c r="BB27" s="3019"/>
      <c r="BC27" s="3020"/>
      <c r="BD27" s="3020"/>
      <c r="BE27" s="3020"/>
      <c r="BF27" s="3020"/>
      <c r="BG27" s="3021"/>
      <c r="BH27" s="2970" t="s">
        <v>1320</v>
      </c>
      <c r="BI27" s="2971"/>
      <c r="BJ27" s="2972"/>
      <c r="BK27" s="2970" t="s">
        <v>378</v>
      </c>
      <c r="BL27" s="2971"/>
      <c r="BM27" s="2971"/>
      <c r="BN27" s="2972"/>
      <c r="BO27" s="2970" t="s">
        <v>1321</v>
      </c>
      <c r="BP27" s="2971"/>
      <c r="BQ27" s="2971"/>
      <c r="BR27" s="2972"/>
      <c r="BS27" s="939" t="s">
        <v>1322</v>
      </c>
      <c r="BT27" s="940"/>
      <c r="BU27" s="940"/>
      <c r="BV27" s="939" t="s">
        <v>1034</v>
      </c>
      <c r="BW27" s="940"/>
      <c r="BX27" s="940"/>
      <c r="BY27" s="939" t="s">
        <v>1035</v>
      </c>
      <c r="BZ27" s="940"/>
      <c r="CA27" s="941"/>
      <c r="CB27" s="922"/>
      <c r="CC27" s="942"/>
      <c r="CD27" s="943"/>
      <c r="CE27" s="944"/>
      <c r="CF27" s="944"/>
      <c r="CG27" s="944"/>
      <c r="CH27" s="944"/>
      <c r="CI27" s="944"/>
      <c r="CJ27" s="944"/>
      <c r="CK27" s="944"/>
      <c r="CL27" s="944"/>
      <c r="CM27" s="945"/>
      <c r="CN27" s="946"/>
      <c r="CO27" s="947"/>
      <c r="CP27" s="2946" t="s">
        <v>1323</v>
      </c>
      <c r="CQ27" s="2948"/>
      <c r="CR27" s="3008" t="s">
        <v>1324</v>
      </c>
      <c r="CS27" s="3009"/>
      <c r="CT27" s="3009"/>
      <c r="CU27" s="3010"/>
      <c r="CV27" s="3008" t="s">
        <v>1325</v>
      </c>
      <c r="CW27" s="3009"/>
      <c r="CX27" s="3009"/>
      <c r="CY27" s="3010"/>
      <c r="CZ27" s="2970" t="s">
        <v>1326</v>
      </c>
      <c r="DA27" s="3011"/>
      <c r="DB27" s="3011"/>
      <c r="DC27" s="3012"/>
      <c r="DD27" s="2970" t="s">
        <v>1327</v>
      </c>
      <c r="DE27" s="3011"/>
      <c r="DF27" s="3011"/>
      <c r="DG27" s="3011"/>
      <c r="DH27" s="948" t="s">
        <v>4</v>
      </c>
      <c r="DI27" s="2998" t="s">
        <v>1328</v>
      </c>
      <c r="DJ27" s="2998"/>
      <c r="DK27" s="2998"/>
      <c r="DL27" s="2998"/>
      <c r="DM27" s="2999"/>
      <c r="DN27" s="948" t="s">
        <v>4</v>
      </c>
      <c r="DO27" s="2998" t="s">
        <v>1329</v>
      </c>
      <c r="DP27" s="2998"/>
      <c r="DQ27" s="2998"/>
      <c r="DR27" s="2998"/>
      <c r="DS27" s="2999"/>
      <c r="DT27" s="948" t="s">
        <v>4</v>
      </c>
      <c r="DU27" s="2998" t="s">
        <v>1328</v>
      </c>
      <c r="DV27" s="2998"/>
      <c r="DW27" s="2998"/>
      <c r="DX27" s="2998"/>
      <c r="DY27" s="2999"/>
      <c r="DZ27" s="948" t="s">
        <v>4</v>
      </c>
      <c r="EA27" s="3000" t="s">
        <v>1330</v>
      </c>
      <c r="EB27" s="3000"/>
      <c r="EC27" s="3000"/>
      <c r="ED27" s="3000"/>
      <c r="EE27" s="3001"/>
      <c r="EF27" s="949"/>
      <c r="EG27" s="950"/>
      <c r="EH27" s="951"/>
      <c r="EI27" s="951"/>
      <c r="EJ27" s="952"/>
    </row>
    <row r="28" spans="2:240" ht="18" customHeight="1">
      <c r="B28" s="953"/>
      <c r="C28" s="954"/>
      <c r="D28" s="954"/>
      <c r="E28" s="955"/>
      <c r="F28" s="956"/>
      <c r="G28" s="957"/>
      <c r="H28" s="958"/>
      <c r="I28" s="959"/>
      <c r="J28" s="3002" t="s">
        <v>1331</v>
      </c>
      <c r="K28" s="3005" t="s">
        <v>1332</v>
      </c>
      <c r="L28" s="3005" t="s">
        <v>1029</v>
      </c>
      <c r="M28" s="2995" t="s">
        <v>1333</v>
      </c>
      <c r="N28" s="2989" t="s">
        <v>1334</v>
      </c>
      <c r="O28" s="2989" t="s">
        <v>1335</v>
      </c>
      <c r="P28" s="2989" t="s">
        <v>1336</v>
      </c>
      <c r="Q28" s="2992" t="s">
        <v>406</v>
      </c>
      <c r="R28" s="2995" t="s">
        <v>1337</v>
      </c>
      <c r="S28" s="2989" t="s">
        <v>1338</v>
      </c>
      <c r="T28" s="2989" t="s">
        <v>406</v>
      </c>
      <c r="U28" s="2992" t="s">
        <v>1339</v>
      </c>
      <c r="V28" s="3005" t="s">
        <v>1340</v>
      </c>
      <c r="W28" s="2995" t="s">
        <v>1341</v>
      </c>
      <c r="X28" s="2989" t="s">
        <v>1342</v>
      </c>
      <c r="Y28" s="3054" t="s">
        <v>1343</v>
      </c>
      <c r="Z28" s="3055"/>
      <c r="AA28" s="3056"/>
      <c r="AB28" s="3063" t="s">
        <v>1344</v>
      </c>
      <c r="AC28" s="3064"/>
      <c r="AD28" s="3065"/>
      <c r="AE28" s="3005" t="s">
        <v>1345</v>
      </c>
      <c r="AF28" s="3038" t="s">
        <v>1346</v>
      </c>
      <c r="AG28" s="3041" t="s">
        <v>1347</v>
      </c>
      <c r="AH28" s="3042"/>
      <c r="AI28" s="3043"/>
      <c r="AJ28" s="3047" t="s">
        <v>1348</v>
      </c>
      <c r="AK28" s="3048"/>
      <c r="AL28" s="3048"/>
      <c r="AM28" s="3048"/>
      <c r="AN28" s="3048"/>
      <c r="AO28" s="3049"/>
      <c r="AP28" s="3050" t="s">
        <v>1349</v>
      </c>
      <c r="AQ28" s="3051"/>
      <c r="AR28" s="3029" t="s">
        <v>1350</v>
      </c>
      <c r="AS28" s="3032" t="s">
        <v>1351</v>
      </c>
      <c r="AT28" s="3022" t="s">
        <v>1352</v>
      </c>
      <c r="AU28" s="3022"/>
      <c r="AV28" s="3022"/>
      <c r="AW28" s="3022"/>
      <c r="AX28" s="3023" t="s">
        <v>1353</v>
      </c>
      <c r="AY28" s="3024"/>
      <c r="AZ28" s="3024"/>
      <c r="BA28" s="3025"/>
      <c r="BB28" s="3029" t="s">
        <v>1354</v>
      </c>
      <c r="BC28" s="3032" t="s">
        <v>1351</v>
      </c>
      <c r="BD28" s="3022" t="s">
        <v>1355</v>
      </c>
      <c r="BE28" s="3022"/>
      <c r="BF28" s="3022"/>
      <c r="BG28" s="3035"/>
      <c r="BH28" s="2995" t="s">
        <v>1068</v>
      </c>
      <c r="BI28" s="2989" t="s">
        <v>1356</v>
      </c>
      <c r="BJ28" s="2992" t="s">
        <v>1070</v>
      </c>
      <c r="BK28" s="3078" t="s">
        <v>1357</v>
      </c>
      <c r="BL28" s="3079"/>
      <c r="BM28" s="3078" t="s">
        <v>1358</v>
      </c>
      <c r="BN28" s="3079"/>
      <c r="BO28" s="2995" t="s">
        <v>1073</v>
      </c>
      <c r="BP28" s="3054" t="s">
        <v>1359</v>
      </c>
      <c r="BQ28" s="3055"/>
      <c r="BR28" s="3072"/>
      <c r="BS28" s="2995" t="s">
        <v>1029</v>
      </c>
      <c r="BT28" s="2989" t="s">
        <v>1073</v>
      </c>
      <c r="BU28" s="2992" t="s">
        <v>1075</v>
      </c>
      <c r="BV28" s="2995" t="s">
        <v>1029</v>
      </c>
      <c r="BW28" s="2989" t="s">
        <v>1073</v>
      </c>
      <c r="BX28" s="2992" t="s">
        <v>1075</v>
      </c>
      <c r="BY28" s="2995" t="s">
        <v>1029</v>
      </c>
      <c r="BZ28" s="2989" t="s">
        <v>1073</v>
      </c>
      <c r="CA28" s="2992" t="s">
        <v>1075</v>
      </c>
      <c r="CB28" s="3075" t="s">
        <v>1360</v>
      </c>
      <c r="CC28" s="3072"/>
      <c r="CD28" s="3075" t="s">
        <v>1361</v>
      </c>
      <c r="CE28" s="3056"/>
      <c r="CF28" s="3054" t="s">
        <v>1362</v>
      </c>
      <c r="CG28" s="3056"/>
      <c r="CH28" s="3054" t="s">
        <v>1363</v>
      </c>
      <c r="CI28" s="3056"/>
      <c r="CJ28" s="3054" t="s">
        <v>1364</v>
      </c>
      <c r="CK28" s="3056"/>
      <c r="CL28" s="3054" t="s">
        <v>1081</v>
      </c>
      <c r="CM28" s="3072"/>
      <c r="CN28" s="3005" t="s">
        <v>1365</v>
      </c>
      <c r="CO28" s="3005" t="s">
        <v>1366</v>
      </c>
      <c r="CP28" s="3005" t="s">
        <v>1367</v>
      </c>
      <c r="CQ28" s="3113" t="s">
        <v>938</v>
      </c>
      <c r="CR28" s="3116" t="s">
        <v>1368</v>
      </c>
      <c r="CS28" s="3117"/>
      <c r="CT28" s="3117"/>
      <c r="CU28" s="3118"/>
      <c r="CV28" s="3119" t="s">
        <v>1369</v>
      </c>
      <c r="CW28" s="3117"/>
      <c r="CX28" s="3117"/>
      <c r="CY28" s="3120"/>
      <c r="CZ28" s="3121" t="s">
        <v>1370</v>
      </c>
      <c r="DA28" s="3122"/>
      <c r="DB28" s="3122"/>
      <c r="DC28" s="3123"/>
      <c r="DD28" s="3116" t="s">
        <v>1371</v>
      </c>
      <c r="DE28" s="3117"/>
      <c r="DF28" s="3117"/>
      <c r="DG28" s="3118"/>
      <c r="DH28" s="3105" t="s">
        <v>1372</v>
      </c>
      <c r="DI28" s="3124"/>
      <c r="DJ28" s="3124"/>
      <c r="DK28" s="3105" t="s">
        <v>1373</v>
      </c>
      <c r="DL28" s="3111"/>
      <c r="DM28" s="3112"/>
      <c r="DN28" s="3105" t="s">
        <v>1374</v>
      </c>
      <c r="DO28" s="3106"/>
      <c r="DP28" s="3107"/>
      <c r="DQ28" s="3105" t="s">
        <v>1375</v>
      </c>
      <c r="DR28" s="3106"/>
      <c r="DS28" s="3107"/>
      <c r="DT28" s="3105" t="s">
        <v>1374</v>
      </c>
      <c r="DU28" s="3106"/>
      <c r="DV28" s="3107"/>
      <c r="DW28" s="3105" t="s">
        <v>1375</v>
      </c>
      <c r="DX28" s="3106"/>
      <c r="DY28" s="3107"/>
      <c r="DZ28" s="3105" t="s">
        <v>1374</v>
      </c>
      <c r="EA28" s="3106"/>
      <c r="EB28" s="3107"/>
      <c r="EC28" s="3105" t="s">
        <v>1375</v>
      </c>
      <c r="ED28" s="3106"/>
      <c r="EE28" s="3107"/>
      <c r="EF28" s="3005" t="s">
        <v>1376</v>
      </c>
      <c r="EG28" s="2995" t="s">
        <v>1377</v>
      </c>
      <c r="EH28" s="2989" t="s">
        <v>1378</v>
      </c>
      <c r="EI28" s="2989" t="s">
        <v>1379</v>
      </c>
      <c r="EJ28" s="3108" t="s">
        <v>1380</v>
      </c>
      <c r="EK28" s="884"/>
      <c r="EL28" s="884"/>
      <c r="EM28" s="884"/>
      <c r="EN28" s="884"/>
      <c r="EO28" s="884"/>
      <c r="EP28" s="884"/>
      <c r="EQ28" s="884"/>
      <c r="ER28" s="884"/>
      <c r="ES28" s="884"/>
      <c r="ET28" s="884"/>
      <c r="EU28" s="884"/>
      <c r="EV28" s="884"/>
      <c r="EW28" s="884"/>
      <c r="EX28" s="884"/>
      <c r="EY28" s="884"/>
      <c r="EZ28" s="884"/>
      <c r="FA28" s="884"/>
      <c r="FB28" s="884"/>
      <c r="FC28" s="884"/>
      <c r="FD28" s="884"/>
      <c r="FE28" s="884"/>
      <c r="FF28" s="884"/>
      <c r="FG28" s="884"/>
      <c r="FH28" s="884"/>
      <c r="FI28" s="884"/>
      <c r="FJ28" s="884"/>
      <c r="FK28" s="884"/>
      <c r="FL28" s="884"/>
      <c r="FM28" s="884"/>
      <c r="FN28" s="884"/>
      <c r="FO28" s="884"/>
      <c r="FP28" s="884"/>
      <c r="FQ28" s="884"/>
      <c r="FR28" s="884"/>
      <c r="FS28" s="884"/>
      <c r="FT28" s="884"/>
      <c r="FU28" s="884"/>
      <c r="FV28" s="884"/>
      <c r="FW28" s="899"/>
      <c r="FX28" s="899"/>
      <c r="GU28" s="884"/>
      <c r="GV28" s="884"/>
    </row>
    <row r="29" spans="2:240" ht="18" customHeight="1">
      <c r="B29" s="3080" t="s">
        <v>1381</v>
      </c>
      <c r="C29" s="3081"/>
      <c r="D29" s="3082"/>
      <c r="E29" s="3086" t="s">
        <v>1382</v>
      </c>
      <c r="F29" s="3087"/>
      <c r="G29" s="3086" t="s">
        <v>1383</v>
      </c>
      <c r="H29" s="3087"/>
      <c r="I29" s="3090" t="s">
        <v>7</v>
      </c>
      <c r="J29" s="3003"/>
      <c r="K29" s="3006"/>
      <c r="L29" s="3006"/>
      <c r="M29" s="2996"/>
      <c r="N29" s="2990"/>
      <c r="O29" s="2990"/>
      <c r="P29" s="2990"/>
      <c r="Q29" s="2993"/>
      <c r="R29" s="2996"/>
      <c r="S29" s="2990"/>
      <c r="T29" s="2990"/>
      <c r="U29" s="2993"/>
      <c r="V29" s="3006"/>
      <c r="W29" s="2996"/>
      <c r="X29" s="2990"/>
      <c r="Y29" s="3057"/>
      <c r="Z29" s="3058"/>
      <c r="AA29" s="3059"/>
      <c r="AB29" s="3066"/>
      <c r="AC29" s="3067"/>
      <c r="AD29" s="3068"/>
      <c r="AE29" s="3006"/>
      <c r="AF29" s="3039"/>
      <c r="AG29" s="3044"/>
      <c r="AH29" s="3045"/>
      <c r="AI29" s="3046"/>
      <c r="AJ29" s="3092" t="s">
        <v>1384</v>
      </c>
      <c r="AK29" s="3093"/>
      <c r="AL29" s="3094"/>
      <c r="AM29" s="3096" t="s">
        <v>1385</v>
      </c>
      <c r="AN29" s="3097"/>
      <c r="AO29" s="3098"/>
      <c r="AP29" s="3052" t="s">
        <v>1101</v>
      </c>
      <c r="AQ29" s="3053" t="s">
        <v>1386</v>
      </c>
      <c r="AR29" s="3030"/>
      <c r="AS29" s="3033"/>
      <c r="AT29" s="3022"/>
      <c r="AU29" s="3022"/>
      <c r="AV29" s="3022"/>
      <c r="AW29" s="3022"/>
      <c r="AX29" s="3026"/>
      <c r="AY29" s="3027"/>
      <c r="AZ29" s="3027"/>
      <c r="BA29" s="3028"/>
      <c r="BB29" s="3030"/>
      <c r="BC29" s="3033"/>
      <c r="BD29" s="3022"/>
      <c r="BE29" s="3022"/>
      <c r="BF29" s="3022"/>
      <c r="BG29" s="3035"/>
      <c r="BH29" s="2996"/>
      <c r="BI29" s="2990"/>
      <c r="BJ29" s="2993"/>
      <c r="BK29" s="3052" t="s">
        <v>1340</v>
      </c>
      <c r="BL29" s="3053" t="s">
        <v>1387</v>
      </c>
      <c r="BM29" s="3052" t="s">
        <v>1340</v>
      </c>
      <c r="BN29" s="3053" t="s">
        <v>1387</v>
      </c>
      <c r="BO29" s="2996"/>
      <c r="BP29" s="3057"/>
      <c r="BQ29" s="3058"/>
      <c r="BR29" s="3073"/>
      <c r="BS29" s="2996"/>
      <c r="BT29" s="2990"/>
      <c r="BU29" s="2993"/>
      <c r="BV29" s="2996"/>
      <c r="BW29" s="2990"/>
      <c r="BX29" s="2993"/>
      <c r="BY29" s="2996"/>
      <c r="BZ29" s="2990"/>
      <c r="CA29" s="2993"/>
      <c r="CB29" s="3076"/>
      <c r="CC29" s="3073"/>
      <c r="CD29" s="3076"/>
      <c r="CE29" s="3059"/>
      <c r="CF29" s="3057"/>
      <c r="CG29" s="3059"/>
      <c r="CH29" s="3057"/>
      <c r="CI29" s="3059"/>
      <c r="CJ29" s="3057"/>
      <c r="CK29" s="3059"/>
      <c r="CL29" s="3057"/>
      <c r="CM29" s="3073"/>
      <c r="CN29" s="3006"/>
      <c r="CO29" s="3006"/>
      <c r="CP29" s="3006"/>
      <c r="CQ29" s="3114"/>
      <c r="CR29" s="3052" t="s">
        <v>1388</v>
      </c>
      <c r="CS29" s="3125" t="s">
        <v>1389</v>
      </c>
      <c r="CT29" s="3125" t="s">
        <v>298</v>
      </c>
      <c r="CU29" s="3053" t="s">
        <v>1390</v>
      </c>
      <c r="CV29" s="3052" t="s">
        <v>1388</v>
      </c>
      <c r="CW29" s="3125" t="s">
        <v>1389</v>
      </c>
      <c r="CX29" s="3125" t="s">
        <v>298</v>
      </c>
      <c r="CY29" s="3053" t="s">
        <v>1390</v>
      </c>
      <c r="CZ29" s="3052" t="s">
        <v>1388</v>
      </c>
      <c r="DA29" s="3125" t="s">
        <v>1389</v>
      </c>
      <c r="DB29" s="3125" t="s">
        <v>298</v>
      </c>
      <c r="DC29" s="3053" t="s">
        <v>1390</v>
      </c>
      <c r="DD29" s="3052" t="s">
        <v>1388</v>
      </c>
      <c r="DE29" s="3125" t="s">
        <v>1389</v>
      </c>
      <c r="DF29" s="3125" t="s">
        <v>298</v>
      </c>
      <c r="DG29" s="3096" t="s">
        <v>1390</v>
      </c>
      <c r="DH29" s="3052" t="s">
        <v>1340</v>
      </c>
      <c r="DI29" s="3125" t="s">
        <v>1391</v>
      </c>
      <c r="DJ29" s="3053" t="s">
        <v>1392</v>
      </c>
      <c r="DK29" s="3052" t="s">
        <v>1340</v>
      </c>
      <c r="DL29" s="3125" t="s">
        <v>1391</v>
      </c>
      <c r="DM29" s="3053" t="s">
        <v>1392</v>
      </c>
      <c r="DN29" s="3052" t="s">
        <v>1340</v>
      </c>
      <c r="DO29" s="3125" t="s">
        <v>1391</v>
      </c>
      <c r="DP29" s="3053" t="s">
        <v>1392</v>
      </c>
      <c r="DQ29" s="3052" t="s">
        <v>1340</v>
      </c>
      <c r="DR29" s="3125" t="s">
        <v>1391</v>
      </c>
      <c r="DS29" s="3053" t="s">
        <v>1392</v>
      </c>
      <c r="DT29" s="3052" t="s">
        <v>1340</v>
      </c>
      <c r="DU29" s="3125" t="s">
        <v>1391</v>
      </c>
      <c r="DV29" s="3053" t="s">
        <v>1392</v>
      </c>
      <c r="DW29" s="3052" t="s">
        <v>1340</v>
      </c>
      <c r="DX29" s="3125" t="s">
        <v>1391</v>
      </c>
      <c r="DY29" s="3053" t="s">
        <v>1392</v>
      </c>
      <c r="DZ29" s="3052" t="s">
        <v>1340</v>
      </c>
      <c r="EA29" s="3125" t="s">
        <v>1391</v>
      </c>
      <c r="EB29" s="3053" t="s">
        <v>1392</v>
      </c>
      <c r="EC29" s="3052" t="s">
        <v>1340</v>
      </c>
      <c r="ED29" s="3125" t="s">
        <v>1391</v>
      </c>
      <c r="EE29" s="3053" t="s">
        <v>1392</v>
      </c>
      <c r="EF29" s="3006"/>
      <c r="EG29" s="2996"/>
      <c r="EH29" s="2990"/>
      <c r="EI29" s="2990"/>
      <c r="EJ29" s="3109"/>
      <c r="EK29" s="884"/>
      <c r="EL29" s="884"/>
      <c r="EM29" s="884"/>
      <c r="EN29" s="884"/>
      <c r="EO29" s="884"/>
      <c r="EP29" s="884"/>
      <c r="EQ29" s="884"/>
      <c r="ER29" s="884"/>
      <c r="ES29" s="884"/>
      <c r="ET29" s="884"/>
      <c r="EU29" s="884"/>
      <c r="EV29" s="884"/>
      <c r="EW29" s="884"/>
      <c r="EX29" s="884"/>
      <c r="EY29" s="884"/>
      <c r="EZ29" s="884"/>
      <c r="FA29" s="884"/>
      <c r="FB29" s="884"/>
      <c r="FC29" s="884"/>
      <c r="FD29" s="884"/>
      <c r="FE29" s="884"/>
      <c r="FF29" s="884"/>
      <c r="FG29" s="884"/>
      <c r="FH29" s="884"/>
      <c r="FI29" s="884"/>
      <c r="FJ29" s="884"/>
      <c r="FK29" s="884"/>
      <c r="FL29" s="884"/>
      <c r="FM29" s="884"/>
      <c r="FN29" s="884"/>
      <c r="FO29" s="884"/>
      <c r="FP29" s="884"/>
      <c r="FQ29" s="884"/>
      <c r="FR29" s="884"/>
      <c r="FS29" s="884"/>
      <c r="FT29" s="884"/>
      <c r="FU29" s="884"/>
      <c r="FV29" s="884"/>
      <c r="FW29" s="899"/>
      <c r="FX29" s="899"/>
      <c r="GU29" s="884"/>
      <c r="GV29" s="884"/>
    </row>
    <row r="30" spans="2:240" ht="18" customHeight="1">
      <c r="B30" s="3080"/>
      <c r="C30" s="3081"/>
      <c r="D30" s="3082"/>
      <c r="E30" s="3086"/>
      <c r="F30" s="3087"/>
      <c r="G30" s="3086"/>
      <c r="H30" s="3087"/>
      <c r="I30" s="3090"/>
      <c r="J30" s="3003"/>
      <c r="K30" s="3006"/>
      <c r="L30" s="3006"/>
      <c r="M30" s="2996"/>
      <c r="N30" s="2990"/>
      <c r="O30" s="2990"/>
      <c r="P30" s="2990"/>
      <c r="Q30" s="2993"/>
      <c r="R30" s="2996"/>
      <c r="S30" s="2990"/>
      <c r="T30" s="2990"/>
      <c r="U30" s="2993"/>
      <c r="V30" s="3006"/>
      <c r="W30" s="2996"/>
      <c r="X30" s="2990"/>
      <c r="Y30" s="3057"/>
      <c r="Z30" s="3058"/>
      <c r="AA30" s="3059"/>
      <c r="AB30" s="3066"/>
      <c r="AC30" s="3067"/>
      <c r="AD30" s="3068"/>
      <c r="AE30" s="3006"/>
      <c r="AF30" s="3039"/>
      <c r="AG30" s="3044"/>
      <c r="AH30" s="3045"/>
      <c r="AI30" s="3046"/>
      <c r="AJ30" s="3044"/>
      <c r="AK30" s="3045"/>
      <c r="AL30" s="3095"/>
      <c r="AM30" s="3057"/>
      <c r="AN30" s="3058"/>
      <c r="AO30" s="3073"/>
      <c r="AP30" s="2996"/>
      <c r="AQ30" s="2993"/>
      <c r="AR30" s="3030"/>
      <c r="AS30" s="3033"/>
      <c r="AT30" s="960"/>
      <c r="AU30" s="961"/>
      <c r="AV30" s="961"/>
      <c r="AW30" s="961"/>
      <c r="AX30" s="3026"/>
      <c r="AY30" s="3027"/>
      <c r="AZ30" s="3027"/>
      <c r="BA30" s="3028"/>
      <c r="BB30" s="3030"/>
      <c r="BC30" s="3033"/>
      <c r="BD30" s="3022"/>
      <c r="BE30" s="3022"/>
      <c r="BF30" s="3022"/>
      <c r="BG30" s="3035"/>
      <c r="BH30" s="2996"/>
      <c r="BI30" s="2990"/>
      <c r="BJ30" s="2993"/>
      <c r="BK30" s="2996"/>
      <c r="BL30" s="2993"/>
      <c r="BM30" s="2996"/>
      <c r="BN30" s="2993"/>
      <c r="BO30" s="2996"/>
      <c r="BP30" s="3057"/>
      <c r="BQ30" s="3058"/>
      <c r="BR30" s="3073"/>
      <c r="BS30" s="2996"/>
      <c r="BT30" s="2990"/>
      <c r="BU30" s="2993"/>
      <c r="BV30" s="2996"/>
      <c r="BW30" s="2990"/>
      <c r="BX30" s="2993"/>
      <c r="BY30" s="2996"/>
      <c r="BZ30" s="2990"/>
      <c r="CA30" s="2993"/>
      <c r="CB30" s="3076"/>
      <c r="CC30" s="3073"/>
      <c r="CD30" s="3076"/>
      <c r="CE30" s="3059"/>
      <c r="CF30" s="3057"/>
      <c r="CG30" s="3059"/>
      <c r="CH30" s="3057"/>
      <c r="CI30" s="3059"/>
      <c r="CJ30" s="3057"/>
      <c r="CK30" s="3059"/>
      <c r="CL30" s="3057"/>
      <c r="CM30" s="3073"/>
      <c r="CN30" s="3006"/>
      <c r="CO30" s="3006"/>
      <c r="CP30" s="3006"/>
      <c r="CQ30" s="3114"/>
      <c r="CR30" s="2996"/>
      <c r="CS30" s="2990"/>
      <c r="CT30" s="2990"/>
      <c r="CU30" s="2993"/>
      <c r="CV30" s="2996"/>
      <c r="CW30" s="2990"/>
      <c r="CX30" s="2990"/>
      <c r="CY30" s="2993"/>
      <c r="CZ30" s="2996"/>
      <c r="DA30" s="2990"/>
      <c r="DB30" s="2990"/>
      <c r="DC30" s="2993"/>
      <c r="DD30" s="2996"/>
      <c r="DE30" s="2990"/>
      <c r="DF30" s="2990"/>
      <c r="DG30" s="3057"/>
      <c r="DH30" s="2996"/>
      <c r="DI30" s="2990"/>
      <c r="DJ30" s="2993"/>
      <c r="DK30" s="2996"/>
      <c r="DL30" s="2990"/>
      <c r="DM30" s="2993"/>
      <c r="DN30" s="2996"/>
      <c r="DO30" s="2990"/>
      <c r="DP30" s="2993"/>
      <c r="DQ30" s="2996"/>
      <c r="DR30" s="2990"/>
      <c r="DS30" s="2993"/>
      <c r="DT30" s="2996"/>
      <c r="DU30" s="2990"/>
      <c r="DV30" s="2993"/>
      <c r="DW30" s="2996"/>
      <c r="DX30" s="2990"/>
      <c r="DY30" s="2993"/>
      <c r="DZ30" s="2996"/>
      <c r="EA30" s="2990"/>
      <c r="EB30" s="2993"/>
      <c r="EC30" s="2996"/>
      <c r="ED30" s="2990"/>
      <c r="EE30" s="2993"/>
      <c r="EF30" s="3006"/>
      <c r="EG30" s="2996"/>
      <c r="EH30" s="2990"/>
      <c r="EI30" s="2990"/>
      <c r="EJ30" s="3109"/>
      <c r="EK30" s="884"/>
      <c r="EL30" s="884"/>
      <c r="EM30" s="884"/>
      <c r="EN30" s="884"/>
      <c r="EO30" s="884"/>
      <c r="EP30" s="884"/>
      <c r="EQ30" s="884"/>
      <c r="ER30" s="884"/>
      <c r="ES30" s="884"/>
      <c r="ET30" s="884"/>
      <c r="EU30" s="884"/>
      <c r="EV30" s="884"/>
      <c r="EW30" s="884"/>
      <c r="EX30" s="884"/>
      <c r="EY30" s="884"/>
      <c r="EZ30" s="884"/>
      <c r="FA30" s="884"/>
      <c r="FB30" s="884"/>
      <c r="FC30" s="884"/>
      <c r="FD30" s="884"/>
      <c r="FE30" s="884"/>
      <c r="FF30" s="884"/>
      <c r="FG30" s="884"/>
      <c r="FH30" s="884"/>
      <c r="FI30" s="884"/>
      <c r="FJ30" s="884"/>
      <c r="FK30" s="884"/>
      <c r="FL30" s="884"/>
      <c r="FM30" s="884"/>
      <c r="FN30" s="884"/>
      <c r="FO30" s="884"/>
      <c r="FP30" s="884"/>
      <c r="FQ30" s="884"/>
      <c r="FR30" s="884"/>
      <c r="FS30" s="884"/>
      <c r="FT30" s="884"/>
      <c r="FU30" s="884"/>
      <c r="FV30" s="884"/>
      <c r="FW30" s="899"/>
      <c r="FX30" s="899"/>
      <c r="GU30" s="884"/>
      <c r="GV30" s="884"/>
    </row>
    <row r="31" spans="2:240" ht="18" customHeight="1">
      <c r="B31" s="3080"/>
      <c r="C31" s="3081"/>
      <c r="D31" s="3082"/>
      <c r="E31" s="3086"/>
      <c r="F31" s="3087"/>
      <c r="G31" s="3086"/>
      <c r="H31" s="3087"/>
      <c r="I31" s="3090"/>
      <c r="J31" s="3003"/>
      <c r="K31" s="3006"/>
      <c r="L31" s="3006"/>
      <c r="M31" s="2996"/>
      <c r="N31" s="2990"/>
      <c r="O31" s="2990"/>
      <c r="P31" s="2990"/>
      <c r="Q31" s="2993"/>
      <c r="R31" s="2996"/>
      <c r="S31" s="2990"/>
      <c r="T31" s="2990"/>
      <c r="U31" s="2993"/>
      <c r="V31" s="3006"/>
      <c r="W31" s="2996"/>
      <c r="X31" s="2990"/>
      <c r="Y31" s="3057"/>
      <c r="Z31" s="3058"/>
      <c r="AA31" s="3059"/>
      <c r="AB31" s="3066"/>
      <c r="AC31" s="3067"/>
      <c r="AD31" s="3068"/>
      <c r="AE31" s="3006"/>
      <c r="AF31" s="3039"/>
      <c r="AG31" s="3044"/>
      <c r="AH31" s="3045"/>
      <c r="AI31" s="3046"/>
      <c r="AJ31" s="3044"/>
      <c r="AK31" s="3045"/>
      <c r="AL31" s="3095"/>
      <c r="AM31" s="3057"/>
      <c r="AN31" s="3058"/>
      <c r="AO31" s="3073"/>
      <c r="AP31" s="2996"/>
      <c r="AQ31" s="2993"/>
      <c r="AR31" s="3030"/>
      <c r="AS31" s="3033"/>
      <c r="AT31" s="960"/>
      <c r="AU31" s="961"/>
      <c r="AV31" s="961"/>
      <c r="AW31" s="961"/>
      <c r="AX31" s="962"/>
      <c r="AY31" s="961"/>
      <c r="AZ31" s="961"/>
      <c r="BA31" s="963"/>
      <c r="BB31" s="3030"/>
      <c r="BC31" s="3033"/>
      <c r="BD31" s="960"/>
      <c r="BE31" s="961"/>
      <c r="BF31" s="961"/>
      <c r="BG31" s="964"/>
      <c r="BH31" s="2996"/>
      <c r="BI31" s="2990"/>
      <c r="BJ31" s="2993"/>
      <c r="BK31" s="2996"/>
      <c r="BL31" s="2993"/>
      <c r="BM31" s="2996"/>
      <c r="BN31" s="2993"/>
      <c r="BO31" s="2996"/>
      <c r="BP31" s="3057"/>
      <c r="BQ31" s="3058"/>
      <c r="BR31" s="3073"/>
      <c r="BS31" s="2996"/>
      <c r="BT31" s="2990"/>
      <c r="BU31" s="2993"/>
      <c r="BV31" s="2996"/>
      <c r="BW31" s="2990"/>
      <c r="BX31" s="2993"/>
      <c r="BY31" s="2996"/>
      <c r="BZ31" s="2990"/>
      <c r="CA31" s="2993"/>
      <c r="CB31" s="3076"/>
      <c r="CC31" s="3073"/>
      <c r="CD31" s="3076"/>
      <c r="CE31" s="3059"/>
      <c r="CF31" s="3057"/>
      <c r="CG31" s="3059"/>
      <c r="CH31" s="3057"/>
      <c r="CI31" s="3059"/>
      <c r="CJ31" s="3057"/>
      <c r="CK31" s="3059"/>
      <c r="CL31" s="3057"/>
      <c r="CM31" s="3073"/>
      <c r="CN31" s="3006"/>
      <c r="CO31" s="3006"/>
      <c r="CP31" s="3006"/>
      <c r="CQ31" s="3114"/>
      <c r="CR31" s="2996"/>
      <c r="CS31" s="2990"/>
      <c r="CT31" s="2990"/>
      <c r="CU31" s="2993"/>
      <c r="CV31" s="2996"/>
      <c r="CW31" s="2990"/>
      <c r="CX31" s="2990"/>
      <c r="CY31" s="2993"/>
      <c r="CZ31" s="2996"/>
      <c r="DA31" s="2990"/>
      <c r="DB31" s="2990"/>
      <c r="DC31" s="2993"/>
      <c r="DD31" s="2996"/>
      <c r="DE31" s="2990"/>
      <c r="DF31" s="2990"/>
      <c r="DG31" s="3057"/>
      <c r="DH31" s="2996"/>
      <c r="DI31" s="2990"/>
      <c r="DJ31" s="2993"/>
      <c r="DK31" s="2996"/>
      <c r="DL31" s="2990"/>
      <c r="DM31" s="2993"/>
      <c r="DN31" s="2996"/>
      <c r="DO31" s="2990"/>
      <c r="DP31" s="2993"/>
      <c r="DQ31" s="2996"/>
      <c r="DR31" s="2990"/>
      <c r="DS31" s="2993"/>
      <c r="DT31" s="2996"/>
      <c r="DU31" s="2990"/>
      <c r="DV31" s="2993"/>
      <c r="DW31" s="2996"/>
      <c r="DX31" s="2990"/>
      <c r="DY31" s="2993"/>
      <c r="DZ31" s="2996"/>
      <c r="EA31" s="2990"/>
      <c r="EB31" s="2993"/>
      <c r="EC31" s="2996"/>
      <c r="ED31" s="2990"/>
      <c r="EE31" s="2993"/>
      <c r="EF31" s="3006"/>
      <c r="EG31" s="2996"/>
      <c r="EH31" s="2990"/>
      <c r="EI31" s="2990"/>
      <c r="EJ31" s="3109"/>
      <c r="EK31" s="884"/>
      <c r="EL31" s="884"/>
      <c r="EM31" s="884"/>
      <c r="EN31" s="884"/>
      <c r="EO31" s="884"/>
      <c r="EP31" s="884"/>
      <c r="EQ31" s="884"/>
      <c r="ER31" s="884"/>
      <c r="ES31" s="884"/>
      <c r="ET31" s="884"/>
      <c r="EU31" s="884"/>
      <c r="EV31" s="884"/>
      <c r="EW31" s="884"/>
      <c r="EX31" s="884"/>
      <c r="EY31" s="884"/>
      <c r="EZ31" s="884"/>
      <c r="FA31" s="884"/>
      <c r="FB31" s="884"/>
      <c r="FC31" s="884"/>
      <c r="FD31" s="884"/>
      <c r="FE31" s="884"/>
      <c r="FF31" s="884"/>
      <c r="FG31" s="884"/>
      <c r="FH31" s="884"/>
      <c r="FI31" s="884"/>
      <c r="FJ31" s="884"/>
      <c r="FK31" s="884"/>
      <c r="FL31" s="884"/>
      <c r="FM31" s="884"/>
      <c r="FN31" s="884"/>
      <c r="FO31" s="884"/>
      <c r="FP31" s="884"/>
      <c r="FQ31" s="884"/>
      <c r="FR31" s="884"/>
      <c r="FS31" s="884"/>
      <c r="FT31" s="884"/>
      <c r="FU31" s="884"/>
      <c r="FV31" s="884"/>
      <c r="FW31" s="899"/>
      <c r="FX31" s="899"/>
      <c r="GU31" s="884"/>
      <c r="GV31" s="884"/>
    </row>
    <row r="32" spans="2:240" ht="18" customHeight="1">
      <c r="B32" s="3080"/>
      <c r="C32" s="3081"/>
      <c r="D32" s="3082"/>
      <c r="E32" s="3086"/>
      <c r="F32" s="3087"/>
      <c r="G32" s="3086"/>
      <c r="H32" s="3087"/>
      <c r="I32" s="3090"/>
      <c r="J32" s="3003"/>
      <c r="K32" s="3006"/>
      <c r="L32" s="3006"/>
      <c r="M32" s="2996"/>
      <c r="N32" s="2990"/>
      <c r="O32" s="2990"/>
      <c r="P32" s="2990"/>
      <c r="Q32" s="2993"/>
      <c r="R32" s="2996"/>
      <c r="S32" s="2990"/>
      <c r="T32" s="2990"/>
      <c r="U32" s="2993"/>
      <c r="V32" s="3006"/>
      <c r="W32" s="2996"/>
      <c r="X32" s="2990"/>
      <c r="Y32" s="3057"/>
      <c r="Z32" s="3058"/>
      <c r="AA32" s="3059"/>
      <c r="AB32" s="3066"/>
      <c r="AC32" s="3067"/>
      <c r="AD32" s="3068"/>
      <c r="AE32" s="3006"/>
      <c r="AF32" s="3039"/>
      <c r="AG32" s="3044"/>
      <c r="AH32" s="3045"/>
      <c r="AI32" s="3046"/>
      <c r="AJ32" s="3044"/>
      <c r="AK32" s="3045"/>
      <c r="AL32" s="3095"/>
      <c r="AM32" s="3057"/>
      <c r="AN32" s="3058"/>
      <c r="AO32" s="3073"/>
      <c r="AP32" s="2996"/>
      <c r="AQ32" s="2993"/>
      <c r="AR32" s="3030"/>
      <c r="AS32" s="3033"/>
      <c r="AT32" s="960"/>
      <c r="AU32" s="961"/>
      <c r="AV32" s="961"/>
      <c r="AW32" s="961"/>
      <c r="AX32" s="962"/>
      <c r="AY32" s="961"/>
      <c r="AZ32" s="961"/>
      <c r="BA32" s="963"/>
      <c r="BB32" s="3030"/>
      <c r="BC32" s="3033"/>
      <c r="BD32" s="960"/>
      <c r="BE32" s="961"/>
      <c r="BF32" s="961"/>
      <c r="BG32" s="964"/>
      <c r="BH32" s="2996"/>
      <c r="BI32" s="2990"/>
      <c r="BJ32" s="2993"/>
      <c r="BK32" s="2996"/>
      <c r="BL32" s="2993"/>
      <c r="BM32" s="2996"/>
      <c r="BN32" s="2993"/>
      <c r="BO32" s="2996"/>
      <c r="BP32" s="3057"/>
      <c r="BQ32" s="3058"/>
      <c r="BR32" s="3073"/>
      <c r="BS32" s="2996"/>
      <c r="BT32" s="2990"/>
      <c r="BU32" s="2993"/>
      <c r="BV32" s="2996"/>
      <c r="BW32" s="2990"/>
      <c r="BX32" s="2993"/>
      <c r="BY32" s="2996"/>
      <c r="BZ32" s="2990"/>
      <c r="CA32" s="2993"/>
      <c r="CB32" s="3076"/>
      <c r="CC32" s="3073"/>
      <c r="CD32" s="3076"/>
      <c r="CE32" s="3059"/>
      <c r="CF32" s="3057"/>
      <c r="CG32" s="3059"/>
      <c r="CH32" s="3057"/>
      <c r="CI32" s="3059"/>
      <c r="CJ32" s="3057"/>
      <c r="CK32" s="3059"/>
      <c r="CL32" s="3057"/>
      <c r="CM32" s="3073"/>
      <c r="CN32" s="3006"/>
      <c r="CO32" s="3006"/>
      <c r="CP32" s="3006"/>
      <c r="CQ32" s="3114"/>
      <c r="CR32" s="2996"/>
      <c r="CS32" s="2990"/>
      <c r="CT32" s="2990"/>
      <c r="CU32" s="2993"/>
      <c r="CV32" s="2996"/>
      <c r="CW32" s="2990"/>
      <c r="CX32" s="2990"/>
      <c r="CY32" s="2993"/>
      <c r="CZ32" s="2996"/>
      <c r="DA32" s="2990"/>
      <c r="DB32" s="2990"/>
      <c r="DC32" s="2993"/>
      <c r="DD32" s="2996"/>
      <c r="DE32" s="2990"/>
      <c r="DF32" s="2990"/>
      <c r="DG32" s="3057"/>
      <c r="DH32" s="2996"/>
      <c r="DI32" s="2990"/>
      <c r="DJ32" s="2993"/>
      <c r="DK32" s="2996"/>
      <c r="DL32" s="2990"/>
      <c r="DM32" s="2993"/>
      <c r="DN32" s="2996"/>
      <c r="DO32" s="2990"/>
      <c r="DP32" s="2993"/>
      <c r="DQ32" s="2996"/>
      <c r="DR32" s="2990"/>
      <c r="DS32" s="2993"/>
      <c r="DT32" s="2996"/>
      <c r="DU32" s="2990"/>
      <c r="DV32" s="2993"/>
      <c r="DW32" s="2996"/>
      <c r="DX32" s="2990"/>
      <c r="DY32" s="2993"/>
      <c r="DZ32" s="2996"/>
      <c r="EA32" s="2990"/>
      <c r="EB32" s="2993"/>
      <c r="EC32" s="2996"/>
      <c r="ED32" s="2990"/>
      <c r="EE32" s="2993"/>
      <c r="EF32" s="3006"/>
      <c r="EG32" s="2996"/>
      <c r="EH32" s="2990"/>
      <c r="EI32" s="2990"/>
      <c r="EJ32" s="3109"/>
      <c r="EK32" s="884"/>
      <c r="EL32" s="884"/>
      <c r="EM32" s="884"/>
      <c r="EN32" s="884"/>
      <c r="EO32" s="884"/>
      <c r="EP32" s="884"/>
      <c r="EQ32" s="884"/>
      <c r="ER32" s="884"/>
      <c r="ES32" s="884"/>
      <c r="ET32" s="884"/>
      <c r="EU32" s="884"/>
      <c r="EV32" s="884"/>
      <c r="EW32" s="884"/>
      <c r="EX32" s="884"/>
      <c r="EY32" s="884"/>
      <c r="EZ32" s="884"/>
      <c r="FA32" s="884"/>
      <c r="FB32" s="884"/>
      <c r="FC32" s="884"/>
      <c r="FD32" s="884"/>
      <c r="FE32" s="884"/>
      <c r="FF32" s="884"/>
      <c r="FG32" s="884"/>
      <c r="FH32" s="884"/>
      <c r="FI32" s="884"/>
      <c r="FJ32" s="884"/>
      <c r="FK32" s="884"/>
      <c r="FL32" s="884"/>
      <c r="FM32" s="884"/>
      <c r="FN32" s="884"/>
      <c r="FO32" s="884"/>
      <c r="FP32" s="884"/>
      <c r="FQ32" s="884"/>
      <c r="FR32" s="884"/>
      <c r="FS32" s="884"/>
      <c r="FT32" s="884"/>
      <c r="FU32" s="884"/>
      <c r="FV32" s="884"/>
      <c r="FW32" s="899"/>
      <c r="FX32" s="899"/>
      <c r="GU32" s="884"/>
      <c r="GV32" s="884"/>
    </row>
    <row r="33" spans="2:204" ht="18" customHeight="1">
      <c r="B33" s="3080"/>
      <c r="C33" s="3081"/>
      <c r="D33" s="3082"/>
      <c r="E33" s="3086"/>
      <c r="F33" s="3087"/>
      <c r="G33" s="3086"/>
      <c r="H33" s="3087"/>
      <c r="I33" s="3090"/>
      <c r="J33" s="3003"/>
      <c r="K33" s="3006"/>
      <c r="L33" s="3006"/>
      <c r="M33" s="2996"/>
      <c r="N33" s="2990"/>
      <c r="O33" s="2990"/>
      <c r="P33" s="2990"/>
      <c r="Q33" s="2993"/>
      <c r="R33" s="2996"/>
      <c r="S33" s="2990"/>
      <c r="T33" s="2990"/>
      <c r="U33" s="2993"/>
      <c r="V33" s="3006"/>
      <c r="W33" s="2996"/>
      <c r="X33" s="2990"/>
      <c r="Y33" s="3057"/>
      <c r="Z33" s="3058"/>
      <c r="AA33" s="3059"/>
      <c r="AB33" s="3066"/>
      <c r="AC33" s="3067"/>
      <c r="AD33" s="3068"/>
      <c r="AE33" s="3006"/>
      <c r="AF33" s="3039"/>
      <c r="AG33" s="3044"/>
      <c r="AH33" s="3045"/>
      <c r="AI33" s="3046"/>
      <c r="AJ33" s="3044"/>
      <c r="AK33" s="3045"/>
      <c r="AL33" s="3095"/>
      <c r="AM33" s="3057"/>
      <c r="AN33" s="3058"/>
      <c r="AO33" s="3073"/>
      <c r="AP33" s="2996"/>
      <c r="AQ33" s="2993"/>
      <c r="AR33" s="3030"/>
      <c r="AS33" s="3033"/>
      <c r="AT33" s="960"/>
      <c r="AU33" s="961"/>
      <c r="AV33" s="961"/>
      <c r="AW33" s="961"/>
      <c r="AX33" s="962"/>
      <c r="AY33" s="961"/>
      <c r="AZ33" s="961"/>
      <c r="BA33" s="963"/>
      <c r="BB33" s="3030"/>
      <c r="BC33" s="3033"/>
      <c r="BD33" s="960"/>
      <c r="BE33" s="961"/>
      <c r="BF33" s="961"/>
      <c r="BG33" s="963"/>
      <c r="BH33" s="2996"/>
      <c r="BI33" s="2990"/>
      <c r="BJ33" s="2993"/>
      <c r="BK33" s="2996"/>
      <c r="BL33" s="2993"/>
      <c r="BM33" s="2996"/>
      <c r="BN33" s="2993"/>
      <c r="BO33" s="2996"/>
      <c r="BP33" s="3057"/>
      <c r="BQ33" s="3058"/>
      <c r="BR33" s="3073"/>
      <c r="BS33" s="2996"/>
      <c r="BT33" s="2990"/>
      <c r="BU33" s="2993"/>
      <c r="BV33" s="2996"/>
      <c r="BW33" s="2990"/>
      <c r="BX33" s="2993"/>
      <c r="BY33" s="2996"/>
      <c r="BZ33" s="2990"/>
      <c r="CA33" s="2993"/>
      <c r="CB33" s="3076"/>
      <c r="CC33" s="3073"/>
      <c r="CD33" s="3076"/>
      <c r="CE33" s="3059"/>
      <c r="CF33" s="3057"/>
      <c r="CG33" s="3059"/>
      <c r="CH33" s="3057"/>
      <c r="CI33" s="3059"/>
      <c r="CJ33" s="3057"/>
      <c r="CK33" s="3059"/>
      <c r="CL33" s="3057"/>
      <c r="CM33" s="3073"/>
      <c r="CN33" s="3006"/>
      <c r="CO33" s="3006"/>
      <c r="CP33" s="3006"/>
      <c r="CQ33" s="3114"/>
      <c r="CR33" s="2996"/>
      <c r="CS33" s="2990"/>
      <c r="CT33" s="2990"/>
      <c r="CU33" s="2993"/>
      <c r="CV33" s="2996"/>
      <c r="CW33" s="2990"/>
      <c r="CX33" s="2990"/>
      <c r="CY33" s="2993"/>
      <c r="CZ33" s="2996"/>
      <c r="DA33" s="2990"/>
      <c r="DB33" s="2990"/>
      <c r="DC33" s="2993"/>
      <c r="DD33" s="2996"/>
      <c r="DE33" s="2990"/>
      <c r="DF33" s="2990"/>
      <c r="DG33" s="3057"/>
      <c r="DH33" s="2996"/>
      <c r="DI33" s="2990"/>
      <c r="DJ33" s="2993"/>
      <c r="DK33" s="2996"/>
      <c r="DL33" s="2990"/>
      <c r="DM33" s="2993"/>
      <c r="DN33" s="2996"/>
      <c r="DO33" s="2990"/>
      <c r="DP33" s="2993"/>
      <c r="DQ33" s="2996"/>
      <c r="DR33" s="2990"/>
      <c r="DS33" s="2993"/>
      <c r="DT33" s="2996"/>
      <c r="DU33" s="2990"/>
      <c r="DV33" s="2993"/>
      <c r="DW33" s="2996"/>
      <c r="DX33" s="2990"/>
      <c r="DY33" s="2993"/>
      <c r="DZ33" s="2996"/>
      <c r="EA33" s="2990"/>
      <c r="EB33" s="2993"/>
      <c r="EC33" s="2996"/>
      <c r="ED33" s="2990"/>
      <c r="EE33" s="2993"/>
      <c r="EF33" s="3006"/>
      <c r="EG33" s="2996"/>
      <c r="EH33" s="2990"/>
      <c r="EI33" s="2990"/>
      <c r="EJ33" s="3109"/>
      <c r="EK33" s="884"/>
      <c r="EL33" s="884"/>
      <c r="EM33" s="884"/>
      <c r="EN33" s="884"/>
      <c r="EO33" s="884"/>
      <c r="EP33" s="884"/>
      <c r="EQ33" s="884"/>
      <c r="ER33" s="884"/>
      <c r="ES33" s="884"/>
      <c r="ET33" s="884"/>
      <c r="EU33" s="884"/>
      <c r="EV33" s="884"/>
      <c r="EW33" s="884"/>
      <c r="EX33" s="884"/>
      <c r="EY33" s="884"/>
      <c r="EZ33" s="884"/>
      <c r="FA33" s="884"/>
      <c r="FB33" s="884"/>
      <c r="FC33" s="884"/>
      <c r="FD33" s="884"/>
      <c r="FE33" s="884"/>
      <c r="FF33" s="884"/>
      <c r="FG33" s="884"/>
      <c r="FH33" s="884"/>
      <c r="FI33" s="884"/>
      <c r="FJ33" s="884"/>
      <c r="FK33" s="884"/>
      <c r="FL33" s="884"/>
      <c r="FM33" s="884"/>
      <c r="FN33" s="884"/>
      <c r="FO33" s="884"/>
      <c r="FP33" s="884"/>
      <c r="FQ33" s="884"/>
      <c r="FR33" s="884"/>
      <c r="FS33" s="884"/>
      <c r="FT33" s="884"/>
      <c r="FU33" s="884"/>
      <c r="FV33" s="884"/>
      <c r="FW33" s="899"/>
      <c r="FX33" s="899"/>
      <c r="GU33" s="884"/>
      <c r="GV33" s="884"/>
    </row>
    <row r="34" spans="2:204" ht="18" customHeight="1">
      <c r="B34" s="3083"/>
      <c r="C34" s="3084"/>
      <c r="D34" s="3085"/>
      <c r="E34" s="3088"/>
      <c r="F34" s="3089"/>
      <c r="G34" s="3088"/>
      <c r="H34" s="3089"/>
      <c r="I34" s="3091"/>
      <c r="J34" s="3004"/>
      <c r="K34" s="3007"/>
      <c r="L34" s="3007"/>
      <c r="M34" s="2997"/>
      <c r="N34" s="2991"/>
      <c r="O34" s="2991"/>
      <c r="P34" s="2991"/>
      <c r="Q34" s="2994"/>
      <c r="R34" s="2997"/>
      <c r="S34" s="2991"/>
      <c r="T34" s="2991"/>
      <c r="U34" s="2994"/>
      <c r="V34" s="3007"/>
      <c r="W34" s="2997"/>
      <c r="X34" s="2991"/>
      <c r="Y34" s="3060"/>
      <c r="Z34" s="3061"/>
      <c r="AA34" s="3062"/>
      <c r="AB34" s="3069"/>
      <c r="AC34" s="3070"/>
      <c r="AD34" s="3071"/>
      <c r="AE34" s="3007"/>
      <c r="AF34" s="3040"/>
      <c r="AG34" s="3099" t="s">
        <v>1393</v>
      </c>
      <c r="AH34" s="3100"/>
      <c r="AI34" s="3101"/>
      <c r="AJ34" s="3102" t="s">
        <v>1393</v>
      </c>
      <c r="AK34" s="3103"/>
      <c r="AL34" s="3104"/>
      <c r="AM34" s="3057"/>
      <c r="AN34" s="3058"/>
      <c r="AO34" s="3073"/>
      <c r="AP34" s="2996"/>
      <c r="AQ34" s="2993"/>
      <c r="AR34" s="3031"/>
      <c r="AS34" s="3034"/>
      <c r="AT34" s="3036" t="s">
        <v>1394</v>
      </c>
      <c r="AU34" s="3036"/>
      <c r="AV34" s="3036"/>
      <c r="AW34" s="3036"/>
      <c r="AX34" s="962"/>
      <c r="AY34" s="961"/>
      <c r="AZ34" s="961"/>
      <c r="BA34" s="963"/>
      <c r="BB34" s="3031"/>
      <c r="BC34" s="3034"/>
      <c r="BD34" s="3036" t="s">
        <v>1395</v>
      </c>
      <c r="BE34" s="3036"/>
      <c r="BF34" s="3036"/>
      <c r="BG34" s="3037"/>
      <c r="BH34" s="2997"/>
      <c r="BI34" s="2991"/>
      <c r="BJ34" s="2994"/>
      <c r="BK34" s="2997"/>
      <c r="BL34" s="2994"/>
      <c r="BM34" s="2997"/>
      <c r="BN34" s="2994"/>
      <c r="BO34" s="2997"/>
      <c r="BP34" s="3060"/>
      <c r="BQ34" s="3061"/>
      <c r="BR34" s="3074"/>
      <c r="BS34" s="2997"/>
      <c r="BT34" s="2991"/>
      <c r="BU34" s="2994"/>
      <c r="BV34" s="2997"/>
      <c r="BW34" s="2991"/>
      <c r="BX34" s="2994"/>
      <c r="BY34" s="2997"/>
      <c r="BZ34" s="2991"/>
      <c r="CA34" s="2994"/>
      <c r="CB34" s="3077"/>
      <c r="CC34" s="3074"/>
      <c r="CD34" s="3077"/>
      <c r="CE34" s="3062"/>
      <c r="CF34" s="3060"/>
      <c r="CG34" s="3062"/>
      <c r="CH34" s="3060"/>
      <c r="CI34" s="3062"/>
      <c r="CJ34" s="3060"/>
      <c r="CK34" s="3062"/>
      <c r="CL34" s="3060"/>
      <c r="CM34" s="3074"/>
      <c r="CN34" s="3007"/>
      <c r="CO34" s="3007"/>
      <c r="CP34" s="3007"/>
      <c r="CQ34" s="3115"/>
      <c r="CR34" s="2997"/>
      <c r="CS34" s="2991"/>
      <c r="CT34" s="2991"/>
      <c r="CU34" s="2994"/>
      <c r="CV34" s="2997"/>
      <c r="CW34" s="2991"/>
      <c r="CX34" s="2991"/>
      <c r="CY34" s="2994"/>
      <c r="CZ34" s="2997"/>
      <c r="DA34" s="2991"/>
      <c r="DB34" s="2991"/>
      <c r="DC34" s="2994"/>
      <c r="DD34" s="2997"/>
      <c r="DE34" s="2991"/>
      <c r="DF34" s="2991"/>
      <c r="DG34" s="3060"/>
      <c r="DH34" s="2997"/>
      <c r="DI34" s="2991"/>
      <c r="DJ34" s="2994"/>
      <c r="DK34" s="2997"/>
      <c r="DL34" s="2991"/>
      <c r="DM34" s="2994"/>
      <c r="DN34" s="2997"/>
      <c r="DO34" s="2991"/>
      <c r="DP34" s="2994"/>
      <c r="DQ34" s="2997"/>
      <c r="DR34" s="2991"/>
      <c r="DS34" s="2994"/>
      <c r="DT34" s="2997"/>
      <c r="DU34" s="2991"/>
      <c r="DV34" s="2994"/>
      <c r="DW34" s="2997"/>
      <c r="DX34" s="2991"/>
      <c r="DY34" s="2994"/>
      <c r="DZ34" s="2997"/>
      <c r="EA34" s="2991"/>
      <c r="EB34" s="2994"/>
      <c r="EC34" s="2997"/>
      <c r="ED34" s="2991"/>
      <c r="EE34" s="2994"/>
      <c r="EF34" s="3007"/>
      <c r="EG34" s="2997"/>
      <c r="EH34" s="2991"/>
      <c r="EI34" s="2991"/>
      <c r="EJ34" s="3110"/>
      <c r="EK34" s="884"/>
      <c r="EL34" s="884"/>
      <c r="EM34" s="884"/>
      <c r="EN34" s="884"/>
      <c r="EO34" s="884"/>
      <c r="EP34" s="884"/>
      <c r="EQ34" s="884"/>
      <c r="ER34" s="884"/>
      <c r="ES34" s="884"/>
      <c r="ET34" s="884"/>
      <c r="EU34" s="884"/>
      <c r="EV34" s="884"/>
      <c r="EW34" s="884"/>
      <c r="EX34" s="884"/>
      <c r="EY34" s="884"/>
      <c r="EZ34" s="884"/>
      <c r="FA34" s="884"/>
      <c r="FB34" s="884"/>
      <c r="FC34" s="884"/>
      <c r="FD34" s="884"/>
      <c r="FE34" s="884"/>
      <c r="FF34" s="884"/>
      <c r="FG34" s="884"/>
      <c r="FH34" s="884"/>
      <c r="FI34" s="884"/>
      <c r="FJ34" s="884"/>
      <c r="FK34" s="884"/>
      <c r="FL34" s="884"/>
      <c r="FM34" s="884"/>
      <c r="FN34" s="884"/>
      <c r="FO34" s="884"/>
      <c r="FP34" s="884"/>
      <c r="FQ34" s="884"/>
      <c r="FR34" s="884"/>
      <c r="FS34" s="884"/>
      <c r="FT34" s="884"/>
      <c r="FU34" s="884"/>
      <c r="FV34" s="884"/>
      <c r="FW34" s="899"/>
      <c r="FX34" s="899"/>
      <c r="GU34" s="884"/>
      <c r="GV34" s="884"/>
    </row>
    <row r="35" spans="2:204" s="767" customFormat="1" ht="18" customHeight="1">
      <c r="B35" s="3139" t="s">
        <v>1112</v>
      </c>
      <c r="C35" s="3128"/>
      <c r="D35" s="3130"/>
      <c r="E35" s="3129"/>
      <c r="F35" s="3130"/>
      <c r="G35" s="3129"/>
      <c r="H35" s="3130"/>
      <c r="I35" s="965"/>
      <c r="J35" s="966"/>
      <c r="K35" s="967"/>
      <c r="L35" s="968"/>
      <c r="M35" s="969"/>
      <c r="N35" s="970"/>
      <c r="O35" s="970"/>
      <c r="P35" s="970"/>
      <c r="Q35" s="971"/>
      <c r="R35" s="969"/>
      <c r="S35" s="970"/>
      <c r="T35" s="971"/>
      <c r="U35" s="970"/>
      <c r="V35" s="967"/>
      <c r="W35" s="972"/>
      <c r="X35" s="970"/>
      <c r="Y35" s="3133"/>
      <c r="Z35" s="3132"/>
      <c r="AA35" s="3138"/>
      <c r="AB35" s="3133"/>
      <c r="AC35" s="3132"/>
      <c r="AD35" s="3134"/>
      <c r="AE35" s="967"/>
      <c r="AF35" s="974"/>
      <c r="AG35" s="3131"/>
      <c r="AH35" s="3132"/>
      <c r="AI35" s="3134"/>
      <c r="AJ35" s="3131"/>
      <c r="AK35" s="3132"/>
      <c r="AL35" s="3132"/>
      <c r="AM35" s="3133"/>
      <c r="AN35" s="3132"/>
      <c r="AO35" s="3134"/>
      <c r="AP35" s="969"/>
      <c r="AQ35" s="975"/>
      <c r="AR35" s="976"/>
      <c r="AS35" s="977"/>
      <c r="AT35" s="3135"/>
      <c r="AU35" s="3135"/>
      <c r="AV35" s="3135"/>
      <c r="AW35" s="3135"/>
      <c r="AX35" s="3136"/>
      <c r="AY35" s="3135"/>
      <c r="AZ35" s="3135"/>
      <c r="BA35" s="3137"/>
      <c r="BB35" s="976"/>
      <c r="BC35" s="977"/>
      <c r="BD35" s="3135"/>
      <c r="BE35" s="3135"/>
      <c r="BF35" s="3135"/>
      <c r="BG35" s="3137"/>
      <c r="BH35" s="969"/>
      <c r="BI35" s="970"/>
      <c r="BJ35" s="971"/>
      <c r="BK35" s="969"/>
      <c r="BL35" s="975"/>
      <c r="BM35" s="969"/>
      <c r="BN35" s="975"/>
      <c r="BO35" s="969"/>
      <c r="BP35" s="3133"/>
      <c r="BQ35" s="3132"/>
      <c r="BR35" s="3138"/>
      <c r="BS35" s="969"/>
      <c r="BT35" s="970"/>
      <c r="BU35" s="970"/>
      <c r="BV35" s="969"/>
      <c r="BW35" s="970"/>
      <c r="BX35" s="970"/>
      <c r="BY35" s="969"/>
      <c r="BZ35" s="970"/>
      <c r="CA35" s="970"/>
      <c r="CB35" s="3126"/>
      <c r="CC35" s="3127"/>
      <c r="CD35" s="3126"/>
      <c r="CE35" s="3128"/>
      <c r="CF35" s="3129"/>
      <c r="CG35" s="3130"/>
      <c r="CH35" s="3129"/>
      <c r="CI35" s="3130"/>
      <c r="CJ35" s="3129"/>
      <c r="CK35" s="3130"/>
      <c r="CL35" s="3129"/>
      <c r="CM35" s="3127"/>
      <c r="CN35" s="967"/>
      <c r="CO35" s="967"/>
      <c r="CP35" s="967"/>
      <c r="CQ35" s="978"/>
      <c r="CR35" s="972"/>
      <c r="CS35" s="970"/>
      <c r="CT35" s="970"/>
      <c r="CU35" s="979"/>
      <c r="CV35" s="969"/>
      <c r="CW35" s="970"/>
      <c r="CX35" s="970"/>
      <c r="CY35" s="979"/>
      <c r="CZ35" s="969"/>
      <c r="DA35" s="970"/>
      <c r="DB35" s="970"/>
      <c r="DC35" s="979"/>
      <c r="DD35" s="969"/>
      <c r="DE35" s="970"/>
      <c r="DF35" s="970"/>
      <c r="DG35" s="979"/>
      <c r="DH35" s="968"/>
      <c r="DI35" s="970"/>
      <c r="DJ35" s="971"/>
      <c r="DK35" s="969"/>
      <c r="DL35" s="970"/>
      <c r="DM35" s="970"/>
      <c r="DN35" s="969"/>
      <c r="DO35" s="971"/>
      <c r="DP35" s="971"/>
      <c r="DQ35" s="969"/>
      <c r="DR35" s="970"/>
      <c r="DS35" s="971"/>
      <c r="DT35" s="969"/>
      <c r="DU35" s="970"/>
      <c r="DV35" s="971"/>
      <c r="DW35" s="969"/>
      <c r="DX35" s="970"/>
      <c r="DY35" s="973"/>
      <c r="DZ35" s="969"/>
      <c r="EA35" s="970"/>
      <c r="EB35" s="971"/>
      <c r="EC35" s="969"/>
      <c r="ED35" s="980"/>
      <c r="EE35" s="981"/>
      <c r="EF35" s="967"/>
      <c r="EG35" s="973"/>
      <c r="EH35" s="970"/>
      <c r="EI35" s="970"/>
      <c r="EJ35" s="982"/>
    </row>
    <row r="36" spans="2:204" ht="18" customHeight="1">
      <c r="B36" s="3139" t="s">
        <v>1113</v>
      </c>
      <c r="C36" s="3128"/>
      <c r="D36" s="3130"/>
      <c r="E36" s="3129"/>
      <c r="F36" s="3130"/>
      <c r="G36" s="3129"/>
      <c r="H36" s="3130"/>
      <c r="I36" s="965"/>
      <c r="J36" s="966"/>
      <c r="K36" s="967"/>
      <c r="L36" s="968"/>
      <c r="M36" s="969"/>
      <c r="N36" s="970"/>
      <c r="O36" s="970"/>
      <c r="P36" s="970"/>
      <c r="Q36" s="971"/>
      <c r="R36" s="969"/>
      <c r="S36" s="970"/>
      <c r="T36" s="971"/>
      <c r="U36" s="970"/>
      <c r="V36" s="967"/>
      <c r="W36" s="972"/>
      <c r="X36" s="970"/>
      <c r="Y36" s="3133"/>
      <c r="Z36" s="3132"/>
      <c r="AA36" s="3138"/>
      <c r="AB36" s="3133"/>
      <c r="AC36" s="3132"/>
      <c r="AD36" s="3134"/>
      <c r="AE36" s="967"/>
      <c r="AF36" s="974"/>
      <c r="AG36" s="3131"/>
      <c r="AH36" s="3132"/>
      <c r="AI36" s="3134"/>
      <c r="AJ36" s="3131"/>
      <c r="AK36" s="3132"/>
      <c r="AL36" s="3132"/>
      <c r="AM36" s="3133"/>
      <c r="AN36" s="3132"/>
      <c r="AO36" s="3134"/>
      <c r="AP36" s="969"/>
      <c r="AQ36" s="975"/>
      <c r="AR36" s="976"/>
      <c r="AS36" s="977"/>
      <c r="AT36" s="3135"/>
      <c r="AU36" s="3135"/>
      <c r="AV36" s="3135"/>
      <c r="AW36" s="3135"/>
      <c r="AX36" s="3136"/>
      <c r="AY36" s="3135"/>
      <c r="AZ36" s="3135"/>
      <c r="BA36" s="3137"/>
      <c r="BB36" s="976"/>
      <c r="BC36" s="977"/>
      <c r="BD36" s="3135"/>
      <c r="BE36" s="3135"/>
      <c r="BF36" s="3135"/>
      <c r="BG36" s="3137"/>
      <c r="BH36" s="969"/>
      <c r="BI36" s="970"/>
      <c r="BJ36" s="971"/>
      <c r="BK36" s="969"/>
      <c r="BL36" s="975"/>
      <c r="BM36" s="969"/>
      <c r="BN36" s="975"/>
      <c r="BO36" s="969"/>
      <c r="BP36" s="3133"/>
      <c r="BQ36" s="3132"/>
      <c r="BR36" s="3138"/>
      <c r="BS36" s="969"/>
      <c r="BT36" s="970"/>
      <c r="BU36" s="970"/>
      <c r="BV36" s="969"/>
      <c r="BW36" s="970"/>
      <c r="BX36" s="970"/>
      <c r="BY36" s="969"/>
      <c r="BZ36" s="970"/>
      <c r="CA36" s="970"/>
      <c r="CB36" s="3126"/>
      <c r="CC36" s="3127"/>
      <c r="CD36" s="3126"/>
      <c r="CE36" s="3128"/>
      <c r="CF36" s="3129"/>
      <c r="CG36" s="3130"/>
      <c r="CH36" s="3129"/>
      <c r="CI36" s="3130"/>
      <c r="CJ36" s="3129"/>
      <c r="CK36" s="3130"/>
      <c r="CL36" s="3129"/>
      <c r="CM36" s="3127"/>
      <c r="CN36" s="967"/>
      <c r="CO36" s="967"/>
      <c r="CP36" s="967"/>
      <c r="CQ36" s="978"/>
      <c r="CR36" s="972"/>
      <c r="CS36" s="970"/>
      <c r="CT36" s="970"/>
      <c r="CU36" s="979"/>
      <c r="CV36" s="969"/>
      <c r="CW36" s="970"/>
      <c r="CX36" s="970"/>
      <c r="CY36" s="979"/>
      <c r="CZ36" s="969"/>
      <c r="DA36" s="970"/>
      <c r="DB36" s="970"/>
      <c r="DC36" s="979"/>
      <c r="DD36" s="969"/>
      <c r="DE36" s="970"/>
      <c r="DF36" s="970"/>
      <c r="DG36" s="979"/>
      <c r="DH36" s="968"/>
      <c r="DI36" s="970"/>
      <c r="DJ36" s="971"/>
      <c r="DK36" s="969"/>
      <c r="DL36" s="970"/>
      <c r="DM36" s="970"/>
      <c r="DN36" s="969"/>
      <c r="DO36" s="971"/>
      <c r="DP36" s="971"/>
      <c r="DQ36" s="969"/>
      <c r="DR36" s="970"/>
      <c r="DS36" s="971"/>
      <c r="DT36" s="969"/>
      <c r="DU36" s="970"/>
      <c r="DV36" s="971"/>
      <c r="DW36" s="969"/>
      <c r="DX36" s="970"/>
      <c r="DY36" s="973"/>
      <c r="DZ36" s="969"/>
      <c r="EA36" s="970"/>
      <c r="EB36" s="971"/>
      <c r="EC36" s="969"/>
      <c r="ED36" s="980"/>
      <c r="EE36" s="981"/>
      <c r="EF36" s="967"/>
      <c r="EG36" s="973"/>
      <c r="EH36" s="970"/>
      <c r="EI36" s="970"/>
      <c r="EJ36" s="982"/>
    </row>
    <row r="37" spans="2:204" ht="18" customHeight="1">
      <c r="B37" s="3139" t="s">
        <v>1114</v>
      </c>
      <c r="C37" s="3128"/>
      <c r="D37" s="3130"/>
      <c r="E37" s="3129"/>
      <c r="F37" s="3130"/>
      <c r="G37" s="3129"/>
      <c r="H37" s="3130"/>
      <c r="I37" s="965"/>
      <c r="J37" s="966"/>
      <c r="K37" s="967"/>
      <c r="L37" s="968"/>
      <c r="M37" s="969"/>
      <c r="N37" s="970"/>
      <c r="O37" s="970"/>
      <c r="P37" s="970"/>
      <c r="Q37" s="971"/>
      <c r="R37" s="969"/>
      <c r="S37" s="970"/>
      <c r="T37" s="971"/>
      <c r="U37" s="970"/>
      <c r="V37" s="967"/>
      <c r="W37" s="972"/>
      <c r="X37" s="970"/>
      <c r="Y37" s="3133"/>
      <c r="Z37" s="3132"/>
      <c r="AA37" s="3138"/>
      <c r="AB37" s="3133"/>
      <c r="AC37" s="3132"/>
      <c r="AD37" s="3134"/>
      <c r="AE37" s="967"/>
      <c r="AF37" s="974"/>
      <c r="AG37" s="3131"/>
      <c r="AH37" s="3132"/>
      <c r="AI37" s="3134"/>
      <c r="AJ37" s="3131"/>
      <c r="AK37" s="3132"/>
      <c r="AL37" s="3132"/>
      <c r="AM37" s="3133"/>
      <c r="AN37" s="3132"/>
      <c r="AO37" s="3134"/>
      <c r="AP37" s="969"/>
      <c r="AQ37" s="975"/>
      <c r="AR37" s="976"/>
      <c r="AS37" s="977"/>
      <c r="AT37" s="3135"/>
      <c r="AU37" s="3135"/>
      <c r="AV37" s="3135"/>
      <c r="AW37" s="3135"/>
      <c r="AX37" s="3136"/>
      <c r="AY37" s="3135"/>
      <c r="AZ37" s="3135"/>
      <c r="BA37" s="3137"/>
      <c r="BB37" s="976"/>
      <c r="BC37" s="977"/>
      <c r="BD37" s="3135"/>
      <c r="BE37" s="3135"/>
      <c r="BF37" s="3135"/>
      <c r="BG37" s="3137"/>
      <c r="BH37" s="969"/>
      <c r="BI37" s="970"/>
      <c r="BJ37" s="971"/>
      <c r="BK37" s="969"/>
      <c r="BL37" s="975"/>
      <c r="BM37" s="969"/>
      <c r="BN37" s="975"/>
      <c r="BO37" s="969"/>
      <c r="BP37" s="3133"/>
      <c r="BQ37" s="3132"/>
      <c r="BR37" s="3138"/>
      <c r="BS37" s="969"/>
      <c r="BT37" s="970"/>
      <c r="BU37" s="970"/>
      <c r="BV37" s="969"/>
      <c r="BW37" s="970"/>
      <c r="BX37" s="970"/>
      <c r="BY37" s="969"/>
      <c r="BZ37" s="970"/>
      <c r="CA37" s="970"/>
      <c r="CB37" s="3126"/>
      <c r="CC37" s="3127"/>
      <c r="CD37" s="3126"/>
      <c r="CE37" s="3128"/>
      <c r="CF37" s="3129"/>
      <c r="CG37" s="3130"/>
      <c r="CH37" s="3129"/>
      <c r="CI37" s="3130"/>
      <c r="CJ37" s="3129"/>
      <c r="CK37" s="3130"/>
      <c r="CL37" s="3129"/>
      <c r="CM37" s="3127"/>
      <c r="CN37" s="967"/>
      <c r="CO37" s="967"/>
      <c r="CP37" s="967"/>
      <c r="CQ37" s="978"/>
      <c r="CR37" s="972"/>
      <c r="CS37" s="970"/>
      <c r="CT37" s="970"/>
      <c r="CU37" s="979"/>
      <c r="CV37" s="969"/>
      <c r="CW37" s="970"/>
      <c r="CX37" s="970"/>
      <c r="CY37" s="979"/>
      <c r="CZ37" s="969"/>
      <c r="DA37" s="970"/>
      <c r="DB37" s="970"/>
      <c r="DC37" s="979"/>
      <c r="DD37" s="969"/>
      <c r="DE37" s="970"/>
      <c r="DF37" s="970"/>
      <c r="DG37" s="979"/>
      <c r="DH37" s="968"/>
      <c r="DI37" s="970"/>
      <c r="DJ37" s="971"/>
      <c r="DK37" s="969"/>
      <c r="DL37" s="970"/>
      <c r="DM37" s="970"/>
      <c r="DN37" s="969"/>
      <c r="DO37" s="971"/>
      <c r="DP37" s="971"/>
      <c r="DQ37" s="969"/>
      <c r="DR37" s="970"/>
      <c r="DS37" s="971"/>
      <c r="DT37" s="969"/>
      <c r="DU37" s="970"/>
      <c r="DV37" s="971"/>
      <c r="DW37" s="969"/>
      <c r="DX37" s="970"/>
      <c r="DY37" s="973"/>
      <c r="DZ37" s="969"/>
      <c r="EA37" s="970"/>
      <c r="EB37" s="971"/>
      <c r="EC37" s="969"/>
      <c r="ED37" s="980"/>
      <c r="EE37" s="981"/>
      <c r="EF37" s="967"/>
      <c r="EG37" s="973"/>
      <c r="EH37" s="970"/>
      <c r="EI37" s="970"/>
      <c r="EJ37" s="982"/>
      <c r="EK37" s="884"/>
      <c r="EL37" s="884"/>
      <c r="EM37" s="884"/>
      <c r="EN37" s="884"/>
      <c r="EO37" s="884"/>
      <c r="EP37" s="884"/>
      <c r="EQ37" s="884"/>
      <c r="ER37" s="884"/>
      <c r="ES37" s="884"/>
      <c r="ET37" s="884"/>
      <c r="EU37" s="884"/>
      <c r="EV37" s="884"/>
      <c r="EW37" s="884"/>
      <c r="EX37" s="884"/>
      <c r="EY37" s="884"/>
      <c r="EZ37" s="884"/>
      <c r="FA37" s="884"/>
      <c r="FB37" s="884"/>
      <c r="FC37" s="884"/>
      <c r="FD37" s="884"/>
      <c r="FE37" s="884"/>
      <c r="FF37" s="884"/>
      <c r="FG37" s="884"/>
      <c r="FH37" s="884"/>
      <c r="FI37" s="884"/>
      <c r="FJ37" s="884"/>
      <c r="FK37" s="884"/>
      <c r="FL37" s="884"/>
      <c r="FM37" s="884"/>
      <c r="FN37" s="884"/>
      <c r="FO37" s="884"/>
      <c r="FP37" s="884"/>
      <c r="FQ37" s="884"/>
      <c r="FR37" s="884"/>
      <c r="FS37" s="884"/>
      <c r="FT37" s="884"/>
      <c r="FU37" s="884"/>
      <c r="FV37" s="884"/>
    </row>
    <row r="38" spans="2:204" ht="18" customHeight="1">
      <c r="B38" s="3139" t="s">
        <v>1396</v>
      </c>
      <c r="C38" s="3128"/>
      <c r="D38" s="3130"/>
      <c r="E38" s="3129"/>
      <c r="F38" s="3130"/>
      <c r="G38" s="3129"/>
      <c r="H38" s="3130"/>
      <c r="I38" s="965"/>
      <c r="J38" s="966"/>
      <c r="K38" s="967"/>
      <c r="L38" s="968"/>
      <c r="M38" s="969"/>
      <c r="N38" s="970"/>
      <c r="O38" s="970"/>
      <c r="P38" s="970"/>
      <c r="Q38" s="971"/>
      <c r="R38" s="969"/>
      <c r="S38" s="970"/>
      <c r="T38" s="971"/>
      <c r="U38" s="970"/>
      <c r="V38" s="967"/>
      <c r="W38" s="972"/>
      <c r="X38" s="970"/>
      <c r="Y38" s="3133"/>
      <c r="Z38" s="3132"/>
      <c r="AA38" s="3138"/>
      <c r="AB38" s="3133"/>
      <c r="AC38" s="3132"/>
      <c r="AD38" s="3134"/>
      <c r="AE38" s="967"/>
      <c r="AF38" s="974"/>
      <c r="AG38" s="3131"/>
      <c r="AH38" s="3132"/>
      <c r="AI38" s="3134"/>
      <c r="AJ38" s="3131"/>
      <c r="AK38" s="3132"/>
      <c r="AL38" s="3132"/>
      <c r="AM38" s="3133"/>
      <c r="AN38" s="3132"/>
      <c r="AO38" s="3134"/>
      <c r="AP38" s="969"/>
      <c r="AQ38" s="975"/>
      <c r="AR38" s="976"/>
      <c r="AS38" s="977"/>
      <c r="AT38" s="3135"/>
      <c r="AU38" s="3135"/>
      <c r="AV38" s="3135"/>
      <c r="AW38" s="3135"/>
      <c r="AX38" s="3136"/>
      <c r="AY38" s="3135"/>
      <c r="AZ38" s="3135"/>
      <c r="BA38" s="3137"/>
      <c r="BB38" s="976"/>
      <c r="BC38" s="977"/>
      <c r="BD38" s="3135"/>
      <c r="BE38" s="3135"/>
      <c r="BF38" s="3135"/>
      <c r="BG38" s="3137"/>
      <c r="BH38" s="969"/>
      <c r="BI38" s="970"/>
      <c r="BJ38" s="971"/>
      <c r="BK38" s="969"/>
      <c r="BL38" s="975"/>
      <c r="BM38" s="969"/>
      <c r="BN38" s="975"/>
      <c r="BO38" s="969"/>
      <c r="BP38" s="3133"/>
      <c r="BQ38" s="3132"/>
      <c r="BR38" s="3138"/>
      <c r="BS38" s="969"/>
      <c r="BT38" s="970"/>
      <c r="BU38" s="970"/>
      <c r="BV38" s="969"/>
      <c r="BW38" s="970"/>
      <c r="BX38" s="970"/>
      <c r="BY38" s="969"/>
      <c r="BZ38" s="970"/>
      <c r="CA38" s="970"/>
      <c r="CB38" s="3126"/>
      <c r="CC38" s="3127"/>
      <c r="CD38" s="3126"/>
      <c r="CE38" s="3128"/>
      <c r="CF38" s="3129"/>
      <c r="CG38" s="3130"/>
      <c r="CH38" s="3129"/>
      <c r="CI38" s="3130"/>
      <c r="CJ38" s="3129"/>
      <c r="CK38" s="3130"/>
      <c r="CL38" s="3129"/>
      <c r="CM38" s="3127"/>
      <c r="CN38" s="967"/>
      <c r="CO38" s="967"/>
      <c r="CP38" s="967"/>
      <c r="CQ38" s="978"/>
      <c r="CR38" s="972"/>
      <c r="CS38" s="970"/>
      <c r="CT38" s="970"/>
      <c r="CU38" s="979"/>
      <c r="CV38" s="969"/>
      <c r="CW38" s="970"/>
      <c r="CX38" s="970"/>
      <c r="CY38" s="979"/>
      <c r="CZ38" s="969"/>
      <c r="DA38" s="970"/>
      <c r="DB38" s="970"/>
      <c r="DC38" s="979"/>
      <c r="DD38" s="969"/>
      <c r="DE38" s="970"/>
      <c r="DF38" s="970"/>
      <c r="DG38" s="979"/>
      <c r="DH38" s="968"/>
      <c r="DI38" s="970"/>
      <c r="DJ38" s="971"/>
      <c r="DK38" s="969"/>
      <c r="DL38" s="970"/>
      <c r="DM38" s="970"/>
      <c r="DN38" s="969"/>
      <c r="DO38" s="971"/>
      <c r="DP38" s="971"/>
      <c r="DQ38" s="969"/>
      <c r="DR38" s="970"/>
      <c r="DS38" s="971"/>
      <c r="DT38" s="969"/>
      <c r="DU38" s="970"/>
      <c r="DV38" s="971"/>
      <c r="DW38" s="969"/>
      <c r="DX38" s="970"/>
      <c r="DY38" s="973"/>
      <c r="DZ38" s="969"/>
      <c r="EA38" s="970"/>
      <c r="EB38" s="971"/>
      <c r="EC38" s="969"/>
      <c r="ED38" s="980"/>
      <c r="EE38" s="981"/>
      <c r="EF38" s="967"/>
      <c r="EG38" s="973"/>
      <c r="EH38" s="970"/>
      <c r="EI38" s="970"/>
      <c r="EJ38" s="982"/>
    </row>
    <row r="39" spans="2:204" ht="18" customHeight="1">
      <c r="B39" s="3139" t="s">
        <v>1116</v>
      </c>
      <c r="C39" s="3128"/>
      <c r="D39" s="3130"/>
      <c r="E39" s="3129"/>
      <c r="F39" s="3130"/>
      <c r="G39" s="3129"/>
      <c r="H39" s="3130"/>
      <c r="I39" s="965"/>
      <c r="J39" s="966"/>
      <c r="K39" s="967"/>
      <c r="L39" s="968"/>
      <c r="M39" s="969"/>
      <c r="N39" s="970"/>
      <c r="O39" s="970"/>
      <c r="P39" s="970"/>
      <c r="Q39" s="971"/>
      <c r="R39" s="969"/>
      <c r="S39" s="970"/>
      <c r="T39" s="971"/>
      <c r="U39" s="970"/>
      <c r="V39" s="967"/>
      <c r="W39" s="972"/>
      <c r="X39" s="970"/>
      <c r="Y39" s="3133"/>
      <c r="Z39" s="3132"/>
      <c r="AA39" s="3138"/>
      <c r="AB39" s="3133"/>
      <c r="AC39" s="3132"/>
      <c r="AD39" s="3134"/>
      <c r="AE39" s="967"/>
      <c r="AF39" s="974"/>
      <c r="AG39" s="3131"/>
      <c r="AH39" s="3132"/>
      <c r="AI39" s="3134"/>
      <c r="AJ39" s="3131"/>
      <c r="AK39" s="3132"/>
      <c r="AL39" s="3132"/>
      <c r="AM39" s="3133"/>
      <c r="AN39" s="3132"/>
      <c r="AO39" s="3134"/>
      <c r="AP39" s="969"/>
      <c r="AQ39" s="975"/>
      <c r="AR39" s="976"/>
      <c r="AS39" s="977"/>
      <c r="AT39" s="3135"/>
      <c r="AU39" s="3135"/>
      <c r="AV39" s="3135"/>
      <c r="AW39" s="3135"/>
      <c r="AX39" s="3136"/>
      <c r="AY39" s="3135"/>
      <c r="AZ39" s="3135"/>
      <c r="BA39" s="3137"/>
      <c r="BB39" s="976"/>
      <c r="BC39" s="977"/>
      <c r="BD39" s="3135"/>
      <c r="BE39" s="3135"/>
      <c r="BF39" s="3135"/>
      <c r="BG39" s="3137"/>
      <c r="BH39" s="969"/>
      <c r="BI39" s="970"/>
      <c r="BJ39" s="971"/>
      <c r="BK39" s="969"/>
      <c r="BL39" s="975"/>
      <c r="BM39" s="969"/>
      <c r="BN39" s="975"/>
      <c r="BO39" s="969"/>
      <c r="BP39" s="3133"/>
      <c r="BQ39" s="3132"/>
      <c r="BR39" s="3138"/>
      <c r="BS39" s="969"/>
      <c r="BT39" s="970"/>
      <c r="BU39" s="970"/>
      <c r="BV39" s="969"/>
      <c r="BW39" s="970"/>
      <c r="BX39" s="970"/>
      <c r="BY39" s="969"/>
      <c r="BZ39" s="970"/>
      <c r="CA39" s="970"/>
      <c r="CB39" s="3126"/>
      <c r="CC39" s="3127"/>
      <c r="CD39" s="3126"/>
      <c r="CE39" s="3128"/>
      <c r="CF39" s="3129"/>
      <c r="CG39" s="3130"/>
      <c r="CH39" s="3129"/>
      <c r="CI39" s="3130"/>
      <c r="CJ39" s="3129"/>
      <c r="CK39" s="3130"/>
      <c r="CL39" s="3129"/>
      <c r="CM39" s="3127"/>
      <c r="CN39" s="967"/>
      <c r="CO39" s="967"/>
      <c r="CP39" s="967"/>
      <c r="CQ39" s="978"/>
      <c r="CR39" s="972"/>
      <c r="CS39" s="970"/>
      <c r="CT39" s="970"/>
      <c r="CU39" s="979"/>
      <c r="CV39" s="969"/>
      <c r="CW39" s="970"/>
      <c r="CX39" s="970"/>
      <c r="CY39" s="979"/>
      <c r="CZ39" s="969"/>
      <c r="DA39" s="970"/>
      <c r="DB39" s="970"/>
      <c r="DC39" s="979"/>
      <c r="DD39" s="969"/>
      <c r="DE39" s="970"/>
      <c r="DF39" s="970"/>
      <c r="DG39" s="979"/>
      <c r="DH39" s="968"/>
      <c r="DI39" s="970"/>
      <c r="DJ39" s="971"/>
      <c r="DK39" s="969"/>
      <c r="DL39" s="970"/>
      <c r="DM39" s="970"/>
      <c r="DN39" s="969"/>
      <c r="DO39" s="971"/>
      <c r="DP39" s="971"/>
      <c r="DQ39" s="969"/>
      <c r="DR39" s="970"/>
      <c r="DS39" s="971"/>
      <c r="DT39" s="969"/>
      <c r="DU39" s="970"/>
      <c r="DV39" s="971"/>
      <c r="DW39" s="969"/>
      <c r="DX39" s="970"/>
      <c r="DY39" s="973"/>
      <c r="DZ39" s="969"/>
      <c r="EA39" s="970"/>
      <c r="EB39" s="971"/>
      <c r="EC39" s="969"/>
      <c r="ED39" s="980"/>
      <c r="EE39" s="981"/>
      <c r="EF39" s="967"/>
      <c r="EG39" s="973"/>
      <c r="EH39" s="970"/>
      <c r="EI39" s="970"/>
      <c r="EJ39" s="982"/>
    </row>
    <row r="40" spans="2:204" ht="18" customHeight="1">
      <c r="B40" s="3139" t="s">
        <v>1117</v>
      </c>
      <c r="C40" s="3128"/>
      <c r="D40" s="3130"/>
      <c r="E40" s="3129"/>
      <c r="F40" s="3130"/>
      <c r="G40" s="3129"/>
      <c r="H40" s="3130"/>
      <c r="I40" s="965"/>
      <c r="J40" s="966"/>
      <c r="K40" s="967"/>
      <c r="L40" s="968"/>
      <c r="M40" s="969"/>
      <c r="N40" s="970"/>
      <c r="O40" s="970"/>
      <c r="P40" s="970"/>
      <c r="Q40" s="971"/>
      <c r="R40" s="969"/>
      <c r="S40" s="970"/>
      <c r="T40" s="971"/>
      <c r="U40" s="970"/>
      <c r="V40" s="967"/>
      <c r="W40" s="972"/>
      <c r="X40" s="970"/>
      <c r="Y40" s="3133"/>
      <c r="Z40" s="3132"/>
      <c r="AA40" s="3138"/>
      <c r="AB40" s="3133"/>
      <c r="AC40" s="3132"/>
      <c r="AD40" s="3134"/>
      <c r="AE40" s="967"/>
      <c r="AF40" s="974"/>
      <c r="AG40" s="3131"/>
      <c r="AH40" s="3132"/>
      <c r="AI40" s="3134"/>
      <c r="AJ40" s="3131"/>
      <c r="AK40" s="3132"/>
      <c r="AL40" s="3132"/>
      <c r="AM40" s="3133"/>
      <c r="AN40" s="3132"/>
      <c r="AO40" s="3134"/>
      <c r="AP40" s="969"/>
      <c r="AQ40" s="975"/>
      <c r="AR40" s="976"/>
      <c r="AS40" s="977"/>
      <c r="AT40" s="3135"/>
      <c r="AU40" s="3135"/>
      <c r="AV40" s="3135"/>
      <c r="AW40" s="3135"/>
      <c r="AX40" s="3136"/>
      <c r="AY40" s="3135"/>
      <c r="AZ40" s="3135"/>
      <c r="BA40" s="3137"/>
      <c r="BB40" s="976"/>
      <c r="BC40" s="977"/>
      <c r="BD40" s="3135"/>
      <c r="BE40" s="3135"/>
      <c r="BF40" s="3135"/>
      <c r="BG40" s="3137"/>
      <c r="BH40" s="969"/>
      <c r="BI40" s="970"/>
      <c r="BJ40" s="971"/>
      <c r="BK40" s="969"/>
      <c r="BL40" s="975"/>
      <c r="BM40" s="969"/>
      <c r="BN40" s="975"/>
      <c r="BO40" s="969"/>
      <c r="BP40" s="3133"/>
      <c r="BQ40" s="3132"/>
      <c r="BR40" s="3138"/>
      <c r="BS40" s="969"/>
      <c r="BT40" s="970"/>
      <c r="BU40" s="970"/>
      <c r="BV40" s="969"/>
      <c r="BW40" s="970"/>
      <c r="BX40" s="970"/>
      <c r="BY40" s="969"/>
      <c r="BZ40" s="970"/>
      <c r="CA40" s="970"/>
      <c r="CB40" s="3126"/>
      <c r="CC40" s="3127"/>
      <c r="CD40" s="3126"/>
      <c r="CE40" s="3128"/>
      <c r="CF40" s="3129"/>
      <c r="CG40" s="3130"/>
      <c r="CH40" s="3129"/>
      <c r="CI40" s="3130"/>
      <c r="CJ40" s="3129"/>
      <c r="CK40" s="3130"/>
      <c r="CL40" s="3129"/>
      <c r="CM40" s="3127"/>
      <c r="CN40" s="967"/>
      <c r="CO40" s="967"/>
      <c r="CP40" s="967"/>
      <c r="CQ40" s="978"/>
      <c r="CR40" s="972"/>
      <c r="CS40" s="970"/>
      <c r="CT40" s="970"/>
      <c r="CU40" s="979"/>
      <c r="CV40" s="969"/>
      <c r="CW40" s="970"/>
      <c r="CX40" s="970"/>
      <c r="CY40" s="979"/>
      <c r="CZ40" s="969"/>
      <c r="DA40" s="970"/>
      <c r="DB40" s="970"/>
      <c r="DC40" s="979"/>
      <c r="DD40" s="969"/>
      <c r="DE40" s="970"/>
      <c r="DF40" s="970"/>
      <c r="DG40" s="979"/>
      <c r="DH40" s="968"/>
      <c r="DI40" s="970"/>
      <c r="DJ40" s="971"/>
      <c r="DK40" s="969"/>
      <c r="DL40" s="970"/>
      <c r="DM40" s="970"/>
      <c r="DN40" s="969"/>
      <c r="DO40" s="971"/>
      <c r="DP40" s="971"/>
      <c r="DQ40" s="969"/>
      <c r="DR40" s="970"/>
      <c r="DS40" s="971"/>
      <c r="DT40" s="969"/>
      <c r="DU40" s="970"/>
      <c r="DV40" s="971"/>
      <c r="DW40" s="969"/>
      <c r="DX40" s="970"/>
      <c r="DY40" s="973"/>
      <c r="DZ40" s="969"/>
      <c r="EA40" s="970"/>
      <c r="EB40" s="971"/>
      <c r="EC40" s="969"/>
      <c r="ED40" s="980"/>
      <c r="EE40" s="981"/>
      <c r="EF40" s="967"/>
      <c r="EG40" s="973"/>
      <c r="EH40" s="970"/>
      <c r="EI40" s="970"/>
      <c r="EJ40" s="982"/>
    </row>
    <row r="41" spans="2:204" ht="18" customHeight="1">
      <c r="B41" s="3139" t="s">
        <v>1118</v>
      </c>
      <c r="C41" s="3128"/>
      <c r="D41" s="3130"/>
      <c r="E41" s="3129"/>
      <c r="F41" s="3130"/>
      <c r="G41" s="3129"/>
      <c r="H41" s="3130"/>
      <c r="I41" s="965"/>
      <c r="J41" s="966"/>
      <c r="K41" s="967"/>
      <c r="L41" s="968"/>
      <c r="M41" s="969"/>
      <c r="N41" s="970"/>
      <c r="O41" s="970"/>
      <c r="P41" s="970"/>
      <c r="Q41" s="971"/>
      <c r="R41" s="969"/>
      <c r="S41" s="970"/>
      <c r="T41" s="971"/>
      <c r="U41" s="970"/>
      <c r="V41" s="967"/>
      <c r="W41" s="972"/>
      <c r="X41" s="970"/>
      <c r="Y41" s="3133"/>
      <c r="Z41" s="3132"/>
      <c r="AA41" s="3138"/>
      <c r="AB41" s="3133"/>
      <c r="AC41" s="3132"/>
      <c r="AD41" s="3134"/>
      <c r="AE41" s="967"/>
      <c r="AF41" s="974"/>
      <c r="AG41" s="3131"/>
      <c r="AH41" s="3132"/>
      <c r="AI41" s="3134"/>
      <c r="AJ41" s="3131"/>
      <c r="AK41" s="3132"/>
      <c r="AL41" s="3132"/>
      <c r="AM41" s="3133"/>
      <c r="AN41" s="3132"/>
      <c r="AO41" s="3134"/>
      <c r="AP41" s="969"/>
      <c r="AQ41" s="975"/>
      <c r="AR41" s="976"/>
      <c r="AS41" s="977"/>
      <c r="AT41" s="3135"/>
      <c r="AU41" s="3135"/>
      <c r="AV41" s="3135"/>
      <c r="AW41" s="3135"/>
      <c r="AX41" s="3136"/>
      <c r="AY41" s="3135"/>
      <c r="AZ41" s="3135"/>
      <c r="BA41" s="3137"/>
      <c r="BB41" s="976"/>
      <c r="BC41" s="977"/>
      <c r="BD41" s="3135"/>
      <c r="BE41" s="3135"/>
      <c r="BF41" s="3135"/>
      <c r="BG41" s="3137"/>
      <c r="BH41" s="969"/>
      <c r="BI41" s="970"/>
      <c r="BJ41" s="971"/>
      <c r="BK41" s="969"/>
      <c r="BL41" s="975"/>
      <c r="BM41" s="969"/>
      <c r="BN41" s="975"/>
      <c r="BO41" s="969"/>
      <c r="BP41" s="3133"/>
      <c r="BQ41" s="3132"/>
      <c r="BR41" s="3138"/>
      <c r="BS41" s="969"/>
      <c r="BT41" s="970"/>
      <c r="BU41" s="970"/>
      <c r="BV41" s="969"/>
      <c r="BW41" s="970"/>
      <c r="BX41" s="970"/>
      <c r="BY41" s="969"/>
      <c r="BZ41" s="970"/>
      <c r="CA41" s="970"/>
      <c r="CB41" s="3126"/>
      <c r="CC41" s="3127"/>
      <c r="CD41" s="3126"/>
      <c r="CE41" s="3128"/>
      <c r="CF41" s="3129"/>
      <c r="CG41" s="3130"/>
      <c r="CH41" s="3129"/>
      <c r="CI41" s="3130"/>
      <c r="CJ41" s="3129"/>
      <c r="CK41" s="3130"/>
      <c r="CL41" s="3129"/>
      <c r="CM41" s="3127"/>
      <c r="CN41" s="967"/>
      <c r="CO41" s="967"/>
      <c r="CP41" s="967"/>
      <c r="CQ41" s="978"/>
      <c r="CR41" s="972"/>
      <c r="CS41" s="970"/>
      <c r="CT41" s="970"/>
      <c r="CU41" s="979"/>
      <c r="CV41" s="969"/>
      <c r="CW41" s="970"/>
      <c r="CX41" s="970"/>
      <c r="CY41" s="979"/>
      <c r="CZ41" s="969"/>
      <c r="DA41" s="970"/>
      <c r="DB41" s="970"/>
      <c r="DC41" s="979"/>
      <c r="DD41" s="969"/>
      <c r="DE41" s="970"/>
      <c r="DF41" s="970"/>
      <c r="DG41" s="979"/>
      <c r="DH41" s="968"/>
      <c r="DI41" s="970"/>
      <c r="DJ41" s="971"/>
      <c r="DK41" s="969"/>
      <c r="DL41" s="970"/>
      <c r="DM41" s="970"/>
      <c r="DN41" s="969"/>
      <c r="DO41" s="971"/>
      <c r="DP41" s="971"/>
      <c r="DQ41" s="969"/>
      <c r="DR41" s="970"/>
      <c r="DS41" s="971"/>
      <c r="DT41" s="969"/>
      <c r="DU41" s="970"/>
      <c r="DV41" s="971"/>
      <c r="DW41" s="969"/>
      <c r="DX41" s="970"/>
      <c r="DY41" s="973"/>
      <c r="DZ41" s="969"/>
      <c r="EA41" s="970"/>
      <c r="EB41" s="971"/>
      <c r="EC41" s="969"/>
      <c r="ED41" s="980"/>
      <c r="EE41" s="981"/>
      <c r="EF41" s="967"/>
      <c r="EG41" s="973"/>
      <c r="EH41" s="970"/>
      <c r="EI41" s="970"/>
      <c r="EJ41" s="982"/>
    </row>
    <row r="42" spans="2:204" ht="18" customHeight="1">
      <c r="B42" s="3139" t="s">
        <v>1119</v>
      </c>
      <c r="C42" s="3128"/>
      <c r="D42" s="3130"/>
      <c r="E42" s="3129"/>
      <c r="F42" s="3130"/>
      <c r="G42" s="3129"/>
      <c r="H42" s="3130"/>
      <c r="I42" s="965"/>
      <c r="J42" s="966"/>
      <c r="K42" s="967"/>
      <c r="L42" s="968"/>
      <c r="M42" s="969"/>
      <c r="N42" s="970"/>
      <c r="O42" s="970"/>
      <c r="P42" s="970"/>
      <c r="Q42" s="971"/>
      <c r="R42" s="969"/>
      <c r="S42" s="970"/>
      <c r="T42" s="971"/>
      <c r="U42" s="970"/>
      <c r="V42" s="967"/>
      <c r="W42" s="972"/>
      <c r="X42" s="970"/>
      <c r="Y42" s="3133"/>
      <c r="Z42" s="3132"/>
      <c r="AA42" s="3138"/>
      <c r="AB42" s="3133"/>
      <c r="AC42" s="3132"/>
      <c r="AD42" s="3134"/>
      <c r="AE42" s="967"/>
      <c r="AF42" s="974"/>
      <c r="AG42" s="3131"/>
      <c r="AH42" s="3132"/>
      <c r="AI42" s="3134"/>
      <c r="AJ42" s="3131"/>
      <c r="AK42" s="3132"/>
      <c r="AL42" s="3132"/>
      <c r="AM42" s="3133"/>
      <c r="AN42" s="3132"/>
      <c r="AO42" s="3134"/>
      <c r="AP42" s="969"/>
      <c r="AQ42" s="975"/>
      <c r="AR42" s="976"/>
      <c r="AS42" s="977"/>
      <c r="AT42" s="3135"/>
      <c r="AU42" s="3135"/>
      <c r="AV42" s="3135"/>
      <c r="AW42" s="3135"/>
      <c r="AX42" s="3136"/>
      <c r="AY42" s="3135"/>
      <c r="AZ42" s="3135"/>
      <c r="BA42" s="3137"/>
      <c r="BB42" s="976"/>
      <c r="BC42" s="977"/>
      <c r="BD42" s="3135"/>
      <c r="BE42" s="3135"/>
      <c r="BF42" s="3135"/>
      <c r="BG42" s="3137"/>
      <c r="BH42" s="969"/>
      <c r="BI42" s="970"/>
      <c r="BJ42" s="971"/>
      <c r="BK42" s="969"/>
      <c r="BL42" s="975"/>
      <c r="BM42" s="969"/>
      <c r="BN42" s="975"/>
      <c r="BO42" s="969"/>
      <c r="BP42" s="3133"/>
      <c r="BQ42" s="3132"/>
      <c r="BR42" s="3138"/>
      <c r="BS42" s="969"/>
      <c r="BT42" s="970"/>
      <c r="BU42" s="970"/>
      <c r="BV42" s="969"/>
      <c r="BW42" s="970"/>
      <c r="BX42" s="970"/>
      <c r="BY42" s="969"/>
      <c r="BZ42" s="970"/>
      <c r="CA42" s="970"/>
      <c r="CB42" s="3126"/>
      <c r="CC42" s="3127"/>
      <c r="CD42" s="3126"/>
      <c r="CE42" s="3128"/>
      <c r="CF42" s="3129"/>
      <c r="CG42" s="3130"/>
      <c r="CH42" s="3129"/>
      <c r="CI42" s="3130"/>
      <c r="CJ42" s="3129"/>
      <c r="CK42" s="3130"/>
      <c r="CL42" s="3129"/>
      <c r="CM42" s="3127"/>
      <c r="CN42" s="967"/>
      <c r="CO42" s="967"/>
      <c r="CP42" s="967"/>
      <c r="CQ42" s="978"/>
      <c r="CR42" s="972"/>
      <c r="CS42" s="970"/>
      <c r="CT42" s="970"/>
      <c r="CU42" s="979"/>
      <c r="CV42" s="969"/>
      <c r="CW42" s="970"/>
      <c r="CX42" s="970"/>
      <c r="CY42" s="979"/>
      <c r="CZ42" s="969"/>
      <c r="DA42" s="970"/>
      <c r="DB42" s="970"/>
      <c r="DC42" s="979"/>
      <c r="DD42" s="969"/>
      <c r="DE42" s="970"/>
      <c r="DF42" s="970"/>
      <c r="DG42" s="979"/>
      <c r="DH42" s="968"/>
      <c r="DI42" s="970"/>
      <c r="DJ42" s="971"/>
      <c r="DK42" s="969"/>
      <c r="DL42" s="970"/>
      <c r="DM42" s="970"/>
      <c r="DN42" s="969"/>
      <c r="DO42" s="971"/>
      <c r="DP42" s="971"/>
      <c r="DQ42" s="969"/>
      <c r="DR42" s="970"/>
      <c r="DS42" s="971"/>
      <c r="DT42" s="969"/>
      <c r="DU42" s="970"/>
      <c r="DV42" s="971"/>
      <c r="DW42" s="969"/>
      <c r="DX42" s="970"/>
      <c r="DY42" s="973"/>
      <c r="DZ42" s="969"/>
      <c r="EA42" s="970"/>
      <c r="EB42" s="971"/>
      <c r="EC42" s="969"/>
      <c r="ED42" s="980"/>
      <c r="EE42" s="981"/>
      <c r="EF42" s="967"/>
      <c r="EG42" s="973"/>
      <c r="EH42" s="970"/>
      <c r="EI42" s="970"/>
      <c r="EJ42" s="982"/>
    </row>
    <row r="43" spans="2:204" ht="18" customHeight="1">
      <c r="B43" s="3139" t="s">
        <v>1120</v>
      </c>
      <c r="C43" s="3128"/>
      <c r="D43" s="3130"/>
      <c r="E43" s="3129"/>
      <c r="F43" s="3130"/>
      <c r="G43" s="3129"/>
      <c r="H43" s="3130"/>
      <c r="I43" s="965"/>
      <c r="J43" s="966"/>
      <c r="K43" s="967"/>
      <c r="L43" s="968"/>
      <c r="M43" s="969"/>
      <c r="N43" s="970"/>
      <c r="O43" s="970"/>
      <c r="P43" s="970"/>
      <c r="Q43" s="971"/>
      <c r="R43" s="969"/>
      <c r="S43" s="970"/>
      <c r="T43" s="971"/>
      <c r="U43" s="970"/>
      <c r="V43" s="967"/>
      <c r="W43" s="972"/>
      <c r="X43" s="970"/>
      <c r="Y43" s="3133"/>
      <c r="Z43" s="3132"/>
      <c r="AA43" s="3138"/>
      <c r="AB43" s="3133"/>
      <c r="AC43" s="3132"/>
      <c r="AD43" s="3134"/>
      <c r="AE43" s="967"/>
      <c r="AF43" s="974"/>
      <c r="AG43" s="3131"/>
      <c r="AH43" s="3132"/>
      <c r="AI43" s="3134"/>
      <c r="AJ43" s="3131"/>
      <c r="AK43" s="3132"/>
      <c r="AL43" s="3132"/>
      <c r="AM43" s="3133"/>
      <c r="AN43" s="3132"/>
      <c r="AO43" s="3134"/>
      <c r="AP43" s="969"/>
      <c r="AQ43" s="975"/>
      <c r="AR43" s="976"/>
      <c r="AS43" s="977"/>
      <c r="AT43" s="3135"/>
      <c r="AU43" s="3135"/>
      <c r="AV43" s="3135"/>
      <c r="AW43" s="3135"/>
      <c r="AX43" s="3136"/>
      <c r="AY43" s="3135"/>
      <c r="AZ43" s="3135"/>
      <c r="BA43" s="3137"/>
      <c r="BB43" s="976"/>
      <c r="BC43" s="977"/>
      <c r="BD43" s="3135"/>
      <c r="BE43" s="3135"/>
      <c r="BF43" s="3135"/>
      <c r="BG43" s="3137"/>
      <c r="BH43" s="969"/>
      <c r="BI43" s="970"/>
      <c r="BJ43" s="971"/>
      <c r="BK43" s="969"/>
      <c r="BL43" s="975"/>
      <c r="BM43" s="969"/>
      <c r="BN43" s="975"/>
      <c r="BO43" s="969"/>
      <c r="BP43" s="3133"/>
      <c r="BQ43" s="3132"/>
      <c r="BR43" s="3138"/>
      <c r="BS43" s="969"/>
      <c r="BT43" s="970"/>
      <c r="BU43" s="970"/>
      <c r="BV43" s="969"/>
      <c r="BW43" s="970"/>
      <c r="BX43" s="970"/>
      <c r="BY43" s="969"/>
      <c r="BZ43" s="970"/>
      <c r="CA43" s="970"/>
      <c r="CB43" s="3126"/>
      <c r="CC43" s="3127"/>
      <c r="CD43" s="3126"/>
      <c r="CE43" s="3128"/>
      <c r="CF43" s="3129"/>
      <c r="CG43" s="3130"/>
      <c r="CH43" s="3129"/>
      <c r="CI43" s="3130"/>
      <c r="CJ43" s="3129"/>
      <c r="CK43" s="3130"/>
      <c r="CL43" s="3129"/>
      <c r="CM43" s="3127"/>
      <c r="CN43" s="967"/>
      <c r="CO43" s="967"/>
      <c r="CP43" s="967"/>
      <c r="CQ43" s="978"/>
      <c r="CR43" s="972"/>
      <c r="CS43" s="970"/>
      <c r="CT43" s="970"/>
      <c r="CU43" s="979"/>
      <c r="CV43" s="969"/>
      <c r="CW43" s="970"/>
      <c r="CX43" s="970"/>
      <c r="CY43" s="979"/>
      <c r="CZ43" s="969"/>
      <c r="DA43" s="970"/>
      <c r="DB43" s="970"/>
      <c r="DC43" s="979"/>
      <c r="DD43" s="969"/>
      <c r="DE43" s="970"/>
      <c r="DF43" s="970"/>
      <c r="DG43" s="979"/>
      <c r="DH43" s="968"/>
      <c r="DI43" s="970"/>
      <c r="DJ43" s="971"/>
      <c r="DK43" s="969"/>
      <c r="DL43" s="970"/>
      <c r="DM43" s="970"/>
      <c r="DN43" s="969"/>
      <c r="DO43" s="971"/>
      <c r="DP43" s="971"/>
      <c r="DQ43" s="969"/>
      <c r="DR43" s="970"/>
      <c r="DS43" s="971"/>
      <c r="DT43" s="969"/>
      <c r="DU43" s="970"/>
      <c r="DV43" s="971"/>
      <c r="DW43" s="969"/>
      <c r="DX43" s="970"/>
      <c r="DY43" s="973"/>
      <c r="DZ43" s="969"/>
      <c r="EA43" s="970"/>
      <c r="EB43" s="971"/>
      <c r="EC43" s="969"/>
      <c r="ED43" s="980"/>
      <c r="EE43" s="981"/>
      <c r="EF43" s="967"/>
      <c r="EG43" s="973"/>
      <c r="EH43" s="970"/>
      <c r="EI43" s="970"/>
      <c r="EJ43" s="982"/>
    </row>
    <row r="44" spans="2:204" ht="18" customHeight="1">
      <c r="B44" s="3139" t="s">
        <v>1121</v>
      </c>
      <c r="C44" s="3128"/>
      <c r="D44" s="3130"/>
      <c r="E44" s="3129"/>
      <c r="F44" s="3130"/>
      <c r="G44" s="3129"/>
      <c r="H44" s="3130"/>
      <c r="I44" s="965"/>
      <c r="J44" s="966"/>
      <c r="K44" s="967"/>
      <c r="L44" s="968"/>
      <c r="M44" s="969"/>
      <c r="N44" s="970"/>
      <c r="O44" s="970"/>
      <c r="P44" s="970"/>
      <c r="Q44" s="971"/>
      <c r="R44" s="969"/>
      <c r="S44" s="970"/>
      <c r="T44" s="971"/>
      <c r="U44" s="970"/>
      <c r="V44" s="967"/>
      <c r="W44" s="972"/>
      <c r="X44" s="970"/>
      <c r="Y44" s="3133"/>
      <c r="Z44" s="3132"/>
      <c r="AA44" s="3138"/>
      <c r="AB44" s="3133"/>
      <c r="AC44" s="3132"/>
      <c r="AD44" s="3134"/>
      <c r="AE44" s="967"/>
      <c r="AF44" s="974"/>
      <c r="AG44" s="3131"/>
      <c r="AH44" s="3132"/>
      <c r="AI44" s="3134"/>
      <c r="AJ44" s="3131"/>
      <c r="AK44" s="3132"/>
      <c r="AL44" s="3132"/>
      <c r="AM44" s="3133"/>
      <c r="AN44" s="3132"/>
      <c r="AO44" s="3134"/>
      <c r="AP44" s="969"/>
      <c r="AQ44" s="975"/>
      <c r="AR44" s="976"/>
      <c r="AS44" s="977"/>
      <c r="AT44" s="3135"/>
      <c r="AU44" s="3135"/>
      <c r="AV44" s="3135"/>
      <c r="AW44" s="3135"/>
      <c r="AX44" s="3136"/>
      <c r="AY44" s="3135"/>
      <c r="AZ44" s="3135"/>
      <c r="BA44" s="3137"/>
      <c r="BB44" s="976"/>
      <c r="BC44" s="977"/>
      <c r="BD44" s="3135"/>
      <c r="BE44" s="3135"/>
      <c r="BF44" s="3135"/>
      <c r="BG44" s="3137"/>
      <c r="BH44" s="969"/>
      <c r="BI44" s="970"/>
      <c r="BJ44" s="971"/>
      <c r="BK44" s="969"/>
      <c r="BL44" s="975"/>
      <c r="BM44" s="969"/>
      <c r="BN44" s="975"/>
      <c r="BO44" s="969"/>
      <c r="BP44" s="3133"/>
      <c r="BQ44" s="3132"/>
      <c r="BR44" s="3138"/>
      <c r="BS44" s="969"/>
      <c r="BT44" s="970"/>
      <c r="BU44" s="970"/>
      <c r="BV44" s="969"/>
      <c r="BW44" s="970"/>
      <c r="BX44" s="970"/>
      <c r="BY44" s="969"/>
      <c r="BZ44" s="970"/>
      <c r="CA44" s="970"/>
      <c r="CB44" s="3126"/>
      <c r="CC44" s="3127"/>
      <c r="CD44" s="3126"/>
      <c r="CE44" s="3128"/>
      <c r="CF44" s="3129"/>
      <c r="CG44" s="3130"/>
      <c r="CH44" s="3129"/>
      <c r="CI44" s="3130"/>
      <c r="CJ44" s="3129"/>
      <c r="CK44" s="3130"/>
      <c r="CL44" s="3129"/>
      <c r="CM44" s="3127"/>
      <c r="CN44" s="967"/>
      <c r="CO44" s="967"/>
      <c r="CP44" s="967"/>
      <c r="CQ44" s="978"/>
      <c r="CR44" s="972"/>
      <c r="CS44" s="970"/>
      <c r="CT44" s="970"/>
      <c r="CU44" s="979"/>
      <c r="CV44" s="969"/>
      <c r="CW44" s="970"/>
      <c r="CX44" s="970"/>
      <c r="CY44" s="979"/>
      <c r="CZ44" s="969"/>
      <c r="DA44" s="970"/>
      <c r="DB44" s="970"/>
      <c r="DC44" s="979"/>
      <c r="DD44" s="969"/>
      <c r="DE44" s="970"/>
      <c r="DF44" s="970"/>
      <c r="DG44" s="979"/>
      <c r="DH44" s="968"/>
      <c r="DI44" s="970"/>
      <c r="DJ44" s="971"/>
      <c r="DK44" s="969"/>
      <c r="DL44" s="970"/>
      <c r="DM44" s="970"/>
      <c r="DN44" s="969"/>
      <c r="DO44" s="971"/>
      <c r="DP44" s="971"/>
      <c r="DQ44" s="969"/>
      <c r="DR44" s="970"/>
      <c r="DS44" s="971"/>
      <c r="DT44" s="969"/>
      <c r="DU44" s="970"/>
      <c r="DV44" s="971"/>
      <c r="DW44" s="969"/>
      <c r="DX44" s="970"/>
      <c r="DY44" s="973"/>
      <c r="DZ44" s="969"/>
      <c r="EA44" s="970"/>
      <c r="EB44" s="971"/>
      <c r="EC44" s="969"/>
      <c r="ED44" s="980"/>
      <c r="EE44" s="981"/>
      <c r="EF44" s="967"/>
      <c r="EG44" s="973"/>
      <c r="EH44" s="970"/>
      <c r="EI44" s="970"/>
      <c r="EJ44" s="982"/>
    </row>
    <row r="45" spans="2:204" ht="18" customHeight="1">
      <c r="B45" s="3139" t="s">
        <v>1122</v>
      </c>
      <c r="C45" s="3128"/>
      <c r="D45" s="3130"/>
      <c r="E45" s="3129"/>
      <c r="F45" s="3130"/>
      <c r="G45" s="3129"/>
      <c r="H45" s="3130"/>
      <c r="I45" s="965"/>
      <c r="J45" s="966"/>
      <c r="K45" s="967"/>
      <c r="L45" s="968"/>
      <c r="M45" s="969"/>
      <c r="N45" s="970"/>
      <c r="O45" s="970"/>
      <c r="P45" s="970"/>
      <c r="Q45" s="971"/>
      <c r="R45" s="969"/>
      <c r="S45" s="970"/>
      <c r="T45" s="971"/>
      <c r="U45" s="970"/>
      <c r="V45" s="967"/>
      <c r="W45" s="972"/>
      <c r="X45" s="970"/>
      <c r="Y45" s="3133"/>
      <c r="Z45" s="3132"/>
      <c r="AA45" s="3138"/>
      <c r="AB45" s="3133"/>
      <c r="AC45" s="3132"/>
      <c r="AD45" s="3134"/>
      <c r="AE45" s="967"/>
      <c r="AF45" s="974"/>
      <c r="AG45" s="3131"/>
      <c r="AH45" s="3132"/>
      <c r="AI45" s="3134"/>
      <c r="AJ45" s="3131"/>
      <c r="AK45" s="3132"/>
      <c r="AL45" s="3132"/>
      <c r="AM45" s="3133"/>
      <c r="AN45" s="3132"/>
      <c r="AO45" s="3134"/>
      <c r="AP45" s="969"/>
      <c r="AQ45" s="975"/>
      <c r="AR45" s="976"/>
      <c r="AS45" s="977"/>
      <c r="AT45" s="3135"/>
      <c r="AU45" s="3135"/>
      <c r="AV45" s="3135"/>
      <c r="AW45" s="3135"/>
      <c r="AX45" s="3136"/>
      <c r="AY45" s="3135"/>
      <c r="AZ45" s="3135"/>
      <c r="BA45" s="3137"/>
      <c r="BB45" s="976"/>
      <c r="BC45" s="977"/>
      <c r="BD45" s="3135"/>
      <c r="BE45" s="3135"/>
      <c r="BF45" s="3135"/>
      <c r="BG45" s="3137"/>
      <c r="BH45" s="969"/>
      <c r="BI45" s="970"/>
      <c r="BJ45" s="971"/>
      <c r="BK45" s="969"/>
      <c r="BL45" s="975"/>
      <c r="BM45" s="969"/>
      <c r="BN45" s="975"/>
      <c r="BO45" s="969"/>
      <c r="BP45" s="3133"/>
      <c r="BQ45" s="3132"/>
      <c r="BR45" s="3138"/>
      <c r="BS45" s="969"/>
      <c r="BT45" s="970"/>
      <c r="BU45" s="970"/>
      <c r="BV45" s="969"/>
      <c r="BW45" s="970"/>
      <c r="BX45" s="970"/>
      <c r="BY45" s="969"/>
      <c r="BZ45" s="970"/>
      <c r="CA45" s="970"/>
      <c r="CB45" s="3126"/>
      <c r="CC45" s="3127"/>
      <c r="CD45" s="3126"/>
      <c r="CE45" s="3128"/>
      <c r="CF45" s="3129"/>
      <c r="CG45" s="3130"/>
      <c r="CH45" s="3129"/>
      <c r="CI45" s="3130"/>
      <c r="CJ45" s="3129"/>
      <c r="CK45" s="3130"/>
      <c r="CL45" s="3129"/>
      <c r="CM45" s="3127"/>
      <c r="CN45" s="967"/>
      <c r="CO45" s="967"/>
      <c r="CP45" s="967"/>
      <c r="CQ45" s="978"/>
      <c r="CR45" s="972"/>
      <c r="CS45" s="970"/>
      <c r="CT45" s="970"/>
      <c r="CU45" s="979"/>
      <c r="CV45" s="969"/>
      <c r="CW45" s="970"/>
      <c r="CX45" s="970"/>
      <c r="CY45" s="979"/>
      <c r="CZ45" s="969"/>
      <c r="DA45" s="970"/>
      <c r="DB45" s="970"/>
      <c r="DC45" s="979"/>
      <c r="DD45" s="969"/>
      <c r="DE45" s="970"/>
      <c r="DF45" s="970"/>
      <c r="DG45" s="979"/>
      <c r="DH45" s="968"/>
      <c r="DI45" s="970"/>
      <c r="DJ45" s="971"/>
      <c r="DK45" s="969"/>
      <c r="DL45" s="970"/>
      <c r="DM45" s="970"/>
      <c r="DN45" s="969"/>
      <c r="DO45" s="971"/>
      <c r="DP45" s="971"/>
      <c r="DQ45" s="969"/>
      <c r="DR45" s="970"/>
      <c r="DS45" s="971"/>
      <c r="DT45" s="969"/>
      <c r="DU45" s="970"/>
      <c r="DV45" s="971"/>
      <c r="DW45" s="969"/>
      <c r="DX45" s="970"/>
      <c r="DY45" s="973"/>
      <c r="DZ45" s="969"/>
      <c r="EA45" s="970"/>
      <c r="EB45" s="971"/>
      <c r="EC45" s="969"/>
      <c r="ED45" s="980"/>
      <c r="EE45" s="981"/>
      <c r="EF45" s="967"/>
      <c r="EG45" s="973"/>
      <c r="EH45" s="970"/>
      <c r="EI45" s="970"/>
      <c r="EJ45" s="982"/>
    </row>
    <row r="46" spans="2:204" ht="18" customHeight="1">
      <c r="B46" s="3139" t="s">
        <v>1123</v>
      </c>
      <c r="C46" s="3128"/>
      <c r="D46" s="3130"/>
      <c r="E46" s="3129"/>
      <c r="F46" s="3130"/>
      <c r="G46" s="3129"/>
      <c r="H46" s="3130"/>
      <c r="I46" s="965"/>
      <c r="J46" s="966"/>
      <c r="K46" s="967"/>
      <c r="L46" s="968"/>
      <c r="M46" s="969"/>
      <c r="N46" s="970"/>
      <c r="O46" s="970"/>
      <c r="P46" s="970"/>
      <c r="Q46" s="971"/>
      <c r="R46" s="969"/>
      <c r="S46" s="970"/>
      <c r="T46" s="971"/>
      <c r="U46" s="970"/>
      <c r="V46" s="967"/>
      <c r="W46" s="972"/>
      <c r="X46" s="970"/>
      <c r="Y46" s="3133"/>
      <c r="Z46" s="3132"/>
      <c r="AA46" s="3138"/>
      <c r="AB46" s="3133"/>
      <c r="AC46" s="3132"/>
      <c r="AD46" s="3134"/>
      <c r="AE46" s="967"/>
      <c r="AF46" s="974"/>
      <c r="AG46" s="3131"/>
      <c r="AH46" s="3132"/>
      <c r="AI46" s="3134"/>
      <c r="AJ46" s="3131"/>
      <c r="AK46" s="3132"/>
      <c r="AL46" s="3132"/>
      <c r="AM46" s="3133"/>
      <c r="AN46" s="3132"/>
      <c r="AO46" s="3134"/>
      <c r="AP46" s="969"/>
      <c r="AQ46" s="975"/>
      <c r="AR46" s="976"/>
      <c r="AS46" s="977"/>
      <c r="AT46" s="3135"/>
      <c r="AU46" s="3135"/>
      <c r="AV46" s="3135"/>
      <c r="AW46" s="3135"/>
      <c r="AX46" s="3136"/>
      <c r="AY46" s="3135"/>
      <c r="AZ46" s="3135"/>
      <c r="BA46" s="3137"/>
      <c r="BB46" s="976"/>
      <c r="BC46" s="977"/>
      <c r="BD46" s="3135"/>
      <c r="BE46" s="3135"/>
      <c r="BF46" s="3135"/>
      <c r="BG46" s="3137"/>
      <c r="BH46" s="969"/>
      <c r="BI46" s="970"/>
      <c r="BJ46" s="971"/>
      <c r="BK46" s="969"/>
      <c r="BL46" s="975"/>
      <c r="BM46" s="969"/>
      <c r="BN46" s="975"/>
      <c r="BO46" s="969"/>
      <c r="BP46" s="3133"/>
      <c r="BQ46" s="3132"/>
      <c r="BR46" s="3138"/>
      <c r="BS46" s="969"/>
      <c r="BT46" s="970"/>
      <c r="BU46" s="970"/>
      <c r="BV46" s="969"/>
      <c r="BW46" s="970"/>
      <c r="BX46" s="970"/>
      <c r="BY46" s="969"/>
      <c r="BZ46" s="970"/>
      <c r="CA46" s="970"/>
      <c r="CB46" s="3126"/>
      <c r="CC46" s="3127"/>
      <c r="CD46" s="3126"/>
      <c r="CE46" s="3128"/>
      <c r="CF46" s="3129"/>
      <c r="CG46" s="3130"/>
      <c r="CH46" s="3129"/>
      <c r="CI46" s="3130"/>
      <c r="CJ46" s="3129"/>
      <c r="CK46" s="3130"/>
      <c r="CL46" s="3129"/>
      <c r="CM46" s="3127"/>
      <c r="CN46" s="967"/>
      <c r="CO46" s="967"/>
      <c r="CP46" s="967"/>
      <c r="CQ46" s="978"/>
      <c r="CR46" s="972"/>
      <c r="CS46" s="970"/>
      <c r="CT46" s="970"/>
      <c r="CU46" s="979"/>
      <c r="CV46" s="969"/>
      <c r="CW46" s="970"/>
      <c r="CX46" s="970"/>
      <c r="CY46" s="979"/>
      <c r="CZ46" s="969"/>
      <c r="DA46" s="970"/>
      <c r="DB46" s="970"/>
      <c r="DC46" s="979"/>
      <c r="DD46" s="969"/>
      <c r="DE46" s="970"/>
      <c r="DF46" s="970"/>
      <c r="DG46" s="979"/>
      <c r="DH46" s="968"/>
      <c r="DI46" s="970"/>
      <c r="DJ46" s="971"/>
      <c r="DK46" s="969"/>
      <c r="DL46" s="970"/>
      <c r="DM46" s="970"/>
      <c r="DN46" s="969"/>
      <c r="DO46" s="971"/>
      <c r="DP46" s="971"/>
      <c r="DQ46" s="969"/>
      <c r="DR46" s="970"/>
      <c r="DS46" s="971"/>
      <c r="DT46" s="969"/>
      <c r="DU46" s="970"/>
      <c r="DV46" s="971"/>
      <c r="DW46" s="969"/>
      <c r="DX46" s="970"/>
      <c r="DY46" s="973"/>
      <c r="DZ46" s="969"/>
      <c r="EA46" s="970"/>
      <c r="EB46" s="971"/>
      <c r="EC46" s="969"/>
      <c r="ED46" s="980"/>
      <c r="EE46" s="981"/>
      <c r="EF46" s="967"/>
      <c r="EG46" s="973"/>
      <c r="EH46" s="970"/>
      <c r="EI46" s="970"/>
      <c r="EJ46" s="982"/>
    </row>
    <row r="47" spans="2:204" ht="18" customHeight="1">
      <c r="B47" s="3139" t="s">
        <v>1124</v>
      </c>
      <c r="C47" s="3128"/>
      <c r="D47" s="3130"/>
      <c r="E47" s="3129"/>
      <c r="F47" s="3130"/>
      <c r="G47" s="3129"/>
      <c r="H47" s="3130"/>
      <c r="I47" s="965"/>
      <c r="J47" s="966"/>
      <c r="K47" s="967"/>
      <c r="L47" s="968"/>
      <c r="M47" s="969"/>
      <c r="N47" s="970"/>
      <c r="O47" s="970"/>
      <c r="P47" s="970"/>
      <c r="Q47" s="971"/>
      <c r="R47" s="969"/>
      <c r="S47" s="970"/>
      <c r="T47" s="971"/>
      <c r="U47" s="970"/>
      <c r="V47" s="967"/>
      <c r="W47" s="972"/>
      <c r="X47" s="970"/>
      <c r="Y47" s="3133"/>
      <c r="Z47" s="3132"/>
      <c r="AA47" s="3138"/>
      <c r="AB47" s="3133"/>
      <c r="AC47" s="3132"/>
      <c r="AD47" s="3134"/>
      <c r="AE47" s="967"/>
      <c r="AF47" s="974"/>
      <c r="AG47" s="3131"/>
      <c r="AH47" s="3132"/>
      <c r="AI47" s="3134"/>
      <c r="AJ47" s="3131"/>
      <c r="AK47" s="3132"/>
      <c r="AL47" s="3132"/>
      <c r="AM47" s="3133"/>
      <c r="AN47" s="3132"/>
      <c r="AO47" s="3134"/>
      <c r="AP47" s="969"/>
      <c r="AQ47" s="975"/>
      <c r="AR47" s="976"/>
      <c r="AS47" s="977"/>
      <c r="AT47" s="3135"/>
      <c r="AU47" s="3135"/>
      <c r="AV47" s="3135"/>
      <c r="AW47" s="3135"/>
      <c r="AX47" s="3136"/>
      <c r="AY47" s="3135"/>
      <c r="AZ47" s="3135"/>
      <c r="BA47" s="3137"/>
      <c r="BB47" s="976"/>
      <c r="BC47" s="977"/>
      <c r="BD47" s="3135"/>
      <c r="BE47" s="3135"/>
      <c r="BF47" s="3135"/>
      <c r="BG47" s="3137"/>
      <c r="BH47" s="969"/>
      <c r="BI47" s="970"/>
      <c r="BJ47" s="971"/>
      <c r="BK47" s="969"/>
      <c r="BL47" s="975"/>
      <c r="BM47" s="969"/>
      <c r="BN47" s="975"/>
      <c r="BO47" s="969"/>
      <c r="BP47" s="3133"/>
      <c r="BQ47" s="3132"/>
      <c r="BR47" s="3138"/>
      <c r="BS47" s="969"/>
      <c r="BT47" s="970"/>
      <c r="BU47" s="970"/>
      <c r="BV47" s="969"/>
      <c r="BW47" s="970"/>
      <c r="BX47" s="970"/>
      <c r="BY47" s="969"/>
      <c r="BZ47" s="970"/>
      <c r="CA47" s="970"/>
      <c r="CB47" s="3126"/>
      <c r="CC47" s="3127"/>
      <c r="CD47" s="3126"/>
      <c r="CE47" s="3128"/>
      <c r="CF47" s="3129"/>
      <c r="CG47" s="3130"/>
      <c r="CH47" s="3129"/>
      <c r="CI47" s="3130"/>
      <c r="CJ47" s="3129"/>
      <c r="CK47" s="3130"/>
      <c r="CL47" s="3129"/>
      <c r="CM47" s="3127"/>
      <c r="CN47" s="967"/>
      <c r="CO47" s="967"/>
      <c r="CP47" s="967"/>
      <c r="CQ47" s="978"/>
      <c r="CR47" s="972"/>
      <c r="CS47" s="970"/>
      <c r="CT47" s="970"/>
      <c r="CU47" s="979"/>
      <c r="CV47" s="969"/>
      <c r="CW47" s="970"/>
      <c r="CX47" s="970"/>
      <c r="CY47" s="979"/>
      <c r="CZ47" s="969"/>
      <c r="DA47" s="970"/>
      <c r="DB47" s="970"/>
      <c r="DC47" s="979"/>
      <c r="DD47" s="969"/>
      <c r="DE47" s="970"/>
      <c r="DF47" s="970"/>
      <c r="DG47" s="979"/>
      <c r="DH47" s="968"/>
      <c r="DI47" s="970"/>
      <c r="DJ47" s="971"/>
      <c r="DK47" s="969"/>
      <c r="DL47" s="970"/>
      <c r="DM47" s="970"/>
      <c r="DN47" s="969"/>
      <c r="DO47" s="971"/>
      <c r="DP47" s="971"/>
      <c r="DQ47" s="969"/>
      <c r="DR47" s="970"/>
      <c r="DS47" s="971"/>
      <c r="DT47" s="969"/>
      <c r="DU47" s="970"/>
      <c r="DV47" s="971"/>
      <c r="DW47" s="969"/>
      <c r="DX47" s="970"/>
      <c r="DY47" s="973"/>
      <c r="DZ47" s="969"/>
      <c r="EA47" s="970"/>
      <c r="EB47" s="971"/>
      <c r="EC47" s="969"/>
      <c r="ED47" s="980"/>
      <c r="EE47" s="981"/>
      <c r="EF47" s="967"/>
      <c r="EG47" s="973"/>
      <c r="EH47" s="970"/>
      <c r="EI47" s="970"/>
      <c r="EJ47" s="982"/>
    </row>
    <row r="48" spans="2:204" ht="18" customHeight="1">
      <c r="B48" s="3139" t="s">
        <v>1125</v>
      </c>
      <c r="C48" s="3128"/>
      <c r="D48" s="3130"/>
      <c r="E48" s="3129"/>
      <c r="F48" s="3130"/>
      <c r="G48" s="3129"/>
      <c r="H48" s="3130"/>
      <c r="I48" s="965"/>
      <c r="J48" s="966"/>
      <c r="K48" s="967"/>
      <c r="L48" s="968"/>
      <c r="M48" s="969"/>
      <c r="N48" s="970"/>
      <c r="O48" s="970"/>
      <c r="P48" s="970"/>
      <c r="Q48" s="971"/>
      <c r="R48" s="969"/>
      <c r="S48" s="970"/>
      <c r="T48" s="971"/>
      <c r="U48" s="970"/>
      <c r="V48" s="967"/>
      <c r="W48" s="972"/>
      <c r="X48" s="970"/>
      <c r="Y48" s="3133"/>
      <c r="Z48" s="3132"/>
      <c r="AA48" s="3138"/>
      <c r="AB48" s="3133"/>
      <c r="AC48" s="3132"/>
      <c r="AD48" s="3134"/>
      <c r="AE48" s="967"/>
      <c r="AF48" s="974"/>
      <c r="AG48" s="3131"/>
      <c r="AH48" s="3132"/>
      <c r="AI48" s="3134"/>
      <c r="AJ48" s="3131"/>
      <c r="AK48" s="3132"/>
      <c r="AL48" s="3132"/>
      <c r="AM48" s="3133"/>
      <c r="AN48" s="3132"/>
      <c r="AO48" s="3134"/>
      <c r="AP48" s="969"/>
      <c r="AQ48" s="975"/>
      <c r="AR48" s="976"/>
      <c r="AS48" s="977"/>
      <c r="AT48" s="3135"/>
      <c r="AU48" s="3135"/>
      <c r="AV48" s="3135"/>
      <c r="AW48" s="3135"/>
      <c r="AX48" s="3136"/>
      <c r="AY48" s="3135"/>
      <c r="AZ48" s="3135"/>
      <c r="BA48" s="3137"/>
      <c r="BB48" s="976"/>
      <c r="BC48" s="977"/>
      <c r="BD48" s="3135"/>
      <c r="BE48" s="3135"/>
      <c r="BF48" s="3135"/>
      <c r="BG48" s="3137"/>
      <c r="BH48" s="969"/>
      <c r="BI48" s="970"/>
      <c r="BJ48" s="971"/>
      <c r="BK48" s="969"/>
      <c r="BL48" s="975"/>
      <c r="BM48" s="969"/>
      <c r="BN48" s="975"/>
      <c r="BO48" s="969"/>
      <c r="BP48" s="3133"/>
      <c r="BQ48" s="3132"/>
      <c r="BR48" s="3138"/>
      <c r="BS48" s="969"/>
      <c r="BT48" s="970"/>
      <c r="BU48" s="970"/>
      <c r="BV48" s="969"/>
      <c r="BW48" s="970"/>
      <c r="BX48" s="970"/>
      <c r="BY48" s="969"/>
      <c r="BZ48" s="970"/>
      <c r="CA48" s="970"/>
      <c r="CB48" s="3126"/>
      <c r="CC48" s="3127"/>
      <c r="CD48" s="3126"/>
      <c r="CE48" s="3128"/>
      <c r="CF48" s="3129"/>
      <c r="CG48" s="3130"/>
      <c r="CH48" s="3129"/>
      <c r="CI48" s="3130"/>
      <c r="CJ48" s="3129"/>
      <c r="CK48" s="3130"/>
      <c r="CL48" s="3129"/>
      <c r="CM48" s="3127"/>
      <c r="CN48" s="967"/>
      <c r="CO48" s="967"/>
      <c r="CP48" s="967"/>
      <c r="CQ48" s="978"/>
      <c r="CR48" s="972"/>
      <c r="CS48" s="970"/>
      <c r="CT48" s="970"/>
      <c r="CU48" s="979"/>
      <c r="CV48" s="969"/>
      <c r="CW48" s="970"/>
      <c r="CX48" s="970"/>
      <c r="CY48" s="979"/>
      <c r="CZ48" s="969"/>
      <c r="DA48" s="970"/>
      <c r="DB48" s="970"/>
      <c r="DC48" s="979"/>
      <c r="DD48" s="969"/>
      <c r="DE48" s="970"/>
      <c r="DF48" s="970"/>
      <c r="DG48" s="979"/>
      <c r="DH48" s="968"/>
      <c r="DI48" s="970"/>
      <c r="DJ48" s="971"/>
      <c r="DK48" s="969"/>
      <c r="DL48" s="970"/>
      <c r="DM48" s="970"/>
      <c r="DN48" s="969"/>
      <c r="DO48" s="971"/>
      <c r="DP48" s="971"/>
      <c r="DQ48" s="969"/>
      <c r="DR48" s="970"/>
      <c r="DS48" s="971"/>
      <c r="DT48" s="969"/>
      <c r="DU48" s="970"/>
      <c r="DV48" s="971"/>
      <c r="DW48" s="969"/>
      <c r="DX48" s="970"/>
      <c r="DY48" s="973"/>
      <c r="DZ48" s="969"/>
      <c r="EA48" s="970"/>
      <c r="EB48" s="971"/>
      <c r="EC48" s="969"/>
      <c r="ED48" s="980"/>
      <c r="EE48" s="981"/>
      <c r="EF48" s="967"/>
      <c r="EG48" s="973"/>
      <c r="EH48" s="970"/>
      <c r="EI48" s="970"/>
      <c r="EJ48" s="982"/>
    </row>
    <row r="49" spans="2:140" ht="18" customHeight="1">
      <c r="B49" s="3139" t="s">
        <v>1126</v>
      </c>
      <c r="C49" s="3128"/>
      <c r="D49" s="3130"/>
      <c r="E49" s="3129"/>
      <c r="F49" s="3130"/>
      <c r="G49" s="3129"/>
      <c r="H49" s="3130"/>
      <c r="I49" s="965"/>
      <c r="J49" s="966"/>
      <c r="K49" s="967"/>
      <c r="L49" s="968"/>
      <c r="M49" s="969"/>
      <c r="N49" s="970"/>
      <c r="O49" s="970"/>
      <c r="P49" s="970"/>
      <c r="Q49" s="971"/>
      <c r="R49" s="969"/>
      <c r="S49" s="970"/>
      <c r="T49" s="971"/>
      <c r="U49" s="970"/>
      <c r="V49" s="967"/>
      <c r="W49" s="972"/>
      <c r="X49" s="970"/>
      <c r="Y49" s="3133"/>
      <c r="Z49" s="3132"/>
      <c r="AA49" s="3138"/>
      <c r="AB49" s="3133"/>
      <c r="AC49" s="3132"/>
      <c r="AD49" s="3134"/>
      <c r="AE49" s="967"/>
      <c r="AF49" s="974"/>
      <c r="AG49" s="3131"/>
      <c r="AH49" s="3132"/>
      <c r="AI49" s="3134"/>
      <c r="AJ49" s="3131"/>
      <c r="AK49" s="3132"/>
      <c r="AL49" s="3132"/>
      <c r="AM49" s="3133"/>
      <c r="AN49" s="3132"/>
      <c r="AO49" s="3134"/>
      <c r="AP49" s="969"/>
      <c r="AQ49" s="975"/>
      <c r="AR49" s="976"/>
      <c r="AS49" s="977"/>
      <c r="AT49" s="3135"/>
      <c r="AU49" s="3135"/>
      <c r="AV49" s="3135"/>
      <c r="AW49" s="3135"/>
      <c r="AX49" s="3136"/>
      <c r="AY49" s="3135"/>
      <c r="AZ49" s="3135"/>
      <c r="BA49" s="3137"/>
      <c r="BB49" s="976"/>
      <c r="BC49" s="977"/>
      <c r="BD49" s="3135"/>
      <c r="BE49" s="3135"/>
      <c r="BF49" s="3135"/>
      <c r="BG49" s="3137"/>
      <c r="BH49" s="969"/>
      <c r="BI49" s="970"/>
      <c r="BJ49" s="971"/>
      <c r="BK49" s="969"/>
      <c r="BL49" s="975"/>
      <c r="BM49" s="969"/>
      <c r="BN49" s="975"/>
      <c r="BO49" s="969"/>
      <c r="BP49" s="3133"/>
      <c r="BQ49" s="3132"/>
      <c r="BR49" s="3138"/>
      <c r="BS49" s="969"/>
      <c r="BT49" s="970"/>
      <c r="BU49" s="970"/>
      <c r="BV49" s="969"/>
      <c r="BW49" s="970"/>
      <c r="BX49" s="970"/>
      <c r="BY49" s="969"/>
      <c r="BZ49" s="970"/>
      <c r="CA49" s="970"/>
      <c r="CB49" s="3126"/>
      <c r="CC49" s="3127"/>
      <c r="CD49" s="3126"/>
      <c r="CE49" s="3128"/>
      <c r="CF49" s="3129"/>
      <c r="CG49" s="3130"/>
      <c r="CH49" s="3129"/>
      <c r="CI49" s="3130"/>
      <c r="CJ49" s="3129"/>
      <c r="CK49" s="3130"/>
      <c r="CL49" s="3129"/>
      <c r="CM49" s="3127"/>
      <c r="CN49" s="967"/>
      <c r="CO49" s="967"/>
      <c r="CP49" s="967"/>
      <c r="CQ49" s="978"/>
      <c r="CR49" s="972"/>
      <c r="CS49" s="970"/>
      <c r="CT49" s="970"/>
      <c r="CU49" s="979"/>
      <c r="CV49" s="969"/>
      <c r="CW49" s="970"/>
      <c r="CX49" s="970"/>
      <c r="CY49" s="979"/>
      <c r="CZ49" s="969"/>
      <c r="DA49" s="970"/>
      <c r="DB49" s="970"/>
      <c r="DC49" s="979"/>
      <c r="DD49" s="969"/>
      <c r="DE49" s="970"/>
      <c r="DF49" s="970"/>
      <c r="DG49" s="979"/>
      <c r="DH49" s="968"/>
      <c r="DI49" s="970"/>
      <c r="DJ49" s="971"/>
      <c r="DK49" s="969"/>
      <c r="DL49" s="970"/>
      <c r="DM49" s="970"/>
      <c r="DN49" s="969"/>
      <c r="DO49" s="971"/>
      <c r="DP49" s="971"/>
      <c r="DQ49" s="969"/>
      <c r="DR49" s="970"/>
      <c r="DS49" s="971"/>
      <c r="DT49" s="969"/>
      <c r="DU49" s="970"/>
      <c r="DV49" s="971"/>
      <c r="DW49" s="969"/>
      <c r="DX49" s="970"/>
      <c r="DY49" s="973"/>
      <c r="DZ49" s="969"/>
      <c r="EA49" s="970"/>
      <c r="EB49" s="971"/>
      <c r="EC49" s="969"/>
      <c r="ED49" s="980"/>
      <c r="EE49" s="981"/>
      <c r="EF49" s="967"/>
      <c r="EG49" s="973"/>
      <c r="EH49" s="970"/>
      <c r="EI49" s="970"/>
      <c r="EJ49" s="982"/>
    </row>
    <row r="50" spans="2:140" ht="18" customHeight="1">
      <c r="B50" s="3139" t="s">
        <v>1127</v>
      </c>
      <c r="C50" s="3128"/>
      <c r="D50" s="3130"/>
      <c r="E50" s="3129"/>
      <c r="F50" s="3130"/>
      <c r="G50" s="3129"/>
      <c r="H50" s="3130"/>
      <c r="I50" s="965"/>
      <c r="J50" s="966"/>
      <c r="K50" s="967"/>
      <c r="L50" s="968"/>
      <c r="M50" s="969"/>
      <c r="N50" s="970"/>
      <c r="O50" s="970"/>
      <c r="P50" s="970"/>
      <c r="Q50" s="971"/>
      <c r="R50" s="969"/>
      <c r="S50" s="970"/>
      <c r="T50" s="971"/>
      <c r="U50" s="970"/>
      <c r="V50" s="967"/>
      <c r="W50" s="972"/>
      <c r="X50" s="970"/>
      <c r="Y50" s="3133"/>
      <c r="Z50" s="3132"/>
      <c r="AA50" s="3138"/>
      <c r="AB50" s="3133"/>
      <c r="AC50" s="3132"/>
      <c r="AD50" s="3134"/>
      <c r="AE50" s="967"/>
      <c r="AF50" s="974"/>
      <c r="AG50" s="3131"/>
      <c r="AH50" s="3132"/>
      <c r="AI50" s="3134"/>
      <c r="AJ50" s="3131"/>
      <c r="AK50" s="3132"/>
      <c r="AL50" s="3132"/>
      <c r="AM50" s="3133"/>
      <c r="AN50" s="3132"/>
      <c r="AO50" s="3134"/>
      <c r="AP50" s="969"/>
      <c r="AQ50" s="975"/>
      <c r="AR50" s="976"/>
      <c r="AS50" s="977"/>
      <c r="AT50" s="3135"/>
      <c r="AU50" s="3135"/>
      <c r="AV50" s="3135"/>
      <c r="AW50" s="3135"/>
      <c r="AX50" s="3136"/>
      <c r="AY50" s="3135"/>
      <c r="AZ50" s="3135"/>
      <c r="BA50" s="3137"/>
      <c r="BB50" s="976"/>
      <c r="BC50" s="977"/>
      <c r="BD50" s="3135"/>
      <c r="BE50" s="3135"/>
      <c r="BF50" s="3135"/>
      <c r="BG50" s="3137"/>
      <c r="BH50" s="969"/>
      <c r="BI50" s="970"/>
      <c r="BJ50" s="971"/>
      <c r="BK50" s="969"/>
      <c r="BL50" s="975"/>
      <c r="BM50" s="969"/>
      <c r="BN50" s="975"/>
      <c r="BO50" s="969"/>
      <c r="BP50" s="3133"/>
      <c r="BQ50" s="3132"/>
      <c r="BR50" s="3138"/>
      <c r="BS50" s="969"/>
      <c r="BT50" s="970"/>
      <c r="BU50" s="970"/>
      <c r="BV50" s="969"/>
      <c r="BW50" s="970"/>
      <c r="BX50" s="970"/>
      <c r="BY50" s="969"/>
      <c r="BZ50" s="970"/>
      <c r="CA50" s="970"/>
      <c r="CB50" s="3126"/>
      <c r="CC50" s="3127"/>
      <c r="CD50" s="3126"/>
      <c r="CE50" s="3128"/>
      <c r="CF50" s="3129"/>
      <c r="CG50" s="3130"/>
      <c r="CH50" s="3129"/>
      <c r="CI50" s="3130"/>
      <c r="CJ50" s="3129"/>
      <c r="CK50" s="3130"/>
      <c r="CL50" s="3129"/>
      <c r="CM50" s="3127"/>
      <c r="CN50" s="967"/>
      <c r="CO50" s="967"/>
      <c r="CP50" s="967"/>
      <c r="CQ50" s="978"/>
      <c r="CR50" s="972"/>
      <c r="CS50" s="970"/>
      <c r="CT50" s="970"/>
      <c r="CU50" s="979"/>
      <c r="CV50" s="969"/>
      <c r="CW50" s="970"/>
      <c r="CX50" s="970"/>
      <c r="CY50" s="979"/>
      <c r="CZ50" s="969"/>
      <c r="DA50" s="970"/>
      <c r="DB50" s="970"/>
      <c r="DC50" s="979"/>
      <c r="DD50" s="969"/>
      <c r="DE50" s="970"/>
      <c r="DF50" s="970"/>
      <c r="DG50" s="979"/>
      <c r="DH50" s="968"/>
      <c r="DI50" s="970"/>
      <c r="DJ50" s="971"/>
      <c r="DK50" s="969"/>
      <c r="DL50" s="970"/>
      <c r="DM50" s="970"/>
      <c r="DN50" s="969"/>
      <c r="DO50" s="971"/>
      <c r="DP50" s="971"/>
      <c r="DQ50" s="969"/>
      <c r="DR50" s="970"/>
      <c r="DS50" s="971"/>
      <c r="DT50" s="969"/>
      <c r="DU50" s="970"/>
      <c r="DV50" s="971"/>
      <c r="DW50" s="969"/>
      <c r="DX50" s="970"/>
      <c r="DY50" s="973"/>
      <c r="DZ50" s="969"/>
      <c r="EA50" s="970"/>
      <c r="EB50" s="971"/>
      <c r="EC50" s="969"/>
      <c r="ED50" s="980"/>
      <c r="EE50" s="981"/>
      <c r="EF50" s="967"/>
      <c r="EG50" s="973"/>
      <c r="EH50" s="970"/>
      <c r="EI50" s="970"/>
      <c r="EJ50" s="982"/>
    </row>
    <row r="51" spans="2:140" ht="18" customHeight="1">
      <c r="B51" s="3139" t="s">
        <v>1128</v>
      </c>
      <c r="C51" s="3128"/>
      <c r="D51" s="3130"/>
      <c r="E51" s="3129"/>
      <c r="F51" s="3130"/>
      <c r="G51" s="3129"/>
      <c r="H51" s="3130"/>
      <c r="I51" s="965"/>
      <c r="J51" s="966"/>
      <c r="K51" s="967"/>
      <c r="L51" s="968"/>
      <c r="M51" s="969"/>
      <c r="N51" s="970"/>
      <c r="O51" s="970"/>
      <c r="P51" s="970"/>
      <c r="Q51" s="971"/>
      <c r="R51" s="969"/>
      <c r="S51" s="970"/>
      <c r="T51" s="971"/>
      <c r="U51" s="970"/>
      <c r="V51" s="967"/>
      <c r="W51" s="972"/>
      <c r="X51" s="970"/>
      <c r="Y51" s="3133"/>
      <c r="Z51" s="3132"/>
      <c r="AA51" s="3138"/>
      <c r="AB51" s="3133"/>
      <c r="AC51" s="3132"/>
      <c r="AD51" s="3134"/>
      <c r="AE51" s="967"/>
      <c r="AF51" s="974"/>
      <c r="AG51" s="3131"/>
      <c r="AH51" s="3132"/>
      <c r="AI51" s="3134"/>
      <c r="AJ51" s="3131"/>
      <c r="AK51" s="3132"/>
      <c r="AL51" s="3132"/>
      <c r="AM51" s="3133"/>
      <c r="AN51" s="3132"/>
      <c r="AO51" s="3134"/>
      <c r="AP51" s="969"/>
      <c r="AQ51" s="975"/>
      <c r="AR51" s="976"/>
      <c r="AS51" s="977"/>
      <c r="AT51" s="3135"/>
      <c r="AU51" s="3135"/>
      <c r="AV51" s="3135"/>
      <c r="AW51" s="3135"/>
      <c r="AX51" s="3136"/>
      <c r="AY51" s="3135"/>
      <c r="AZ51" s="3135"/>
      <c r="BA51" s="3137"/>
      <c r="BB51" s="976"/>
      <c r="BC51" s="977"/>
      <c r="BD51" s="3135"/>
      <c r="BE51" s="3135"/>
      <c r="BF51" s="3135"/>
      <c r="BG51" s="3137"/>
      <c r="BH51" s="969"/>
      <c r="BI51" s="970"/>
      <c r="BJ51" s="971"/>
      <c r="BK51" s="969"/>
      <c r="BL51" s="975"/>
      <c r="BM51" s="969"/>
      <c r="BN51" s="975"/>
      <c r="BO51" s="969"/>
      <c r="BP51" s="3133"/>
      <c r="BQ51" s="3132"/>
      <c r="BR51" s="3138"/>
      <c r="BS51" s="969"/>
      <c r="BT51" s="970"/>
      <c r="BU51" s="970"/>
      <c r="BV51" s="969"/>
      <c r="BW51" s="970"/>
      <c r="BX51" s="970"/>
      <c r="BY51" s="969"/>
      <c r="BZ51" s="970"/>
      <c r="CA51" s="970"/>
      <c r="CB51" s="3126"/>
      <c r="CC51" s="3127"/>
      <c r="CD51" s="3126"/>
      <c r="CE51" s="3128"/>
      <c r="CF51" s="3129"/>
      <c r="CG51" s="3130"/>
      <c r="CH51" s="3129"/>
      <c r="CI51" s="3130"/>
      <c r="CJ51" s="3129"/>
      <c r="CK51" s="3130"/>
      <c r="CL51" s="3129"/>
      <c r="CM51" s="3127"/>
      <c r="CN51" s="967"/>
      <c r="CO51" s="967"/>
      <c r="CP51" s="967"/>
      <c r="CQ51" s="978"/>
      <c r="CR51" s="972"/>
      <c r="CS51" s="970"/>
      <c r="CT51" s="970"/>
      <c r="CU51" s="979"/>
      <c r="CV51" s="969"/>
      <c r="CW51" s="970"/>
      <c r="CX51" s="970"/>
      <c r="CY51" s="979"/>
      <c r="CZ51" s="969"/>
      <c r="DA51" s="970"/>
      <c r="DB51" s="970"/>
      <c r="DC51" s="979"/>
      <c r="DD51" s="969"/>
      <c r="DE51" s="970"/>
      <c r="DF51" s="970"/>
      <c r="DG51" s="979"/>
      <c r="DH51" s="968"/>
      <c r="DI51" s="970"/>
      <c r="DJ51" s="971"/>
      <c r="DK51" s="969"/>
      <c r="DL51" s="970"/>
      <c r="DM51" s="970"/>
      <c r="DN51" s="969"/>
      <c r="DO51" s="971"/>
      <c r="DP51" s="971"/>
      <c r="DQ51" s="969"/>
      <c r="DR51" s="970"/>
      <c r="DS51" s="971"/>
      <c r="DT51" s="969"/>
      <c r="DU51" s="970"/>
      <c r="DV51" s="971"/>
      <c r="DW51" s="969"/>
      <c r="DX51" s="970"/>
      <c r="DY51" s="973"/>
      <c r="DZ51" s="969"/>
      <c r="EA51" s="970"/>
      <c r="EB51" s="971"/>
      <c r="EC51" s="969"/>
      <c r="ED51" s="980"/>
      <c r="EE51" s="981"/>
      <c r="EF51" s="967"/>
      <c r="EG51" s="973"/>
      <c r="EH51" s="970"/>
      <c r="EI51" s="970"/>
      <c r="EJ51" s="982"/>
    </row>
    <row r="52" spans="2:140" ht="18" customHeight="1">
      <c r="B52" s="3139" t="s">
        <v>1129</v>
      </c>
      <c r="C52" s="3128"/>
      <c r="D52" s="3130"/>
      <c r="E52" s="3129"/>
      <c r="F52" s="3130"/>
      <c r="G52" s="3129"/>
      <c r="H52" s="3130"/>
      <c r="I52" s="965"/>
      <c r="J52" s="966"/>
      <c r="K52" s="967"/>
      <c r="L52" s="968"/>
      <c r="M52" s="969"/>
      <c r="N52" s="970"/>
      <c r="O52" s="970"/>
      <c r="P52" s="970"/>
      <c r="Q52" s="971"/>
      <c r="R52" s="969"/>
      <c r="S52" s="970"/>
      <c r="T52" s="971"/>
      <c r="U52" s="970"/>
      <c r="V52" s="967"/>
      <c r="W52" s="972"/>
      <c r="X52" s="970"/>
      <c r="Y52" s="3133"/>
      <c r="Z52" s="3132"/>
      <c r="AA52" s="3138"/>
      <c r="AB52" s="3133"/>
      <c r="AC52" s="3132"/>
      <c r="AD52" s="3134"/>
      <c r="AE52" s="967"/>
      <c r="AF52" s="974"/>
      <c r="AG52" s="3131"/>
      <c r="AH52" s="3132"/>
      <c r="AI52" s="3134"/>
      <c r="AJ52" s="3131"/>
      <c r="AK52" s="3132"/>
      <c r="AL52" s="3132"/>
      <c r="AM52" s="3133"/>
      <c r="AN52" s="3132"/>
      <c r="AO52" s="3134"/>
      <c r="AP52" s="969"/>
      <c r="AQ52" s="975"/>
      <c r="AR52" s="976"/>
      <c r="AS52" s="977"/>
      <c r="AT52" s="3135"/>
      <c r="AU52" s="3135"/>
      <c r="AV52" s="3135"/>
      <c r="AW52" s="3135"/>
      <c r="AX52" s="3136"/>
      <c r="AY52" s="3135"/>
      <c r="AZ52" s="3135"/>
      <c r="BA52" s="3137"/>
      <c r="BB52" s="976"/>
      <c r="BC52" s="977"/>
      <c r="BD52" s="3135"/>
      <c r="BE52" s="3135"/>
      <c r="BF52" s="3135"/>
      <c r="BG52" s="3137"/>
      <c r="BH52" s="969"/>
      <c r="BI52" s="970"/>
      <c r="BJ52" s="971"/>
      <c r="BK52" s="969"/>
      <c r="BL52" s="975"/>
      <c r="BM52" s="969"/>
      <c r="BN52" s="975"/>
      <c r="BO52" s="969"/>
      <c r="BP52" s="3133"/>
      <c r="BQ52" s="3132"/>
      <c r="BR52" s="3138"/>
      <c r="BS52" s="969"/>
      <c r="BT52" s="970"/>
      <c r="BU52" s="970"/>
      <c r="BV52" s="969"/>
      <c r="BW52" s="970"/>
      <c r="BX52" s="970"/>
      <c r="BY52" s="969"/>
      <c r="BZ52" s="970"/>
      <c r="CA52" s="970"/>
      <c r="CB52" s="3126"/>
      <c r="CC52" s="3127"/>
      <c r="CD52" s="3126"/>
      <c r="CE52" s="3128"/>
      <c r="CF52" s="3129"/>
      <c r="CG52" s="3130"/>
      <c r="CH52" s="3129"/>
      <c r="CI52" s="3130"/>
      <c r="CJ52" s="3129"/>
      <c r="CK52" s="3130"/>
      <c r="CL52" s="3129"/>
      <c r="CM52" s="3127"/>
      <c r="CN52" s="967"/>
      <c r="CO52" s="967"/>
      <c r="CP52" s="967"/>
      <c r="CQ52" s="978"/>
      <c r="CR52" s="972"/>
      <c r="CS52" s="970"/>
      <c r="CT52" s="970"/>
      <c r="CU52" s="979"/>
      <c r="CV52" s="969"/>
      <c r="CW52" s="970"/>
      <c r="CX52" s="970"/>
      <c r="CY52" s="979"/>
      <c r="CZ52" s="969"/>
      <c r="DA52" s="970"/>
      <c r="DB52" s="970"/>
      <c r="DC52" s="979"/>
      <c r="DD52" s="969"/>
      <c r="DE52" s="970"/>
      <c r="DF52" s="970"/>
      <c r="DG52" s="979"/>
      <c r="DH52" s="968"/>
      <c r="DI52" s="970"/>
      <c r="DJ52" s="971"/>
      <c r="DK52" s="969"/>
      <c r="DL52" s="970"/>
      <c r="DM52" s="970"/>
      <c r="DN52" s="969"/>
      <c r="DO52" s="971"/>
      <c r="DP52" s="971"/>
      <c r="DQ52" s="969"/>
      <c r="DR52" s="970"/>
      <c r="DS52" s="971"/>
      <c r="DT52" s="969"/>
      <c r="DU52" s="970"/>
      <c r="DV52" s="971"/>
      <c r="DW52" s="969"/>
      <c r="DX52" s="970"/>
      <c r="DY52" s="973"/>
      <c r="DZ52" s="969"/>
      <c r="EA52" s="970"/>
      <c r="EB52" s="971"/>
      <c r="EC52" s="969"/>
      <c r="ED52" s="980"/>
      <c r="EE52" s="981"/>
      <c r="EF52" s="967"/>
      <c r="EG52" s="973"/>
      <c r="EH52" s="970"/>
      <c r="EI52" s="970"/>
      <c r="EJ52" s="982"/>
    </row>
    <row r="53" spans="2:140" ht="18" customHeight="1">
      <c r="B53" s="3139" t="s">
        <v>1130</v>
      </c>
      <c r="C53" s="3128"/>
      <c r="D53" s="3130"/>
      <c r="E53" s="3129"/>
      <c r="F53" s="3130"/>
      <c r="G53" s="3129"/>
      <c r="H53" s="3130"/>
      <c r="I53" s="965"/>
      <c r="J53" s="966"/>
      <c r="K53" s="967"/>
      <c r="L53" s="968"/>
      <c r="M53" s="969"/>
      <c r="N53" s="970"/>
      <c r="O53" s="970"/>
      <c r="P53" s="970"/>
      <c r="Q53" s="971"/>
      <c r="R53" s="969"/>
      <c r="S53" s="970"/>
      <c r="T53" s="971"/>
      <c r="U53" s="970"/>
      <c r="V53" s="967"/>
      <c r="W53" s="972"/>
      <c r="X53" s="970"/>
      <c r="Y53" s="3133"/>
      <c r="Z53" s="3132"/>
      <c r="AA53" s="3138"/>
      <c r="AB53" s="3133"/>
      <c r="AC53" s="3132"/>
      <c r="AD53" s="3134"/>
      <c r="AE53" s="967"/>
      <c r="AF53" s="974"/>
      <c r="AG53" s="3131"/>
      <c r="AH53" s="3132"/>
      <c r="AI53" s="3134"/>
      <c r="AJ53" s="3131"/>
      <c r="AK53" s="3132"/>
      <c r="AL53" s="3132"/>
      <c r="AM53" s="3133"/>
      <c r="AN53" s="3132"/>
      <c r="AO53" s="3134"/>
      <c r="AP53" s="969"/>
      <c r="AQ53" s="975"/>
      <c r="AR53" s="976"/>
      <c r="AS53" s="977"/>
      <c r="AT53" s="3135"/>
      <c r="AU53" s="3135"/>
      <c r="AV53" s="3135"/>
      <c r="AW53" s="3135"/>
      <c r="AX53" s="3136"/>
      <c r="AY53" s="3135"/>
      <c r="AZ53" s="3135"/>
      <c r="BA53" s="3137"/>
      <c r="BB53" s="976"/>
      <c r="BC53" s="977"/>
      <c r="BD53" s="3135"/>
      <c r="BE53" s="3135"/>
      <c r="BF53" s="3135"/>
      <c r="BG53" s="3137"/>
      <c r="BH53" s="969"/>
      <c r="BI53" s="970"/>
      <c r="BJ53" s="971"/>
      <c r="BK53" s="969"/>
      <c r="BL53" s="975"/>
      <c r="BM53" s="969"/>
      <c r="BN53" s="975"/>
      <c r="BO53" s="969"/>
      <c r="BP53" s="3133"/>
      <c r="BQ53" s="3132"/>
      <c r="BR53" s="3138"/>
      <c r="BS53" s="969"/>
      <c r="BT53" s="970"/>
      <c r="BU53" s="970"/>
      <c r="BV53" s="969"/>
      <c r="BW53" s="970"/>
      <c r="BX53" s="970"/>
      <c r="BY53" s="969"/>
      <c r="BZ53" s="970"/>
      <c r="CA53" s="970"/>
      <c r="CB53" s="3126"/>
      <c r="CC53" s="3127"/>
      <c r="CD53" s="3126"/>
      <c r="CE53" s="3128"/>
      <c r="CF53" s="3129"/>
      <c r="CG53" s="3130"/>
      <c r="CH53" s="3129"/>
      <c r="CI53" s="3130"/>
      <c r="CJ53" s="3129"/>
      <c r="CK53" s="3130"/>
      <c r="CL53" s="3129"/>
      <c r="CM53" s="3127"/>
      <c r="CN53" s="967"/>
      <c r="CO53" s="967"/>
      <c r="CP53" s="967"/>
      <c r="CQ53" s="978"/>
      <c r="CR53" s="972"/>
      <c r="CS53" s="970"/>
      <c r="CT53" s="970"/>
      <c r="CU53" s="979"/>
      <c r="CV53" s="969"/>
      <c r="CW53" s="970"/>
      <c r="CX53" s="970"/>
      <c r="CY53" s="979"/>
      <c r="CZ53" s="969"/>
      <c r="DA53" s="970"/>
      <c r="DB53" s="970"/>
      <c r="DC53" s="979"/>
      <c r="DD53" s="969"/>
      <c r="DE53" s="970"/>
      <c r="DF53" s="970"/>
      <c r="DG53" s="979"/>
      <c r="DH53" s="968"/>
      <c r="DI53" s="970"/>
      <c r="DJ53" s="971"/>
      <c r="DK53" s="969"/>
      <c r="DL53" s="970"/>
      <c r="DM53" s="970"/>
      <c r="DN53" s="969"/>
      <c r="DO53" s="971"/>
      <c r="DP53" s="971"/>
      <c r="DQ53" s="969"/>
      <c r="DR53" s="970"/>
      <c r="DS53" s="971"/>
      <c r="DT53" s="969"/>
      <c r="DU53" s="970"/>
      <c r="DV53" s="971"/>
      <c r="DW53" s="969"/>
      <c r="DX53" s="970"/>
      <c r="DY53" s="973"/>
      <c r="DZ53" s="969"/>
      <c r="EA53" s="970"/>
      <c r="EB53" s="971"/>
      <c r="EC53" s="969"/>
      <c r="ED53" s="980"/>
      <c r="EE53" s="981"/>
      <c r="EF53" s="967"/>
      <c r="EG53" s="973"/>
      <c r="EH53" s="970"/>
      <c r="EI53" s="970"/>
      <c r="EJ53" s="982"/>
    </row>
    <row r="54" spans="2:140" ht="18" customHeight="1">
      <c r="B54" s="3139" t="s">
        <v>1131</v>
      </c>
      <c r="C54" s="3128"/>
      <c r="D54" s="3130"/>
      <c r="E54" s="3129"/>
      <c r="F54" s="3130"/>
      <c r="G54" s="3129"/>
      <c r="H54" s="3130"/>
      <c r="I54" s="965"/>
      <c r="J54" s="966"/>
      <c r="K54" s="967"/>
      <c r="L54" s="968"/>
      <c r="M54" s="969"/>
      <c r="N54" s="970"/>
      <c r="O54" s="970"/>
      <c r="P54" s="970"/>
      <c r="Q54" s="971"/>
      <c r="R54" s="969"/>
      <c r="S54" s="970"/>
      <c r="T54" s="971"/>
      <c r="U54" s="970"/>
      <c r="V54" s="967"/>
      <c r="W54" s="972"/>
      <c r="X54" s="970"/>
      <c r="Y54" s="3133"/>
      <c r="Z54" s="3132"/>
      <c r="AA54" s="3138"/>
      <c r="AB54" s="3133"/>
      <c r="AC54" s="3132"/>
      <c r="AD54" s="3134"/>
      <c r="AE54" s="967"/>
      <c r="AF54" s="974"/>
      <c r="AG54" s="3131"/>
      <c r="AH54" s="3132"/>
      <c r="AI54" s="3134"/>
      <c r="AJ54" s="3131"/>
      <c r="AK54" s="3132"/>
      <c r="AL54" s="3132"/>
      <c r="AM54" s="3133"/>
      <c r="AN54" s="3132"/>
      <c r="AO54" s="3134"/>
      <c r="AP54" s="969"/>
      <c r="AQ54" s="975"/>
      <c r="AR54" s="976"/>
      <c r="AS54" s="977"/>
      <c r="AT54" s="3135"/>
      <c r="AU54" s="3135"/>
      <c r="AV54" s="3135"/>
      <c r="AW54" s="3135"/>
      <c r="AX54" s="3136"/>
      <c r="AY54" s="3135"/>
      <c r="AZ54" s="3135"/>
      <c r="BA54" s="3137"/>
      <c r="BB54" s="976"/>
      <c r="BC54" s="977"/>
      <c r="BD54" s="3135"/>
      <c r="BE54" s="3135"/>
      <c r="BF54" s="3135"/>
      <c r="BG54" s="3137"/>
      <c r="BH54" s="969"/>
      <c r="BI54" s="970"/>
      <c r="BJ54" s="971"/>
      <c r="BK54" s="969"/>
      <c r="BL54" s="975"/>
      <c r="BM54" s="969"/>
      <c r="BN54" s="975"/>
      <c r="BO54" s="969"/>
      <c r="BP54" s="3133"/>
      <c r="BQ54" s="3132"/>
      <c r="BR54" s="3138"/>
      <c r="BS54" s="969"/>
      <c r="BT54" s="970"/>
      <c r="BU54" s="970"/>
      <c r="BV54" s="969"/>
      <c r="BW54" s="970"/>
      <c r="BX54" s="970"/>
      <c r="BY54" s="969"/>
      <c r="BZ54" s="970"/>
      <c r="CA54" s="970"/>
      <c r="CB54" s="3126"/>
      <c r="CC54" s="3127"/>
      <c r="CD54" s="3126"/>
      <c r="CE54" s="3128"/>
      <c r="CF54" s="3129"/>
      <c r="CG54" s="3130"/>
      <c r="CH54" s="3129"/>
      <c r="CI54" s="3130"/>
      <c r="CJ54" s="3129"/>
      <c r="CK54" s="3130"/>
      <c r="CL54" s="3129"/>
      <c r="CM54" s="3127"/>
      <c r="CN54" s="967"/>
      <c r="CO54" s="967"/>
      <c r="CP54" s="967"/>
      <c r="CQ54" s="978"/>
      <c r="CR54" s="972"/>
      <c r="CS54" s="970"/>
      <c r="CT54" s="970"/>
      <c r="CU54" s="979"/>
      <c r="CV54" s="969"/>
      <c r="CW54" s="970"/>
      <c r="CX54" s="970"/>
      <c r="CY54" s="979"/>
      <c r="CZ54" s="969"/>
      <c r="DA54" s="970"/>
      <c r="DB54" s="970"/>
      <c r="DC54" s="979"/>
      <c r="DD54" s="969"/>
      <c r="DE54" s="970"/>
      <c r="DF54" s="970"/>
      <c r="DG54" s="979"/>
      <c r="DH54" s="968"/>
      <c r="DI54" s="970"/>
      <c r="DJ54" s="971"/>
      <c r="DK54" s="969"/>
      <c r="DL54" s="970"/>
      <c r="DM54" s="970"/>
      <c r="DN54" s="969"/>
      <c r="DO54" s="971"/>
      <c r="DP54" s="971"/>
      <c r="DQ54" s="969"/>
      <c r="DR54" s="970"/>
      <c r="DS54" s="971"/>
      <c r="DT54" s="969"/>
      <c r="DU54" s="970"/>
      <c r="DV54" s="971"/>
      <c r="DW54" s="969"/>
      <c r="DX54" s="970"/>
      <c r="DY54" s="973"/>
      <c r="DZ54" s="969"/>
      <c r="EA54" s="970"/>
      <c r="EB54" s="971"/>
      <c r="EC54" s="969"/>
      <c r="ED54" s="980"/>
      <c r="EE54" s="981"/>
      <c r="EF54" s="967"/>
      <c r="EG54" s="973"/>
      <c r="EH54" s="970"/>
      <c r="EI54" s="970"/>
      <c r="EJ54" s="982"/>
    </row>
    <row r="55" spans="2:140" ht="18" customHeight="1">
      <c r="B55" s="3139" t="s">
        <v>1132</v>
      </c>
      <c r="C55" s="3128"/>
      <c r="D55" s="3130"/>
      <c r="E55" s="3129"/>
      <c r="F55" s="3130"/>
      <c r="G55" s="3129"/>
      <c r="H55" s="3130"/>
      <c r="I55" s="965"/>
      <c r="J55" s="966"/>
      <c r="K55" s="967"/>
      <c r="L55" s="968"/>
      <c r="M55" s="969"/>
      <c r="N55" s="970"/>
      <c r="O55" s="970"/>
      <c r="P55" s="970"/>
      <c r="Q55" s="971"/>
      <c r="R55" s="969"/>
      <c r="S55" s="970"/>
      <c r="T55" s="971"/>
      <c r="U55" s="970"/>
      <c r="V55" s="967"/>
      <c r="W55" s="972"/>
      <c r="X55" s="970"/>
      <c r="Y55" s="3133"/>
      <c r="Z55" s="3132"/>
      <c r="AA55" s="3138"/>
      <c r="AB55" s="3133"/>
      <c r="AC55" s="3132"/>
      <c r="AD55" s="3134"/>
      <c r="AE55" s="967"/>
      <c r="AF55" s="974"/>
      <c r="AG55" s="3131"/>
      <c r="AH55" s="3132"/>
      <c r="AI55" s="3134"/>
      <c r="AJ55" s="3131"/>
      <c r="AK55" s="3132"/>
      <c r="AL55" s="3132"/>
      <c r="AM55" s="3133"/>
      <c r="AN55" s="3132"/>
      <c r="AO55" s="3134"/>
      <c r="AP55" s="969"/>
      <c r="AQ55" s="975"/>
      <c r="AR55" s="976"/>
      <c r="AS55" s="977"/>
      <c r="AT55" s="3135"/>
      <c r="AU55" s="3135"/>
      <c r="AV55" s="3135"/>
      <c r="AW55" s="3135"/>
      <c r="AX55" s="3136"/>
      <c r="AY55" s="3135"/>
      <c r="AZ55" s="3135"/>
      <c r="BA55" s="3137"/>
      <c r="BB55" s="976"/>
      <c r="BC55" s="977"/>
      <c r="BD55" s="3135"/>
      <c r="BE55" s="3135"/>
      <c r="BF55" s="3135"/>
      <c r="BG55" s="3137"/>
      <c r="BH55" s="969"/>
      <c r="BI55" s="970"/>
      <c r="BJ55" s="971"/>
      <c r="BK55" s="969"/>
      <c r="BL55" s="975"/>
      <c r="BM55" s="969"/>
      <c r="BN55" s="975"/>
      <c r="BO55" s="969"/>
      <c r="BP55" s="3133"/>
      <c r="BQ55" s="3132"/>
      <c r="BR55" s="3138"/>
      <c r="BS55" s="969"/>
      <c r="BT55" s="970"/>
      <c r="BU55" s="970"/>
      <c r="BV55" s="969"/>
      <c r="BW55" s="970"/>
      <c r="BX55" s="970"/>
      <c r="BY55" s="969"/>
      <c r="BZ55" s="970"/>
      <c r="CA55" s="970"/>
      <c r="CB55" s="3126"/>
      <c r="CC55" s="3127"/>
      <c r="CD55" s="3126"/>
      <c r="CE55" s="3128"/>
      <c r="CF55" s="3129"/>
      <c r="CG55" s="3130"/>
      <c r="CH55" s="3129"/>
      <c r="CI55" s="3130"/>
      <c r="CJ55" s="3129"/>
      <c r="CK55" s="3130"/>
      <c r="CL55" s="3129"/>
      <c r="CM55" s="3127"/>
      <c r="CN55" s="967"/>
      <c r="CO55" s="967"/>
      <c r="CP55" s="967"/>
      <c r="CQ55" s="978"/>
      <c r="CR55" s="972"/>
      <c r="CS55" s="970"/>
      <c r="CT55" s="970"/>
      <c r="CU55" s="979"/>
      <c r="CV55" s="969"/>
      <c r="CW55" s="970"/>
      <c r="CX55" s="970"/>
      <c r="CY55" s="979"/>
      <c r="CZ55" s="969"/>
      <c r="DA55" s="970"/>
      <c r="DB55" s="970"/>
      <c r="DC55" s="979"/>
      <c r="DD55" s="969"/>
      <c r="DE55" s="970"/>
      <c r="DF55" s="970"/>
      <c r="DG55" s="979"/>
      <c r="DH55" s="968"/>
      <c r="DI55" s="970"/>
      <c r="DJ55" s="971"/>
      <c r="DK55" s="969"/>
      <c r="DL55" s="970"/>
      <c r="DM55" s="970"/>
      <c r="DN55" s="969"/>
      <c r="DO55" s="971"/>
      <c r="DP55" s="971"/>
      <c r="DQ55" s="969"/>
      <c r="DR55" s="970"/>
      <c r="DS55" s="971"/>
      <c r="DT55" s="969"/>
      <c r="DU55" s="970"/>
      <c r="DV55" s="971"/>
      <c r="DW55" s="969"/>
      <c r="DX55" s="970"/>
      <c r="DY55" s="973"/>
      <c r="DZ55" s="969"/>
      <c r="EA55" s="970"/>
      <c r="EB55" s="971"/>
      <c r="EC55" s="969"/>
      <c r="ED55" s="980"/>
      <c r="EE55" s="981"/>
      <c r="EF55" s="967"/>
      <c r="EG55" s="973"/>
      <c r="EH55" s="970"/>
      <c r="EI55" s="970"/>
      <c r="EJ55" s="982"/>
    </row>
    <row r="56" spans="2:140" ht="18" customHeight="1">
      <c r="B56" s="3139" t="s">
        <v>1133</v>
      </c>
      <c r="C56" s="3128"/>
      <c r="D56" s="3130"/>
      <c r="E56" s="3129"/>
      <c r="F56" s="3130"/>
      <c r="G56" s="3129"/>
      <c r="H56" s="3130"/>
      <c r="I56" s="965"/>
      <c r="J56" s="966"/>
      <c r="K56" s="967"/>
      <c r="L56" s="968"/>
      <c r="M56" s="969"/>
      <c r="N56" s="970"/>
      <c r="O56" s="970"/>
      <c r="P56" s="970"/>
      <c r="Q56" s="971"/>
      <c r="R56" s="969"/>
      <c r="S56" s="970"/>
      <c r="T56" s="971"/>
      <c r="U56" s="970"/>
      <c r="V56" s="967"/>
      <c r="W56" s="972"/>
      <c r="X56" s="970"/>
      <c r="Y56" s="3133"/>
      <c r="Z56" s="3132"/>
      <c r="AA56" s="3138"/>
      <c r="AB56" s="3133"/>
      <c r="AC56" s="3132"/>
      <c r="AD56" s="3134"/>
      <c r="AE56" s="967"/>
      <c r="AF56" s="974"/>
      <c r="AG56" s="3131"/>
      <c r="AH56" s="3132"/>
      <c r="AI56" s="3134"/>
      <c r="AJ56" s="3131"/>
      <c r="AK56" s="3132"/>
      <c r="AL56" s="3132"/>
      <c r="AM56" s="3133"/>
      <c r="AN56" s="3132"/>
      <c r="AO56" s="3134"/>
      <c r="AP56" s="969"/>
      <c r="AQ56" s="975"/>
      <c r="AR56" s="976"/>
      <c r="AS56" s="977"/>
      <c r="AT56" s="3135"/>
      <c r="AU56" s="3135"/>
      <c r="AV56" s="3135"/>
      <c r="AW56" s="3135"/>
      <c r="AX56" s="3136"/>
      <c r="AY56" s="3135"/>
      <c r="AZ56" s="3135"/>
      <c r="BA56" s="3137"/>
      <c r="BB56" s="976"/>
      <c r="BC56" s="977"/>
      <c r="BD56" s="3135"/>
      <c r="BE56" s="3135"/>
      <c r="BF56" s="3135"/>
      <c r="BG56" s="3137"/>
      <c r="BH56" s="969"/>
      <c r="BI56" s="970"/>
      <c r="BJ56" s="971"/>
      <c r="BK56" s="969"/>
      <c r="BL56" s="975"/>
      <c r="BM56" s="969"/>
      <c r="BN56" s="975"/>
      <c r="BO56" s="969"/>
      <c r="BP56" s="3133"/>
      <c r="BQ56" s="3132"/>
      <c r="BR56" s="3138"/>
      <c r="BS56" s="969"/>
      <c r="BT56" s="970"/>
      <c r="BU56" s="970"/>
      <c r="BV56" s="969"/>
      <c r="BW56" s="970"/>
      <c r="BX56" s="970"/>
      <c r="BY56" s="969"/>
      <c r="BZ56" s="970"/>
      <c r="CA56" s="970"/>
      <c r="CB56" s="3126"/>
      <c r="CC56" s="3127"/>
      <c r="CD56" s="3126"/>
      <c r="CE56" s="3128"/>
      <c r="CF56" s="3129"/>
      <c r="CG56" s="3130"/>
      <c r="CH56" s="3129"/>
      <c r="CI56" s="3130"/>
      <c r="CJ56" s="3129"/>
      <c r="CK56" s="3130"/>
      <c r="CL56" s="3129"/>
      <c r="CM56" s="3127"/>
      <c r="CN56" s="967"/>
      <c r="CO56" s="967"/>
      <c r="CP56" s="967"/>
      <c r="CQ56" s="978"/>
      <c r="CR56" s="972"/>
      <c r="CS56" s="970"/>
      <c r="CT56" s="970"/>
      <c r="CU56" s="979"/>
      <c r="CV56" s="969"/>
      <c r="CW56" s="970"/>
      <c r="CX56" s="970"/>
      <c r="CY56" s="979"/>
      <c r="CZ56" s="969"/>
      <c r="DA56" s="970"/>
      <c r="DB56" s="970"/>
      <c r="DC56" s="979"/>
      <c r="DD56" s="969"/>
      <c r="DE56" s="970"/>
      <c r="DF56" s="970"/>
      <c r="DG56" s="979"/>
      <c r="DH56" s="968"/>
      <c r="DI56" s="970"/>
      <c r="DJ56" s="971"/>
      <c r="DK56" s="969"/>
      <c r="DL56" s="970"/>
      <c r="DM56" s="970"/>
      <c r="DN56" s="969"/>
      <c r="DO56" s="971"/>
      <c r="DP56" s="971"/>
      <c r="DQ56" s="969"/>
      <c r="DR56" s="970"/>
      <c r="DS56" s="971"/>
      <c r="DT56" s="969"/>
      <c r="DU56" s="970"/>
      <c r="DV56" s="971"/>
      <c r="DW56" s="969"/>
      <c r="DX56" s="970"/>
      <c r="DY56" s="973"/>
      <c r="DZ56" s="969"/>
      <c r="EA56" s="970"/>
      <c r="EB56" s="971"/>
      <c r="EC56" s="969"/>
      <c r="ED56" s="980"/>
      <c r="EE56" s="981"/>
      <c r="EF56" s="967"/>
      <c r="EG56" s="973"/>
      <c r="EH56" s="970"/>
      <c r="EI56" s="970"/>
      <c r="EJ56" s="982"/>
    </row>
    <row r="57" spans="2:140" ht="18" customHeight="1">
      <c r="B57" s="3139" t="s">
        <v>1134</v>
      </c>
      <c r="C57" s="3128"/>
      <c r="D57" s="3130"/>
      <c r="E57" s="3129"/>
      <c r="F57" s="3130"/>
      <c r="G57" s="3129"/>
      <c r="H57" s="3130"/>
      <c r="I57" s="965"/>
      <c r="J57" s="966"/>
      <c r="K57" s="967"/>
      <c r="L57" s="968"/>
      <c r="M57" s="969"/>
      <c r="N57" s="970"/>
      <c r="O57" s="970"/>
      <c r="P57" s="970"/>
      <c r="Q57" s="971"/>
      <c r="R57" s="969"/>
      <c r="S57" s="970"/>
      <c r="T57" s="971"/>
      <c r="U57" s="970"/>
      <c r="V57" s="967"/>
      <c r="W57" s="972"/>
      <c r="X57" s="970"/>
      <c r="Y57" s="3133"/>
      <c r="Z57" s="3132"/>
      <c r="AA57" s="3138"/>
      <c r="AB57" s="3133"/>
      <c r="AC57" s="3132"/>
      <c r="AD57" s="3134"/>
      <c r="AE57" s="967"/>
      <c r="AF57" s="974"/>
      <c r="AG57" s="3131"/>
      <c r="AH57" s="3132"/>
      <c r="AI57" s="3134"/>
      <c r="AJ57" s="3131"/>
      <c r="AK57" s="3132"/>
      <c r="AL57" s="3132"/>
      <c r="AM57" s="3133"/>
      <c r="AN57" s="3132"/>
      <c r="AO57" s="3134"/>
      <c r="AP57" s="969"/>
      <c r="AQ57" s="975"/>
      <c r="AR57" s="976"/>
      <c r="AS57" s="977"/>
      <c r="AT57" s="3135"/>
      <c r="AU57" s="3135"/>
      <c r="AV57" s="3135"/>
      <c r="AW57" s="3135"/>
      <c r="AX57" s="3136"/>
      <c r="AY57" s="3135"/>
      <c r="AZ57" s="3135"/>
      <c r="BA57" s="3137"/>
      <c r="BB57" s="976"/>
      <c r="BC57" s="977"/>
      <c r="BD57" s="3135"/>
      <c r="BE57" s="3135"/>
      <c r="BF57" s="3135"/>
      <c r="BG57" s="3137"/>
      <c r="BH57" s="969"/>
      <c r="BI57" s="970"/>
      <c r="BJ57" s="971"/>
      <c r="BK57" s="969"/>
      <c r="BL57" s="975"/>
      <c r="BM57" s="969"/>
      <c r="BN57" s="975"/>
      <c r="BO57" s="969"/>
      <c r="BP57" s="3133"/>
      <c r="BQ57" s="3132"/>
      <c r="BR57" s="3138"/>
      <c r="BS57" s="969"/>
      <c r="BT57" s="970"/>
      <c r="BU57" s="970"/>
      <c r="BV57" s="969"/>
      <c r="BW57" s="970"/>
      <c r="BX57" s="970"/>
      <c r="BY57" s="969"/>
      <c r="BZ57" s="970"/>
      <c r="CA57" s="970"/>
      <c r="CB57" s="3126"/>
      <c r="CC57" s="3127"/>
      <c r="CD57" s="3126"/>
      <c r="CE57" s="3128"/>
      <c r="CF57" s="3129"/>
      <c r="CG57" s="3130"/>
      <c r="CH57" s="3129"/>
      <c r="CI57" s="3130"/>
      <c r="CJ57" s="3129"/>
      <c r="CK57" s="3130"/>
      <c r="CL57" s="3129"/>
      <c r="CM57" s="3127"/>
      <c r="CN57" s="967"/>
      <c r="CO57" s="967"/>
      <c r="CP57" s="967"/>
      <c r="CQ57" s="978"/>
      <c r="CR57" s="972"/>
      <c r="CS57" s="970"/>
      <c r="CT57" s="970"/>
      <c r="CU57" s="979"/>
      <c r="CV57" s="969"/>
      <c r="CW57" s="970"/>
      <c r="CX57" s="970"/>
      <c r="CY57" s="979"/>
      <c r="CZ57" s="969"/>
      <c r="DA57" s="970"/>
      <c r="DB57" s="970"/>
      <c r="DC57" s="979"/>
      <c r="DD57" s="969"/>
      <c r="DE57" s="970"/>
      <c r="DF57" s="970"/>
      <c r="DG57" s="979"/>
      <c r="DH57" s="968"/>
      <c r="DI57" s="970"/>
      <c r="DJ57" s="971"/>
      <c r="DK57" s="969"/>
      <c r="DL57" s="970"/>
      <c r="DM57" s="970"/>
      <c r="DN57" s="969"/>
      <c r="DO57" s="971"/>
      <c r="DP57" s="971"/>
      <c r="DQ57" s="969"/>
      <c r="DR57" s="970"/>
      <c r="DS57" s="971"/>
      <c r="DT57" s="969"/>
      <c r="DU57" s="970"/>
      <c r="DV57" s="971"/>
      <c r="DW57" s="969"/>
      <c r="DX57" s="970"/>
      <c r="DY57" s="973"/>
      <c r="DZ57" s="969"/>
      <c r="EA57" s="970"/>
      <c r="EB57" s="971"/>
      <c r="EC57" s="969"/>
      <c r="ED57" s="980"/>
      <c r="EE57" s="981"/>
      <c r="EF57" s="967"/>
      <c r="EG57" s="973"/>
      <c r="EH57" s="970"/>
      <c r="EI57" s="970"/>
      <c r="EJ57" s="982"/>
    </row>
    <row r="58" spans="2:140" ht="18" customHeight="1">
      <c r="B58" s="3139" t="s">
        <v>1135</v>
      </c>
      <c r="C58" s="3128"/>
      <c r="D58" s="3130"/>
      <c r="E58" s="3129"/>
      <c r="F58" s="3130"/>
      <c r="G58" s="3129"/>
      <c r="H58" s="3130"/>
      <c r="I58" s="965"/>
      <c r="J58" s="966"/>
      <c r="K58" s="967"/>
      <c r="L58" s="968"/>
      <c r="M58" s="969"/>
      <c r="N58" s="970"/>
      <c r="O58" s="970"/>
      <c r="P58" s="970"/>
      <c r="Q58" s="971"/>
      <c r="R58" s="969"/>
      <c r="S58" s="970"/>
      <c r="T58" s="971"/>
      <c r="U58" s="970"/>
      <c r="V58" s="967"/>
      <c r="W58" s="972"/>
      <c r="X58" s="970"/>
      <c r="Y58" s="3133"/>
      <c r="Z58" s="3132"/>
      <c r="AA58" s="3138"/>
      <c r="AB58" s="3133"/>
      <c r="AC58" s="3132"/>
      <c r="AD58" s="3134"/>
      <c r="AE58" s="967"/>
      <c r="AF58" s="974"/>
      <c r="AG58" s="3131"/>
      <c r="AH58" s="3132"/>
      <c r="AI58" s="3134"/>
      <c r="AJ58" s="3131"/>
      <c r="AK58" s="3132"/>
      <c r="AL58" s="3132"/>
      <c r="AM58" s="3133"/>
      <c r="AN58" s="3132"/>
      <c r="AO58" s="3134"/>
      <c r="AP58" s="969"/>
      <c r="AQ58" s="975"/>
      <c r="AR58" s="976"/>
      <c r="AS58" s="977"/>
      <c r="AT58" s="3135"/>
      <c r="AU58" s="3135"/>
      <c r="AV58" s="3135"/>
      <c r="AW58" s="3135"/>
      <c r="AX58" s="3136"/>
      <c r="AY58" s="3135"/>
      <c r="AZ58" s="3135"/>
      <c r="BA58" s="3137"/>
      <c r="BB58" s="976"/>
      <c r="BC58" s="977"/>
      <c r="BD58" s="3135"/>
      <c r="BE58" s="3135"/>
      <c r="BF58" s="3135"/>
      <c r="BG58" s="3137"/>
      <c r="BH58" s="969"/>
      <c r="BI58" s="970"/>
      <c r="BJ58" s="971"/>
      <c r="BK58" s="969"/>
      <c r="BL58" s="975"/>
      <c r="BM58" s="969"/>
      <c r="BN58" s="975"/>
      <c r="BO58" s="969"/>
      <c r="BP58" s="3133"/>
      <c r="BQ58" s="3132"/>
      <c r="BR58" s="3138"/>
      <c r="BS58" s="969"/>
      <c r="BT58" s="970"/>
      <c r="BU58" s="970"/>
      <c r="BV58" s="969"/>
      <c r="BW58" s="970"/>
      <c r="BX58" s="970"/>
      <c r="BY58" s="969"/>
      <c r="BZ58" s="970"/>
      <c r="CA58" s="970"/>
      <c r="CB58" s="3126"/>
      <c r="CC58" s="3127"/>
      <c r="CD58" s="3126"/>
      <c r="CE58" s="3128"/>
      <c r="CF58" s="3129"/>
      <c r="CG58" s="3130"/>
      <c r="CH58" s="3129"/>
      <c r="CI58" s="3130"/>
      <c r="CJ58" s="3129"/>
      <c r="CK58" s="3130"/>
      <c r="CL58" s="3129"/>
      <c r="CM58" s="3127"/>
      <c r="CN58" s="967"/>
      <c r="CO58" s="967"/>
      <c r="CP58" s="967"/>
      <c r="CQ58" s="978"/>
      <c r="CR58" s="972"/>
      <c r="CS58" s="970"/>
      <c r="CT58" s="970"/>
      <c r="CU58" s="979"/>
      <c r="CV58" s="969"/>
      <c r="CW58" s="970"/>
      <c r="CX58" s="970"/>
      <c r="CY58" s="979"/>
      <c r="CZ58" s="969"/>
      <c r="DA58" s="970"/>
      <c r="DB58" s="970"/>
      <c r="DC58" s="979"/>
      <c r="DD58" s="969"/>
      <c r="DE58" s="970"/>
      <c r="DF58" s="970"/>
      <c r="DG58" s="979"/>
      <c r="DH58" s="968"/>
      <c r="DI58" s="970"/>
      <c r="DJ58" s="971"/>
      <c r="DK58" s="969"/>
      <c r="DL58" s="970"/>
      <c r="DM58" s="970"/>
      <c r="DN58" s="969"/>
      <c r="DO58" s="971"/>
      <c r="DP58" s="971"/>
      <c r="DQ58" s="969"/>
      <c r="DR58" s="970"/>
      <c r="DS58" s="971"/>
      <c r="DT58" s="969"/>
      <c r="DU58" s="970"/>
      <c r="DV58" s="971"/>
      <c r="DW58" s="969"/>
      <c r="DX58" s="970"/>
      <c r="DY58" s="973"/>
      <c r="DZ58" s="969"/>
      <c r="EA58" s="970"/>
      <c r="EB58" s="971"/>
      <c r="EC58" s="969"/>
      <c r="ED58" s="980"/>
      <c r="EE58" s="981"/>
      <c r="EF58" s="967"/>
      <c r="EG58" s="973"/>
      <c r="EH58" s="970"/>
      <c r="EI58" s="970"/>
      <c r="EJ58" s="982"/>
    </row>
    <row r="59" spans="2:140" ht="18" customHeight="1">
      <c r="B59" s="3139" t="s">
        <v>1136</v>
      </c>
      <c r="C59" s="3128"/>
      <c r="D59" s="3130"/>
      <c r="E59" s="3129"/>
      <c r="F59" s="3130"/>
      <c r="G59" s="3129"/>
      <c r="H59" s="3130"/>
      <c r="I59" s="965"/>
      <c r="J59" s="966"/>
      <c r="K59" s="967"/>
      <c r="L59" s="968"/>
      <c r="M59" s="969"/>
      <c r="N59" s="970"/>
      <c r="O59" s="970"/>
      <c r="P59" s="970"/>
      <c r="Q59" s="971"/>
      <c r="R59" s="969"/>
      <c r="S59" s="970"/>
      <c r="T59" s="971"/>
      <c r="U59" s="970"/>
      <c r="V59" s="967"/>
      <c r="W59" s="972"/>
      <c r="X59" s="970"/>
      <c r="Y59" s="3133"/>
      <c r="Z59" s="3132"/>
      <c r="AA59" s="3138"/>
      <c r="AB59" s="3133"/>
      <c r="AC59" s="3132"/>
      <c r="AD59" s="3134"/>
      <c r="AE59" s="967"/>
      <c r="AF59" s="974"/>
      <c r="AG59" s="3131"/>
      <c r="AH59" s="3132"/>
      <c r="AI59" s="3134"/>
      <c r="AJ59" s="3131"/>
      <c r="AK59" s="3132"/>
      <c r="AL59" s="3132"/>
      <c r="AM59" s="3133"/>
      <c r="AN59" s="3132"/>
      <c r="AO59" s="3134"/>
      <c r="AP59" s="969"/>
      <c r="AQ59" s="975"/>
      <c r="AR59" s="976"/>
      <c r="AS59" s="977"/>
      <c r="AT59" s="3135"/>
      <c r="AU59" s="3135"/>
      <c r="AV59" s="3135"/>
      <c r="AW59" s="3135"/>
      <c r="AX59" s="3136"/>
      <c r="AY59" s="3135"/>
      <c r="AZ59" s="3135"/>
      <c r="BA59" s="3137"/>
      <c r="BB59" s="976"/>
      <c r="BC59" s="977"/>
      <c r="BD59" s="3135"/>
      <c r="BE59" s="3135"/>
      <c r="BF59" s="3135"/>
      <c r="BG59" s="3137"/>
      <c r="BH59" s="969"/>
      <c r="BI59" s="970"/>
      <c r="BJ59" s="971"/>
      <c r="BK59" s="969"/>
      <c r="BL59" s="975"/>
      <c r="BM59" s="969"/>
      <c r="BN59" s="975"/>
      <c r="BO59" s="969"/>
      <c r="BP59" s="3133"/>
      <c r="BQ59" s="3132"/>
      <c r="BR59" s="3138"/>
      <c r="BS59" s="969"/>
      <c r="BT59" s="970"/>
      <c r="BU59" s="970"/>
      <c r="BV59" s="969"/>
      <c r="BW59" s="970"/>
      <c r="BX59" s="970"/>
      <c r="BY59" s="969"/>
      <c r="BZ59" s="970"/>
      <c r="CA59" s="970"/>
      <c r="CB59" s="3126"/>
      <c r="CC59" s="3127"/>
      <c r="CD59" s="3126"/>
      <c r="CE59" s="3128"/>
      <c r="CF59" s="3129"/>
      <c r="CG59" s="3130"/>
      <c r="CH59" s="3129"/>
      <c r="CI59" s="3130"/>
      <c r="CJ59" s="3129"/>
      <c r="CK59" s="3130"/>
      <c r="CL59" s="3129"/>
      <c r="CM59" s="3127"/>
      <c r="CN59" s="967"/>
      <c r="CO59" s="967"/>
      <c r="CP59" s="967"/>
      <c r="CQ59" s="978"/>
      <c r="CR59" s="972"/>
      <c r="CS59" s="970"/>
      <c r="CT59" s="970"/>
      <c r="CU59" s="979"/>
      <c r="CV59" s="969"/>
      <c r="CW59" s="970"/>
      <c r="CX59" s="970"/>
      <c r="CY59" s="979"/>
      <c r="CZ59" s="969"/>
      <c r="DA59" s="970"/>
      <c r="DB59" s="970"/>
      <c r="DC59" s="979"/>
      <c r="DD59" s="969"/>
      <c r="DE59" s="970"/>
      <c r="DF59" s="970"/>
      <c r="DG59" s="979"/>
      <c r="DH59" s="968"/>
      <c r="DI59" s="970"/>
      <c r="DJ59" s="971"/>
      <c r="DK59" s="969"/>
      <c r="DL59" s="970"/>
      <c r="DM59" s="970"/>
      <c r="DN59" s="969"/>
      <c r="DO59" s="971"/>
      <c r="DP59" s="971"/>
      <c r="DQ59" s="969"/>
      <c r="DR59" s="970"/>
      <c r="DS59" s="971"/>
      <c r="DT59" s="969"/>
      <c r="DU59" s="970"/>
      <c r="DV59" s="971"/>
      <c r="DW59" s="969"/>
      <c r="DX59" s="970"/>
      <c r="DY59" s="973"/>
      <c r="DZ59" s="969"/>
      <c r="EA59" s="970"/>
      <c r="EB59" s="971"/>
      <c r="EC59" s="969"/>
      <c r="ED59" s="980"/>
      <c r="EE59" s="981"/>
      <c r="EF59" s="967"/>
      <c r="EG59" s="973"/>
      <c r="EH59" s="970"/>
      <c r="EI59" s="970"/>
      <c r="EJ59" s="982"/>
    </row>
    <row r="60" spans="2:140" ht="18" customHeight="1">
      <c r="B60" s="3139" t="s">
        <v>1137</v>
      </c>
      <c r="C60" s="3128"/>
      <c r="D60" s="3130"/>
      <c r="E60" s="3129"/>
      <c r="F60" s="3130"/>
      <c r="G60" s="3129"/>
      <c r="H60" s="3130"/>
      <c r="I60" s="965"/>
      <c r="J60" s="966"/>
      <c r="K60" s="967"/>
      <c r="L60" s="968"/>
      <c r="M60" s="969"/>
      <c r="N60" s="970"/>
      <c r="O60" s="970"/>
      <c r="P60" s="970"/>
      <c r="Q60" s="971"/>
      <c r="R60" s="969"/>
      <c r="S60" s="970"/>
      <c r="T60" s="971"/>
      <c r="U60" s="970"/>
      <c r="V60" s="967"/>
      <c r="W60" s="972"/>
      <c r="X60" s="970"/>
      <c r="Y60" s="3133"/>
      <c r="Z60" s="3132"/>
      <c r="AA60" s="3138"/>
      <c r="AB60" s="3133"/>
      <c r="AC60" s="3132"/>
      <c r="AD60" s="3134"/>
      <c r="AE60" s="967"/>
      <c r="AF60" s="974"/>
      <c r="AG60" s="3131"/>
      <c r="AH60" s="3132"/>
      <c r="AI60" s="3134"/>
      <c r="AJ60" s="3131"/>
      <c r="AK60" s="3132"/>
      <c r="AL60" s="3132"/>
      <c r="AM60" s="3133"/>
      <c r="AN60" s="3132"/>
      <c r="AO60" s="3134"/>
      <c r="AP60" s="969"/>
      <c r="AQ60" s="975"/>
      <c r="AR60" s="976"/>
      <c r="AS60" s="977"/>
      <c r="AT60" s="3135"/>
      <c r="AU60" s="3135"/>
      <c r="AV60" s="3135"/>
      <c r="AW60" s="3135"/>
      <c r="AX60" s="3136"/>
      <c r="AY60" s="3135"/>
      <c r="AZ60" s="3135"/>
      <c r="BA60" s="3137"/>
      <c r="BB60" s="976"/>
      <c r="BC60" s="977"/>
      <c r="BD60" s="3135"/>
      <c r="BE60" s="3135"/>
      <c r="BF60" s="3135"/>
      <c r="BG60" s="3137"/>
      <c r="BH60" s="969"/>
      <c r="BI60" s="970"/>
      <c r="BJ60" s="971"/>
      <c r="BK60" s="969"/>
      <c r="BL60" s="975"/>
      <c r="BM60" s="969"/>
      <c r="BN60" s="975"/>
      <c r="BO60" s="969"/>
      <c r="BP60" s="3133"/>
      <c r="BQ60" s="3132"/>
      <c r="BR60" s="3138"/>
      <c r="BS60" s="969"/>
      <c r="BT60" s="970"/>
      <c r="BU60" s="970"/>
      <c r="BV60" s="969"/>
      <c r="BW60" s="970"/>
      <c r="BX60" s="970"/>
      <c r="BY60" s="969"/>
      <c r="BZ60" s="970"/>
      <c r="CA60" s="970"/>
      <c r="CB60" s="3126"/>
      <c r="CC60" s="3127"/>
      <c r="CD60" s="3126"/>
      <c r="CE60" s="3128"/>
      <c r="CF60" s="3129"/>
      <c r="CG60" s="3130"/>
      <c r="CH60" s="3129"/>
      <c r="CI60" s="3130"/>
      <c r="CJ60" s="3129"/>
      <c r="CK60" s="3130"/>
      <c r="CL60" s="3129"/>
      <c r="CM60" s="3127"/>
      <c r="CN60" s="967"/>
      <c r="CO60" s="967"/>
      <c r="CP60" s="967"/>
      <c r="CQ60" s="978"/>
      <c r="CR60" s="972"/>
      <c r="CS60" s="970"/>
      <c r="CT60" s="970"/>
      <c r="CU60" s="979"/>
      <c r="CV60" s="969"/>
      <c r="CW60" s="970"/>
      <c r="CX60" s="970"/>
      <c r="CY60" s="979"/>
      <c r="CZ60" s="969"/>
      <c r="DA60" s="970"/>
      <c r="DB60" s="970"/>
      <c r="DC60" s="979"/>
      <c r="DD60" s="969"/>
      <c r="DE60" s="970"/>
      <c r="DF60" s="970"/>
      <c r="DG60" s="979"/>
      <c r="DH60" s="968"/>
      <c r="DI60" s="970"/>
      <c r="DJ60" s="971"/>
      <c r="DK60" s="969"/>
      <c r="DL60" s="970"/>
      <c r="DM60" s="970"/>
      <c r="DN60" s="969"/>
      <c r="DO60" s="971"/>
      <c r="DP60" s="971"/>
      <c r="DQ60" s="969"/>
      <c r="DR60" s="970"/>
      <c r="DS60" s="971"/>
      <c r="DT60" s="969"/>
      <c r="DU60" s="970"/>
      <c r="DV60" s="971"/>
      <c r="DW60" s="969"/>
      <c r="DX60" s="970"/>
      <c r="DY60" s="973"/>
      <c r="DZ60" s="969"/>
      <c r="EA60" s="970"/>
      <c r="EB60" s="971"/>
      <c r="EC60" s="969"/>
      <c r="ED60" s="980"/>
      <c r="EE60" s="981"/>
      <c r="EF60" s="967"/>
      <c r="EG60" s="973"/>
      <c r="EH60" s="970"/>
      <c r="EI60" s="970"/>
      <c r="EJ60" s="982"/>
    </row>
    <row r="61" spans="2:140" ht="18" customHeight="1">
      <c r="B61" s="3139" t="s">
        <v>1138</v>
      </c>
      <c r="C61" s="3128"/>
      <c r="D61" s="3130"/>
      <c r="E61" s="3129"/>
      <c r="F61" s="3130"/>
      <c r="G61" s="3129"/>
      <c r="H61" s="3130"/>
      <c r="I61" s="965"/>
      <c r="J61" s="966"/>
      <c r="K61" s="967"/>
      <c r="L61" s="968"/>
      <c r="M61" s="969"/>
      <c r="N61" s="970"/>
      <c r="O61" s="970"/>
      <c r="P61" s="970"/>
      <c r="Q61" s="971"/>
      <c r="R61" s="969"/>
      <c r="S61" s="970"/>
      <c r="T61" s="971"/>
      <c r="U61" s="970"/>
      <c r="V61" s="967"/>
      <c r="W61" s="972"/>
      <c r="X61" s="970"/>
      <c r="Y61" s="3133"/>
      <c r="Z61" s="3132"/>
      <c r="AA61" s="3138"/>
      <c r="AB61" s="3133"/>
      <c r="AC61" s="3132"/>
      <c r="AD61" s="3134"/>
      <c r="AE61" s="967"/>
      <c r="AF61" s="974"/>
      <c r="AG61" s="3131"/>
      <c r="AH61" s="3132"/>
      <c r="AI61" s="3134"/>
      <c r="AJ61" s="3131"/>
      <c r="AK61" s="3132"/>
      <c r="AL61" s="3132"/>
      <c r="AM61" s="3133"/>
      <c r="AN61" s="3132"/>
      <c r="AO61" s="3134"/>
      <c r="AP61" s="969"/>
      <c r="AQ61" s="975"/>
      <c r="AR61" s="976"/>
      <c r="AS61" s="977"/>
      <c r="AT61" s="3135"/>
      <c r="AU61" s="3135"/>
      <c r="AV61" s="3135"/>
      <c r="AW61" s="3135"/>
      <c r="AX61" s="3136"/>
      <c r="AY61" s="3135"/>
      <c r="AZ61" s="3135"/>
      <c r="BA61" s="3137"/>
      <c r="BB61" s="976"/>
      <c r="BC61" s="977"/>
      <c r="BD61" s="3135"/>
      <c r="BE61" s="3135"/>
      <c r="BF61" s="3135"/>
      <c r="BG61" s="3137"/>
      <c r="BH61" s="969"/>
      <c r="BI61" s="970"/>
      <c r="BJ61" s="971"/>
      <c r="BK61" s="969"/>
      <c r="BL61" s="975"/>
      <c r="BM61" s="969"/>
      <c r="BN61" s="975"/>
      <c r="BO61" s="969"/>
      <c r="BP61" s="3133"/>
      <c r="BQ61" s="3132"/>
      <c r="BR61" s="3138"/>
      <c r="BS61" s="969"/>
      <c r="BT61" s="970"/>
      <c r="BU61" s="970"/>
      <c r="BV61" s="969"/>
      <c r="BW61" s="970"/>
      <c r="BX61" s="970"/>
      <c r="BY61" s="969"/>
      <c r="BZ61" s="970"/>
      <c r="CA61" s="970"/>
      <c r="CB61" s="3126"/>
      <c r="CC61" s="3127"/>
      <c r="CD61" s="3126"/>
      <c r="CE61" s="3128"/>
      <c r="CF61" s="3129"/>
      <c r="CG61" s="3130"/>
      <c r="CH61" s="3129"/>
      <c r="CI61" s="3130"/>
      <c r="CJ61" s="3129"/>
      <c r="CK61" s="3130"/>
      <c r="CL61" s="3129"/>
      <c r="CM61" s="3127"/>
      <c r="CN61" s="967"/>
      <c r="CO61" s="967"/>
      <c r="CP61" s="967"/>
      <c r="CQ61" s="978"/>
      <c r="CR61" s="972"/>
      <c r="CS61" s="970"/>
      <c r="CT61" s="970"/>
      <c r="CU61" s="979"/>
      <c r="CV61" s="969"/>
      <c r="CW61" s="970"/>
      <c r="CX61" s="970"/>
      <c r="CY61" s="979"/>
      <c r="CZ61" s="969"/>
      <c r="DA61" s="970"/>
      <c r="DB61" s="970"/>
      <c r="DC61" s="979"/>
      <c r="DD61" s="969"/>
      <c r="DE61" s="970"/>
      <c r="DF61" s="970"/>
      <c r="DG61" s="979"/>
      <c r="DH61" s="968"/>
      <c r="DI61" s="970"/>
      <c r="DJ61" s="971"/>
      <c r="DK61" s="969"/>
      <c r="DL61" s="970"/>
      <c r="DM61" s="970"/>
      <c r="DN61" s="969"/>
      <c r="DO61" s="971"/>
      <c r="DP61" s="971"/>
      <c r="DQ61" s="969"/>
      <c r="DR61" s="970"/>
      <c r="DS61" s="971"/>
      <c r="DT61" s="969"/>
      <c r="DU61" s="970"/>
      <c r="DV61" s="971"/>
      <c r="DW61" s="969"/>
      <c r="DX61" s="970"/>
      <c r="DY61" s="973"/>
      <c r="DZ61" s="969"/>
      <c r="EA61" s="970"/>
      <c r="EB61" s="971"/>
      <c r="EC61" s="969"/>
      <c r="ED61" s="980"/>
      <c r="EE61" s="981"/>
      <c r="EF61" s="967"/>
      <c r="EG61" s="973"/>
      <c r="EH61" s="970"/>
      <c r="EI61" s="970"/>
      <c r="EJ61" s="982"/>
    </row>
    <row r="62" spans="2:140" ht="18" customHeight="1">
      <c r="B62" s="3139" t="s">
        <v>1139</v>
      </c>
      <c r="C62" s="3128"/>
      <c r="D62" s="3130"/>
      <c r="E62" s="3129"/>
      <c r="F62" s="3130"/>
      <c r="G62" s="3129"/>
      <c r="H62" s="3130"/>
      <c r="I62" s="965"/>
      <c r="J62" s="966"/>
      <c r="K62" s="967"/>
      <c r="L62" s="968"/>
      <c r="M62" s="969"/>
      <c r="N62" s="970"/>
      <c r="O62" s="970"/>
      <c r="P62" s="970"/>
      <c r="Q62" s="971"/>
      <c r="R62" s="969"/>
      <c r="S62" s="970"/>
      <c r="T62" s="971"/>
      <c r="U62" s="970"/>
      <c r="V62" s="967"/>
      <c r="W62" s="972"/>
      <c r="X62" s="970"/>
      <c r="Y62" s="3133"/>
      <c r="Z62" s="3132"/>
      <c r="AA62" s="3138"/>
      <c r="AB62" s="3133"/>
      <c r="AC62" s="3132"/>
      <c r="AD62" s="3134"/>
      <c r="AE62" s="967"/>
      <c r="AF62" s="974"/>
      <c r="AG62" s="3131"/>
      <c r="AH62" s="3132"/>
      <c r="AI62" s="3134"/>
      <c r="AJ62" s="3131"/>
      <c r="AK62" s="3132"/>
      <c r="AL62" s="3132"/>
      <c r="AM62" s="3133"/>
      <c r="AN62" s="3132"/>
      <c r="AO62" s="3134"/>
      <c r="AP62" s="969"/>
      <c r="AQ62" s="975"/>
      <c r="AR62" s="976"/>
      <c r="AS62" s="977"/>
      <c r="AT62" s="3135"/>
      <c r="AU62" s="3135"/>
      <c r="AV62" s="3135"/>
      <c r="AW62" s="3135"/>
      <c r="AX62" s="3136"/>
      <c r="AY62" s="3135"/>
      <c r="AZ62" s="3135"/>
      <c r="BA62" s="3137"/>
      <c r="BB62" s="976"/>
      <c r="BC62" s="977"/>
      <c r="BD62" s="3135"/>
      <c r="BE62" s="3135"/>
      <c r="BF62" s="3135"/>
      <c r="BG62" s="3137"/>
      <c r="BH62" s="969"/>
      <c r="BI62" s="970"/>
      <c r="BJ62" s="971"/>
      <c r="BK62" s="969"/>
      <c r="BL62" s="975"/>
      <c r="BM62" s="969"/>
      <c r="BN62" s="975"/>
      <c r="BO62" s="969"/>
      <c r="BP62" s="3133"/>
      <c r="BQ62" s="3132"/>
      <c r="BR62" s="3138"/>
      <c r="BS62" s="969"/>
      <c r="BT62" s="970"/>
      <c r="BU62" s="970"/>
      <c r="BV62" s="969"/>
      <c r="BW62" s="970"/>
      <c r="BX62" s="970"/>
      <c r="BY62" s="969"/>
      <c r="BZ62" s="970"/>
      <c r="CA62" s="970"/>
      <c r="CB62" s="3126"/>
      <c r="CC62" s="3127"/>
      <c r="CD62" s="3126"/>
      <c r="CE62" s="3128"/>
      <c r="CF62" s="3129"/>
      <c r="CG62" s="3130"/>
      <c r="CH62" s="3129"/>
      <c r="CI62" s="3130"/>
      <c r="CJ62" s="3129"/>
      <c r="CK62" s="3130"/>
      <c r="CL62" s="3129"/>
      <c r="CM62" s="3127"/>
      <c r="CN62" s="967"/>
      <c r="CO62" s="967"/>
      <c r="CP62" s="967"/>
      <c r="CQ62" s="978"/>
      <c r="CR62" s="972"/>
      <c r="CS62" s="970"/>
      <c r="CT62" s="970"/>
      <c r="CU62" s="979"/>
      <c r="CV62" s="969"/>
      <c r="CW62" s="970"/>
      <c r="CX62" s="970"/>
      <c r="CY62" s="979"/>
      <c r="CZ62" s="969"/>
      <c r="DA62" s="970"/>
      <c r="DB62" s="970"/>
      <c r="DC62" s="979"/>
      <c r="DD62" s="969"/>
      <c r="DE62" s="970"/>
      <c r="DF62" s="970"/>
      <c r="DG62" s="979"/>
      <c r="DH62" s="968"/>
      <c r="DI62" s="970"/>
      <c r="DJ62" s="971"/>
      <c r="DK62" s="969"/>
      <c r="DL62" s="970"/>
      <c r="DM62" s="970"/>
      <c r="DN62" s="969"/>
      <c r="DO62" s="971"/>
      <c r="DP62" s="971"/>
      <c r="DQ62" s="969"/>
      <c r="DR62" s="970"/>
      <c r="DS62" s="971"/>
      <c r="DT62" s="969"/>
      <c r="DU62" s="970"/>
      <c r="DV62" s="971"/>
      <c r="DW62" s="969"/>
      <c r="DX62" s="970"/>
      <c r="DY62" s="973"/>
      <c r="DZ62" s="969"/>
      <c r="EA62" s="970"/>
      <c r="EB62" s="971"/>
      <c r="EC62" s="969"/>
      <c r="ED62" s="980"/>
      <c r="EE62" s="981"/>
      <c r="EF62" s="967"/>
      <c r="EG62" s="973"/>
      <c r="EH62" s="970"/>
      <c r="EI62" s="970"/>
      <c r="EJ62" s="982"/>
    </row>
    <row r="63" spans="2:140" ht="18" customHeight="1">
      <c r="B63" s="3139" t="s">
        <v>1140</v>
      </c>
      <c r="C63" s="3128"/>
      <c r="D63" s="3130"/>
      <c r="E63" s="3129"/>
      <c r="F63" s="3130"/>
      <c r="G63" s="3129"/>
      <c r="H63" s="3130"/>
      <c r="I63" s="965"/>
      <c r="J63" s="966"/>
      <c r="K63" s="967"/>
      <c r="L63" s="968"/>
      <c r="M63" s="969"/>
      <c r="N63" s="970"/>
      <c r="O63" s="970"/>
      <c r="P63" s="970"/>
      <c r="Q63" s="971"/>
      <c r="R63" s="969"/>
      <c r="S63" s="970"/>
      <c r="T63" s="971"/>
      <c r="U63" s="970"/>
      <c r="V63" s="967"/>
      <c r="W63" s="972"/>
      <c r="X63" s="970"/>
      <c r="Y63" s="3133"/>
      <c r="Z63" s="3132"/>
      <c r="AA63" s="3138"/>
      <c r="AB63" s="3133"/>
      <c r="AC63" s="3132"/>
      <c r="AD63" s="3134"/>
      <c r="AE63" s="967"/>
      <c r="AF63" s="974"/>
      <c r="AG63" s="3131"/>
      <c r="AH63" s="3132"/>
      <c r="AI63" s="3134"/>
      <c r="AJ63" s="3131"/>
      <c r="AK63" s="3132"/>
      <c r="AL63" s="3132"/>
      <c r="AM63" s="3133"/>
      <c r="AN63" s="3132"/>
      <c r="AO63" s="3134"/>
      <c r="AP63" s="969"/>
      <c r="AQ63" s="975"/>
      <c r="AR63" s="976"/>
      <c r="AS63" s="977"/>
      <c r="AT63" s="3135"/>
      <c r="AU63" s="3135"/>
      <c r="AV63" s="3135"/>
      <c r="AW63" s="3135"/>
      <c r="AX63" s="3136"/>
      <c r="AY63" s="3135"/>
      <c r="AZ63" s="3135"/>
      <c r="BA63" s="3137"/>
      <c r="BB63" s="976"/>
      <c r="BC63" s="977"/>
      <c r="BD63" s="3135"/>
      <c r="BE63" s="3135"/>
      <c r="BF63" s="3135"/>
      <c r="BG63" s="3137"/>
      <c r="BH63" s="969"/>
      <c r="BI63" s="970"/>
      <c r="BJ63" s="971"/>
      <c r="BK63" s="969"/>
      <c r="BL63" s="975"/>
      <c r="BM63" s="969"/>
      <c r="BN63" s="975"/>
      <c r="BO63" s="969"/>
      <c r="BP63" s="3133"/>
      <c r="BQ63" s="3132"/>
      <c r="BR63" s="3138"/>
      <c r="BS63" s="969"/>
      <c r="BT63" s="970"/>
      <c r="BU63" s="970"/>
      <c r="BV63" s="969"/>
      <c r="BW63" s="970"/>
      <c r="BX63" s="970"/>
      <c r="BY63" s="969"/>
      <c r="BZ63" s="970"/>
      <c r="CA63" s="970"/>
      <c r="CB63" s="3126"/>
      <c r="CC63" s="3127"/>
      <c r="CD63" s="3126"/>
      <c r="CE63" s="3128"/>
      <c r="CF63" s="3129"/>
      <c r="CG63" s="3130"/>
      <c r="CH63" s="3129"/>
      <c r="CI63" s="3130"/>
      <c r="CJ63" s="3129"/>
      <c r="CK63" s="3130"/>
      <c r="CL63" s="3129"/>
      <c r="CM63" s="3127"/>
      <c r="CN63" s="967"/>
      <c r="CO63" s="967"/>
      <c r="CP63" s="967"/>
      <c r="CQ63" s="978"/>
      <c r="CR63" s="972"/>
      <c r="CS63" s="970"/>
      <c r="CT63" s="970"/>
      <c r="CU63" s="979"/>
      <c r="CV63" s="969"/>
      <c r="CW63" s="970"/>
      <c r="CX63" s="970"/>
      <c r="CY63" s="979"/>
      <c r="CZ63" s="969"/>
      <c r="DA63" s="970"/>
      <c r="DB63" s="970"/>
      <c r="DC63" s="979"/>
      <c r="DD63" s="969"/>
      <c r="DE63" s="970"/>
      <c r="DF63" s="970"/>
      <c r="DG63" s="979"/>
      <c r="DH63" s="968"/>
      <c r="DI63" s="970"/>
      <c r="DJ63" s="971"/>
      <c r="DK63" s="969"/>
      <c r="DL63" s="970"/>
      <c r="DM63" s="970"/>
      <c r="DN63" s="969"/>
      <c r="DO63" s="971"/>
      <c r="DP63" s="971"/>
      <c r="DQ63" s="969"/>
      <c r="DR63" s="970"/>
      <c r="DS63" s="971"/>
      <c r="DT63" s="969"/>
      <c r="DU63" s="970"/>
      <c r="DV63" s="971"/>
      <c r="DW63" s="969"/>
      <c r="DX63" s="970"/>
      <c r="DY63" s="973"/>
      <c r="DZ63" s="969"/>
      <c r="EA63" s="970"/>
      <c r="EB63" s="971"/>
      <c r="EC63" s="969"/>
      <c r="ED63" s="980"/>
      <c r="EE63" s="981"/>
      <c r="EF63" s="967"/>
      <c r="EG63" s="973"/>
      <c r="EH63" s="970"/>
      <c r="EI63" s="970"/>
      <c r="EJ63" s="982"/>
    </row>
    <row r="64" spans="2:140" ht="18" customHeight="1">
      <c r="B64" s="3139" t="s">
        <v>1141</v>
      </c>
      <c r="C64" s="3128"/>
      <c r="D64" s="3130"/>
      <c r="E64" s="3129"/>
      <c r="F64" s="3130"/>
      <c r="G64" s="3129"/>
      <c r="H64" s="3130"/>
      <c r="I64" s="965"/>
      <c r="J64" s="966"/>
      <c r="K64" s="967"/>
      <c r="L64" s="968"/>
      <c r="M64" s="969"/>
      <c r="N64" s="970"/>
      <c r="O64" s="970"/>
      <c r="P64" s="970"/>
      <c r="Q64" s="971"/>
      <c r="R64" s="969"/>
      <c r="S64" s="970"/>
      <c r="T64" s="971"/>
      <c r="U64" s="970"/>
      <c r="V64" s="967"/>
      <c r="W64" s="972"/>
      <c r="X64" s="970"/>
      <c r="Y64" s="3133"/>
      <c r="Z64" s="3132"/>
      <c r="AA64" s="3138"/>
      <c r="AB64" s="3133"/>
      <c r="AC64" s="3132"/>
      <c r="AD64" s="3134"/>
      <c r="AE64" s="967"/>
      <c r="AF64" s="974"/>
      <c r="AG64" s="3131"/>
      <c r="AH64" s="3132"/>
      <c r="AI64" s="3134"/>
      <c r="AJ64" s="3131"/>
      <c r="AK64" s="3132"/>
      <c r="AL64" s="3132"/>
      <c r="AM64" s="3133"/>
      <c r="AN64" s="3132"/>
      <c r="AO64" s="3134"/>
      <c r="AP64" s="969"/>
      <c r="AQ64" s="975"/>
      <c r="AR64" s="976"/>
      <c r="AS64" s="977"/>
      <c r="AT64" s="3135"/>
      <c r="AU64" s="3135"/>
      <c r="AV64" s="3135"/>
      <c r="AW64" s="3135"/>
      <c r="AX64" s="3136"/>
      <c r="AY64" s="3135"/>
      <c r="AZ64" s="3135"/>
      <c r="BA64" s="3137"/>
      <c r="BB64" s="976"/>
      <c r="BC64" s="977"/>
      <c r="BD64" s="3135"/>
      <c r="BE64" s="3135"/>
      <c r="BF64" s="3135"/>
      <c r="BG64" s="3137"/>
      <c r="BH64" s="969"/>
      <c r="BI64" s="970"/>
      <c r="BJ64" s="971"/>
      <c r="BK64" s="969"/>
      <c r="BL64" s="975"/>
      <c r="BM64" s="969"/>
      <c r="BN64" s="975"/>
      <c r="BO64" s="969"/>
      <c r="BP64" s="3133"/>
      <c r="BQ64" s="3132"/>
      <c r="BR64" s="3138"/>
      <c r="BS64" s="969"/>
      <c r="BT64" s="970"/>
      <c r="BU64" s="970"/>
      <c r="BV64" s="969"/>
      <c r="BW64" s="970"/>
      <c r="BX64" s="970"/>
      <c r="BY64" s="969"/>
      <c r="BZ64" s="970"/>
      <c r="CA64" s="970"/>
      <c r="CB64" s="3126"/>
      <c r="CC64" s="3127"/>
      <c r="CD64" s="3126"/>
      <c r="CE64" s="3128"/>
      <c r="CF64" s="3129"/>
      <c r="CG64" s="3130"/>
      <c r="CH64" s="3129"/>
      <c r="CI64" s="3130"/>
      <c r="CJ64" s="3129"/>
      <c r="CK64" s="3130"/>
      <c r="CL64" s="3129"/>
      <c r="CM64" s="3127"/>
      <c r="CN64" s="967"/>
      <c r="CO64" s="967"/>
      <c r="CP64" s="967"/>
      <c r="CQ64" s="978"/>
      <c r="CR64" s="972"/>
      <c r="CS64" s="970"/>
      <c r="CT64" s="970"/>
      <c r="CU64" s="979"/>
      <c r="CV64" s="969"/>
      <c r="CW64" s="970"/>
      <c r="CX64" s="970"/>
      <c r="CY64" s="979"/>
      <c r="CZ64" s="969"/>
      <c r="DA64" s="970"/>
      <c r="DB64" s="970"/>
      <c r="DC64" s="979"/>
      <c r="DD64" s="969"/>
      <c r="DE64" s="970"/>
      <c r="DF64" s="970"/>
      <c r="DG64" s="979"/>
      <c r="DH64" s="968"/>
      <c r="DI64" s="970"/>
      <c r="DJ64" s="971"/>
      <c r="DK64" s="969"/>
      <c r="DL64" s="970"/>
      <c r="DM64" s="970"/>
      <c r="DN64" s="969"/>
      <c r="DO64" s="971"/>
      <c r="DP64" s="971"/>
      <c r="DQ64" s="969"/>
      <c r="DR64" s="970"/>
      <c r="DS64" s="971"/>
      <c r="DT64" s="969"/>
      <c r="DU64" s="970"/>
      <c r="DV64" s="971"/>
      <c r="DW64" s="969"/>
      <c r="DX64" s="970"/>
      <c r="DY64" s="973"/>
      <c r="DZ64" s="969"/>
      <c r="EA64" s="970"/>
      <c r="EB64" s="971"/>
      <c r="EC64" s="969"/>
      <c r="ED64" s="980"/>
      <c r="EE64" s="981"/>
      <c r="EF64" s="967"/>
      <c r="EG64" s="973"/>
      <c r="EH64" s="970"/>
      <c r="EI64" s="970"/>
      <c r="EJ64" s="982"/>
    </row>
    <row r="65" spans="2:140" ht="18" customHeight="1">
      <c r="B65" s="3139" t="s">
        <v>1142</v>
      </c>
      <c r="C65" s="3128"/>
      <c r="D65" s="3130"/>
      <c r="E65" s="3129"/>
      <c r="F65" s="3130"/>
      <c r="G65" s="3129"/>
      <c r="H65" s="3130"/>
      <c r="I65" s="965"/>
      <c r="J65" s="966"/>
      <c r="K65" s="967"/>
      <c r="L65" s="968"/>
      <c r="M65" s="969"/>
      <c r="N65" s="970"/>
      <c r="O65" s="970"/>
      <c r="P65" s="970"/>
      <c r="Q65" s="971"/>
      <c r="R65" s="969"/>
      <c r="S65" s="970"/>
      <c r="T65" s="971"/>
      <c r="U65" s="970"/>
      <c r="V65" s="967"/>
      <c r="W65" s="972"/>
      <c r="X65" s="970"/>
      <c r="Y65" s="3133"/>
      <c r="Z65" s="3132"/>
      <c r="AA65" s="3138"/>
      <c r="AB65" s="3133"/>
      <c r="AC65" s="3132"/>
      <c r="AD65" s="3134"/>
      <c r="AE65" s="967"/>
      <c r="AF65" s="974"/>
      <c r="AG65" s="3131"/>
      <c r="AH65" s="3132"/>
      <c r="AI65" s="3134"/>
      <c r="AJ65" s="3131"/>
      <c r="AK65" s="3132"/>
      <c r="AL65" s="3132"/>
      <c r="AM65" s="3133"/>
      <c r="AN65" s="3132"/>
      <c r="AO65" s="3134"/>
      <c r="AP65" s="969"/>
      <c r="AQ65" s="975"/>
      <c r="AR65" s="976"/>
      <c r="AS65" s="977"/>
      <c r="AT65" s="3135"/>
      <c r="AU65" s="3135"/>
      <c r="AV65" s="3135"/>
      <c r="AW65" s="3135"/>
      <c r="AX65" s="3136"/>
      <c r="AY65" s="3135"/>
      <c r="AZ65" s="3135"/>
      <c r="BA65" s="3137"/>
      <c r="BB65" s="976"/>
      <c r="BC65" s="977"/>
      <c r="BD65" s="3135"/>
      <c r="BE65" s="3135"/>
      <c r="BF65" s="3135"/>
      <c r="BG65" s="3137"/>
      <c r="BH65" s="969"/>
      <c r="BI65" s="970"/>
      <c r="BJ65" s="971"/>
      <c r="BK65" s="969"/>
      <c r="BL65" s="975"/>
      <c r="BM65" s="969"/>
      <c r="BN65" s="975"/>
      <c r="BO65" s="969"/>
      <c r="BP65" s="3133"/>
      <c r="BQ65" s="3132"/>
      <c r="BR65" s="3138"/>
      <c r="BS65" s="969"/>
      <c r="BT65" s="970"/>
      <c r="BU65" s="970"/>
      <c r="BV65" s="969"/>
      <c r="BW65" s="970"/>
      <c r="BX65" s="970"/>
      <c r="BY65" s="969"/>
      <c r="BZ65" s="970"/>
      <c r="CA65" s="970"/>
      <c r="CB65" s="3126"/>
      <c r="CC65" s="3127"/>
      <c r="CD65" s="3126"/>
      <c r="CE65" s="3128"/>
      <c r="CF65" s="3129"/>
      <c r="CG65" s="3130"/>
      <c r="CH65" s="3129"/>
      <c r="CI65" s="3130"/>
      <c r="CJ65" s="3129"/>
      <c r="CK65" s="3130"/>
      <c r="CL65" s="3129"/>
      <c r="CM65" s="3127"/>
      <c r="CN65" s="967"/>
      <c r="CO65" s="967"/>
      <c r="CP65" s="967"/>
      <c r="CQ65" s="978"/>
      <c r="CR65" s="972"/>
      <c r="CS65" s="970"/>
      <c r="CT65" s="970"/>
      <c r="CU65" s="979"/>
      <c r="CV65" s="969"/>
      <c r="CW65" s="970"/>
      <c r="CX65" s="970"/>
      <c r="CY65" s="979"/>
      <c r="CZ65" s="969"/>
      <c r="DA65" s="970"/>
      <c r="DB65" s="970"/>
      <c r="DC65" s="979"/>
      <c r="DD65" s="969"/>
      <c r="DE65" s="970"/>
      <c r="DF65" s="970"/>
      <c r="DG65" s="979"/>
      <c r="DH65" s="968"/>
      <c r="DI65" s="970"/>
      <c r="DJ65" s="971"/>
      <c r="DK65" s="969"/>
      <c r="DL65" s="970"/>
      <c r="DM65" s="970"/>
      <c r="DN65" s="969"/>
      <c r="DO65" s="971"/>
      <c r="DP65" s="971"/>
      <c r="DQ65" s="969"/>
      <c r="DR65" s="970"/>
      <c r="DS65" s="971"/>
      <c r="DT65" s="969"/>
      <c r="DU65" s="970"/>
      <c r="DV65" s="971"/>
      <c r="DW65" s="969"/>
      <c r="DX65" s="970"/>
      <c r="DY65" s="973"/>
      <c r="DZ65" s="969"/>
      <c r="EA65" s="970"/>
      <c r="EB65" s="971"/>
      <c r="EC65" s="969"/>
      <c r="ED65" s="980"/>
      <c r="EE65" s="981"/>
      <c r="EF65" s="967"/>
      <c r="EG65" s="973"/>
      <c r="EH65" s="970"/>
      <c r="EI65" s="970"/>
      <c r="EJ65" s="982"/>
    </row>
    <row r="66" spans="2:140" ht="18" customHeight="1">
      <c r="B66" s="3139" t="s">
        <v>1143</v>
      </c>
      <c r="C66" s="3128"/>
      <c r="D66" s="3130"/>
      <c r="E66" s="3129"/>
      <c r="F66" s="3130"/>
      <c r="G66" s="3129"/>
      <c r="H66" s="3130"/>
      <c r="I66" s="965"/>
      <c r="J66" s="966"/>
      <c r="K66" s="967"/>
      <c r="L66" s="968"/>
      <c r="M66" s="969"/>
      <c r="N66" s="970"/>
      <c r="O66" s="970"/>
      <c r="P66" s="970"/>
      <c r="Q66" s="971"/>
      <c r="R66" s="969"/>
      <c r="S66" s="970"/>
      <c r="T66" s="971"/>
      <c r="U66" s="970"/>
      <c r="V66" s="967"/>
      <c r="W66" s="972"/>
      <c r="X66" s="970"/>
      <c r="Y66" s="3133"/>
      <c r="Z66" s="3132"/>
      <c r="AA66" s="3138"/>
      <c r="AB66" s="3133"/>
      <c r="AC66" s="3132"/>
      <c r="AD66" s="3134"/>
      <c r="AE66" s="967"/>
      <c r="AF66" s="974"/>
      <c r="AG66" s="3131"/>
      <c r="AH66" s="3132"/>
      <c r="AI66" s="3134"/>
      <c r="AJ66" s="3131"/>
      <c r="AK66" s="3132"/>
      <c r="AL66" s="3132"/>
      <c r="AM66" s="3133"/>
      <c r="AN66" s="3132"/>
      <c r="AO66" s="3134"/>
      <c r="AP66" s="969"/>
      <c r="AQ66" s="975"/>
      <c r="AR66" s="976"/>
      <c r="AS66" s="977"/>
      <c r="AT66" s="3135"/>
      <c r="AU66" s="3135"/>
      <c r="AV66" s="3135"/>
      <c r="AW66" s="3135"/>
      <c r="AX66" s="3136"/>
      <c r="AY66" s="3135"/>
      <c r="AZ66" s="3135"/>
      <c r="BA66" s="3137"/>
      <c r="BB66" s="976"/>
      <c r="BC66" s="977"/>
      <c r="BD66" s="3135"/>
      <c r="BE66" s="3135"/>
      <c r="BF66" s="3135"/>
      <c r="BG66" s="3137"/>
      <c r="BH66" s="969"/>
      <c r="BI66" s="970"/>
      <c r="BJ66" s="971"/>
      <c r="BK66" s="969"/>
      <c r="BL66" s="975"/>
      <c r="BM66" s="969"/>
      <c r="BN66" s="975"/>
      <c r="BO66" s="969"/>
      <c r="BP66" s="3133"/>
      <c r="BQ66" s="3132"/>
      <c r="BR66" s="3138"/>
      <c r="BS66" s="969"/>
      <c r="BT66" s="970"/>
      <c r="BU66" s="970"/>
      <c r="BV66" s="969"/>
      <c r="BW66" s="970"/>
      <c r="BX66" s="970"/>
      <c r="BY66" s="969"/>
      <c r="BZ66" s="970"/>
      <c r="CA66" s="970"/>
      <c r="CB66" s="3126"/>
      <c r="CC66" s="3127"/>
      <c r="CD66" s="3126"/>
      <c r="CE66" s="3128"/>
      <c r="CF66" s="3129"/>
      <c r="CG66" s="3130"/>
      <c r="CH66" s="3129"/>
      <c r="CI66" s="3130"/>
      <c r="CJ66" s="3129"/>
      <c r="CK66" s="3130"/>
      <c r="CL66" s="3129"/>
      <c r="CM66" s="3127"/>
      <c r="CN66" s="967"/>
      <c r="CO66" s="967"/>
      <c r="CP66" s="967"/>
      <c r="CQ66" s="978"/>
      <c r="CR66" s="972"/>
      <c r="CS66" s="970"/>
      <c r="CT66" s="970"/>
      <c r="CU66" s="979"/>
      <c r="CV66" s="969"/>
      <c r="CW66" s="970"/>
      <c r="CX66" s="970"/>
      <c r="CY66" s="979"/>
      <c r="CZ66" s="969"/>
      <c r="DA66" s="970"/>
      <c r="DB66" s="970"/>
      <c r="DC66" s="979"/>
      <c r="DD66" s="969"/>
      <c r="DE66" s="970"/>
      <c r="DF66" s="970"/>
      <c r="DG66" s="979"/>
      <c r="DH66" s="968"/>
      <c r="DI66" s="970"/>
      <c r="DJ66" s="971"/>
      <c r="DK66" s="969"/>
      <c r="DL66" s="970"/>
      <c r="DM66" s="970"/>
      <c r="DN66" s="969"/>
      <c r="DO66" s="971"/>
      <c r="DP66" s="971"/>
      <c r="DQ66" s="969"/>
      <c r="DR66" s="970"/>
      <c r="DS66" s="971"/>
      <c r="DT66" s="969"/>
      <c r="DU66" s="970"/>
      <c r="DV66" s="971"/>
      <c r="DW66" s="969"/>
      <c r="DX66" s="970"/>
      <c r="DY66" s="973"/>
      <c r="DZ66" s="969"/>
      <c r="EA66" s="970"/>
      <c r="EB66" s="971"/>
      <c r="EC66" s="969"/>
      <c r="ED66" s="980"/>
      <c r="EE66" s="981"/>
      <c r="EF66" s="967"/>
      <c r="EG66" s="973"/>
      <c r="EH66" s="970"/>
      <c r="EI66" s="970"/>
      <c r="EJ66" s="982"/>
    </row>
    <row r="67" spans="2:140" ht="18" customHeight="1">
      <c r="B67" s="3139" t="s">
        <v>1144</v>
      </c>
      <c r="C67" s="3128"/>
      <c r="D67" s="3130"/>
      <c r="E67" s="3129"/>
      <c r="F67" s="3130"/>
      <c r="G67" s="3129"/>
      <c r="H67" s="3130"/>
      <c r="I67" s="965"/>
      <c r="J67" s="966"/>
      <c r="K67" s="967"/>
      <c r="L67" s="968"/>
      <c r="M67" s="969"/>
      <c r="N67" s="970"/>
      <c r="O67" s="970"/>
      <c r="P67" s="970"/>
      <c r="Q67" s="971"/>
      <c r="R67" s="969"/>
      <c r="S67" s="970"/>
      <c r="T67" s="971"/>
      <c r="U67" s="970"/>
      <c r="V67" s="967"/>
      <c r="W67" s="972"/>
      <c r="X67" s="970"/>
      <c r="Y67" s="3133"/>
      <c r="Z67" s="3132"/>
      <c r="AA67" s="3138"/>
      <c r="AB67" s="3133"/>
      <c r="AC67" s="3132"/>
      <c r="AD67" s="3134"/>
      <c r="AE67" s="967"/>
      <c r="AF67" s="974"/>
      <c r="AG67" s="3131"/>
      <c r="AH67" s="3132"/>
      <c r="AI67" s="3134"/>
      <c r="AJ67" s="3131"/>
      <c r="AK67" s="3132"/>
      <c r="AL67" s="3132"/>
      <c r="AM67" s="3133"/>
      <c r="AN67" s="3132"/>
      <c r="AO67" s="3134"/>
      <c r="AP67" s="969"/>
      <c r="AQ67" s="975"/>
      <c r="AR67" s="976"/>
      <c r="AS67" s="977"/>
      <c r="AT67" s="3135"/>
      <c r="AU67" s="3135"/>
      <c r="AV67" s="3135"/>
      <c r="AW67" s="3135"/>
      <c r="AX67" s="3136"/>
      <c r="AY67" s="3135"/>
      <c r="AZ67" s="3135"/>
      <c r="BA67" s="3137"/>
      <c r="BB67" s="976"/>
      <c r="BC67" s="977"/>
      <c r="BD67" s="3135"/>
      <c r="BE67" s="3135"/>
      <c r="BF67" s="3135"/>
      <c r="BG67" s="3137"/>
      <c r="BH67" s="969"/>
      <c r="BI67" s="970"/>
      <c r="BJ67" s="971"/>
      <c r="BK67" s="969"/>
      <c r="BL67" s="975"/>
      <c r="BM67" s="969"/>
      <c r="BN67" s="975"/>
      <c r="BO67" s="969"/>
      <c r="BP67" s="3133"/>
      <c r="BQ67" s="3132"/>
      <c r="BR67" s="3138"/>
      <c r="BS67" s="969"/>
      <c r="BT67" s="970"/>
      <c r="BU67" s="970"/>
      <c r="BV67" s="969"/>
      <c r="BW67" s="970"/>
      <c r="BX67" s="970"/>
      <c r="BY67" s="969"/>
      <c r="BZ67" s="970"/>
      <c r="CA67" s="970"/>
      <c r="CB67" s="3126"/>
      <c r="CC67" s="3127"/>
      <c r="CD67" s="3126"/>
      <c r="CE67" s="3128"/>
      <c r="CF67" s="3129"/>
      <c r="CG67" s="3130"/>
      <c r="CH67" s="3129"/>
      <c r="CI67" s="3130"/>
      <c r="CJ67" s="3129"/>
      <c r="CK67" s="3130"/>
      <c r="CL67" s="3129"/>
      <c r="CM67" s="3127"/>
      <c r="CN67" s="967"/>
      <c r="CO67" s="967"/>
      <c r="CP67" s="967"/>
      <c r="CQ67" s="978"/>
      <c r="CR67" s="972"/>
      <c r="CS67" s="970"/>
      <c r="CT67" s="970"/>
      <c r="CU67" s="979"/>
      <c r="CV67" s="969"/>
      <c r="CW67" s="970"/>
      <c r="CX67" s="970"/>
      <c r="CY67" s="979"/>
      <c r="CZ67" s="969"/>
      <c r="DA67" s="970"/>
      <c r="DB67" s="970"/>
      <c r="DC67" s="979"/>
      <c r="DD67" s="969"/>
      <c r="DE67" s="970"/>
      <c r="DF67" s="970"/>
      <c r="DG67" s="979"/>
      <c r="DH67" s="968"/>
      <c r="DI67" s="970"/>
      <c r="DJ67" s="971"/>
      <c r="DK67" s="969"/>
      <c r="DL67" s="970"/>
      <c r="DM67" s="970"/>
      <c r="DN67" s="969"/>
      <c r="DO67" s="971"/>
      <c r="DP67" s="971"/>
      <c r="DQ67" s="969"/>
      <c r="DR67" s="970"/>
      <c r="DS67" s="971"/>
      <c r="DT67" s="969"/>
      <c r="DU67" s="970"/>
      <c r="DV67" s="971"/>
      <c r="DW67" s="969"/>
      <c r="DX67" s="970"/>
      <c r="DY67" s="973"/>
      <c r="DZ67" s="969"/>
      <c r="EA67" s="970"/>
      <c r="EB67" s="971"/>
      <c r="EC67" s="969"/>
      <c r="ED67" s="980"/>
      <c r="EE67" s="981"/>
      <c r="EF67" s="967"/>
      <c r="EG67" s="973"/>
      <c r="EH67" s="970"/>
      <c r="EI67" s="970"/>
      <c r="EJ67" s="982"/>
    </row>
    <row r="68" spans="2:140" ht="18" customHeight="1">
      <c r="B68" s="3139" t="s">
        <v>1145</v>
      </c>
      <c r="C68" s="3128"/>
      <c r="D68" s="3130"/>
      <c r="E68" s="3129"/>
      <c r="F68" s="3130"/>
      <c r="G68" s="3129"/>
      <c r="H68" s="3130"/>
      <c r="I68" s="965"/>
      <c r="J68" s="966"/>
      <c r="K68" s="967"/>
      <c r="L68" s="968"/>
      <c r="M68" s="969"/>
      <c r="N68" s="970"/>
      <c r="O68" s="970"/>
      <c r="P68" s="970"/>
      <c r="Q68" s="971"/>
      <c r="R68" s="969"/>
      <c r="S68" s="970"/>
      <c r="T68" s="971"/>
      <c r="U68" s="970"/>
      <c r="V68" s="967"/>
      <c r="W68" s="972"/>
      <c r="X68" s="970"/>
      <c r="Y68" s="3133"/>
      <c r="Z68" s="3132"/>
      <c r="AA68" s="3138"/>
      <c r="AB68" s="3133"/>
      <c r="AC68" s="3132"/>
      <c r="AD68" s="3134"/>
      <c r="AE68" s="967"/>
      <c r="AF68" s="974"/>
      <c r="AG68" s="3131"/>
      <c r="AH68" s="3132"/>
      <c r="AI68" s="3134"/>
      <c r="AJ68" s="3131"/>
      <c r="AK68" s="3132"/>
      <c r="AL68" s="3132"/>
      <c r="AM68" s="3133"/>
      <c r="AN68" s="3132"/>
      <c r="AO68" s="3134"/>
      <c r="AP68" s="969"/>
      <c r="AQ68" s="975"/>
      <c r="AR68" s="976"/>
      <c r="AS68" s="977"/>
      <c r="AT68" s="3135"/>
      <c r="AU68" s="3135"/>
      <c r="AV68" s="3135"/>
      <c r="AW68" s="3135"/>
      <c r="AX68" s="3136"/>
      <c r="AY68" s="3135"/>
      <c r="AZ68" s="3135"/>
      <c r="BA68" s="3137"/>
      <c r="BB68" s="976"/>
      <c r="BC68" s="977"/>
      <c r="BD68" s="3135"/>
      <c r="BE68" s="3135"/>
      <c r="BF68" s="3135"/>
      <c r="BG68" s="3137"/>
      <c r="BH68" s="969"/>
      <c r="BI68" s="970"/>
      <c r="BJ68" s="971"/>
      <c r="BK68" s="969"/>
      <c r="BL68" s="975"/>
      <c r="BM68" s="969"/>
      <c r="BN68" s="975"/>
      <c r="BO68" s="969"/>
      <c r="BP68" s="3133"/>
      <c r="BQ68" s="3132"/>
      <c r="BR68" s="3138"/>
      <c r="BS68" s="969"/>
      <c r="BT68" s="970"/>
      <c r="BU68" s="970"/>
      <c r="BV68" s="969"/>
      <c r="BW68" s="970"/>
      <c r="BX68" s="970"/>
      <c r="BY68" s="969"/>
      <c r="BZ68" s="970"/>
      <c r="CA68" s="970"/>
      <c r="CB68" s="3126"/>
      <c r="CC68" s="3127"/>
      <c r="CD68" s="3126"/>
      <c r="CE68" s="3128"/>
      <c r="CF68" s="3129"/>
      <c r="CG68" s="3130"/>
      <c r="CH68" s="3129"/>
      <c r="CI68" s="3130"/>
      <c r="CJ68" s="3129"/>
      <c r="CK68" s="3130"/>
      <c r="CL68" s="3129"/>
      <c r="CM68" s="3127"/>
      <c r="CN68" s="967"/>
      <c r="CO68" s="967"/>
      <c r="CP68" s="967"/>
      <c r="CQ68" s="978"/>
      <c r="CR68" s="972"/>
      <c r="CS68" s="970"/>
      <c r="CT68" s="970"/>
      <c r="CU68" s="979"/>
      <c r="CV68" s="969"/>
      <c r="CW68" s="970"/>
      <c r="CX68" s="970"/>
      <c r="CY68" s="979"/>
      <c r="CZ68" s="969"/>
      <c r="DA68" s="970"/>
      <c r="DB68" s="970"/>
      <c r="DC68" s="979"/>
      <c r="DD68" s="969"/>
      <c r="DE68" s="970"/>
      <c r="DF68" s="970"/>
      <c r="DG68" s="979"/>
      <c r="DH68" s="968"/>
      <c r="DI68" s="970"/>
      <c r="DJ68" s="971"/>
      <c r="DK68" s="969"/>
      <c r="DL68" s="970"/>
      <c r="DM68" s="970"/>
      <c r="DN68" s="969"/>
      <c r="DO68" s="971"/>
      <c r="DP68" s="971"/>
      <c r="DQ68" s="969"/>
      <c r="DR68" s="970"/>
      <c r="DS68" s="971"/>
      <c r="DT68" s="969"/>
      <c r="DU68" s="970"/>
      <c r="DV68" s="971"/>
      <c r="DW68" s="969"/>
      <c r="DX68" s="970"/>
      <c r="DY68" s="973"/>
      <c r="DZ68" s="969"/>
      <c r="EA68" s="970"/>
      <c r="EB68" s="971"/>
      <c r="EC68" s="969"/>
      <c r="ED68" s="980"/>
      <c r="EE68" s="981"/>
      <c r="EF68" s="967"/>
      <c r="EG68" s="973"/>
      <c r="EH68" s="970"/>
      <c r="EI68" s="970"/>
      <c r="EJ68" s="982"/>
    </row>
    <row r="69" spans="2:140" ht="18" customHeight="1">
      <c r="B69" s="3139" t="s">
        <v>1146</v>
      </c>
      <c r="C69" s="3128"/>
      <c r="D69" s="3130"/>
      <c r="E69" s="3129"/>
      <c r="F69" s="3130"/>
      <c r="G69" s="3129"/>
      <c r="H69" s="3130"/>
      <c r="I69" s="965"/>
      <c r="J69" s="966"/>
      <c r="K69" s="967"/>
      <c r="L69" s="968"/>
      <c r="M69" s="969"/>
      <c r="N69" s="970"/>
      <c r="O69" s="970"/>
      <c r="P69" s="970"/>
      <c r="Q69" s="971"/>
      <c r="R69" s="969"/>
      <c r="S69" s="970"/>
      <c r="T69" s="971"/>
      <c r="U69" s="970"/>
      <c r="V69" s="967"/>
      <c r="W69" s="972"/>
      <c r="X69" s="970"/>
      <c r="Y69" s="3133"/>
      <c r="Z69" s="3132"/>
      <c r="AA69" s="3138"/>
      <c r="AB69" s="3133"/>
      <c r="AC69" s="3132"/>
      <c r="AD69" s="3134"/>
      <c r="AE69" s="967"/>
      <c r="AF69" s="974"/>
      <c r="AG69" s="3131"/>
      <c r="AH69" s="3132"/>
      <c r="AI69" s="3134"/>
      <c r="AJ69" s="3131"/>
      <c r="AK69" s="3132"/>
      <c r="AL69" s="3132"/>
      <c r="AM69" s="3133"/>
      <c r="AN69" s="3132"/>
      <c r="AO69" s="3134"/>
      <c r="AP69" s="969"/>
      <c r="AQ69" s="975"/>
      <c r="AR69" s="976"/>
      <c r="AS69" s="977"/>
      <c r="AT69" s="3135"/>
      <c r="AU69" s="3135"/>
      <c r="AV69" s="3135"/>
      <c r="AW69" s="3135"/>
      <c r="AX69" s="3136"/>
      <c r="AY69" s="3135"/>
      <c r="AZ69" s="3135"/>
      <c r="BA69" s="3137"/>
      <c r="BB69" s="976"/>
      <c r="BC69" s="977"/>
      <c r="BD69" s="3135"/>
      <c r="BE69" s="3135"/>
      <c r="BF69" s="3135"/>
      <c r="BG69" s="3137"/>
      <c r="BH69" s="969"/>
      <c r="BI69" s="970"/>
      <c r="BJ69" s="971"/>
      <c r="BK69" s="969"/>
      <c r="BL69" s="975"/>
      <c r="BM69" s="969"/>
      <c r="BN69" s="975"/>
      <c r="BO69" s="969"/>
      <c r="BP69" s="3133"/>
      <c r="BQ69" s="3132"/>
      <c r="BR69" s="3138"/>
      <c r="BS69" s="969"/>
      <c r="BT69" s="970"/>
      <c r="BU69" s="970"/>
      <c r="BV69" s="969"/>
      <c r="BW69" s="970"/>
      <c r="BX69" s="970"/>
      <c r="BY69" s="969"/>
      <c r="BZ69" s="970"/>
      <c r="CA69" s="970"/>
      <c r="CB69" s="3126"/>
      <c r="CC69" s="3127"/>
      <c r="CD69" s="3126"/>
      <c r="CE69" s="3128"/>
      <c r="CF69" s="3129"/>
      <c r="CG69" s="3130"/>
      <c r="CH69" s="3129"/>
      <c r="CI69" s="3130"/>
      <c r="CJ69" s="3129"/>
      <c r="CK69" s="3130"/>
      <c r="CL69" s="3129"/>
      <c r="CM69" s="3127"/>
      <c r="CN69" s="967"/>
      <c r="CO69" s="967"/>
      <c r="CP69" s="967"/>
      <c r="CQ69" s="978"/>
      <c r="CR69" s="972"/>
      <c r="CS69" s="970"/>
      <c r="CT69" s="970"/>
      <c r="CU69" s="979"/>
      <c r="CV69" s="969"/>
      <c r="CW69" s="970"/>
      <c r="CX69" s="970"/>
      <c r="CY69" s="979"/>
      <c r="CZ69" s="969"/>
      <c r="DA69" s="970"/>
      <c r="DB69" s="970"/>
      <c r="DC69" s="979"/>
      <c r="DD69" s="969"/>
      <c r="DE69" s="970"/>
      <c r="DF69" s="970"/>
      <c r="DG69" s="979"/>
      <c r="DH69" s="968"/>
      <c r="DI69" s="970"/>
      <c r="DJ69" s="971"/>
      <c r="DK69" s="969"/>
      <c r="DL69" s="970"/>
      <c r="DM69" s="970"/>
      <c r="DN69" s="969"/>
      <c r="DO69" s="971"/>
      <c r="DP69" s="971"/>
      <c r="DQ69" s="969"/>
      <c r="DR69" s="970"/>
      <c r="DS69" s="971"/>
      <c r="DT69" s="969"/>
      <c r="DU69" s="970"/>
      <c r="DV69" s="971"/>
      <c r="DW69" s="969"/>
      <c r="DX69" s="970"/>
      <c r="DY69" s="973"/>
      <c r="DZ69" s="969"/>
      <c r="EA69" s="970"/>
      <c r="EB69" s="971"/>
      <c r="EC69" s="969"/>
      <c r="ED69" s="980"/>
      <c r="EE69" s="981"/>
      <c r="EF69" s="967"/>
      <c r="EG69" s="973"/>
      <c r="EH69" s="970"/>
      <c r="EI69" s="970"/>
      <c r="EJ69" s="982"/>
    </row>
    <row r="70" spans="2:140" ht="18" customHeight="1">
      <c r="B70" s="3139" t="s">
        <v>1147</v>
      </c>
      <c r="C70" s="3128"/>
      <c r="D70" s="3130"/>
      <c r="E70" s="3129"/>
      <c r="F70" s="3130"/>
      <c r="G70" s="3129"/>
      <c r="H70" s="3130"/>
      <c r="I70" s="965"/>
      <c r="J70" s="966"/>
      <c r="K70" s="967"/>
      <c r="L70" s="968"/>
      <c r="M70" s="969"/>
      <c r="N70" s="970"/>
      <c r="O70" s="970"/>
      <c r="P70" s="970"/>
      <c r="Q70" s="971"/>
      <c r="R70" s="969"/>
      <c r="S70" s="970"/>
      <c r="T70" s="971"/>
      <c r="U70" s="970"/>
      <c r="V70" s="967"/>
      <c r="W70" s="972"/>
      <c r="X70" s="970"/>
      <c r="Y70" s="3133"/>
      <c r="Z70" s="3132"/>
      <c r="AA70" s="3138"/>
      <c r="AB70" s="3133"/>
      <c r="AC70" s="3132"/>
      <c r="AD70" s="3134"/>
      <c r="AE70" s="967"/>
      <c r="AF70" s="974"/>
      <c r="AG70" s="3131"/>
      <c r="AH70" s="3132"/>
      <c r="AI70" s="3134"/>
      <c r="AJ70" s="3131"/>
      <c r="AK70" s="3132"/>
      <c r="AL70" s="3132"/>
      <c r="AM70" s="3133"/>
      <c r="AN70" s="3132"/>
      <c r="AO70" s="3134"/>
      <c r="AP70" s="969"/>
      <c r="AQ70" s="975"/>
      <c r="AR70" s="976"/>
      <c r="AS70" s="977"/>
      <c r="AT70" s="3135"/>
      <c r="AU70" s="3135"/>
      <c r="AV70" s="3135"/>
      <c r="AW70" s="3135"/>
      <c r="AX70" s="3136"/>
      <c r="AY70" s="3135"/>
      <c r="AZ70" s="3135"/>
      <c r="BA70" s="3137"/>
      <c r="BB70" s="976"/>
      <c r="BC70" s="977"/>
      <c r="BD70" s="3135"/>
      <c r="BE70" s="3135"/>
      <c r="BF70" s="3135"/>
      <c r="BG70" s="3137"/>
      <c r="BH70" s="969"/>
      <c r="BI70" s="970"/>
      <c r="BJ70" s="971"/>
      <c r="BK70" s="969"/>
      <c r="BL70" s="975"/>
      <c r="BM70" s="969"/>
      <c r="BN70" s="975"/>
      <c r="BO70" s="969"/>
      <c r="BP70" s="3133"/>
      <c r="BQ70" s="3132"/>
      <c r="BR70" s="3138"/>
      <c r="BS70" s="969"/>
      <c r="BT70" s="970"/>
      <c r="BU70" s="970"/>
      <c r="BV70" s="969"/>
      <c r="BW70" s="970"/>
      <c r="BX70" s="970"/>
      <c r="BY70" s="969"/>
      <c r="BZ70" s="970"/>
      <c r="CA70" s="970"/>
      <c r="CB70" s="3126"/>
      <c r="CC70" s="3127"/>
      <c r="CD70" s="3126"/>
      <c r="CE70" s="3128"/>
      <c r="CF70" s="3129"/>
      <c r="CG70" s="3130"/>
      <c r="CH70" s="3129"/>
      <c r="CI70" s="3130"/>
      <c r="CJ70" s="3129"/>
      <c r="CK70" s="3130"/>
      <c r="CL70" s="3129"/>
      <c r="CM70" s="3127"/>
      <c r="CN70" s="967"/>
      <c r="CO70" s="967"/>
      <c r="CP70" s="967"/>
      <c r="CQ70" s="978"/>
      <c r="CR70" s="972"/>
      <c r="CS70" s="970"/>
      <c r="CT70" s="970"/>
      <c r="CU70" s="979"/>
      <c r="CV70" s="969"/>
      <c r="CW70" s="970"/>
      <c r="CX70" s="970"/>
      <c r="CY70" s="979"/>
      <c r="CZ70" s="969"/>
      <c r="DA70" s="970"/>
      <c r="DB70" s="970"/>
      <c r="DC70" s="979"/>
      <c r="DD70" s="969"/>
      <c r="DE70" s="970"/>
      <c r="DF70" s="970"/>
      <c r="DG70" s="979"/>
      <c r="DH70" s="968"/>
      <c r="DI70" s="970"/>
      <c r="DJ70" s="971"/>
      <c r="DK70" s="969"/>
      <c r="DL70" s="970"/>
      <c r="DM70" s="970"/>
      <c r="DN70" s="969"/>
      <c r="DO70" s="971"/>
      <c r="DP70" s="971"/>
      <c r="DQ70" s="969"/>
      <c r="DR70" s="970"/>
      <c r="DS70" s="971"/>
      <c r="DT70" s="969"/>
      <c r="DU70" s="970"/>
      <c r="DV70" s="971"/>
      <c r="DW70" s="969"/>
      <c r="DX70" s="970"/>
      <c r="DY70" s="973"/>
      <c r="DZ70" s="969"/>
      <c r="EA70" s="970"/>
      <c r="EB70" s="971"/>
      <c r="EC70" s="969"/>
      <c r="ED70" s="980"/>
      <c r="EE70" s="981"/>
      <c r="EF70" s="967"/>
      <c r="EG70" s="973"/>
      <c r="EH70" s="970"/>
      <c r="EI70" s="970"/>
      <c r="EJ70" s="982"/>
    </row>
    <row r="71" spans="2:140" ht="18" customHeight="1">
      <c r="B71" s="3139" t="s">
        <v>1148</v>
      </c>
      <c r="C71" s="3128"/>
      <c r="D71" s="3130"/>
      <c r="E71" s="3129"/>
      <c r="F71" s="3130"/>
      <c r="G71" s="3129"/>
      <c r="H71" s="3130"/>
      <c r="I71" s="965"/>
      <c r="J71" s="966"/>
      <c r="K71" s="967"/>
      <c r="L71" s="968"/>
      <c r="M71" s="969"/>
      <c r="N71" s="970"/>
      <c r="O71" s="970"/>
      <c r="P71" s="970"/>
      <c r="Q71" s="971"/>
      <c r="R71" s="969"/>
      <c r="S71" s="970"/>
      <c r="T71" s="971"/>
      <c r="U71" s="970"/>
      <c r="V71" s="967"/>
      <c r="W71" s="972"/>
      <c r="X71" s="970"/>
      <c r="Y71" s="3133"/>
      <c r="Z71" s="3132"/>
      <c r="AA71" s="3138"/>
      <c r="AB71" s="3133"/>
      <c r="AC71" s="3132"/>
      <c r="AD71" s="3134"/>
      <c r="AE71" s="967"/>
      <c r="AF71" s="974"/>
      <c r="AG71" s="3131"/>
      <c r="AH71" s="3132"/>
      <c r="AI71" s="3134"/>
      <c r="AJ71" s="3131"/>
      <c r="AK71" s="3132"/>
      <c r="AL71" s="3132"/>
      <c r="AM71" s="3133"/>
      <c r="AN71" s="3132"/>
      <c r="AO71" s="3134"/>
      <c r="AP71" s="969"/>
      <c r="AQ71" s="975"/>
      <c r="AR71" s="976"/>
      <c r="AS71" s="977"/>
      <c r="AT71" s="3135"/>
      <c r="AU71" s="3135"/>
      <c r="AV71" s="3135"/>
      <c r="AW71" s="3135"/>
      <c r="AX71" s="3136"/>
      <c r="AY71" s="3135"/>
      <c r="AZ71" s="3135"/>
      <c r="BA71" s="3137"/>
      <c r="BB71" s="976"/>
      <c r="BC71" s="977"/>
      <c r="BD71" s="3135"/>
      <c r="BE71" s="3135"/>
      <c r="BF71" s="3135"/>
      <c r="BG71" s="3137"/>
      <c r="BH71" s="969"/>
      <c r="BI71" s="970"/>
      <c r="BJ71" s="971"/>
      <c r="BK71" s="969"/>
      <c r="BL71" s="975"/>
      <c r="BM71" s="969"/>
      <c r="BN71" s="975"/>
      <c r="BO71" s="969"/>
      <c r="BP71" s="3133"/>
      <c r="BQ71" s="3132"/>
      <c r="BR71" s="3138"/>
      <c r="BS71" s="969"/>
      <c r="BT71" s="970"/>
      <c r="BU71" s="970"/>
      <c r="BV71" s="969"/>
      <c r="BW71" s="970"/>
      <c r="BX71" s="970"/>
      <c r="BY71" s="969"/>
      <c r="BZ71" s="970"/>
      <c r="CA71" s="970"/>
      <c r="CB71" s="3126"/>
      <c r="CC71" s="3127"/>
      <c r="CD71" s="3126"/>
      <c r="CE71" s="3128"/>
      <c r="CF71" s="3129"/>
      <c r="CG71" s="3130"/>
      <c r="CH71" s="3129"/>
      <c r="CI71" s="3130"/>
      <c r="CJ71" s="3129"/>
      <c r="CK71" s="3130"/>
      <c r="CL71" s="3129"/>
      <c r="CM71" s="3127"/>
      <c r="CN71" s="967"/>
      <c r="CO71" s="967"/>
      <c r="CP71" s="967"/>
      <c r="CQ71" s="978"/>
      <c r="CR71" s="972"/>
      <c r="CS71" s="970"/>
      <c r="CT71" s="970"/>
      <c r="CU71" s="979"/>
      <c r="CV71" s="969"/>
      <c r="CW71" s="970"/>
      <c r="CX71" s="970"/>
      <c r="CY71" s="979"/>
      <c r="CZ71" s="969"/>
      <c r="DA71" s="970"/>
      <c r="DB71" s="970"/>
      <c r="DC71" s="979"/>
      <c r="DD71" s="969"/>
      <c r="DE71" s="970"/>
      <c r="DF71" s="970"/>
      <c r="DG71" s="979"/>
      <c r="DH71" s="968"/>
      <c r="DI71" s="970"/>
      <c r="DJ71" s="971"/>
      <c r="DK71" s="969"/>
      <c r="DL71" s="970"/>
      <c r="DM71" s="970"/>
      <c r="DN71" s="969"/>
      <c r="DO71" s="971"/>
      <c r="DP71" s="971"/>
      <c r="DQ71" s="969"/>
      <c r="DR71" s="970"/>
      <c r="DS71" s="971"/>
      <c r="DT71" s="969"/>
      <c r="DU71" s="970"/>
      <c r="DV71" s="971"/>
      <c r="DW71" s="969"/>
      <c r="DX71" s="970"/>
      <c r="DY71" s="973"/>
      <c r="DZ71" s="969"/>
      <c r="EA71" s="970"/>
      <c r="EB71" s="971"/>
      <c r="EC71" s="969"/>
      <c r="ED71" s="980"/>
      <c r="EE71" s="981"/>
      <c r="EF71" s="967"/>
      <c r="EG71" s="973"/>
      <c r="EH71" s="970"/>
      <c r="EI71" s="970"/>
      <c r="EJ71" s="982"/>
    </row>
    <row r="72" spans="2:140" ht="18" customHeight="1">
      <c r="B72" s="3139" t="s">
        <v>1149</v>
      </c>
      <c r="C72" s="3128"/>
      <c r="D72" s="3130"/>
      <c r="E72" s="3129"/>
      <c r="F72" s="3130"/>
      <c r="G72" s="3129"/>
      <c r="H72" s="3130"/>
      <c r="I72" s="965"/>
      <c r="J72" s="966"/>
      <c r="K72" s="967"/>
      <c r="L72" s="968"/>
      <c r="M72" s="969"/>
      <c r="N72" s="970"/>
      <c r="O72" s="970"/>
      <c r="P72" s="970"/>
      <c r="Q72" s="971"/>
      <c r="R72" s="969"/>
      <c r="S72" s="970"/>
      <c r="T72" s="971"/>
      <c r="U72" s="970"/>
      <c r="V72" s="967"/>
      <c r="W72" s="972"/>
      <c r="X72" s="970"/>
      <c r="Y72" s="3133"/>
      <c r="Z72" s="3132"/>
      <c r="AA72" s="3138"/>
      <c r="AB72" s="3133"/>
      <c r="AC72" s="3132"/>
      <c r="AD72" s="3134"/>
      <c r="AE72" s="967"/>
      <c r="AF72" s="974"/>
      <c r="AG72" s="3131"/>
      <c r="AH72" s="3132"/>
      <c r="AI72" s="3134"/>
      <c r="AJ72" s="3131"/>
      <c r="AK72" s="3132"/>
      <c r="AL72" s="3132"/>
      <c r="AM72" s="3133"/>
      <c r="AN72" s="3132"/>
      <c r="AO72" s="3134"/>
      <c r="AP72" s="969"/>
      <c r="AQ72" s="975"/>
      <c r="AR72" s="976"/>
      <c r="AS72" s="977"/>
      <c r="AT72" s="3135"/>
      <c r="AU72" s="3135"/>
      <c r="AV72" s="3135"/>
      <c r="AW72" s="3135"/>
      <c r="AX72" s="3136"/>
      <c r="AY72" s="3135"/>
      <c r="AZ72" s="3135"/>
      <c r="BA72" s="3137"/>
      <c r="BB72" s="976"/>
      <c r="BC72" s="977"/>
      <c r="BD72" s="3135"/>
      <c r="BE72" s="3135"/>
      <c r="BF72" s="3135"/>
      <c r="BG72" s="3137"/>
      <c r="BH72" s="969"/>
      <c r="BI72" s="970"/>
      <c r="BJ72" s="971"/>
      <c r="BK72" s="969"/>
      <c r="BL72" s="975"/>
      <c r="BM72" s="969"/>
      <c r="BN72" s="975"/>
      <c r="BO72" s="969"/>
      <c r="BP72" s="3133"/>
      <c r="BQ72" s="3132"/>
      <c r="BR72" s="3138"/>
      <c r="BS72" s="969"/>
      <c r="BT72" s="970"/>
      <c r="BU72" s="970"/>
      <c r="BV72" s="969"/>
      <c r="BW72" s="970"/>
      <c r="BX72" s="970"/>
      <c r="BY72" s="969"/>
      <c r="BZ72" s="970"/>
      <c r="CA72" s="970"/>
      <c r="CB72" s="3126"/>
      <c r="CC72" s="3127"/>
      <c r="CD72" s="3126"/>
      <c r="CE72" s="3128"/>
      <c r="CF72" s="3129"/>
      <c r="CG72" s="3130"/>
      <c r="CH72" s="3129"/>
      <c r="CI72" s="3130"/>
      <c r="CJ72" s="3129"/>
      <c r="CK72" s="3130"/>
      <c r="CL72" s="3129"/>
      <c r="CM72" s="3127"/>
      <c r="CN72" s="967"/>
      <c r="CO72" s="967"/>
      <c r="CP72" s="967"/>
      <c r="CQ72" s="978"/>
      <c r="CR72" s="972"/>
      <c r="CS72" s="970"/>
      <c r="CT72" s="970"/>
      <c r="CU72" s="979"/>
      <c r="CV72" s="969"/>
      <c r="CW72" s="970"/>
      <c r="CX72" s="970"/>
      <c r="CY72" s="979"/>
      <c r="CZ72" s="969"/>
      <c r="DA72" s="970"/>
      <c r="DB72" s="970"/>
      <c r="DC72" s="979"/>
      <c r="DD72" s="969"/>
      <c r="DE72" s="970"/>
      <c r="DF72" s="970"/>
      <c r="DG72" s="979"/>
      <c r="DH72" s="968"/>
      <c r="DI72" s="970"/>
      <c r="DJ72" s="971"/>
      <c r="DK72" s="969"/>
      <c r="DL72" s="970"/>
      <c r="DM72" s="970"/>
      <c r="DN72" s="969"/>
      <c r="DO72" s="971"/>
      <c r="DP72" s="971"/>
      <c r="DQ72" s="969"/>
      <c r="DR72" s="970"/>
      <c r="DS72" s="971"/>
      <c r="DT72" s="969"/>
      <c r="DU72" s="970"/>
      <c r="DV72" s="971"/>
      <c r="DW72" s="969"/>
      <c r="DX72" s="970"/>
      <c r="DY72" s="973"/>
      <c r="DZ72" s="969"/>
      <c r="EA72" s="970"/>
      <c r="EB72" s="971"/>
      <c r="EC72" s="969"/>
      <c r="ED72" s="980"/>
      <c r="EE72" s="981"/>
      <c r="EF72" s="967"/>
      <c r="EG72" s="973"/>
      <c r="EH72" s="970"/>
      <c r="EI72" s="970"/>
      <c r="EJ72" s="982"/>
    </row>
    <row r="73" spans="2:140" ht="18" customHeight="1">
      <c r="B73" s="3139" t="s">
        <v>1150</v>
      </c>
      <c r="C73" s="3128"/>
      <c r="D73" s="3130"/>
      <c r="E73" s="3129"/>
      <c r="F73" s="3130"/>
      <c r="G73" s="3129"/>
      <c r="H73" s="3130"/>
      <c r="I73" s="965"/>
      <c r="J73" s="966"/>
      <c r="K73" s="967"/>
      <c r="L73" s="968"/>
      <c r="M73" s="969"/>
      <c r="N73" s="970"/>
      <c r="O73" s="970"/>
      <c r="P73" s="970"/>
      <c r="Q73" s="971"/>
      <c r="R73" s="969"/>
      <c r="S73" s="970"/>
      <c r="T73" s="971"/>
      <c r="U73" s="970"/>
      <c r="V73" s="967"/>
      <c r="W73" s="972"/>
      <c r="X73" s="970"/>
      <c r="Y73" s="3133"/>
      <c r="Z73" s="3132"/>
      <c r="AA73" s="3138"/>
      <c r="AB73" s="3133"/>
      <c r="AC73" s="3132"/>
      <c r="AD73" s="3134"/>
      <c r="AE73" s="967"/>
      <c r="AF73" s="974"/>
      <c r="AG73" s="3131"/>
      <c r="AH73" s="3132"/>
      <c r="AI73" s="3134"/>
      <c r="AJ73" s="3131"/>
      <c r="AK73" s="3132"/>
      <c r="AL73" s="3132"/>
      <c r="AM73" s="3133"/>
      <c r="AN73" s="3132"/>
      <c r="AO73" s="3134"/>
      <c r="AP73" s="969"/>
      <c r="AQ73" s="975"/>
      <c r="AR73" s="976"/>
      <c r="AS73" s="977"/>
      <c r="AT73" s="3135"/>
      <c r="AU73" s="3135"/>
      <c r="AV73" s="3135"/>
      <c r="AW73" s="3135"/>
      <c r="AX73" s="3136"/>
      <c r="AY73" s="3135"/>
      <c r="AZ73" s="3135"/>
      <c r="BA73" s="3137"/>
      <c r="BB73" s="976"/>
      <c r="BC73" s="977"/>
      <c r="BD73" s="3135"/>
      <c r="BE73" s="3135"/>
      <c r="BF73" s="3135"/>
      <c r="BG73" s="3137"/>
      <c r="BH73" s="969"/>
      <c r="BI73" s="970"/>
      <c r="BJ73" s="971"/>
      <c r="BK73" s="969"/>
      <c r="BL73" s="975"/>
      <c r="BM73" s="969"/>
      <c r="BN73" s="975"/>
      <c r="BO73" s="969"/>
      <c r="BP73" s="3133"/>
      <c r="BQ73" s="3132"/>
      <c r="BR73" s="3138"/>
      <c r="BS73" s="969"/>
      <c r="BT73" s="970"/>
      <c r="BU73" s="970"/>
      <c r="BV73" s="969"/>
      <c r="BW73" s="970"/>
      <c r="BX73" s="970"/>
      <c r="BY73" s="969"/>
      <c r="BZ73" s="970"/>
      <c r="CA73" s="970"/>
      <c r="CB73" s="3126"/>
      <c r="CC73" s="3127"/>
      <c r="CD73" s="3126"/>
      <c r="CE73" s="3128"/>
      <c r="CF73" s="3129"/>
      <c r="CG73" s="3130"/>
      <c r="CH73" s="3129"/>
      <c r="CI73" s="3130"/>
      <c r="CJ73" s="3129"/>
      <c r="CK73" s="3130"/>
      <c r="CL73" s="3129"/>
      <c r="CM73" s="3127"/>
      <c r="CN73" s="967"/>
      <c r="CO73" s="967"/>
      <c r="CP73" s="967"/>
      <c r="CQ73" s="978"/>
      <c r="CR73" s="972"/>
      <c r="CS73" s="970"/>
      <c r="CT73" s="970"/>
      <c r="CU73" s="979"/>
      <c r="CV73" s="969"/>
      <c r="CW73" s="970"/>
      <c r="CX73" s="970"/>
      <c r="CY73" s="979"/>
      <c r="CZ73" s="969"/>
      <c r="DA73" s="970"/>
      <c r="DB73" s="970"/>
      <c r="DC73" s="979"/>
      <c r="DD73" s="969"/>
      <c r="DE73" s="970"/>
      <c r="DF73" s="970"/>
      <c r="DG73" s="979"/>
      <c r="DH73" s="968"/>
      <c r="DI73" s="970"/>
      <c r="DJ73" s="971"/>
      <c r="DK73" s="969"/>
      <c r="DL73" s="970"/>
      <c r="DM73" s="970"/>
      <c r="DN73" s="969"/>
      <c r="DO73" s="971"/>
      <c r="DP73" s="971"/>
      <c r="DQ73" s="969"/>
      <c r="DR73" s="970"/>
      <c r="DS73" s="971"/>
      <c r="DT73" s="969"/>
      <c r="DU73" s="970"/>
      <c r="DV73" s="971"/>
      <c r="DW73" s="969"/>
      <c r="DX73" s="970"/>
      <c r="DY73" s="973"/>
      <c r="DZ73" s="969"/>
      <c r="EA73" s="970"/>
      <c r="EB73" s="971"/>
      <c r="EC73" s="969"/>
      <c r="ED73" s="980"/>
      <c r="EE73" s="981"/>
      <c r="EF73" s="967"/>
      <c r="EG73" s="973"/>
      <c r="EH73" s="970"/>
      <c r="EI73" s="970"/>
      <c r="EJ73" s="982"/>
    </row>
    <row r="74" spans="2:140" ht="18" customHeight="1">
      <c r="B74" s="3139" t="s">
        <v>1151</v>
      </c>
      <c r="C74" s="3128"/>
      <c r="D74" s="3130"/>
      <c r="E74" s="3129"/>
      <c r="F74" s="3130"/>
      <c r="G74" s="3129"/>
      <c r="H74" s="3130"/>
      <c r="I74" s="965"/>
      <c r="J74" s="966"/>
      <c r="K74" s="967"/>
      <c r="L74" s="968"/>
      <c r="M74" s="969"/>
      <c r="N74" s="970"/>
      <c r="O74" s="970"/>
      <c r="P74" s="970"/>
      <c r="Q74" s="971"/>
      <c r="R74" s="969"/>
      <c r="S74" s="970"/>
      <c r="T74" s="971"/>
      <c r="U74" s="970"/>
      <c r="V74" s="967"/>
      <c r="W74" s="972"/>
      <c r="X74" s="970"/>
      <c r="Y74" s="3133"/>
      <c r="Z74" s="3132"/>
      <c r="AA74" s="3138"/>
      <c r="AB74" s="3133"/>
      <c r="AC74" s="3132"/>
      <c r="AD74" s="3134"/>
      <c r="AE74" s="967"/>
      <c r="AF74" s="974"/>
      <c r="AG74" s="3131"/>
      <c r="AH74" s="3132"/>
      <c r="AI74" s="3134"/>
      <c r="AJ74" s="3131"/>
      <c r="AK74" s="3132"/>
      <c r="AL74" s="3132"/>
      <c r="AM74" s="3133"/>
      <c r="AN74" s="3132"/>
      <c r="AO74" s="3134"/>
      <c r="AP74" s="969"/>
      <c r="AQ74" s="975"/>
      <c r="AR74" s="976"/>
      <c r="AS74" s="977"/>
      <c r="AT74" s="3135"/>
      <c r="AU74" s="3135"/>
      <c r="AV74" s="3135"/>
      <c r="AW74" s="3135"/>
      <c r="AX74" s="3136"/>
      <c r="AY74" s="3135"/>
      <c r="AZ74" s="3135"/>
      <c r="BA74" s="3137"/>
      <c r="BB74" s="976"/>
      <c r="BC74" s="977"/>
      <c r="BD74" s="3135"/>
      <c r="BE74" s="3135"/>
      <c r="BF74" s="3135"/>
      <c r="BG74" s="3137"/>
      <c r="BH74" s="969"/>
      <c r="BI74" s="970"/>
      <c r="BJ74" s="971"/>
      <c r="BK74" s="969"/>
      <c r="BL74" s="975"/>
      <c r="BM74" s="969"/>
      <c r="BN74" s="975"/>
      <c r="BO74" s="969"/>
      <c r="BP74" s="3133"/>
      <c r="BQ74" s="3132"/>
      <c r="BR74" s="3138"/>
      <c r="BS74" s="969"/>
      <c r="BT74" s="970"/>
      <c r="BU74" s="970"/>
      <c r="BV74" s="969"/>
      <c r="BW74" s="970"/>
      <c r="BX74" s="970"/>
      <c r="BY74" s="969"/>
      <c r="BZ74" s="970"/>
      <c r="CA74" s="970"/>
      <c r="CB74" s="3126"/>
      <c r="CC74" s="3127"/>
      <c r="CD74" s="3126"/>
      <c r="CE74" s="3128"/>
      <c r="CF74" s="3129"/>
      <c r="CG74" s="3130"/>
      <c r="CH74" s="3129"/>
      <c r="CI74" s="3130"/>
      <c r="CJ74" s="3129"/>
      <c r="CK74" s="3130"/>
      <c r="CL74" s="3129"/>
      <c r="CM74" s="3127"/>
      <c r="CN74" s="967"/>
      <c r="CO74" s="967"/>
      <c r="CP74" s="967"/>
      <c r="CQ74" s="978"/>
      <c r="CR74" s="972"/>
      <c r="CS74" s="970"/>
      <c r="CT74" s="970"/>
      <c r="CU74" s="979"/>
      <c r="CV74" s="969"/>
      <c r="CW74" s="970"/>
      <c r="CX74" s="970"/>
      <c r="CY74" s="979"/>
      <c r="CZ74" s="969"/>
      <c r="DA74" s="970"/>
      <c r="DB74" s="970"/>
      <c r="DC74" s="979"/>
      <c r="DD74" s="969"/>
      <c r="DE74" s="970"/>
      <c r="DF74" s="970"/>
      <c r="DG74" s="979"/>
      <c r="DH74" s="968"/>
      <c r="DI74" s="970"/>
      <c r="DJ74" s="971"/>
      <c r="DK74" s="969"/>
      <c r="DL74" s="970"/>
      <c r="DM74" s="970"/>
      <c r="DN74" s="969"/>
      <c r="DO74" s="971"/>
      <c r="DP74" s="971"/>
      <c r="DQ74" s="969"/>
      <c r="DR74" s="970"/>
      <c r="DS74" s="971"/>
      <c r="DT74" s="969"/>
      <c r="DU74" s="970"/>
      <c r="DV74" s="971"/>
      <c r="DW74" s="969"/>
      <c r="DX74" s="970"/>
      <c r="DY74" s="973"/>
      <c r="DZ74" s="969"/>
      <c r="EA74" s="970"/>
      <c r="EB74" s="971"/>
      <c r="EC74" s="969"/>
      <c r="ED74" s="980"/>
      <c r="EE74" s="981"/>
      <c r="EF74" s="967"/>
      <c r="EG74" s="973"/>
      <c r="EH74" s="970"/>
      <c r="EI74" s="970"/>
      <c r="EJ74" s="982"/>
    </row>
    <row r="75" spans="2:140" ht="18" customHeight="1">
      <c r="B75" s="3139" t="s">
        <v>1152</v>
      </c>
      <c r="C75" s="3128"/>
      <c r="D75" s="3130"/>
      <c r="E75" s="3129"/>
      <c r="F75" s="3130"/>
      <c r="G75" s="3129"/>
      <c r="H75" s="3130"/>
      <c r="I75" s="965"/>
      <c r="J75" s="966"/>
      <c r="K75" s="967"/>
      <c r="L75" s="968"/>
      <c r="M75" s="969"/>
      <c r="N75" s="970"/>
      <c r="O75" s="970"/>
      <c r="P75" s="970"/>
      <c r="Q75" s="971"/>
      <c r="R75" s="969"/>
      <c r="S75" s="970"/>
      <c r="T75" s="971"/>
      <c r="U75" s="970"/>
      <c r="V75" s="967"/>
      <c r="W75" s="972"/>
      <c r="X75" s="970"/>
      <c r="Y75" s="3133"/>
      <c r="Z75" s="3132"/>
      <c r="AA75" s="3138"/>
      <c r="AB75" s="3133"/>
      <c r="AC75" s="3132"/>
      <c r="AD75" s="3134"/>
      <c r="AE75" s="967"/>
      <c r="AF75" s="974"/>
      <c r="AG75" s="3131"/>
      <c r="AH75" s="3132"/>
      <c r="AI75" s="3134"/>
      <c r="AJ75" s="3131"/>
      <c r="AK75" s="3132"/>
      <c r="AL75" s="3132"/>
      <c r="AM75" s="3133"/>
      <c r="AN75" s="3132"/>
      <c r="AO75" s="3134"/>
      <c r="AP75" s="969"/>
      <c r="AQ75" s="975"/>
      <c r="AR75" s="976"/>
      <c r="AS75" s="977"/>
      <c r="AT75" s="3135"/>
      <c r="AU75" s="3135"/>
      <c r="AV75" s="3135"/>
      <c r="AW75" s="3135"/>
      <c r="AX75" s="3136"/>
      <c r="AY75" s="3135"/>
      <c r="AZ75" s="3135"/>
      <c r="BA75" s="3137"/>
      <c r="BB75" s="976"/>
      <c r="BC75" s="977"/>
      <c r="BD75" s="3135"/>
      <c r="BE75" s="3135"/>
      <c r="BF75" s="3135"/>
      <c r="BG75" s="3137"/>
      <c r="BH75" s="969"/>
      <c r="BI75" s="970"/>
      <c r="BJ75" s="971"/>
      <c r="BK75" s="969"/>
      <c r="BL75" s="975"/>
      <c r="BM75" s="969"/>
      <c r="BN75" s="975"/>
      <c r="BO75" s="969"/>
      <c r="BP75" s="3133"/>
      <c r="BQ75" s="3132"/>
      <c r="BR75" s="3138"/>
      <c r="BS75" s="969"/>
      <c r="BT75" s="970"/>
      <c r="BU75" s="970"/>
      <c r="BV75" s="969"/>
      <c r="BW75" s="970"/>
      <c r="BX75" s="970"/>
      <c r="BY75" s="969"/>
      <c r="BZ75" s="970"/>
      <c r="CA75" s="970"/>
      <c r="CB75" s="3126"/>
      <c r="CC75" s="3127"/>
      <c r="CD75" s="3126"/>
      <c r="CE75" s="3128"/>
      <c r="CF75" s="3129"/>
      <c r="CG75" s="3130"/>
      <c r="CH75" s="3129"/>
      <c r="CI75" s="3130"/>
      <c r="CJ75" s="3129"/>
      <c r="CK75" s="3130"/>
      <c r="CL75" s="3129"/>
      <c r="CM75" s="3127"/>
      <c r="CN75" s="967"/>
      <c r="CO75" s="967"/>
      <c r="CP75" s="967"/>
      <c r="CQ75" s="978"/>
      <c r="CR75" s="972"/>
      <c r="CS75" s="970"/>
      <c r="CT75" s="970"/>
      <c r="CU75" s="979"/>
      <c r="CV75" s="969"/>
      <c r="CW75" s="970"/>
      <c r="CX75" s="970"/>
      <c r="CY75" s="979"/>
      <c r="CZ75" s="969"/>
      <c r="DA75" s="970"/>
      <c r="DB75" s="970"/>
      <c r="DC75" s="979"/>
      <c r="DD75" s="969"/>
      <c r="DE75" s="970"/>
      <c r="DF75" s="970"/>
      <c r="DG75" s="979"/>
      <c r="DH75" s="968"/>
      <c r="DI75" s="970"/>
      <c r="DJ75" s="971"/>
      <c r="DK75" s="969"/>
      <c r="DL75" s="970"/>
      <c r="DM75" s="970"/>
      <c r="DN75" s="969"/>
      <c r="DO75" s="971"/>
      <c r="DP75" s="971"/>
      <c r="DQ75" s="969"/>
      <c r="DR75" s="970"/>
      <c r="DS75" s="971"/>
      <c r="DT75" s="969"/>
      <c r="DU75" s="970"/>
      <c r="DV75" s="971"/>
      <c r="DW75" s="969"/>
      <c r="DX75" s="970"/>
      <c r="DY75" s="973"/>
      <c r="DZ75" s="969"/>
      <c r="EA75" s="970"/>
      <c r="EB75" s="971"/>
      <c r="EC75" s="969"/>
      <c r="ED75" s="980"/>
      <c r="EE75" s="981"/>
      <c r="EF75" s="967"/>
      <c r="EG75" s="973"/>
      <c r="EH75" s="970"/>
      <c r="EI75" s="970"/>
      <c r="EJ75" s="982"/>
    </row>
    <row r="76" spans="2:140" ht="18" customHeight="1">
      <c r="B76" s="3139" t="s">
        <v>1153</v>
      </c>
      <c r="C76" s="3128"/>
      <c r="D76" s="3130"/>
      <c r="E76" s="3129"/>
      <c r="F76" s="3130"/>
      <c r="G76" s="3129"/>
      <c r="H76" s="3130"/>
      <c r="I76" s="965"/>
      <c r="J76" s="966"/>
      <c r="K76" s="967"/>
      <c r="L76" s="968"/>
      <c r="M76" s="969"/>
      <c r="N76" s="970"/>
      <c r="O76" s="970"/>
      <c r="P76" s="970"/>
      <c r="Q76" s="971"/>
      <c r="R76" s="969"/>
      <c r="S76" s="970"/>
      <c r="T76" s="971"/>
      <c r="U76" s="970"/>
      <c r="V76" s="967"/>
      <c r="W76" s="972"/>
      <c r="X76" s="970"/>
      <c r="Y76" s="3133"/>
      <c r="Z76" s="3132"/>
      <c r="AA76" s="3138"/>
      <c r="AB76" s="3133"/>
      <c r="AC76" s="3132"/>
      <c r="AD76" s="3134"/>
      <c r="AE76" s="967"/>
      <c r="AF76" s="974"/>
      <c r="AG76" s="3131"/>
      <c r="AH76" s="3132"/>
      <c r="AI76" s="3134"/>
      <c r="AJ76" s="3131"/>
      <c r="AK76" s="3132"/>
      <c r="AL76" s="3132"/>
      <c r="AM76" s="3133"/>
      <c r="AN76" s="3132"/>
      <c r="AO76" s="3134"/>
      <c r="AP76" s="969"/>
      <c r="AQ76" s="975"/>
      <c r="AR76" s="976"/>
      <c r="AS76" s="977"/>
      <c r="AT76" s="3135"/>
      <c r="AU76" s="3135"/>
      <c r="AV76" s="3135"/>
      <c r="AW76" s="3135"/>
      <c r="AX76" s="3136"/>
      <c r="AY76" s="3135"/>
      <c r="AZ76" s="3135"/>
      <c r="BA76" s="3137"/>
      <c r="BB76" s="976"/>
      <c r="BC76" s="977"/>
      <c r="BD76" s="3135"/>
      <c r="BE76" s="3135"/>
      <c r="BF76" s="3135"/>
      <c r="BG76" s="3137"/>
      <c r="BH76" s="969"/>
      <c r="BI76" s="970"/>
      <c r="BJ76" s="971"/>
      <c r="BK76" s="969"/>
      <c r="BL76" s="975"/>
      <c r="BM76" s="969"/>
      <c r="BN76" s="975"/>
      <c r="BO76" s="969"/>
      <c r="BP76" s="3133"/>
      <c r="BQ76" s="3132"/>
      <c r="BR76" s="3138"/>
      <c r="BS76" s="969"/>
      <c r="BT76" s="970"/>
      <c r="BU76" s="970"/>
      <c r="BV76" s="969"/>
      <c r="BW76" s="970"/>
      <c r="BX76" s="970"/>
      <c r="BY76" s="969"/>
      <c r="BZ76" s="970"/>
      <c r="CA76" s="970"/>
      <c r="CB76" s="3126"/>
      <c r="CC76" s="3127"/>
      <c r="CD76" s="3126"/>
      <c r="CE76" s="3128"/>
      <c r="CF76" s="3129"/>
      <c r="CG76" s="3130"/>
      <c r="CH76" s="3129"/>
      <c r="CI76" s="3130"/>
      <c r="CJ76" s="3129"/>
      <c r="CK76" s="3130"/>
      <c r="CL76" s="3129"/>
      <c r="CM76" s="3127"/>
      <c r="CN76" s="967"/>
      <c r="CO76" s="967"/>
      <c r="CP76" s="967"/>
      <c r="CQ76" s="978"/>
      <c r="CR76" s="972"/>
      <c r="CS76" s="970"/>
      <c r="CT76" s="970"/>
      <c r="CU76" s="979"/>
      <c r="CV76" s="969"/>
      <c r="CW76" s="970"/>
      <c r="CX76" s="970"/>
      <c r="CY76" s="979"/>
      <c r="CZ76" s="969"/>
      <c r="DA76" s="970"/>
      <c r="DB76" s="970"/>
      <c r="DC76" s="979"/>
      <c r="DD76" s="969"/>
      <c r="DE76" s="970"/>
      <c r="DF76" s="970"/>
      <c r="DG76" s="979"/>
      <c r="DH76" s="968"/>
      <c r="DI76" s="970"/>
      <c r="DJ76" s="971"/>
      <c r="DK76" s="969"/>
      <c r="DL76" s="970"/>
      <c r="DM76" s="970"/>
      <c r="DN76" s="969"/>
      <c r="DO76" s="971"/>
      <c r="DP76" s="971"/>
      <c r="DQ76" s="969"/>
      <c r="DR76" s="970"/>
      <c r="DS76" s="971"/>
      <c r="DT76" s="969"/>
      <c r="DU76" s="970"/>
      <c r="DV76" s="971"/>
      <c r="DW76" s="969"/>
      <c r="DX76" s="970"/>
      <c r="DY76" s="973"/>
      <c r="DZ76" s="969"/>
      <c r="EA76" s="970"/>
      <c r="EB76" s="971"/>
      <c r="EC76" s="969"/>
      <c r="ED76" s="980"/>
      <c r="EE76" s="981"/>
      <c r="EF76" s="967"/>
      <c r="EG76" s="973"/>
      <c r="EH76" s="970"/>
      <c r="EI76" s="970"/>
      <c r="EJ76" s="982"/>
    </row>
    <row r="77" spans="2:140" ht="18" customHeight="1">
      <c r="B77" s="3139" t="s">
        <v>1154</v>
      </c>
      <c r="C77" s="3128"/>
      <c r="D77" s="3130"/>
      <c r="E77" s="3129"/>
      <c r="F77" s="3130"/>
      <c r="G77" s="3129"/>
      <c r="H77" s="3130"/>
      <c r="I77" s="965"/>
      <c r="J77" s="966"/>
      <c r="K77" s="967"/>
      <c r="L77" s="968"/>
      <c r="M77" s="969"/>
      <c r="N77" s="970"/>
      <c r="O77" s="970"/>
      <c r="P77" s="970"/>
      <c r="Q77" s="971"/>
      <c r="R77" s="969"/>
      <c r="S77" s="970"/>
      <c r="T77" s="971"/>
      <c r="U77" s="970"/>
      <c r="V77" s="967"/>
      <c r="W77" s="972"/>
      <c r="X77" s="970"/>
      <c r="Y77" s="3133"/>
      <c r="Z77" s="3132"/>
      <c r="AA77" s="3138"/>
      <c r="AB77" s="3133"/>
      <c r="AC77" s="3132"/>
      <c r="AD77" s="3134"/>
      <c r="AE77" s="967"/>
      <c r="AF77" s="974"/>
      <c r="AG77" s="3131"/>
      <c r="AH77" s="3132"/>
      <c r="AI77" s="3134"/>
      <c r="AJ77" s="3131"/>
      <c r="AK77" s="3132"/>
      <c r="AL77" s="3132"/>
      <c r="AM77" s="3133"/>
      <c r="AN77" s="3132"/>
      <c r="AO77" s="3134"/>
      <c r="AP77" s="969"/>
      <c r="AQ77" s="975"/>
      <c r="AR77" s="976"/>
      <c r="AS77" s="977"/>
      <c r="AT77" s="3135"/>
      <c r="AU77" s="3135"/>
      <c r="AV77" s="3135"/>
      <c r="AW77" s="3135"/>
      <c r="AX77" s="3136"/>
      <c r="AY77" s="3135"/>
      <c r="AZ77" s="3135"/>
      <c r="BA77" s="3137"/>
      <c r="BB77" s="976"/>
      <c r="BC77" s="977"/>
      <c r="BD77" s="3135"/>
      <c r="BE77" s="3135"/>
      <c r="BF77" s="3135"/>
      <c r="BG77" s="3137"/>
      <c r="BH77" s="969"/>
      <c r="BI77" s="970"/>
      <c r="BJ77" s="971"/>
      <c r="BK77" s="969"/>
      <c r="BL77" s="975"/>
      <c r="BM77" s="969"/>
      <c r="BN77" s="975"/>
      <c r="BO77" s="969"/>
      <c r="BP77" s="3133"/>
      <c r="BQ77" s="3132"/>
      <c r="BR77" s="3138"/>
      <c r="BS77" s="969"/>
      <c r="BT77" s="970"/>
      <c r="BU77" s="970"/>
      <c r="BV77" s="969"/>
      <c r="BW77" s="970"/>
      <c r="BX77" s="970"/>
      <c r="BY77" s="969"/>
      <c r="BZ77" s="970"/>
      <c r="CA77" s="970"/>
      <c r="CB77" s="3126"/>
      <c r="CC77" s="3127"/>
      <c r="CD77" s="3126"/>
      <c r="CE77" s="3128"/>
      <c r="CF77" s="3129"/>
      <c r="CG77" s="3130"/>
      <c r="CH77" s="3129"/>
      <c r="CI77" s="3130"/>
      <c r="CJ77" s="3129"/>
      <c r="CK77" s="3130"/>
      <c r="CL77" s="3129"/>
      <c r="CM77" s="3127"/>
      <c r="CN77" s="967"/>
      <c r="CO77" s="967"/>
      <c r="CP77" s="967"/>
      <c r="CQ77" s="978"/>
      <c r="CR77" s="972"/>
      <c r="CS77" s="970"/>
      <c r="CT77" s="970"/>
      <c r="CU77" s="979"/>
      <c r="CV77" s="969"/>
      <c r="CW77" s="970"/>
      <c r="CX77" s="970"/>
      <c r="CY77" s="979"/>
      <c r="CZ77" s="969"/>
      <c r="DA77" s="970"/>
      <c r="DB77" s="970"/>
      <c r="DC77" s="979"/>
      <c r="DD77" s="969"/>
      <c r="DE77" s="970"/>
      <c r="DF77" s="970"/>
      <c r="DG77" s="979"/>
      <c r="DH77" s="968"/>
      <c r="DI77" s="970"/>
      <c r="DJ77" s="971"/>
      <c r="DK77" s="969"/>
      <c r="DL77" s="970"/>
      <c r="DM77" s="970"/>
      <c r="DN77" s="969"/>
      <c r="DO77" s="971"/>
      <c r="DP77" s="971"/>
      <c r="DQ77" s="969"/>
      <c r="DR77" s="970"/>
      <c r="DS77" s="971"/>
      <c r="DT77" s="969"/>
      <c r="DU77" s="970"/>
      <c r="DV77" s="971"/>
      <c r="DW77" s="969"/>
      <c r="DX77" s="970"/>
      <c r="DY77" s="973"/>
      <c r="DZ77" s="969"/>
      <c r="EA77" s="970"/>
      <c r="EB77" s="971"/>
      <c r="EC77" s="969"/>
      <c r="ED77" s="980"/>
      <c r="EE77" s="981"/>
      <c r="EF77" s="967"/>
      <c r="EG77" s="973"/>
      <c r="EH77" s="970"/>
      <c r="EI77" s="970"/>
      <c r="EJ77" s="982"/>
    </row>
    <row r="78" spans="2:140" ht="18" customHeight="1">
      <c r="B78" s="3139" t="s">
        <v>1155</v>
      </c>
      <c r="C78" s="3128"/>
      <c r="D78" s="3130"/>
      <c r="E78" s="3129"/>
      <c r="F78" s="3130"/>
      <c r="G78" s="3129"/>
      <c r="H78" s="3130"/>
      <c r="I78" s="965"/>
      <c r="J78" s="966"/>
      <c r="K78" s="967"/>
      <c r="L78" s="968"/>
      <c r="M78" s="969"/>
      <c r="N78" s="970"/>
      <c r="O78" s="970"/>
      <c r="P78" s="970"/>
      <c r="Q78" s="971"/>
      <c r="R78" s="969"/>
      <c r="S78" s="970"/>
      <c r="T78" s="971"/>
      <c r="U78" s="970"/>
      <c r="V78" s="967"/>
      <c r="W78" s="972"/>
      <c r="X78" s="970"/>
      <c r="Y78" s="3133"/>
      <c r="Z78" s="3132"/>
      <c r="AA78" s="3138"/>
      <c r="AB78" s="3133"/>
      <c r="AC78" s="3132"/>
      <c r="AD78" s="3134"/>
      <c r="AE78" s="967"/>
      <c r="AF78" s="974"/>
      <c r="AG78" s="3131"/>
      <c r="AH78" s="3132"/>
      <c r="AI78" s="3134"/>
      <c r="AJ78" s="3131"/>
      <c r="AK78" s="3132"/>
      <c r="AL78" s="3132"/>
      <c r="AM78" s="3133"/>
      <c r="AN78" s="3132"/>
      <c r="AO78" s="3134"/>
      <c r="AP78" s="969"/>
      <c r="AQ78" s="975"/>
      <c r="AR78" s="976"/>
      <c r="AS78" s="977"/>
      <c r="AT78" s="3135"/>
      <c r="AU78" s="3135"/>
      <c r="AV78" s="3135"/>
      <c r="AW78" s="3135"/>
      <c r="AX78" s="3136"/>
      <c r="AY78" s="3135"/>
      <c r="AZ78" s="3135"/>
      <c r="BA78" s="3137"/>
      <c r="BB78" s="976"/>
      <c r="BC78" s="977"/>
      <c r="BD78" s="3135"/>
      <c r="BE78" s="3135"/>
      <c r="BF78" s="3135"/>
      <c r="BG78" s="3137"/>
      <c r="BH78" s="969"/>
      <c r="BI78" s="970"/>
      <c r="BJ78" s="971"/>
      <c r="BK78" s="969"/>
      <c r="BL78" s="975"/>
      <c r="BM78" s="969"/>
      <c r="BN78" s="975"/>
      <c r="BO78" s="969"/>
      <c r="BP78" s="3133"/>
      <c r="BQ78" s="3132"/>
      <c r="BR78" s="3138"/>
      <c r="BS78" s="969"/>
      <c r="BT78" s="970"/>
      <c r="BU78" s="970"/>
      <c r="BV78" s="969"/>
      <c r="BW78" s="970"/>
      <c r="BX78" s="970"/>
      <c r="BY78" s="969"/>
      <c r="BZ78" s="970"/>
      <c r="CA78" s="970"/>
      <c r="CB78" s="3126"/>
      <c r="CC78" s="3127"/>
      <c r="CD78" s="3126"/>
      <c r="CE78" s="3128"/>
      <c r="CF78" s="3129"/>
      <c r="CG78" s="3130"/>
      <c r="CH78" s="3129"/>
      <c r="CI78" s="3130"/>
      <c r="CJ78" s="3129"/>
      <c r="CK78" s="3130"/>
      <c r="CL78" s="3129"/>
      <c r="CM78" s="3127"/>
      <c r="CN78" s="967"/>
      <c r="CO78" s="967"/>
      <c r="CP78" s="967"/>
      <c r="CQ78" s="978"/>
      <c r="CR78" s="972"/>
      <c r="CS78" s="970"/>
      <c r="CT78" s="970"/>
      <c r="CU78" s="979"/>
      <c r="CV78" s="969"/>
      <c r="CW78" s="970"/>
      <c r="CX78" s="970"/>
      <c r="CY78" s="979"/>
      <c r="CZ78" s="969"/>
      <c r="DA78" s="970"/>
      <c r="DB78" s="970"/>
      <c r="DC78" s="979"/>
      <c r="DD78" s="969"/>
      <c r="DE78" s="970"/>
      <c r="DF78" s="970"/>
      <c r="DG78" s="979"/>
      <c r="DH78" s="968"/>
      <c r="DI78" s="970"/>
      <c r="DJ78" s="971"/>
      <c r="DK78" s="969"/>
      <c r="DL78" s="970"/>
      <c r="DM78" s="970"/>
      <c r="DN78" s="969"/>
      <c r="DO78" s="971"/>
      <c r="DP78" s="971"/>
      <c r="DQ78" s="969"/>
      <c r="DR78" s="970"/>
      <c r="DS78" s="971"/>
      <c r="DT78" s="969"/>
      <c r="DU78" s="970"/>
      <c r="DV78" s="971"/>
      <c r="DW78" s="969"/>
      <c r="DX78" s="970"/>
      <c r="DY78" s="973"/>
      <c r="DZ78" s="969"/>
      <c r="EA78" s="970"/>
      <c r="EB78" s="971"/>
      <c r="EC78" s="969"/>
      <c r="ED78" s="980"/>
      <c r="EE78" s="981"/>
      <c r="EF78" s="967"/>
      <c r="EG78" s="973"/>
      <c r="EH78" s="970"/>
      <c r="EI78" s="970"/>
      <c r="EJ78" s="982"/>
    </row>
    <row r="79" spans="2:140" ht="18" customHeight="1">
      <c r="B79" s="3139" t="s">
        <v>1156</v>
      </c>
      <c r="C79" s="3128"/>
      <c r="D79" s="3130"/>
      <c r="E79" s="3129"/>
      <c r="F79" s="3130"/>
      <c r="G79" s="3129"/>
      <c r="H79" s="3130"/>
      <c r="I79" s="965"/>
      <c r="J79" s="966"/>
      <c r="K79" s="967"/>
      <c r="L79" s="968"/>
      <c r="M79" s="969"/>
      <c r="N79" s="970"/>
      <c r="O79" s="970"/>
      <c r="P79" s="970"/>
      <c r="Q79" s="971"/>
      <c r="R79" s="969"/>
      <c r="S79" s="970"/>
      <c r="T79" s="971"/>
      <c r="U79" s="970"/>
      <c r="V79" s="967"/>
      <c r="W79" s="972"/>
      <c r="X79" s="970"/>
      <c r="Y79" s="3133"/>
      <c r="Z79" s="3132"/>
      <c r="AA79" s="3138"/>
      <c r="AB79" s="3133"/>
      <c r="AC79" s="3132"/>
      <c r="AD79" s="3134"/>
      <c r="AE79" s="967"/>
      <c r="AF79" s="974"/>
      <c r="AG79" s="3131"/>
      <c r="AH79" s="3132"/>
      <c r="AI79" s="3134"/>
      <c r="AJ79" s="3131"/>
      <c r="AK79" s="3132"/>
      <c r="AL79" s="3132"/>
      <c r="AM79" s="3133"/>
      <c r="AN79" s="3132"/>
      <c r="AO79" s="3134"/>
      <c r="AP79" s="969"/>
      <c r="AQ79" s="975"/>
      <c r="AR79" s="976"/>
      <c r="AS79" s="977"/>
      <c r="AT79" s="3135"/>
      <c r="AU79" s="3135"/>
      <c r="AV79" s="3135"/>
      <c r="AW79" s="3135"/>
      <c r="AX79" s="3136"/>
      <c r="AY79" s="3135"/>
      <c r="AZ79" s="3135"/>
      <c r="BA79" s="3137"/>
      <c r="BB79" s="976"/>
      <c r="BC79" s="977"/>
      <c r="BD79" s="3135"/>
      <c r="BE79" s="3135"/>
      <c r="BF79" s="3135"/>
      <c r="BG79" s="3137"/>
      <c r="BH79" s="969"/>
      <c r="BI79" s="970"/>
      <c r="BJ79" s="971"/>
      <c r="BK79" s="969"/>
      <c r="BL79" s="975"/>
      <c r="BM79" s="969"/>
      <c r="BN79" s="975"/>
      <c r="BO79" s="969"/>
      <c r="BP79" s="3133"/>
      <c r="BQ79" s="3132"/>
      <c r="BR79" s="3138"/>
      <c r="BS79" s="969"/>
      <c r="BT79" s="970"/>
      <c r="BU79" s="970"/>
      <c r="BV79" s="969"/>
      <c r="BW79" s="970"/>
      <c r="BX79" s="970"/>
      <c r="BY79" s="969"/>
      <c r="BZ79" s="970"/>
      <c r="CA79" s="970"/>
      <c r="CB79" s="3126"/>
      <c r="CC79" s="3127"/>
      <c r="CD79" s="3126"/>
      <c r="CE79" s="3128"/>
      <c r="CF79" s="3129"/>
      <c r="CG79" s="3130"/>
      <c r="CH79" s="3129"/>
      <c r="CI79" s="3130"/>
      <c r="CJ79" s="3129"/>
      <c r="CK79" s="3130"/>
      <c r="CL79" s="3129"/>
      <c r="CM79" s="3127"/>
      <c r="CN79" s="967"/>
      <c r="CO79" s="967"/>
      <c r="CP79" s="967"/>
      <c r="CQ79" s="978"/>
      <c r="CR79" s="972"/>
      <c r="CS79" s="970"/>
      <c r="CT79" s="970"/>
      <c r="CU79" s="979"/>
      <c r="CV79" s="969"/>
      <c r="CW79" s="970"/>
      <c r="CX79" s="970"/>
      <c r="CY79" s="979"/>
      <c r="CZ79" s="969"/>
      <c r="DA79" s="970"/>
      <c r="DB79" s="970"/>
      <c r="DC79" s="979"/>
      <c r="DD79" s="969"/>
      <c r="DE79" s="970"/>
      <c r="DF79" s="970"/>
      <c r="DG79" s="979"/>
      <c r="DH79" s="968"/>
      <c r="DI79" s="970"/>
      <c r="DJ79" s="971"/>
      <c r="DK79" s="969"/>
      <c r="DL79" s="970"/>
      <c r="DM79" s="970"/>
      <c r="DN79" s="969"/>
      <c r="DO79" s="971"/>
      <c r="DP79" s="971"/>
      <c r="DQ79" s="969"/>
      <c r="DR79" s="970"/>
      <c r="DS79" s="971"/>
      <c r="DT79" s="969"/>
      <c r="DU79" s="970"/>
      <c r="DV79" s="971"/>
      <c r="DW79" s="969"/>
      <c r="DX79" s="970"/>
      <c r="DY79" s="973"/>
      <c r="DZ79" s="969"/>
      <c r="EA79" s="970"/>
      <c r="EB79" s="971"/>
      <c r="EC79" s="969"/>
      <c r="ED79" s="980"/>
      <c r="EE79" s="981"/>
      <c r="EF79" s="967"/>
      <c r="EG79" s="973"/>
      <c r="EH79" s="970"/>
      <c r="EI79" s="970"/>
      <c r="EJ79" s="982"/>
    </row>
    <row r="80" spans="2:140" ht="18" customHeight="1">
      <c r="B80" s="3139" t="s">
        <v>1157</v>
      </c>
      <c r="C80" s="3128"/>
      <c r="D80" s="3130"/>
      <c r="E80" s="3129"/>
      <c r="F80" s="3130"/>
      <c r="G80" s="3129"/>
      <c r="H80" s="3130"/>
      <c r="I80" s="965"/>
      <c r="J80" s="966"/>
      <c r="K80" s="967"/>
      <c r="L80" s="968"/>
      <c r="M80" s="969"/>
      <c r="N80" s="970"/>
      <c r="O80" s="970"/>
      <c r="P80" s="970"/>
      <c r="Q80" s="971"/>
      <c r="R80" s="969"/>
      <c r="S80" s="970"/>
      <c r="T80" s="971"/>
      <c r="U80" s="970"/>
      <c r="V80" s="967"/>
      <c r="W80" s="972"/>
      <c r="X80" s="970"/>
      <c r="Y80" s="3133"/>
      <c r="Z80" s="3132"/>
      <c r="AA80" s="3138"/>
      <c r="AB80" s="3133"/>
      <c r="AC80" s="3132"/>
      <c r="AD80" s="3134"/>
      <c r="AE80" s="967"/>
      <c r="AF80" s="974"/>
      <c r="AG80" s="3131"/>
      <c r="AH80" s="3132"/>
      <c r="AI80" s="3134"/>
      <c r="AJ80" s="3131"/>
      <c r="AK80" s="3132"/>
      <c r="AL80" s="3132"/>
      <c r="AM80" s="3133"/>
      <c r="AN80" s="3132"/>
      <c r="AO80" s="3134"/>
      <c r="AP80" s="969"/>
      <c r="AQ80" s="975"/>
      <c r="AR80" s="976"/>
      <c r="AS80" s="977"/>
      <c r="AT80" s="3135"/>
      <c r="AU80" s="3135"/>
      <c r="AV80" s="3135"/>
      <c r="AW80" s="3135"/>
      <c r="AX80" s="3136"/>
      <c r="AY80" s="3135"/>
      <c r="AZ80" s="3135"/>
      <c r="BA80" s="3137"/>
      <c r="BB80" s="976"/>
      <c r="BC80" s="977"/>
      <c r="BD80" s="3135"/>
      <c r="BE80" s="3135"/>
      <c r="BF80" s="3135"/>
      <c r="BG80" s="3137"/>
      <c r="BH80" s="969"/>
      <c r="BI80" s="970"/>
      <c r="BJ80" s="971"/>
      <c r="BK80" s="969"/>
      <c r="BL80" s="975"/>
      <c r="BM80" s="969"/>
      <c r="BN80" s="975"/>
      <c r="BO80" s="969"/>
      <c r="BP80" s="3133"/>
      <c r="BQ80" s="3132"/>
      <c r="BR80" s="3138"/>
      <c r="BS80" s="969"/>
      <c r="BT80" s="970"/>
      <c r="BU80" s="970"/>
      <c r="BV80" s="969"/>
      <c r="BW80" s="970"/>
      <c r="BX80" s="970"/>
      <c r="BY80" s="969"/>
      <c r="BZ80" s="970"/>
      <c r="CA80" s="970"/>
      <c r="CB80" s="3126"/>
      <c r="CC80" s="3127"/>
      <c r="CD80" s="3126"/>
      <c r="CE80" s="3128"/>
      <c r="CF80" s="3129"/>
      <c r="CG80" s="3130"/>
      <c r="CH80" s="3129"/>
      <c r="CI80" s="3130"/>
      <c r="CJ80" s="3129"/>
      <c r="CK80" s="3130"/>
      <c r="CL80" s="3129"/>
      <c r="CM80" s="3127"/>
      <c r="CN80" s="967"/>
      <c r="CO80" s="967"/>
      <c r="CP80" s="967"/>
      <c r="CQ80" s="978"/>
      <c r="CR80" s="972"/>
      <c r="CS80" s="970"/>
      <c r="CT80" s="970"/>
      <c r="CU80" s="979"/>
      <c r="CV80" s="969"/>
      <c r="CW80" s="970"/>
      <c r="CX80" s="970"/>
      <c r="CY80" s="979"/>
      <c r="CZ80" s="969"/>
      <c r="DA80" s="970"/>
      <c r="DB80" s="970"/>
      <c r="DC80" s="979"/>
      <c r="DD80" s="969"/>
      <c r="DE80" s="970"/>
      <c r="DF80" s="970"/>
      <c r="DG80" s="979"/>
      <c r="DH80" s="968"/>
      <c r="DI80" s="970"/>
      <c r="DJ80" s="971"/>
      <c r="DK80" s="969"/>
      <c r="DL80" s="970"/>
      <c r="DM80" s="970"/>
      <c r="DN80" s="969"/>
      <c r="DO80" s="971"/>
      <c r="DP80" s="971"/>
      <c r="DQ80" s="969"/>
      <c r="DR80" s="970"/>
      <c r="DS80" s="971"/>
      <c r="DT80" s="969"/>
      <c r="DU80" s="970"/>
      <c r="DV80" s="971"/>
      <c r="DW80" s="969"/>
      <c r="DX80" s="970"/>
      <c r="DY80" s="973"/>
      <c r="DZ80" s="969"/>
      <c r="EA80" s="970"/>
      <c r="EB80" s="971"/>
      <c r="EC80" s="969"/>
      <c r="ED80" s="980"/>
      <c r="EE80" s="981"/>
      <c r="EF80" s="967"/>
      <c r="EG80" s="973"/>
      <c r="EH80" s="970"/>
      <c r="EI80" s="970"/>
      <c r="EJ80" s="982"/>
    </row>
    <row r="81" spans="2:140" ht="18" customHeight="1">
      <c r="B81" s="3139" t="s">
        <v>1158</v>
      </c>
      <c r="C81" s="3128"/>
      <c r="D81" s="3130"/>
      <c r="E81" s="3129"/>
      <c r="F81" s="3130"/>
      <c r="G81" s="3129"/>
      <c r="H81" s="3130"/>
      <c r="I81" s="965"/>
      <c r="J81" s="966"/>
      <c r="K81" s="967"/>
      <c r="L81" s="968"/>
      <c r="M81" s="969"/>
      <c r="N81" s="970"/>
      <c r="O81" s="970"/>
      <c r="P81" s="970"/>
      <c r="Q81" s="971"/>
      <c r="R81" s="969"/>
      <c r="S81" s="970"/>
      <c r="T81" s="971"/>
      <c r="U81" s="970"/>
      <c r="V81" s="967"/>
      <c r="W81" s="972"/>
      <c r="X81" s="970"/>
      <c r="Y81" s="3133"/>
      <c r="Z81" s="3132"/>
      <c r="AA81" s="3138"/>
      <c r="AB81" s="3133"/>
      <c r="AC81" s="3132"/>
      <c r="AD81" s="3134"/>
      <c r="AE81" s="967"/>
      <c r="AF81" s="974"/>
      <c r="AG81" s="3131"/>
      <c r="AH81" s="3132"/>
      <c r="AI81" s="3134"/>
      <c r="AJ81" s="3131"/>
      <c r="AK81" s="3132"/>
      <c r="AL81" s="3132"/>
      <c r="AM81" s="3133"/>
      <c r="AN81" s="3132"/>
      <c r="AO81" s="3134"/>
      <c r="AP81" s="969"/>
      <c r="AQ81" s="975"/>
      <c r="AR81" s="976"/>
      <c r="AS81" s="977"/>
      <c r="AT81" s="3135"/>
      <c r="AU81" s="3135"/>
      <c r="AV81" s="3135"/>
      <c r="AW81" s="3135"/>
      <c r="AX81" s="3136"/>
      <c r="AY81" s="3135"/>
      <c r="AZ81" s="3135"/>
      <c r="BA81" s="3137"/>
      <c r="BB81" s="976"/>
      <c r="BC81" s="977"/>
      <c r="BD81" s="3135"/>
      <c r="BE81" s="3135"/>
      <c r="BF81" s="3135"/>
      <c r="BG81" s="3137"/>
      <c r="BH81" s="969"/>
      <c r="BI81" s="970"/>
      <c r="BJ81" s="971"/>
      <c r="BK81" s="969"/>
      <c r="BL81" s="975"/>
      <c r="BM81" s="969"/>
      <c r="BN81" s="975"/>
      <c r="BO81" s="969"/>
      <c r="BP81" s="3133"/>
      <c r="BQ81" s="3132"/>
      <c r="BR81" s="3138"/>
      <c r="BS81" s="969"/>
      <c r="BT81" s="970"/>
      <c r="BU81" s="970"/>
      <c r="BV81" s="969"/>
      <c r="BW81" s="970"/>
      <c r="BX81" s="970"/>
      <c r="BY81" s="969"/>
      <c r="BZ81" s="970"/>
      <c r="CA81" s="970"/>
      <c r="CB81" s="3126"/>
      <c r="CC81" s="3127"/>
      <c r="CD81" s="3126"/>
      <c r="CE81" s="3128"/>
      <c r="CF81" s="3129"/>
      <c r="CG81" s="3130"/>
      <c r="CH81" s="3129"/>
      <c r="CI81" s="3130"/>
      <c r="CJ81" s="3129"/>
      <c r="CK81" s="3130"/>
      <c r="CL81" s="3129"/>
      <c r="CM81" s="3127"/>
      <c r="CN81" s="967"/>
      <c r="CO81" s="967"/>
      <c r="CP81" s="967"/>
      <c r="CQ81" s="978"/>
      <c r="CR81" s="972"/>
      <c r="CS81" s="970"/>
      <c r="CT81" s="970"/>
      <c r="CU81" s="979"/>
      <c r="CV81" s="969"/>
      <c r="CW81" s="970"/>
      <c r="CX81" s="970"/>
      <c r="CY81" s="979"/>
      <c r="CZ81" s="969"/>
      <c r="DA81" s="970"/>
      <c r="DB81" s="970"/>
      <c r="DC81" s="979"/>
      <c r="DD81" s="969"/>
      <c r="DE81" s="970"/>
      <c r="DF81" s="970"/>
      <c r="DG81" s="979"/>
      <c r="DH81" s="968"/>
      <c r="DI81" s="970"/>
      <c r="DJ81" s="971"/>
      <c r="DK81" s="969"/>
      <c r="DL81" s="970"/>
      <c r="DM81" s="970"/>
      <c r="DN81" s="969"/>
      <c r="DO81" s="971"/>
      <c r="DP81" s="971"/>
      <c r="DQ81" s="969"/>
      <c r="DR81" s="970"/>
      <c r="DS81" s="971"/>
      <c r="DT81" s="969"/>
      <c r="DU81" s="970"/>
      <c r="DV81" s="971"/>
      <c r="DW81" s="969"/>
      <c r="DX81" s="970"/>
      <c r="DY81" s="973"/>
      <c r="DZ81" s="969"/>
      <c r="EA81" s="970"/>
      <c r="EB81" s="971"/>
      <c r="EC81" s="969"/>
      <c r="ED81" s="980"/>
      <c r="EE81" s="981"/>
      <c r="EF81" s="967"/>
      <c r="EG81" s="973"/>
      <c r="EH81" s="970"/>
      <c r="EI81" s="970"/>
      <c r="EJ81" s="982"/>
    </row>
    <row r="82" spans="2:140" ht="18" customHeight="1">
      <c r="B82" s="3139" t="s">
        <v>1159</v>
      </c>
      <c r="C82" s="3128"/>
      <c r="D82" s="3130"/>
      <c r="E82" s="3129"/>
      <c r="F82" s="3130"/>
      <c r="G82" s="3129"/>
      <c r="H82" s="3130"/>
      <c r="I82" s="965"/>
      <c r="J82" s="966"/>
      <c r="K82" s="967"/>
      <c r="L82" s="968"/>
      <c r="M82" s="969"/>
      <c r="N82" s="970"/>
      <c r="O82" s="970"/>
      <c r="P82" s="970"/>
      <c r="Q82" s="971"/>
      <c r="R82" s="969"/>
      <c r="S82" s="970"/>
      <c r="T82" s="971"/>
      <c r="U82" s="970"/>
      <c r="V82" s="967"/>
      <c r="W82" s="972"/>
      <c r="X82" s="970"/>
      <c r="Y82" s="3133"/>
      <c r="Z82" s="3132"/>
      <c r="AA82" s="3138"/>
      <c r="AB82" s="3133"/>
      <c r="AC82" s="3132"/>
      <c r="AD82" s="3134"/>
      <c r="AE82" s="967"/>
      <c r="AF82" s="974"/>
      <c r="AG82" s="3131"/>
      <c r="AH82" s="3132"/>
      <c r="AI82" s="3134"/>
      <c r="AJ82" s="3131"/>
      <c r="AK82" s="3132"/>
      <c r="AL82" s="3132"/>
      <c r="AM82" s="3133"/>
      <c r="AN82" s="3132"/>
      <c r="AO82" s="3134"/>
      <c r="AP82" s="969"/>
      <c r="AQ82" s="975"/>
      <c r="AR82" s="976"/>
      <c r="AS82" s="977"/>
      <c r="AT82" s="3135"/>
      <c r="AU82" s="3135"/>
      <c r="AV82" s="3135"/>
      <c r="AW82" s="3135"/>
      <c r="AX82" s="3136"/>
      <c r="AY82" s="3135"/>
      <c r="AZ82" s="3135"/>
      <c r="BA82" s="3137"/>
      <c r="BB82" s="976"/>
      <c r="BC82" s="977"/>
      <c r="BD82" s="3135"/>
      <c r="BE82" s="3135"/>
      <c r="BF82" s="3135"/>
      <c r="BG82" s="3137"/>
      <c r="BH82" s="969"/>
      <c r="BI82" s="970"/>
      <c r="BJ82" s="971"/>
      <c r="BK82" s="969"/>
      <c r="BL82" s="975"/>
      <c r="BM82" s="969"/>
      <c r="BN82" s="975"/>
      <c r="BO82" s="969"/>
      <c r="BP82" s="3133"/>
      <c r="BQ82" s="3132"/>
      <c r="BR82" s="3138"/>
      <c r="BS82" s="969"/>
      <c r="BT82" s="970"/>
      <c r="BU82" s="970"/>
      <c r="BV82" s="969"/>
      <c r="BW82" s="970"/>
      <c r="BX82" s="970"/>
      <c r="BY82" s="969"/>
      <c r="BZ82" s="970"/>
      <c r="CA82" s="970"/>
      <c r="CB82" s="3126"/>
      <c r="CC82" s="3127"/>
      <c r="CD82" s="3126"/>
      <c r="CE82" s="3128"/>
      <c r="CF82" s="3129"/>
      <c r="CG82" s="3130"/>
      <c r="CH82" s="3129"/>
      <c r="CI82" s="3130"/>
      <c r="CJ82" s="3129"/>
      <c r="CK82" s="3130"/>
      <c r="CL82" s="3129"/>
      <c r="CM82" s="3127"/>
      <c r="CN82" s="967"/>
      <c r="CO82" s="967"/>
      <c r="CP82" s="967"/>
      <c r="CQ82" s="978"/>
      <c r="CR82" s="972"/>
      <c r="CS82" s="970"/>
      <c r="CT82" s="970"/>
      <c r="CU82" s="979"/>
      <c r="CV82" s="969"/>
      <c r="CW82" s="970"/>
      <c r="CX82" s="970"/>
      <c r="CY82" s="979"/>
      <c r="CZ82" s="969"/>
      <c r="DA82" s="970"/>
      <c r="DB82" s="970"/>
      <c r="DC82" s="979"/>
      <c r="DD82" s="969"/>
      <c r="DE82" s="970"/>
      <c r="DF82" s="970"/>
      <c r="DG82" s="979"/>
      <c r="DH82" s="968"/>
      <c r="DI82" s="970"/>
      <c r="DJ82" s="971"/>
      <c r="DK82" s="969"/>
      <c r="DL82" s="970"/>
      <c r="DM82" s="970"/>
      <c r="DN82" s="969"/>
      <c r="DO82" s="971"/>
      <c r="DP82" s="971"/>
      <c r="DQ82" s="969"/>
      <c r="DR82" s="970"/>
      <c r="DS82" s="971"/>
      <c r="DT82" s="969"/>
      <c r="DU82" s="970"/>
      <c r="DV82" s="971"/>
      <c r="DW82" s="969"/>
      <c r="DX82" s="970"/>
      <c r="DY82" s="973"/>
      <c r="DZ82" s="969"/>
      <c r="EA82" s="970"/>
      <c r="EB82" s="971"/>
      <c r="EC82" s="969"/>
      <c r="ED82" s="980"/>
      <c r="EE82" s="981"/>
      <c r="EF82" s="967"/>
      <c r="EG82" s="973"/>
      <c r="EH82" s="970"/>
      <c r="EI82" s="970"/>
      <c r="EJ82" s="982"/>
    </row>
    <row r="83" spans="2:140" ht="18" customHeight="1">
      <c r="B83" s="3139" t="s">
        <v>1160</v>
      </c>
      <c r="C83" s="3128"/>
      <c r="D83" s="3130"/>
      <c r="E83" s="3129"/>
      <c r="F83" s="3130"/>
      <c r="G83" s="3129"/>
      <c r="H83" s="3130"/>
      <c r="I83" s="965"/>
      <c r="J83" s="966"/>
      <c r="K83" s="967"/>
      <c r="L83" s="968"/>
      <c r="M83" s="969"/>
      <c r="N83" s="970"/>
      <c r="O83" s="970"/>
      <c r="P83" s="970"/>
      <c r="Q83" s="971"/>
      <c r="R83" s="969"/>
      <c r="S83" s="970"/>
      <c r="T83" s="971"/>
      <c r="U83" s="970"/>
      <c r="V83" s="967"/>
      <c r="W83" s="972"/>
      <c r="X83" s="970"/>
      <c r="Y83" s="3133"/>
      <c r="Z83" s="3132"/>
      <c r="AA83" s="3138"/>
      <c r="AB83" s="3133"/>
      <c r="AC83" s="3132"/>
      <c r="AD83" s="3134"/>
      <c r="AE83" s="967"/>
      <c r="AF83" s="974"/>
      <c r="AG83" s="3131"/>
      <c r="AH83" s="3132"/>
      <c r="AI83" s="3134"/>
      <c r="AJ83" s="3131"/>
      <c r="AK83" s="3132"/>
      <c r="AL83" s="3132"/>
      <c r="AM83" s="3133"/>
      <c r="AN83" s="3132"/>
      <c r="AO83" s="3134"/>
      <c r="AP83" s="969"/>
      <c r="AQ83" s="975"/>
      <c r="AR83" s="976"/>
      <c r="AS83" s="977"/>
      <c r="AT83" s="3135"/>
      <c r="AU83" s="3135"/>
      <c r="AV83" s="3135"/>
      <c r="AW83" s="3135"/>
      <c r="AX83" s="3136"/>
      <c r="AY83" s="3135"/>
      <c r="AZ83" s="3135"/>
      <c r="BA83" s="3137"/>
      <c r="BB83" s="976"/>
      <c r="BC83" s="977"/>
      <c r="BD83" s="3135"/>
      <c r="BE83" s="3135"/>
      <c r="BF83" s="3135"/>
      <c r="BG83" s="3137"/>
      <c r="BH83" s="969"/>
      <c r="BI83" s="970"/>
      <c r="BJ83" s="971"/>
      <c r="BK83" s="969"/>
      <c r="BL83" s="975"/>
      <c r="BM83" s="969"/>
      <c r="BN83" s="975"/>
      <c r="BO83" s="969"/>
      <c r="BP83" s="3133"/>
      <c r="BQ83" s="3132"/>
      <c r="BR83" s="3138"/>
      <c r="BS83" s="969"/>
      <c r="BT83" s="970"/>
      <c r="BU83" s="970"/>
      <c r="BV83" s="969"/>
      <c r="BW83" s="970"/>
      <c r="BX83" s="970"/>
      <c r="BY83" s="969"/>
      <c r="BZ83" s="970"/>
      <c r="CA83" s="970"/>
      <c r="CB83" s="3126"/>
      <c r="CC83" s="3127"/>
      <c r="CD83" s="3126"/>
      <c r="CE83" s="3128"/>
      <c r="CF83" s="3129"/>
      <c r="CG83" s="3130"/>
      <c r="CH83" s="3129"/>
      <c r="CI83" s="3130"/>
      <c r="CJ83" s="3129"/>
      <c r="CK83" s="3130"/>
      <c r="CL83" s="3129"/>
      <c r="CM83" s="3127"/>
      <c r="CN83" s="967"/>
      <c r="CO83" s="967"/>
      <c r="CP83" s="967"/>
      <c r="CQ83" s="978"/>
      <c r="CR83" s="972"/>
      <c r="CS83" s="970"/>
      <c r="CT83" s="970"/>
      <c r="CU83" s="979"/>
      <c r="CV83" s="969"/>
      <c r="CW83" s="970"/>
      <c r="CX83" s="970"/>
      <c r="CY83" s="979"/>
      <c r="CZ83" s="969"/>
      <c r="DA83" s="970"/>
      <c r="DB83" s="970"/>
      <c r="DC83" s="979"/>
      <c r="DD83" s="969"/>
      <c r="DE83" s="970"/>
      <c r="DF83" s="970"/>
      <c r="DG83" s="979"/>
      <c r="DH83" s="968"/>
      <c r="DI83" s="970"/>
      <c r="DJ83" s="971"/>
      <c r="DK83" s="969"/>
      <c r="DL83" s="970"/>
      <c r="DM83" s="970"/>
      <c r="DN83" s="969"/>
      <c r="DO83" s="971"/>
      <c r="DP83" s="971"/>
      <c r="DQ83" s="969"/>
      <c r="DR83" s="970"/>
      <c r="DS83" s="971"/>
      <c r="DT83" s="969"/>
      <c r="DU83" s="970"/>
      <c r="DV83" s="971"/>
      <c r="DW83" s="969"/>
      <c r="DX83" s="970"/>
      <c r="DY83" s="973"/>
      <c r="DZ83" s="969"/>
      <c r="EA83" s="970"/>
      <c r="EB83" s="971"/>
      <c r="EC83" s="969"/>
      <c r="ED83" s="980"/>
      <c r="EE83" s="981"/>
      <c r="EF83" s="967"/>
      <c r="EG83" s="973"/>
      <c r="EH83" s="970"/>
      <c r="EI83" s="970"/>
      <c r="EJ83" s="982"/>
    </row>
    <row r="84" spans="2:140" ht="18" customHeight="1">
      <c r="B84" s="3139" t="s">
        <v>1161</v>
      </c>
      <c r="C84" s="3128"/>
      <c r="D84" s="3130"/>
      <c r="E84" s="3129"/>
      <c r="F84" s="3130"/>
      <c r="G84" s="3129"/>
      <c r="H84" s="3130"/>
      <c r="I84" s="965"/>
      <c r="J84" s="966"/>
      <c r="K84" s="967"/>
      <c r="L84" s="968"/>
      <c r="M84" s="969"/>
      <c r="N84" s="970"/>
      <c r="O84" s="970"/>
      <c r="P84" s="970"/>
      <c r="Q84" s="971"/>
      <c r="R84" s="969"/>
      <c r="S84" s="970"/>
      <c r="T84" s="971"/>
      <c r="U84" s="970"/>
      <c r="V84" s="967"/>
      <c r="W84" s="972"/>
      <c r="X84" s="970"/>
      <c r="Y84" s="3133"/>
      <c r="Z84" s="3132"/>
      <c r="AA84" s="3138"/>
      <c r="AB84" s="3133"/>
      <c r="AC84" s="3132"/>
      <c r="AD84" s="3134"/>
      <c r="AE84" s="967"/>
      <c r="AF84" s="974"/>
      <c r="AG84" s="3131"/>
      <c r="AH84" s="3132"/>
      <c r="AI84" s="3134"/>
      <c r="AJ84" s="3131"/>
      <c r="AK84" s="3132"/>
      <c r="AL84" s="3132"/>
      <c r="AM84" s="3133"/>
      <c r="AN84" s="3132"/>
      <c r="AO84" s="3134"/>
      <c r="AP84" s="969"/>
      <c r="AQ84" s="975"/>
      <c r="AR84" s="976"/>
      <c r="AS84" s="977"/>
      <c r="AT84" s="3135"/>
      <c r="AU84" s="3135"/>
      <c r="AV84" s="3135"/>
      <c r="AW84" s="3135"/>
      <c r="AX84" s="3136"/>
      <c r="AY84" s="3135"/>
      <c r="AZ84" s="3135"/>
      <c r="BA84" s="3137"/>
      <c r="BB84" s="976"/>
      <c r="BC84" s="977"/>
      <c r="BD84" s="3135"/>
      <c r="BE84" s="3135"/>
      <c r="BF84" s="3135"/>
      <c r="BG84" s="3137"/>
      <c r="BH84" s="969"/>
      <c r="BI84" s="970"/>
      <c r="BJ84" s="971"/>
      <c r="BK84" s="969"/>
      <c r="BL84" s="975"/>
      <c r="BM84" s="969"/>
      <c r="BN84" s="975"/>
      <c r="BO84" s="969"/>
      <c r="BP84" s="3133"/>
      <c r="BQ84" s="3132"/>
      <c r="BR84" s="3138"/>
      <c r="BS84" s="969"/>
      <c r="BT84" s="970"/>
      <c r="BU84" s="970"/>
      <c r="BV84" s="969"/>
      <c r="BW84" s="970"/>
      <c r="BX84" s="970"/>
      <c r="BY84" s="969"/>
      <c r="BZ84" s="970"/>
      <c r="CA84" s="970"/>
      <c r="CB84" s="3126"/>
      <c r="CC84" s="3127"/>
      <c r="CD84" s="3126"/>
      <c r="CE84" s="3128"/>
      <c r="CF84" s="3129"/>
      <c r="CG84" s="3130"/>
      <c r="CH84" s="3129"/>
      <c r="CI84" s="3130"/>
      <c r="CJ84" s="3129"/>
      <c r="CK84" s="3130"/>
      <c r="CL84" s="3129"/>
      <c r="CM84" s="3127"/>
      <c r="CN84" s="967"/>
      <c r="CO84" s="967"/>
      <c r="CP84" s="967"/>
      <c r="CQ84" s="978"/>
      <c r="CR84" s="972"/>
      <c r="CS84" s="970"/>
      <c r="CT84" s="970"/>
      <c r="CU84" s="979"/>
      <c r="CV84" s="969"/>
      <c r="CW84" s="970"/>
      <c r="CX84" s="970"/>
      <c r="CY84" s="979"/>
      <c r="CZ84" s="969"/>
      <c r="DA84" s="970"/>
      <c r="DB84" s="970"/>
      <c r="DC84" s="979"/>
      <c r="DD84" s="969"/>
      <c r="DE84" s="970"/>
      <c r="DF84" s="970"/>
      <c r="DG84" s="979"/>
      <c r="DH84" s="968"/>
      <c r="DI84" s="970"/>
      <c r="DJ84" s="971"/>
      <c r="DK84" s="969"/>
      <c r="DL84" s="970"/>
      <c r="DM84" s="970"/>
      <c r="DN84" s="969"/>
      <c r="DO84" s="971"/>
      <c r="DP84" s="971"/>
      <c r="DQ84" s="969"/>
      <c r="DR84" s="970"/>
      <c r="DS84" s="971"/>
      <c r="DT84" s="969"/>
      <c r="DU84" s="970"/>
      <c r="DV84" s="971"/>
      <c r="DW84" s="969"/>
      <c r="DX84" s="970"/>
      <c r="DY84" s="973"/>
      <c r="DZ84" s="969"/>
      <c r="EA84" s="970"/>
      <c r="EB84" s="971"/>
      <c r="EC84" s="969"/>
      <c r="ED84" s="980"/>
      <c r="EE84" s="981"/>
      <c r="EF84" s="967"/>
      <c r="EG84" s="973"/>
      <c r="EH84" s="970"/>
      <c r="EI84" s="970"/>
      <c r="EJ84" s="982"/>
    </row>
    <row r="85" spans="2:140" ht="18" customHeight="1">
      <c r="B85" s="3139" t="s">
        <v>1162</v>
      </c>
      <c r="C85" s="3128"/>
      <c r="D85" s="3130"/>
      <c r="E85" s="3129"/>
      <c r="F85" s="3130"/>
      <c r="G85" s="3129"/>
      <c r="H85" s="3130"/>
      <c r="I85" s="965"/>
      <c r="J85" s="966"/>
      <c r="K85" s="967"/>
      <c r="L85" s="968"/>
      <c r="M85" s="969"/>
      <c r="N85" s="970"/>
      <c r="O85" s="970"/>
      <c r="P85" s="970"/>
      <c r="Q85" s="971"/>
      <c r="R85" s="969"/>
      <c r="S85" s="970"/>
      <c r="T85" s="971"/>
      <c r="U85" s="970"/>
      <c r="V85" s="967"/>
      <c r="W85" s="972"/>
      <c r="X85" s="970"/>
      <c r="Y85" s="3133"/>
      <c r="Z85" s="3132"/>
      <c r="AA85" s="3138"/>
      <c r="AB85" s="3133"/>
      <c r="AC85" s="3132"/>
      <c r="AD85" s="3134"/>
      <c r="AE85" s="967"/>
      <c r="AF85" s="974"/>
      <c r="AG85" s="3131"/>
      <c r="AH85" s="3132"/>
      <c r="AI85" s="3134"/>
      <c r="AJ85" s="3131"/>
      <c r="AK85" s="3132"/>
      <c r="AL85" s="3132"/>
      <c r="AM85" s="3133"/>
      <c r="AN85" s="3132"/>
      <c r="AO85" s="3134"/>
      <c r="AP85" s="969"/>
      <c r="AQ85" s="975"/>
      <c r="AR85" s="976"/>
      <c r="AS85" s="977"/>
      <c r="AT85" s="3135"/>
      <c r="AU85" s="3135"/>
      <c r="AV85" s="3135"/>
      <c r="AW85" s="3135"/>
      <c r="AX85" s="3136"/>
      <c r="AY85" s="3135"/>
      <c r="AZ85" s="3135"/>
      <c r="BA85" s="3137"/>
      <c r="BB85" s="976"/>
      <c r="BC85" s="977"/>
      <c r="BD85" s="3135"/>
      <c r="BE85" s="3135"/>
      <c r="BF85" s="3135"/>
      <c r="BG85" s="3137"/>
      <c r="BH85" s="969"/>
      <c r="BI85" s="970"/>
      <c r="BJ85" s="971"/>
      <c r="BK85" s="969"/>
      <c r="BL85" s="975"/>
      <c r="BM85" s="969"/>
      <c r="BN85" s="975"/>
      <c r="BO85" s="969"/>
      <c r="BP85" s="3133"/>
      <c r="BQ85" s="3132"/>
      <c r="BR85" s="3138"/>
      <c r="BS85" s="969"/>
      <c r="BT85" s="970"/>
      <c r="BU85" s="970"/>
      <c r="BV85" s="969"/>
      <c r="BW85" s="970"/>
      <c r="BX85" s="970"/>
      <c r="BY85" s="969"/>
      <c r="BZ85" s="970"/>
      <c r="CA85" s="970"/>
      <c r="CB85" s="3126"/>
      <c r="CC85" s="3127"/>
      <c r="CD85" s="3126"/>
      <c r="CE85" s="3128"/>
      <c r="CF85" s="3129"/>
      <c r="CG85" s="3130"/>
      <c r="CH85" s="3129"/>
      <c r="CI85" s="3130"/>
      <c r="CJ85" s="3129"/>
      <c r="CK85" s="3130"/>
      <c r="CL85" s="3129"/>
      <c r="CM85" s="3127"/>
      <c r="CN85" s="967"/>
      <c r="CO85" s="967"/>
      <c r="CP85" s="967"/>
      <c r="CQ85" s="978"/>
      <c r="CR85" s="972"/>
      <c r="CS85" s="970"/>
      <c r="CT85" s="970"/>
      <c r="CU85" s="979"/>
      <c r="CV85" s="969"/>
      <c r="CW85" s="970"/>
      <c r="CX85" s="970"/>
      <c r="CY85" s="979"/>
      <c r="CZ85" s="969"/>
      <c r="DA85" s="970"/>
      <c r="DB85" s="970"/>
      <c r="DC85" s="979"/>
      <c r="DD85" s="969"/>
      <c r="DE85" s="970"/>
      <c r="DF85" s="970"/>
      <c r="DG85" s="979"/>
      <c r="DH85" s="968"/>
      <c r="DI85" s="970"/>
      <c r="DJ85" s="971"/>
      <c r="DK85" s="969"/>
      <c r="DL85" s="970"/>
      <c r="DM85" s="970"/>
      <c r="DN85" s="969"/>
      <c r="DO85" s="971"/>
      <c r="DP85" s="971"/>
      <c r="DQ85" s="969"/>
      <c r="DR85" s="970"/>
      <c r="DS85" s="971"/>
      <c r="DT85" s="969"/>
      <c r="DU85" s="970"/>
      <c r="DV85" s="971"/>
      <c r="DW85" s="969"/>
      <c r="DX85" s="970"/>
      <c r="DY85" s="973"/>
      <c r="DZ85" s="969"/>
      <c r="EA85" s="970"/>
      <c r="EB85" s="971"/>
      <c r="EC85" s="969"/>
      <c r="ED85" s="980"/>
      <c r="EE85" s="981"/>
      <c r="EF85" s="967"/>
      <c r="EG85" s="973"/>
      <c r="EH85" s="970"/>
      <c r="EI85" s="970"/>
      <c r="EJ85" s="982"/>
    </row>
    <row r="86" spans="2:140" ht="18" customHeight="1">
      <c r="B86" s="3139" t="s">
        <v>1163</v>
      </c>
      <c r="C86" s="3128"/>
      <c r="D86" s="3130"/>
      <c r="E86" s="3129"/>
      <c r="F86" s="3130"/>
      <c r="G86" s="3129"/>
      <c r="H86" s="3130"/>
      <c r="I86" s="965"/>
      <c r="J86" s="966"/>
      <c r="K86" s="967"/>
      <c r="L86" s="968"/>
      <c r="M86" s="969"/>
      <c r="N86" s="970"/>
      <c r="O86" s="970"/>
      <c r="P86" s="970"/>
      <c r="Q86" s="971"/>
      <c r="R86" s="969"/>
      <c r="S86" s="970"/>
      <c r="T86" s="971"/>
      <c r="U86" s="970"/>
      <c r="V86" s="967"/>
      <c r="W86" s="972"/>
      <c r="X86" s="970"/>
      <c r="Y86" s="3133"/>
      <c r="Z86" s="3132"/>
      <c r="AA86" s="3138"/>
      <c r="AB86" s="3133"/>
      <c r="AC86" s="3132"/>
      <c r="AD86" s="3134"/>
      <c r="AE86" s="967"/>
      <c r="AF86" s="974"/>
      <c r="AG86" s="3131"/>
      <c r="AH86" s="3132"/>
      <c r="AI86" s="3134"/>
      <c r="AJ86" s="3131"/>
      <c r="AK86" s="3132"/>
      <c r="AL86" s="3132"/>
      <c r="AM86" s="3133"/>
      <c r="AN86" s="3132"/>
      <c r="AO86" s="3134"/>
      <c r="AP86" s="969"/>
      <c r="AQ86" s="975"/>
      <c r="AR86" s="976"/>
      <c r="AS86" s="977"/>
      <c r="AT86" s="3135"/>
      <c r="AU86" s="3135"/>
      <c r="AV86" s="3135"/>
      <c r="AW86" s="3135"/>
      <c r="AX86" s="3136"/>
      <c r="AY86" s="3135"/>
      <c r="AZ86" s="3135"/>
      <c r="BA86" s="3137"/>
      <c r="BB86" s="976"/>
      <c r="BC86" s="977"/>
      <c r="BD86" s="3135"/>
      <c r="BE86" s="3135"/>
      <c r="BF86" s="3135"/>
      <c r="BG86" s="3137"/>
      <c r="BH86" s="969"/>
      <c r="BI86" s="970"/>
      <c r="BJ86" s="971"/>
      <c r="BK86" s="969"/>
      <c r="BL86" s="975"/>
      <c r="BM86" s="969"/>
      <c r="BN86" s="975"/>
      <c r="BO86" s="969"/>
      <c r="BP86" s="3133"/>
      <c r="BQ86" s="3132"/>
      <c r="BR86" s="3138"/>
      <c r="BS86" s="969"/>
      <c r="BT86" s="970"/>
      <c r="BU86" s="970"/>
      <c r="BV86" s="969"/>
      <c r="BW86" s="970"/>
      <c r="BX86" s="970"/>
      <c r="BY86" s="969"/>
      <c r="BZ86" s="970"/>
      <c r="CA86" s="970"/>
      <c r="CB86" s="3126"/>
      <c r="CC86" s="3127"/>
      <c r="CD86" s="3126"/>
      <c r="CE86" s="3128"/>
      <c r="CF86" s="3129"/>
      <c r="CG86" s="3130"/>
      <c r="CH86" s="3129"/>
      <c r="CI86" s="3130"/>
      <c r="CJ86" s="3129"/>
      <c r="CK86" s="3130"/>
      <c r="CL86" s="3129"/>
      <c r="CM86" s="3127"/>
      <c r="CN86" s="967"/>
      <c r="CO86" s="967"/>
      <c r="CP86" s="967"/>
      <c r="CQ86" s="978"/>
      <c r="CR86" s="972"/>
      <c r="CS86" s="970"/>
      <c r="CT86" s="970"/>
      <c r="CU86" s="979"/>
      <c r="CV86" s="969"/>
      <c r="CW86" s="970"/>
      <c r="CX86" s="970"/>
      <c r="CY86" s="979"/>
      <c r="CZ86" s="969"/>
      <c r="DA86" s="970"/>
      <c r="DB86" s="970"/>
      <c r="DC86" s="979"/>
      <c r="DD86" s="969"/>
      <c r="DE86" s="970"/>
      <c r="DF86" s="970"/>
      <c r="DG86" s="979"/>
      <c r="DH86" s="968"/>
      <c r="DI86" s="970"/>
      <c r="DJ86" s="971"/>
      <c r="DK86" s="969"/>
      <c r="DL86" s="970"/>
      <c r="DM86" s="970"/>
      <c r="DN86" s="969"/>
      <c r="DO86" s="971"/>
      <c r="DP86" s="971"/>
      <c r="DQ86" s="969"/>
      <c r="DR86" s="970"/>
      <c r="DS86" s="971"/>
      <c r="DT86" s="969"/>
      <c r="DU86" s="970"/>
      <c r="DV86" s="971"/>
      <c r="DW86" s="969"/>
      <c r="DX86" s="970"/>
      <c r="DY86" s="973"/>
      <c r="DZ86" s="969"/>
      <c r="EA86" s="970"/>
      <c r="EB86" s="971"/>
      <c r="EC86" s="969"/>
      <c r="ED86" s="980"/>
      <c r="EE86" s="981"/>
      <c r="EF86" s="967"/>
      <c r="EG86" s="973"/>
      <c r="EH86" s="970"/>
      <c r="EI86" s="970"/>
      <c r="EJ86" s="982"/>
    </row>
    <row r="87" spans="2:140" ht="18" customHeight="1">
      <c r="B87" s="3139" t="s">
        <v>1164</v>
      </c>
      <c r="C87" s="3128"/>
      <c r="D87" s="3130"/>
      <c r="E87" s="3129"/>
      <c r="F87" s="3130"/>
      <c r="G87" s="3129"/>
      <c r="H87" s="3130"/>
      <c r="I87" s="965"/>
      <c r="J87" s="966"/>
      <c r="K87" s="967"/>
      <c r="L87" s="968"/>
      <c r="M87" s="969"/>
      <c r="N87" s="970"/>
      <c r="O87" s="970"/>
      <c r="P87" s="970"/>
      <c r="Q87" s="971"/>
      <c r="R87" s="969"/>
      <c r="S87" s="970"/>
      <c r="T87" s="971"/>
      <c r="U87" s="970"/>
      <c r="V87" s="967"/>
      <c r="W87" s="972"/>
      <c r="X87" s="970"/>
      <c r="Y87" s="3133"/>
      <c r="Z87" s="3132"/>
      <c r="AA87" s="3138"/>
      <c r="AB87" s="3133"/>
      <c r="AC87" s="3132"/>
      <c r="AD87" s="3134"/>
      <c r="AE87" s="967"/>
      <c r="AF87" s="974"/>
      <c r="AG87" s="3131"/>
      <c r="AH87" s="3132"/>
      <c r="AI87" s="3134"/>
      <c r="AJ87" s="3131"/>
      <c r="AK87" s="3132"/>
      <c r="AL87" s="3132"/>
      <c r="AM87" s="3133"/>
      <c r="AN87" s="3132"/>
      <c r="AO87" s="3134"/>
      <c r="AP87" s="969"/>
      <c r="AQ87" s="975"/>
      <c r="AR87" s="976"/>
      <c r="AS87" s="977"/>
      <c r="AT87" s="3135"/>
      <c r="AU87" s="3135"/>
      <c r="AV87" s="3135"/>
      <c r="AW87" s="3135"/>
      <c r="AX87" s="3136"/>
      <c r="AY87" s="3135"/>
      <c r="AZ87" s="3135"/>
      <c r="BA87" s="3137"/>
      <c r="BB87" s="976"/>
      <c r="BC87" s="977"/>
      <c r="BD87" s="3135"/>
      <c r="BE87" s="3135"/>
      <c r="BF87" s="3135"/>
      <c r="BG87" s="3137"/>
      <c r="BH87" s="969"/>
      <c r="BI87" s="970"/>
      <c r="BJ87" s="971"/>
      <c r="BK87" s="969"/>
      <c r="BL87" s="975"/>
      <c r="BM87" s="969"/>
      <c r="BN87" s="975"/>
      <c r="BO87" s="969"/>
      <c r="BP87" s="3133"/>
      <c r="BQ87" s="3132"/>
      <c r="BR87" s="3138"/>
      <c r="BS87" s="969"/>
      <c r="BT87" s="970"/>
      <c r="BU87" s="970"/>
      <c r="BV87" s="969"/>
      <c r="BW87" s="970"/>
      <c r="BX87" s="970"/>
      <c r="BY87" s="969"/>
      <c r="BZ87" s="970"/>
      <c r="CA87" s="970"/>
      <c r="CB87" s="3126"/>
      <c r="CC87" s="3127"/>
      <c r="CD87" s="3126"/>
      <c r="CE87" s="3128"/>
      <c r="CF87" s="3129"/>
      <c r="CG87" s="3130"/>
      <c r="CH87" s="3129"/>
      <c r="CI87" s="3130"/>
      <c r="CJ87" s="3129"/>
      <c r="CK87" s="3130"/>
      <c r="CL87" s="3129"/>
      <c r="CM87" s="3127"/>
      <c r="CN87" s="967"/>
      <c r="CO87" s="967"/>
      <c r="CP87" s="967"/>
      <c r="CQ87" s="978"/>
      <c r="CR87" s="972"/>
      <c r="CS87" s="970"/>
      <c r="CT87" s="970"/>
      <c r="CU87" s="979"/>
      <c r="CV87" s="969"/>
      <c r="CW87" s="970"/>
      <c r="CX87" s="970"/>
      <c r="CY87" s="979"/>
      <c r="CZ87" s="969"/>
      <c r="DA87" s="970"/>
      <c r="DB87" s="970"/>
      <c r="DC87" s="979"/>
      <c r="DD87" s="969"/>
      <c r="DE87" s="970"/>
      <c r="DF87" s="970"/>
      <c r="DG87" s="979"/>
      <c r="DH87" s="968"/>
      <c r="DI87" s="970"/>
      <c r="DJ87" s="971"/>
      <c r="DK87" s="969"/>
      <c r="DL87" s="970"/>
      <c r="DM87" s="970"/>
      <c r="DN87" s="969"/>
      <c r="DO87" s="971"/>
      <c r="DP87" s="971"/>
      <c r="DQ87" s="969"/>
      <c r="DR87" s="970"/>
      <c r="DS87" s="971"/>
      <c r="DT87" s="969"/>
      <c r="DU87" s="970"/>
      <c r="DV87" s="971"/>
      <c r="DW87" s="969"/>
      <c r="DX87" s="970"/>
      <c r="DY87" s="973"/>
      <c r="DZ87" s="969"/>
      <c r="EA87" s="970"/>
      <c r="EB87" s="971"/>
      <c r="EC87" s="969"/>
      <c r="ED87" s="980"/>
      <c r="EE87" s="981"/>
      <c r="EF87" s="967"/>
      <c r="EG87" s="973"/>
      <c r="EH87" s="970"/>
      <c r="EI87" s="970"/>
      <c r="EJ87" s="982"/>
    </row>
    <row r="88" spans="2:140" ht="18" customHeight="1">
      <c r="B88" s="3139" t="s">
        <v>1165</v>
      </c>
      <c r="C88" s="3128"/>
      <c r="D88" s="3130"/>
      <c r="E88" s="3129"/>
      <c r="F88" s="3130"/>
      <c r="G88" s="3129"/>
      <c r="H88" s="3130"/>
      <c r="I88" s="965"/>
      <c r="J88" s="966"/>
      <c r="K88" s="967"/>
      <c r="L88" s="968"/>
      <c r="M88" s="969"/>
      <c r="N88" s="970"/>
      <c r="O88" s="970"/>
      <c r="P88" s="970"/>
      <c r="Q88" s="971"/>
      <c r="R88" s="969"/>
      <c r="S88" s="970"/>
      <c r="T88" s="971"/>
      <c r="U88" s="970"/>
      <c r="V88" s="967"/>
      <c r="W88" s="972"/>
      <c r="X88" s="970"/>
      <c r="Y88" s="3133"/>
      <c r="Z88" s="3132"/>
      <c r="AA88" s="3138"/>
      <c r="AB88" s="3133"/>
      <c r="AC88" s="3132"/>
      <c r="AD88" s="3134"/>
      <c r="AE88" s="967"/>
      <c r="AF88" s="974"/>
      <c r="AG88" s="3131"/>
      <c r="AH88" s="3132"/>
      <c r="AI88" s="3134"/>
      <c r="AJ88" s="3131"/>
      <c r="AK88" s="3132"/>
      <c r="AL88" s="3132"/>
      <c r="AM88" s="3133"/>
      <c r="AN88" s="3132"/>
      <c r="AO88" s="3134"/>
      <c r="AP88" s="969"/>
      <c r="AQ88" s="975"/>
      <c r="AR88" s="976"/>
      <c r="AS88" s="977"/>
      <c r="AT88" s="3135"/>
      <c r="AU88" s="3135"/>
      <c r="AV88" s="3135"/>
      <c r="AW88" s="3135"/>
      <c r="AX88" s="3136"/>
      <c r="AY88" s="3135"/>
      <c r="AZ88" s="3135"/>
      <c r="BA88" s="3137"/>
      <c r="BB88" s="976"/>
      <c r="BC88" s="977"/>
      <c r="BD88" s="3135"/>
      <c r="BE88" s="3135"/>
      <c r="BF88" s="3135"/>
      <c r="BG88" s="3137"/>
      <c r="BH88" s="969"/>
      <c r="BI88" s="970"/>
      <c r="BJ88" s="971"/>
      <c r="BK88" s="969"/>
      <c r="BL88" s="975"/>
      <c r="BM88" s="969"/>
      <c r="BN88" s="975"/>
      <c r="BO88" s="969"/>
      <c r="BP88" s="3133"/>
      <c r="BQ88" s="3132"/>
      <c r="BR88" s="3138"/>
      <c r="BS88" s="969"/>
      <c r="BT88" s="970"/>
      <c r="BU88" s="970"/>
      <c r="BV88" s="969"/>
      <c r="BW88" s="970"/>
      <c r="BX88" s="970"/>
      <c r="BY88" s="969"/>
      <c r="BZ88" s="970"/>
      <c r="CA88" s="970"/>
      <c r="CB88" s="3126"/>
      <c r="CC88" s="3127"/>
      <c r="CD88" s="3126"/>
      <c r="CE88" s="3128"/>
      <c r="CF88" s="3129"/>
      <c r="CG88" s="3130"/>
      <c r="CH88" s="3129"/>
      <c r="CI88" s="3130"/>
      <c r="CJ88" s="3129"/>
      <c r="CK88" s="3130"/>
      <c r="CL88" s="3129"/>
      <c r="CM88" s="3127"/>
      <c r="CN88" s="967"/>
      <c r="CO88" s="967"/>
      <c r="CP88" s="967"/>
      <c r="CQ88" s="978"/>
      <c r="CR88" s="972"/>
      <c r="CS88" s="970"/>
      <c r="CT88" s="970"/>
      <c r="CU88" s="979"/>
      <c r="CV88" s="969"/>
      <c r="CW88" s="970"/>
      <c r="CX88" s="970"/>
      <c r="CY88" s="979"/>
      <c r="CZ88" s="969"/>
      <c r="DA88" s="970"/>
      <c r="DB88" s="970"/>
      <c r="DC88" s="979"/>
      <c r="DD88" s="969"/>
      <c r="DE88" s="970"/>
      <c r="DF88" s="970"/>
      <c r="DG88" s="979"/>
      <c r="DH88" s="968"/>
      <c r="DI88" s="970"/>
      <c r="DJ88" s="971"/>
      <c r="DK88" s="969"/>
      <c r="DL88" s="970"/>
      <c r="DM88" s="970"/>
      <c r="DN88" s="969"/>
      <c r="DO88" s="971"/>
      <c r="DP88" s="971"/>
      <c r="DQ88" s="969"/>
      <c r="DR88" s="970"/>
      <c r="DS88" s="971"/>
      <c r="DT88" s="969"/>
      <c r="DU88" s="970"/>
      <c r="DV88" s="971"/>
      <c r="DW88" s="969"/>
      <c r="DX88" s="970"/>
      <c r="DY88" s="973"/>
      <c r="DZ88" s="969"/>
      <c r="EA88" s="970"/>
      <c r="EB88" s="971"/>
      <c r="EC88" s="969"/>
      <c r="ED88" s="980"/>
      <c r="EE88" s="981"/>
      <c r="EF88" s="967"/>
      <c r="EG88" s="973"/>
      <c r="EH88" s="970"/>
      <c r="EI88" s="970"/>
      <c r="EJ88" s="982"/>
    </row>
    <row r="89" spans="2:140" ht="18" customHeight="1">
      <c r="B89" s="3139" t="s">
        <v>1166</v>
      </c>
      <c r="C89" s="3128"/>
      <c r="D89" s="3130"/>
      <c r="E89" s="3129"/>
      <c r="F89" s="3130"/>
      <c r="G89" s="3129"/>
      <c r="H89" s="3130"/>
      <c r="I89" s="965"/>
      <c r="J89" s="966"/>
      <c r="K89" s="967"/>
      <c r="L89" s="968"/>
      <c r="M89" s="969"/>
      <c r="N89" s="970"/>
      <c r="O89" s="970"/>
      <c r="P89" s="970"/>
      <c r="Q89" s="971"/>
      <c r="R89" s="969"/>
      <c r="S89" s="970"/>
      <c r="T89" s="971"/>
      <c r="U89" s="970"/>
      <c r="V89" s="967"/>
      <c r="W89" s="972"/>
      <c r="X89" s="970"/>
      <c r="Y89" s="3133"/>
      <c r="Z89" s="3132"/>
      <c r="AA89" s="3138"/>
      <c r="AB89" s="3133"/>
      <c r="AC89" s="3132"/>
      <c r="AD89" s="3134"/>
      <c r="AE89" s="967"/>
      <c r="AF89" s="974"/>
      <c r="AG89" s="3131"/>
      <c r="AH89" s="3132"/>
      <c r="AI89" s="3134"/>
      <c r="AJ89" s="3131"/>
      <c r="AK89" s="3132"/>
      <c r="AL89" s="3132"/>
      <c r="AM89" s="3133"/>
      <c r="AN89" s="3132"/>
      <c r="AO89" s="3134"/>
      <c r="AP89" s="969"/>
      <c r="AQ89" s="975"/>
      <c r="AR89" s="976"/>
      <c r="AS89" s="977"/>
      <c r="AT89" s="3135"/>
      <c r="AU89" s="3135"/>
      <c r="AV89" s="3135"/>
      <c r="AW89" s="3135"/>
      <c r="AX89" s="3136"/>
      <c r="AY89" s="3135"/>
      <c r="AZ89" s="3135"/>
      <c r="BA89" s="3137"/>
      <c r="BB89" s="976"/>
      <c r="BC89" s="977"/>
      <c r="BD89" s="3135"/>
      <c r="BE89" s="3135"/>
      <c r="BF89" s="3135"/>
      <c r="BG89" s="3137"/>
      <c r="BH89" s="969"/>
      <c r="BI89" s="970"/>
      <c r="BJ89" s="971"/>
      <c r="BK89" s="969"/>
      <c r="BL89" s="975"/>
      <c r="BM89" s="969"/>
      <c r="BN89" s="975"/>
      <c r="BO89" s="969"/>
      <c r="BP89" s="3133"/>
      <c r="BQ89" s="3132"/>
      <c r="BR89" s="3138"/>
      <c r="BS89" s="969"/>
      <c r="BT89" s="970"/>
      <c r="BU89" s="970"/>
      <c r="BV89" s="969"/>
      <c r="BW89" s="970"/>
      <c r="BX89" s="970"/>
      <c r="BY89" s="969"/>
      <c r="BZ89" s="970"/>
      <c r="CA89" s="970"/>
      <c r="CB89" s="3126"/>
      <c r="CC89" s="3127"/>
      <c r="CD89" s="3126"/>
      <c r="CE89" s="3128"/>
      <c r="CF89" s="3129"/>
      <c r="CG89" s="3130"/>
      <c r="CH89" s="3129"/>
      <c r="CI89" s="3130"/>
      <c r="CJ89" s="3129"/>
      <c r="CK89" s="3130"/>
      <c r="CL89" s="3129"/>
      <c r="CM89" s="3127"/>
      <c r="CN89" s="967"/>
      <c r="CO89" s="967"/>
      <c r="CP89" s="967"/>
      <c r="CQ89" s="978"/>
      <c r="CR89" s="972"/>
      <c r="CS89" s="970"/>
      <c r="CT89" s="970"/>
      <c r="CU89" s="979"/>
      <c r="CV89" s="969"/>
      <c r="CW89" s="970"/>
      <c r="CX89" s="970"/>
      <c r="CY89" s="979"/>
      <c r="CZ89" s="969"/>
      <c r="DA89" s="970"/>
      <c r="DB89" s="970"/>
      <c r="DC89" s="979"/>
      <c r="DD89" s="969"/>
      <c r="DE89" s="970"/>
      <c r="DF89" s="970"/>
      <c r="DG89" s="979"/>
      <c r="DH89" s="968"/>
      <c r="DI89" s="970"/>
      <c r="DJ89" s="971"/>
      <c r="DK89" s="969"/>
      <c r="DL89" s="970"/>
      <c r="DM89" s="970"/>
      <c r="DN89" s="969"/>
      <c r="DO89" s="971"/>
      <c r="DP89" s="971"/>
      <c r="DQ89" s="969"/>
      <c r="DR89" s="970"/>
      <c r="DS89" s="971"/>
      <c r="DT89" s="969"/>
      <c r="DU89" s="970"/>
      <c r="DV89" s="971"/>
      <c r="DW89" s="969"/>
      <c r="DX89" s="970"/>
      <c r="DY89" s="973"/>
      <c r="DZ89" s="969"/>
      <c r="EA89" s="970"/>
      <c r="EB89" s="971"/>
      <c r="EC89" s="969"/>
      <c r="ED89" s="980"/>
      <c r="EE89" s="981"/>
      <c r="EF89" s="967"/>
      <c r="EG89" s="973"/>
      <c r="EH89" s="970"/>
      <c r="EI89" s="970"/>
      <c r="EJ89" s="982"/>
    </row>
    <row r="90" spans="2:140" ht="18" customHeight="1">
      <c r="B90" s="3139" t="s">
        <v>1167</v>
      </c>
      <c r="C90" s="3128"/>
      <c r="D90" s="3130"/>
      <c r="E90" s="3129"/>
      <c r="F90" s="3130"/>
      <c r="G90" s="3129"/>
      <c r="H90" s="3130"/>
      <c r="I90" s="965"/>
      <c r="J90" s="966"/>
      <c r="K90" s="967"/>
      <c r="L90" s="968"/>
      <c r="M90" s="969"/>
      <c r="N90" s="970"/>
      <c r="O90" s="970"/>
      <c r="P90" s="970"/>
      <c r="Q90" s="971"/>
      <c r="R90" s="969"/>
      <c r="S90" s="970"/>
      <c r="T90" s="971"/>
      <c r="U90" s="970"/>
      <c r="V90" s="967"/>
      <c r="W90" s="972"/>
      <c r="X90" s="970"/>
      <c r="Y90" s="3133"/>
      <c r="Z90" s="3132"/>
      <c r="AA90" s="3138"/>
      <c r="AB90" s="3133"/>
      <c r="AC90" s="3132"/>
      <c r="AD90" s="3134"/>
      <c r="AE90" s="967"/>
      <c r="AF90" s="974"/>
      <c r="AG90" s="3131"/>
      <c r="AH90" s="3132"/>
      <c r="AI90" s="3134"/>
      <c r="AJ90" s="3131"/>
      <c r="AK90" s="3132"/>
      <c r="AL90" s="3132"/>
      <c r="AM90" s="3133"/>
      <c r="AN90" s="3132"/>
      <c r="AO90" s="3134"/>
      <c r="AP90" s="969"/>
      <c r="AQ90" s="975"/>
      <c r="AR90" s="976"/>
      <c r="AS90" s="977"/>
      <c r="AT90" s="3135"/>
      <c r="AU90" s="3135"/>
      <c r="AV90" s="3135"/>
      <c r="AW90" s="3135"/>
      <c r="AX90" s="3136"/>
      <c r="AY90" s="3135"/>
      <c r="AZ90" s="3135"/>
      <c r="BA90" s="3137"/>
      <c r="BB90" s="976"/>
      <c r="BC90" s="977"/>
      <c r="BD90" s="3135"/>
      <c r="BE90" s="3135"/>
      <c r="BF90" s="3135"/>
      <c r="BG90" s="3137"/>
      <c r="BH90" s="969"/>
      <c r="BI90" s="970"/>
      <c r="BJ90" s="971"/>
      <c r="BK90" s="969"/>
      <c r="BL90" s="975"/>
      <c r="BM90" s="969"/>
      <c r="BN90" s="975"/>
      <c r="BO90" s="969"/>
      <c r="BP90" s="3133"/>
      <c r="BQ90" s="3132"/>
      <c r="BR90" s="3138"/>
      <c r="BS90" s="969"/>
      <c r="BT90" s="970"/>
      <c r="BU90" s="970"/>
      <c r="BV90" s="969"/>
      <c r="BW90" s="970"/>
      <c r="BX90" s="970"/>
      <c r="BY90" s="969"/>
      <c r="BZ90" s="970"/>
      <c r="CA90" s="970"/>
      <c r="CB90" s="3126"/>
      <c r="CC90" s="3127"/>
      <c r="CD90" s="3126"/>
      <c r="CE90" s="3128"/>
      <c r="CF90" s="3129"/>
      <c r="CG90" s="3130"/>
      <c r="CH90" s="3129"/>
      <c r="CI90" s="3130"/>
      <c r="CJ90" s="3129"/>
      <c r="CK90" s="3130"/>
      <c r="CL90" s="3129"/>
      <c r="CM90" s="3127"/>
      <c r="CN90" s="967"/>
      <c r="CO90" s="967"/>
      <c r="CP90" s="967"/>
      <c r="CQ90" s="978"/>
      <c r="CR90" s="972"/>
      <c r="CS90" s="970"/>
      <c r="CT90" s="970"/>
      <c r="CU90" s="979"/>
      <c r="CV90" s="969"/>
      <c r="CW90" s="970"/>
      <c r="CX90" s="970"/>
      <c r="CY90" s="979"/>
      <c r="CZ90" s="969"/>
      <c r="DA90" s="970"/>
      <c r="DB90" s="970"/>
      <c r="DC90" s="979"/>
      <c r="DD90" s="969"/>
      <c r="DE90" s="970"/>
      <c r="DF90" s="970"/>
      <c r="DG90" s="979"/>
      <c r="DH90" s="968"/>
      <c r="DI90" s="970"/>
      <c r="DJ90" s="971"/>
      <c r="DK90" s="969"/>
      <c r="DL90" s="970"/>
      <c r="DM90" s="970"/>
      <c r="DN90" s="969"/>
      <c r="DO90" s="971"/>
      <c r="DP90" s="971"/>
      <c r="DQ90" s="969"/>
      <c r="DR90" s="970"/>
      <c r="DS90" s="971"/>
      <c r="DT90" s="969"/>
      <c r="DU90" s="970"/>
      <c r="DV90" s="971"/>
      <c r="DW90" s="969"/>
      <c r="DX90" s="970"/>
      <c r="DY90" s="973"/>
      <c r="DZ90" s="969"/>
      <c r="EA90" s="970"/>
      <c r="EB90" s="971"/>
      <c r="EC90" s="969"/>
      <c r="ED90" s="980"/>
      <c r="EE90" s="981"/>
      <c r="EF90" s="967"/>
      <c r="EG90" s="973"/>
      <c r="EH90" s="970"/>
      <c r="EI90" s="970"/>
      <c r="EJ90" s="982"/>
    </row>
    <row r="91" spans="2:140" ht="18" customHeight="1">
      <c r="B91" s="3139" t="s">
        <v>1168</v>
      </c>
      <c r="C91" s="3128"/>
      <c r="D91" s="3130"/>
      <c r="E91" s="3129"/>
      <c r="F91" s="3130"/>
      <c r="G91" s="3129"/>
      <c r="H91" s="3130"/>
      <c r="I91" s="965"/>
      <c r="J91" s="966"/>
      <c r="K91" s="967"/>
      <c r="L91" s="968"/>
      <c r="M91" s="969"/>
      <c r="N91" s="970"/>
      <c r="O91" s="970"/>
      <c r="P91" s="970"/>
      <c r="Q91" s="971"/>
      <c r="R91" s="969"/>
      <c r="S91" s="970"/>
      <c r="T91" s="971"/>
      <c r="U91" s="970"/>
      <c r="V91" s="967"/>
      <c r="W91" s="972"/>
      <c r="X91" s="970"/>
      <c r="Y91" s="3133"/>
      <c r="Z91" s="3132"/>
      <c r="AA91" s="3138"/>
      <c r="AB91" s="3133"/>
      <c r="AC91" s="3132"/>
      <c r="AD91" s="3134"/>
      <c r="AE91" s="967"/>
      <c r="AF91" s="974"/>
      <c r="AG91" s="3131"/>
      <c r="AH91" s="3132"/>
      <c r="AI91" s="3134"/>
      <c r="AJ91" s="3131"/>
      <c r="AK91" s="3132"/>
      <c r="AL91" s="3132"/>
      <c r="AM91" s="3133"/>
      <c r="AN91" s="3132"/>
      <c r="AO91" s="3134"/>
      <c r="AP91" s="969"/>
      <c r="AQ91" s="975"/>
      <c r="AR91" s="976"/>
      <c r="AS91" s="977"/>
      <c r="AT91" s="3135"/>
      <c r="AU91" s="3135"/>
      <c r="AV91" s="3135"/>
      <c r="AW91" s="3135"/>
      <c r="AX91" s="3136"/>
      <c r="AY91" s="3135"/>
      <c r="AZ91" s="3135"/>
      <c r="BA91" s="3137"/>
      <c r="BB91" s="976"/>
      <c r="BC91" s="977"/>
      <c r="BD91" s="3135"/>
      <c r="BE91" s="3135"/>
      <c r="BF91" s="3135"/>
      <c r="BG91" s="3137"/>
      <c r="BH91" s="969"/>
      <c r="BI91" s="970"/>
      <c r="BJ91" s="971"/>
      <c r="BK91" s="969"/>
      <c r="BL91" s="975"/>
      <c r="BM91" s="969"/>
      <c r="BN91" s="975"/>
      <c r="BO91" s="969"/>
      <c r="BP91" s="3133"/>
      <c r="BQ91" s="3132"/>
      <c r="BR91" s="3138"/>
      <c r="BS91" s="969"/>
      <c r="BT91" s="970"/>
      <c r="BU91" s="970"/>
      <c r="BV91" s="969"/>
      <c r="BW91" s="970"/>
      <c r="BX91" s="970"/>
      <c r="BY91" s="969"/>
      <c r="BZ91" s="970"/>
      <c r="CA91" s="970"/>
      <c r="CB91" s="3126"/>
      <c r="CC91" s="3127"/>
      <c r="CD91" s="3126"/>
      <c r="CE91" s="3128"/>
      <c r="CF91" s="3129"/>
      <c r="CG91" s="3130"/>
      <c r="CH91" s="3129"/>
      <c r="CI91" s="3130"/>
      <c r="CJ91" s="3129"/>
      <c r="CK91" s="3130"/>
      <c r="CL91" s="3129"/>
      <c r="CM91" s="3127"/>
      <c r="CN91" s="967"/>
      <c r="CO91" s="967"/>
      <c r="CP91" s="967"/>
      <c r="CQ91" s="978"/>
      <c r="CR91" s="972"/>
      <c r="CS91" s="970"/>
      <c r="CT91" s="970"/>
      <c r="CU91" s="979"/>
      <c r="CV91" s="969"/>
      <c r="CW91" s="970"/>
      <c r="CX91" s="970"/>
      <c r="CY91" s="979"/>
      <c r="CZ91" s="969"/>
      <c r="DA91" s="970"/>
      <c r="DB91" s="970"/>
      <c r="DC91" s="979"/>
      <c r="DD91" s="969"/>
      <c r="DE91" s="970"/>
      <c r="DF91" s="970"/>
      <c r="DG91" s="979"/>
      <c r="DH91" s="968"/>
      <c r="DI91" s="970"/>
      <c r="DJ91" s="971"/>
      <c r="DK91" s="969"/>
      <c r="DL91" s="970"/>
      <c r="DM91" s="970"/>
      <c r="DN91" s="969"/>
      <c r="DO91" s="971"/>
      <c r="DP91" s="971"/>
      <c r="DQ91" s="969"/>
      <c r="DR91" s="970"/>
      <c r="DS91" s="971"/>
      <c r="DT91" s="969"/>
      <c r="DU91" s="970"/>
      <c r="DV91" s="971"/>
      <c r="DW91" s="969"/>
      <c r="DX91" s="970"/>
      <c r="DY91" s="973"/>
      <c r="DZ91" s="969"/>
      <c r="EA91" s="970"/>
      <c r="EB91" s="971"/>
      <c r="EC91" s="969"/>
      <c r="ED91" s="980"/>
      <c r="EE91" s="981"/>
      <c r="EF91" s="967"/>
      <c r="EG91" s="973"/>
      <c r="EH91" s="970"/>
      <c r="EI91" s="970"/>
      <c r="EJ91" s="982"/>
    </row>
    <row r="92" spans="2:140" ht="18" customHeight="1">
      <c r="B92" s="3139" t="s">
        <v>1169</v>
      </c>
      <c r="C92" s="3128"/>
      <c r="D92" s="3130"/>
      <c r="E92" s="3129"/>
      <c r="F92" s="3130"/>
      <c r="G92" s="3129"/>
      <c r="H92" s="3130"/>
      <c r="I92" s="965"/>
      <c r="J92" s="966"/>
      <c r="K92" s="967"/>
      <c r="L92" s="968"/>
      <c r="M92" s="969"/>
      <c r="N92" s="970"/>
      <c r="O92" s="970"/>
      <c r="P92" s="970"/>
      <c r="Q92" s="971"/>
      <c r="R92" s="969"/>
      <c r="S92" s="970"/>
      <c r="T92" s="971"/>
      <c r="U92" s="970"/>
      <c r="V92" s="967"/>
      <c r="W92" s="972"/>
      <c r="X92" s="970"/>
      <c r="Y92" s="3133"/>
      <c r="Z92" s="3132"/>
      <c r="AA92" s="3138"/>
      <c r="AB92" s="3133"/>
      <c r="AC92" s="3132"/>
      <c r="AD92" s="3134"/>
      <c r="AE92" s="967"/>
      <c r="AF92" s="974"/>
      <c r="AG92" s="3131"/>
      <c r="AH92" s="3132"/>
      <c r="AI92" s="3134"/>
      <c r="AJ92" s="3131"/>
      <c r="AK92" s="3132"/>
      <c r="AL92" s="3132"/>
      <c r="AM92" s="3133"/>
      <c r="AN92" s="3132"/>
      <c r="AO92" s="3134"/>
      <c r="AP92" s="969"/>
      <c r="AQ92" s="975"/>
      <c r="AR92" s="976"/>
      <c r="AS92" s="977"/>
      <c r="AT92" s="3135"/>
      <c r="AU92" s="3135"/>
      <c r="AV92" s="3135"/>
      <c r="AW92" s="3135"/>
      <c r="AX92" s="3136"/>
      <c r="AY92" s="3135"/>
      <c r="AZ92" s="3135"/>
      <c r="BA92" s="3137"/>
      <c r="BB92" s="976"/>
      <c r="BC92" s="977"/>
      <c r="BD92" s="3135"/>
      <c r="BE92" s="3135"/>
      <c r="BF92" s="3135"/>
      <c r="BG92" s="3137"/>
      <c r="BH92" s="969"/>
      <c r="BI92" s="970"/>
      <c r="BJ92" s="971"/>
      <c r="BK92" s="969"/>
      <c r="BL92" s="975"/>
      <c r="BM92" s="969"/>
      <c r="BN92" s="975"/>
      <c r="BO92" s="969"/>
      <c r="BP92" s="3133"/>
      <c r="BQ92" s="3132"/>
      <c r="BR92" s="3138"/>
      <c r="BS92" s="969"/>
      <c r="BT92" s="970"/>
      <c r="BU92" s="970"/>
      <c r="BV92" s="969"/>
      <c r="BW92" s="970"/>
      <c r="BX92" s="970"/>
      <c r="BY92" s="969"/>
      <c r="BZ92" s="970"/>
      <c r="CA92" s="970"/>
      <c r="CB92" s="3126"/>
      <c r="CC92" s="3127"/>
      <c r="CD92" s="3126"/>
      <c r="CE92" s="3128"/>
      <c r="CF92" s="3129"/>
      <c r="CG92" s="3130"/>
      <c r="CH92" s="3129"/>
      <c r="CI92" s="3130"/>
      <c r="CJ92" s="3129"/>
      <c r="CK92" s="3130"/>
      <c r="CL92" s="3129"/>
      <c r="CM92" s="3127"/>
      <c r="CN92" s="967"/>
      <c r="CO92" s="967"/>
      <c r="CP92" s="967"/>
      <c r="CQ92" s="978"/>
      <c r="CR92" s="972"/>
      <c r="CS92" s="970"/>
      <c r="CT92" s="970"/>
      <c r="CU92" s="979"/>
      <c r="CV92" s="969"/>
      <c r="CW92" s="970"/>
      <c r="CX92" s="970"/>
      <c r="CY92" s="979"/>
      <c r="CZ92" s="969"/>
      <c r="DA92" s="970"/>
      <c r="DB92" s="970"/>
      <c r="DC92" s="979"/>
      <c r="DD92" s="969"/>
      <c r="DE92" s="970"/>
      <c r="DF92" s="970"/>
      <c r="DG92" s="979"/>
      <c r="DH92" s="968"/>
      <c r="DI92" s="970"/>
      <c r="DJ92" s="971"/>
      <c r="DK92" s="969"/>
      <c r="DL92" s="970"/>
      <c r="DM92" s="970"/>
      <c r="DN92" s="969"/>
      <c r="DO92" s="971"/>
      <c r="DP92" s="971"/>
      <c r="DQ92" s="969"/>
      <c r="DR92" s="970"/>
      <c r="DS92" s="971"/>
      <c r="DT92" s="969"/>
      <c r="DU92" s="970"/>
      <c r="DV92" s="971"/>
      <c r="DW92" s="969"/>
      <c r="DX92" s="970"/>
      <c r="DY92" s="973"/>
      <c r="DZ92" s="969"/>
      <c r="EA92" s="970"/>
      <c r="EB92" s="971"/>
      <c r="EC92" s="969"/>
      <c r="ED92" s="980"/>
      <c r="EE92" s="981"/>
      <c r="EF92" s="967"/>
      <c r="EG92" s="973"/>
      <c r="EH92" s="970"/>
      <c r="EI92" s="970"/>
      <c r="EJ92" s="982"/>
    </row>
    <row r="93" spans="2:140" ht="18" customHeight="1">
      <c r="B93" s="3139" t="s">
        <v>1170</v>
      </c>
      <c r="C93" s="3128"/>
      <c r="D93" s="3130"/>
      <c r="E93" s="3129"/>
      <c r="F93" s="3130"/>
      <c r="G93" s="3129"/>
      <c r="H93" s="3130"/>
      <c r="I93" s="965"/>
      <c r="J93" s="966"/>
      <c r="K93" s="967"/>
      <c r="L93" s="968"/>
      <c r="M93" s="969"/>
      <c r="N93" s="970"/>
      <c r="O93" s="970"/>
      <c r="P93" s="970"/>
      <c r="Q93" s="971"/>
      <c r="R93" s="969"/>
      <c r="S93" s="970"/>
      <c r="T93" s="971"/>
      <c r="U93" s="970"/>
      <c r="V93" s="967"/>
      <c r="W93" s="972"/>
      <c r="X93" s="970"/>
      <c r="Y93" s="3133"/>
      <c r="Z93" s="3132"/>
      <c r="AA93" s="3138"/>
      <c r="AB93" s="3133"/>
      <c r="AC93" s="3132"/>
      <c r="AD93" s="3134"/>
      <c r="AE93" s="967"/>
      <c r="AF93" s="974"/>
      <c r="AG93" s="3131"/>
      <c r="AH93" s="3132"/>
      <c r="AI93" s="3134"/>
      <c r="AJ93" s="3131"/>
      <c r="AK93" s="3132"/>
      <c r="AL93" s="3132"/>
      <c r="AM93" s="3133"/>
      <c r="AN93" s="3132"/>
      <c r="AO93" s="3134"/>
      <c r="AP93" s="969"/>
      <c r="AQ93" s="975"/>
      <c r="AR93" s="976"/>
      <c r="AS93" s="977"/>
      <c r="AT93" s="3135"/>
      <c r="AU93" s="3135"/>
      <c r="AV93" s="3135"/>
      <c r="AW93" s="3135"/>
      <c r="AX93" s="3136"/>
      <c r="AY93" s="3135"/>
      <c r="AZ93" s="3135"/>
      <c r="BA93" s="3137"/>
      <c r="BB93" s="976"/>
      <c r="BC93" s="977"/>
      <c r="BD93" s="3135"/>
      <c r="BE93" s="3135"/>
      <c r="BF93" s="3135"/>
      <c r="BG93" s="3137"/>
      <c r="BH93" s="969"/>
      <c r="BI93" s="970"/>
      <c r="BJ93" s="971"/>
      <c r="BK93" s="969"/>
      <c r="BL93" s="975"/>
      <c r="BM93" s="969"/>
      <c r="BN93" s="975"/>
      <c r="BO93" s="969"/>
      <c r="BP93" s="3133"/>
      <c r="BQ93" s="3132"/>
      <c r="BR93" s="3138"/>
      <c r="BS93" s="969"/>
      <c r="BT93" s="970"/>
      <c r="BU93" s="970"/>
      <c r="BV93" s="969"/>
      <c r="BW93" s="970"/>
      <c r="BX93" s="970"/>
      <c r="BY93" s="969"/>
      <c r="BZ93" s="970"/>
      <c r="CA93" s="970"/>
      <c r="CB93" s="3126"/>
      <c r="CC93" s="3127"/>
      <c r="CD93" s="3126"/>
      <c r="CE93" s="3128"/>
      <c r="CF93" s="3129"/>
      <c r="CG93" s="3130"/>
      <c r="CH93" s="3129"/>
      <c r="CI93" s="3130"/>
      <c r="CJ93" s="3129"/>
      <c r="CK93" s="3130"/>
      <c r="CL93" s="3129"/>
      <c r="CM93" s="3127"/>
      <c r="CN93" s="967"/>
      <c r="CO93" s="967"/>
      <c r="CP93" s="967"/>
      <c r="CQ93" s="978"/>
      <c r="CR93" s="972"/>
      <c r="CS93" s="970"/>
      <c r="CT93" s="970"/>
      <c r="CU93" s="979"/>
      <c r="CV93" s="969"/>
      <c r="CW93" s="970"/>
      <c r="CX93" s="970"/>
      <c r="CY93" s="979"/>
      <c r="CZ93" s="969"/>
      <c r="DA93" s="970"/>
      <c r="DB93" s="970"/>
      <c r="DC93" s="979"/>
      <c r="DD93" s="969"/>
      <c r="DE93" s="970"/>
      <c r="DF93" s="970"/>
      <c r="DG93" s="979"/>
      <c r="DH93" s="968"/>
      <c r="DI93" s="970"/>
      <c r="DJ93" s="971"/>
      <c r="DK93" s="969"/>
      <c r="DL93" s="970"/>
      <c r="DM93" s="970"/>
      <c r="DN93" s="969"/>
      <c r="DO93" s="971"/>
      <c r="DP93" s="971"/>
      <c r="DQ93" s="969"/>
      <c r="DR93" s="970"/>
      <c r="DS93" s="971"/>
      <c r="DT93" s="969"/>
      <c r="DU93" s="970"/>
      <c r="DV93" s="971"/>
      <c r="DW93" s="969"/>
      <c r="DX93" s="970"/>
      <c r="DY93" s="973"/>
      <c r="DZ93" s="969"/>
      <c r="EA93" s="970"/>
      <c r="EB93" s="971"/>
      <c r="EC93" s="969"/>
      <c r="ED93" s="980"/>
      <c r="EE93" s="981"/>
      <c r="EF93" s="967"/>
      <c r="EG93" s="973"/>
      <c r="EH93" s="970"/>
      <c r="EI93" s="970"/>
      <c r="EJ93" s="982"/>
    </row>
    <row r="94" spans="2:140" ht="18" customHeight="1">
      <c r="B94" s="3139" t="s">
        <v>1171</v>
      </c>
      <c r="C94" s="3128"/>
      <c r="D94" s="3130"/>
      <c r="E94" s="3129"/>
      <c r="F94" s="3130"/>
      <c r="G94" s="3129"/>
      <c r="H94" s="3130"/>
      <c r="I94" s="965"/>
      <c r="J94" s="966"/>
      <c r="K94" s="967"/>
      <c r="L94" s="968"/>
      <c r="M94" s="969"/>
      <c r="N94" s="970"/>
      <c r="O94" s="970"/>
      <c r="P94" s="970"/>
      <c r="Q94" s="971"/>
      <c r="R94" s="969"/>
      <c r="S94" s="970"/>
      <c r="T94" s="971"/>
      <c r="U94" s="970"/>
      <c r="V94" s="967"/>
      <c r="W94" s="972"/>
      <c r="X94" s="970"/>
      <c r="Y94" s="3133"/>
      <c r="Z94" s="3132"/>
      <c r="AA94" s="3138"/>
      <c r="AB94" s="3133"/>
      <c r="AC94" s="3132"/>
      <c r="AD94" s="3134"/>
      <c r="AE94" s="967"/>
      <c r="AF94" s="974"/>
      <c r="AG94" s="3131"/>
      <c r="AH94" s="3132"/>
      <c r="AI94" s="3134"/>
      <c r="AJ94" s="3131"/>
      <c r="AK94" s="3132"/>
      <c r="AL94" s="3132"/>
      <c r="AM94" s="3133"/>
      <c r="AN94" s="3132"/>
      <c r="AO94" s="3134"/>
      <c r="AP94" s="969"/>
      <c r="AQ94" s="975"/>
      <c r="AR94" s="976"/>
      <c r="AS94" s="977"/>
      <c r="AT94" s="3135"/>
      <c r="AU94" s="3135"/>
      <c r="AV94" s="3135"/>
      <c r="AW94" s="3135"/>
      <c r="AX94" s="3136"/>
      <c r="AY94" s="3135"/>
      <c r="AZ94" s="3135"/>
      <c r="BA94" s="3137"/>
      <c r="BB94" s="976"/>
      <c r="BC94" s="977"/>
      <c r="BD94" s="3135"/>
      <c r="BE94" s="3135"/>
      <c r="BF94" s="3135"/>
      <c r="BG94" s="3137"/>
      <c r="BH94" s="969"/>
      <c r="BI94" s="970"/>
      <c r="BJ94" s="971"/>
      <c r="BK94" s="969"/>
      <c r="BL94" s="975"/>
      <c r="BM94" s="969"/>
      <c r="BN94" s="975"/>
      <c r="BO94" s="969"/>
      <c r="BP94" s="3133"/>
      <c r="BQ94" s="3132"/>
      <c r="BR94" s="3138"/>
      <c r="BS94" s="969"/>
      <c r="BT94" s="970"/>
      <c r="BU94" s="970"/>
      <c r="BV94" s="969"/>
      <c r="BW94" s="970"/>
      <c r="BX94" s="970"/>
      <c r="BY94" s="969"/>
      <c r="BZ94" s="970"/>
      <c r="CA94" s="970"/>
      <c r="CB94" s="3126"/>
      <c r="CC94" s="3127"/>
      <c r="CD94" s="3126"/>
      <c r="CE94" s="3128"/>
      <c r="CF94" s="3129"/>
      <c r="CG94" s="3130"/>
      <c r="CH94" s="3129"/>
      <c r="CI94" s="3130"/>
      <c r="CJ94" s="3129"/>
      <c r="CK94" s="3130"/>
      <c r="CL94" s="3129"/>
      <c r="CM94" s="3127"/>
      <c r="CN94" s="967"/>
      <c r="CO94" s="967"/>
      <c r="CP94" s="967"/>
      <c r="CQ94" s="978"/>
      <c r="CR94" s="972"/>
      <c r="CS94" s="970"/>
      <c r="CT94" s="970"/>
      <c r="CU94" s="979"/>
      <c r="CV94" s="969"/>
      <c r="CW94" s="970"/>
      <c r="CX94" s="970"/>
      <c r="CY94" s="979"/>
      <c r="CZ94" s="969"/>
      <c r="DA94" s="970"/>
      <c r="DB94" s="970"/>
      <c r="DC94" s="979"/>
      <c r="DD94" s="969"/>
      <c r="DE94" s="970"/>
      <c r="DF94" s="970"/>
      <c r="DG94" s="979"/>
      <c r="DH94" s="968"/>
      <c r="DI94" s="970"/>
      <c r="DJ94" s="971"/>
      <c r="DK94" s="969"/>
      <c r="DL94" s="970"/>
      <c r="DM94" s="970"/>
      <c r="DN94" s="969"/>
      <c r="DO94" s="971"/>
      <c r="DP94" s="971"/>
      <c r="DQ94" s="969"/>
      <c r="DR94" s="970"/>
      <c r="DS94" s="971"/>
      <c r="DT94" s="969"/>
      <c r="DU94" s="970"/>
      <c r="DV94" s="971"/>
      <c r="DW94" s="969"/>
      <c r="DX94" s="970"/>
      <c r="DY94" s="973"/>
      <c r="DZ94" s="969"/>
      <c r="EA94" s="970"/>
      <c r="EB94" s="971"/>
      <c r="EC94" s="969"/>
      <c r="ED94" s="980"/>
      <c r="EE94" s="981"/>
      <c r="EF94" s="967"/>
      <c r="EG94" s="973"/>
      <c r="EH94" s="970"/>
      <c r="EI94" s="970"/>
      <c r="EJ94" s="982"/>
    </row>
  </sheetData>
  <mergeCells count="1402">
    <mergeCell ref="CB94:CC94"/>
    <mergeCell ref="CD94:CE94"/>
    <mergeCell ref="CF94:CG94"/>
    <mergeCell ref="CH94:CI94"/>
    <mergeCell ref="CJ94:CK94"/>
    <mergeCell ref="CL94:CM94"/>
    <mergeCell ref="AJ94:AL94"/>
    <mergeCell ref="AM94:AO94"/>
    <mergeCell ref="AT94:AW94"/>
    <mergeCell ref="AX94:BA94"/>
    <mergeCell ref="BD94:BG94"/>
    <mergeCell ref="BP94:BR94"/>
    <mergeCell ref="B94:D94"/>
    <mergeCell ref="E94:F94"/>
    <mergeCell ref="G94:H94"/>
    <mergeCell ref="Y94:AA94"/>
    <mergeCell ref="AB94:AD94"/>
    <mergeCell ref="AG94:AI94"/>
    <mergeCell ref="CB93:CC93"/>
    <mergeCell ref="CD93:CE93"/>
    <mergeCell ref="CF93:CG93"/>
    <mergeCell ref="CH93:CI93"/>
    <mergeCell ref="CJ93:CK93"/>
    <mergeCell ref="CL93:CM93"/>
    <mergeCell ref="AJ93:AL93"/>
    <mergeCell ref="AM93:AO93"/>
    <mergeCell ref="AT93:AW93"/>
    <mergeCell ref="AX93:BA93"/>
    <mergeCell ref="BD93:BG93"/>
    <mergeCell ref="BP93:BR93"/>
    <mergeCell ref="B93:D93"/>
    <mergeCell ref="E93:F93"/>
    <mergeCell ref="G93:H93"/>
    <mergeCell ref="Y93:AA93"/>
    <mergeCell ref="AB93:AD93"/>
    <mergeCell ref="AG93:AI93"/>
    <mergeCell ref="CB92:CC92"/>
    <mergeCell ref="CD92:CE92"/>
    <mergeCell ref="CF92:CG92"/>
    <mergeCell ref="CH92:CI92"/>
    <mergeCell ref="CJ92:CK92"/>
    <mergeCell ref="CL92:CM92"/>
    <mergeCell ref="AJ92:AL92"/>
    <mergeCell ref="AM92:AO92"/>
    <mergeCell ref="AT92:AW92"/>
    <mergeCell ref="AX92:BA92"/>
    <mergeCell ref="BD92:BG92"/>
    <mergeCell ref="BP92:BR92"/>
    <mergeCell ref="B92:D92"/>
    <mergeCell ref="E92:F92"/>
    <mergeCell ref="G92:H92"/>
    <mergeCell ref="Y92:AA92"/>
    <mergeCell ref="AB92:AD92"/>
    <mergeCell ref="AG92:AI92"/>
    <mergeCell ref="CB91:CC91"/>
    <mergeCell ref="CD91:CE91"/>
    <mergeCell ref="CF91:CG91"/>
    <mergeCell ref="CH91:CI91"/>
    <mergeCell ref="CJ91:CK91"/>
    <mergeCell ref="CL91:CM91"/>
    <mergeCell ref="AJ91:AL91"/>
    <mergeCell ref="AM91:AO91"/>
    <mergeCell ref="AT91:AW91"/>
    <mergeCell ref="AX91:BA91"/>
    <mergeCell ref="BD91:BG91"/>
    <mergeCell ref="BP91:BR91"/>
    <mergeCell ref="B91:D91"/>
    <mergeCell ref="E91:F91"/>
    <mergeCell ref="G91:H91"/>
    <mergeCell ref="Y91:AA91"/>
    <mergeCell ref="AB91:AD91"/>
    <mergeCell ref="AG91:AI91"/>
    <mergeCell ref="CB90:CC90"/>
    <mergeCell ref="CD90:CE90"/>
    <mergeCell ref="CF90:CG90"/>
    <mergeCell ref="CH90:CI90"/>
    <mergeCell ref="CJ90:CK90"/>
    <mergeCell ref="CL90:CM90"/>
    <mergeCell ref="AJ90:AL90"/>
    <mergeCell ref="AM90:AO90"/>
    <mergeCell ref="AT90:AW90"/>
    <mergeCell ref="AX90:BA90"/>
    <mergeCell ref="BD90:BG90"/>
    <mergeCell ref="BP90:BR90"/>
    <mergeCell ref="B90:D90"/>
    <mergeCell ref="E90:F90"/>
    <mergeCell ref="G90:H90"/>
    <mergeCell ref="Y90:AA90"/>
    <mergeCell ref="AB90:AD90"/>
    <mergeCell ref="AG90:AI90"/>
    <mergeCell ref="CB89:CC89"/>
    <mergeCell ref="CD89:CE89"/>
    <mergeCell ref="CF89:CG89"/>
    <mergeCell ref="CH89:CI89"/>
    <mergeCell ref="CJ89:CK89"/>
    <mergeCell ref="CL89:CM89"/>
    <mergeCell ref="AJ89:AL89"/>
    <mergeCell ref="AM89:AO89"/>
    <mergeCell ref="AT89:AW89"/>
    <mergeCell ref="AX89:BA89"/>
    <mergeCell ref="BD89:BG89"/>
    <mergeCell ref="BP89:BR89"/>
    <mergeCell ref="B89:D89"/>
    <mergeCell ref="E89:F89"/>
    <mergeCell ref="G89:H89"/>
    <mergeCell ref="Y89:AA89"/>
    <mergeCell ref="AB89:AD89"/>
    <mergeCell ref="AG89:AI89"/>
    <mergeCell ref="CB88:CC88"/>
    <mergeCell ref="CD88:CE88"/>
    <mergeCell ref="CF88:CG88"/>
    <mergeCell ref="CH88:CI88"/>
    <mergeCell ref="CJ88:CK88"/>
    <mergeCell ref="CL88:CM88"/>
    <mergeCell ref="AJ88:AL88"/>
    <mergeCell ref="AM88:AO88"/>
    <mergeCell ref="AT88:AW88"/>
    <mergeCell ref="AX88:BA88"/>
    <mergeCell ref="BD88:BG88"/>
    <mergeCell ref="BP88:BR88"/>
    <mergeCell ref="B88:D88"/>
    <mergeCell ref="E88:F88"/>
    <mergeCell ref="G88:H88"/>
    <mergeCell ref="Y88:AA88"/>
    <mergeCell ref="AB88:AD88"/>
    <mergeCell ref="AG88:AI88"/>
    <mergeCell ref="CB87:CC87"/>
    <mergeCell ref="CD87:CE87"/>
    <mergeCell ref="CF87:CG87"/>
    <mergeCell ref="CH87:CI87"/>
    <mergeCell ref="CJ87:CK87"/>
    <mergeCell ref="CL87:CM87"/>
    <mergeCell ref="AJ87:AL87"/>
    <mergeCell ref="AM87:AO87"/>
    <mergeCell ref="AT87:AW87"/>
    <mergeCell ref="AX87:BA87"/>
    <mergeCell ref="BD87:BG87"/>
    <mergeCell ref="BP87:BR87"/>
    <mergeCell ref="B87:D87"/>
    <mergeCell ref="E87:F87"/>
    <mergeCell ref="G87:H87"/>
    <mergeCell ref="Y87:AA87"/>
    <mergeCell ref="AB87:AD87"/>
    <mergeCell ref="AG87:AI87"/>
    <mergeCell ref="CB86:CC86"/>
    <mergeCell ref="CD86:CE86"/>
    <mergeCell ref="CF86:CG86"/>
    <mergeCell ref="CH86:CI86"/>
    <mergeCell ref="CJ86:CK86"/>
    <mergeCell ref="CL86:CM86"/>
    <mergeCell ref="AJ86:AL86"/>
    <mergeCell ref="AM86:AO86"/>
    <mergeCell ref="AT86:AW86"/>
    <mergeCell ref="AX86:BA86"/>
    <mergeCell ref="BD86:BG86"/>
    <mergeCell ref="BP86:BR86"/>
    <mergeCell ref="B86:D86"/>
    <mergeCell ref="E86:F86"/>
    <mergeCell ref="G86:H86"/>
    <mergeCell ref="Y86:AA86"/>
    <mergeCell ref="AB86:AD86"/>
    <mergeCell ref="AG86:AI86"/>
    <mergeCell ref="CB85:CC85"/>
    <mergeCell ref="CD85:CE85"/>
    <mergeCell ref="CF85:CG85"/>
    <mergeCell ref="CH85:CI85"/>
    <mergeCell ref="CJ85:CK85"/>
    <mergeCell ref="CL85:CM85"/>
    <mergeCell ref="AJ85:AL85"/>
    <mergeCell ref="AM85:AO85"/>
    <mergeCell ref="AT85:AW85"/>
    <mergeCell ref="AX85:BA85"/>
    <mergeCell ref="BD85:BG85"/>
    <mergeCell ref="BP85:BR85"/>
    <mergeCell ref="B85:D85"/>
    <mergeCell ref="E85:F85"/>
    <mergeCell ref="G85:H85"/>
    <mergeCell ref="Y85:AA85"/>
    <mergeCell ref="AB85:AD85"/>
    <mergeCell ref="AG85:AI85"/>
    <mergeCell ref="CB84:CC84"/>
    <mergeCell ref="CD84:CE84"/>
    <mergeCell ref="CF84:CG84"/>
    <mergeCell ref="CH84:CI84"/>
    <mergeCell ref="CJ84:CK84"/>
    <mergeCell ref="CL84:CM84"/>
    <mergeCell ref="AJ84:AL84"/>
    <mergeCell ref="AM84:AO84"/>
    <mergeCell ref="AT84:AW84"/>
    <mergeCell ref="AX84:BA84"/>
    <mergeCell ref="BD84:BG84"/>
    <mergeCell ref="BP84:BR84"/>
    <mergeCell ref="B84:D84"/>
    <mergeCell ref="E84:F84"/>
    <mergeCell ref="G84:H84"/>
    <mergeCell ref="Y84:AA84"/>
    <mergeCell ref="AB84:AD84"/>
    <mergeCell ref="AG84:AI84"/>
    <mergeCell ref="CB83:CC83"/>
    <mergeCell ref="CD83:CE83"/>
    <mergeCell ref="CF83:CG83"/>
    <mergeCell ref="CH83:CI83"/>
    <mergeCell ref="CJ83:CK83"/>
    <mergeCell ref="CL83:CM83"/>
    <mergeCell ref="AJ83:AL83"/>
    <mergeCell ref="AM83:AO83"/>
    <mergeCell ref="AT83:AW83"/>
    <mergeCell ref="AX83:BA83"/>
    <mergeCell ref="BD83:BG83"/>
    <mergeCell ref="BP83:BR83"/>
    <mergeCell ref="B83:D83"/>
    <mergeCell ref="E83:F83"/>
    <mergeCell ref="G83:H83"/>
    <mergeCell ref="Y83:AA83"/>
    <mergeCell ref="AB83:AD83"/>
    <mergeCell ref="AG83:AI83"/>
    <mergeCell ref="CB82:CC82"/>
    <mergeCell ref="CD82:CE82"/>
    <mergeCell ref="CF82:CG82"/>
    <mergeCell ref="CH82:CI82"/>
    <mergeCell ref="CJ82:CK82"/>
    <mergeCell ref="CL82:CM82"/>
    <mergeCell ref="AJ82:AL82"/>
    <mergeCell ref="AM82:AO82"/>
    <mergeCell ref="AT82:AW82"/>
    <mergeCell ref="AX82:BA82"/>
    <mergeCell ref="BD82:BG82"/>
    <mergeCell ref="BP82:BR82"/>
    <mergeCell ref="B82:D82"/>
    <mergeCell ref="E82:F82"/>
    <mergeCell ref="G82:H82"/>
    <mergeCell ref="Y82:AA82"/>
    <mergeCell ref="AB82:AD82"/>
    <mergeCell ref="AG82:AI82"/>
    <mergeCell ref="CB81:CC81"/>
    <mergeCell ref="CD81:CE81"/>
    <mergeCell ref="CF81:CG81"/>
    <mergeCell ref="CH81:CI81"/>
    <mergeCell ref="CJ81:CK81"/>
    <mergeCell ref="CL81:CM81"/>
    <mergeCell ref="AJ81:AL81"/>
    <mergeCell ref="AM81:AO81"/>
    <mergeCell ref="AT81:AW81"/>
    <mergeCell ref="AX81:BA81"/>
    <mergeCell ref="BD81:BG81"/>
    <mergeCell ref="BP81:BR81"/>
    <mergeCell ref="B81:D81"/>
    <mergeCell ref="E81:F81"/>
    <mergeCell ref="G81:H81"/>
    <mergeCell ref="Y81:AA81"/>
    <mergeCell ref="AB81:AD81"/>
    <mergeCell ref="AG81:AI81"/>
    <mergeCell ref="CB80:CC80"/>
    <mergeCell ref="CD80:CE80"/>
    <mergeCell ref="CF80:CG80"/>
    <mergeCell ref="CH80:CI80"/>
    <mergeCell ref="CJ80:CK80"/>
    <mergeCell ref="CL80:CM80"/>
    <mergeCell ref="AJ80:AL80"/>
    <mergeCell ref="AM80:AO80"/>
    <mergeCell ref="AT80:AW80"/>
    <mergeCell ref="AX80:BA80"/>
    <mergeCell ref="BD80:BG80"/>
    <mergeCell ref="BP80:BR80"/>
    <mergeCell ref="B80:D80"/>
    <mergeCell ref="E80:F80"/>
    <mergeCell ref="G80:H80"/>
    <mergeCell ref="Y80:AA80"/>
    <mergeCell ref="AB80:AD80"/>
    <mergeCell ref="AG80:AI80"/>
    <mergeCell ref="CB79:CC79"/>
    <mergeCell ref="CD79:CE79"/>
    <mergeCell ref="CF79:CG79"/>
    <mergeCell ref="CH79:CI79"/>
    <mergeCell ref="CJ79:CK79"/>
    <mergeCell ref="CL79:CM79"/>
    <mergeCell ref="AJ79:AL79"/>
    <mergeCell ref="AM79:AO79"/>
    <mergeCell ref="AT79:AW79"/>
    <mergeCell ref="AX79:BA79"/>
    <mergeCell ref="BD79:BG79"/>
    <mergeCell ref="BP79:BR79"/>
    <mergeCell ref="B79:D79"/>
    <mergeCell ref="E79:F79"/>
    <mergeCell ref="G79:H79"/>
    <mergeCell ref="Y79:AA79"/>
    <mergeCell ref="AB79:AD79"/>
    <mergeCell ref="AG79:AI79"/>
    <mergeCell ref="CB78:CC78"/>
    <mergeCell ref="CD78:CE78"/>
    <mergeCell ref="CF78:CG78"/>
    <mergeCell ref="CH78:CI78"/>
    <mergeCell ref="CJ78:CK78"/>
    <mergeCell ref="CL78:CM78"/>
    <mergeCell ref="AJ78:AL78"/>
    <mergeCell ref="AM78:AO78"/>
    <mergeCell ref="AT78:AW78"/>
    <mergeCell ref="AX78:BA78"/>
    <mergeCell ref="BD78:BG78"/>
    <mergeCell ref="BP78:BR78"/>
    <mergeCell ref="B78:D78"/>
    <mergeCell ref="E78:F78"/>
    <mergeCell ref="G78:H78"/>
    <mergeCell ref="Y78:AA78"/>
    <mergeCell ref="AB78:AD78"/>
    <mergeCell ref="AG78:AI78"/>
    <mergeCell ref="CB77:CC77"/>
    <mergeCell ref="CD77:CE77"/>
    <mergeCell ref="CF77:CG77"/>
    <mergeCell ref="CH77:CI77"/>
    <mergeCell ref="CJ77:CK77"/>
    <mergeCell ref="CL77:CM77"/>
    <mergeCell ref="AJ77:AL77"/>
    <mergeCell ref="AM77:AO77"/>
    <mergeCell ref="AT77:AW77"/>
    <mergeCell ref="AX77:BA77"/>
    <mergeCell ref="BD77:BG77"/>
    <mergeCell ref="BP77:BR77"/>
    <mergeCell ref="B77:D77"/>
    <mergeCell ref="E77:F77"/>
    <mergeCell ref="G77:H77"/>
    <mergeCell ref="Y77:AA77"/>
    <mergeCell ref="AB77:AD77"/>
    <mergeCell ref="AG77:AI77"/>
    <mergeCell ref="CB76:CC76"/>
    <mergeCell ref="CD76:CE76"/>
    <mergeCell ref="CF76:CG76"/>
    <mergeCell ref="CH76:CI76"/>
    <mergeCell ref="CJ76:CK76"/>
    <mergeCell ref="CL76:CM76"/>
    <mergeCell ref="AJ76:AL76"/>
    <mergeCell ref="AM76:AO76"/>
    <mergeCell ref="AT76:AW76"/>
    <mergeCell ref="AX76:BA76"/>
    <mergeCell ref="BD76:BG76"/>
    <mergeCell ref="BP76:BR76"/>
    <mergeCell ref="B76:D76"/>
    <mergeCell ref="E76:F76"/>
    <mergeCell ref="G76:H76"/>
    <mergeCell ref="Y76:AA76"/>
    <mergeCell ref="AB76:AD76"/>
    <mergeCell ref="AG76:AI76"/>
    <mergeCell ref="CB75:CC75"/>
    <mergeCell ref="CD75:CE75"/>
    <mergeCell ref="CF75:CG75"/>
    <mergeCell ref="CH75:CI75"/>
    <mergeCell ref="CJ75:CK75"/>
    <mergeCell ref="CL75:CM75"/>
    <mergeCell ref="AJ75:AL75"/>
    <mergeCell ref="AM75:AO75"/>
    <mergeCell ref="AT75:AW75"/>
    <mergeCell ref="AX75:BA75"/>
    <mergeCell ref="BD75:BG75"/>
    <mergeCell ref="BP75:BR75"/>
    <mergeCell ref="B75:D75"/>
    <mergeCell ref="E75:F75"/>
    <mergeCell ref="G75:H75"/>
    <mergeCell ref="Y75:AA75"/>
    <mergeCell ref="AB75:AD75"/>
    <mergeCell ref="AG75:AI75"/>
    <mergeCell ref="CB74:CC74"/>
    <mergeCell ref="CD74:CE74"/>
    <mergeCell ref="CF74:CG74"/>
    <mergeCell ref="CH74:CI74"/>
    <mergeCell ref="CJ74:CK74"/>
    <mergeCell ref="CL74:CM74"/>
    <mergeCell ref="AJ74:AL74"/>
    <mergeCell ref="AM74:AO74"/>
    <mergeCell ref="AT74:AW74"/>
    <mergeCell ref="AX74:BA74"/>
    <mergeCell ref="BD74:BG74"/>
    <mergeCell ref="BP74:BR74"/>
    <mergeCell ref="B74:D74"/>
    <mergeCell ref="E74:F74"/>
    <mergeCell ref="G74:H74"/>
    <mergeCell ref="Y74:AA74"/>
    <mergeCell ref="AB74:AD74"/>
    <mergeCell ref="AG74:AI74"/>
    <mergeCell ref="CB73:CC73"/>
    <mergeCell ref="CD73:CE73"/>
    <mergeCell ref="CF73:CG73"/>
    <mergeCell ref="CH73:CI73"/>
    <mergeCell ref="CJ73:CK73"/>
    <mergeCell ref="CL73:CM73"/>
    <mergeCell ref="AJ73:AL73"/>
    <mergeCell ref="AM73:AO73"/>
    <mergeCell ref="AT73:AW73"/>
    <mergeCell ref="AX73:BA73"/>
    <mergeCell ref="BD73:BG73"/>
    <mergeCell ref="BP73:BR73"/>
    <mergeCell ref="B73:D73"/>
    <mergeCell ref="E73:F73"/>
    <mergeCell ref="G73:H73"/>
    <mergeCell ref="Y73:AA73"/>
    <mergeCell ref="AB73:AD73"/>
    <mergeCell ref="AG73:AI73"/>
    <mergeCell ref="CB72:CC72"/>
    <mergeCell ref="CD72:CE72"/>
    <mergeCell ref="CF72:CG72"/>
    <mergeCell ref="CH72:CI72"/>
    <mergeCell ref="CJ72:CK72"/>
    <mergeCell ref="CL72:CM72"/>
    <mergeCell ref="AJ72:AL72"/>
    <mergeCell ref="AM72:AO72"/>
    <mergeCell ref="AT72:AW72"/>
    <mergeCell ref="AX72:BA72"/>
    <mergeCell ref="BD72:BG72"/>
    <mergeCell ref="BP72:BR72"/>
    <mergeCell ref="B72:D72"/>
    <mergeCell ref="E72:F72"/>
    <mergeCell ref="G72:H72"/>
    <mergeCell ref="Y72:AA72"/>
    <mergeCell ref="AB72:AD72"/>
    <mergeCell ref="AG72:AI72"/>
    <mergeCell ref="CB71:CC71"/>
    <mergeCell ref="CD71:CE71"/>
    <mergeCell ref="CF71:CG71"/>
    <mergeCell ref="CH71:CI71"/>
    <mergeCell ref="CJ71:CK71"/>
    <mergeCell ref="CL71:CM71"/>
    <mergeCell ref="AJ71:AL71"/>
    <mergeCell ref="AM71:AO71"/>
    <mergeCell ref="AT71:AW71"/>
    <mergeCell ref="AX71:BA71"/>
    <mergeCell ref="BD71:BG71"/>
    <mergeCell ref="BP71:BR71"/>
    <mergeCell ref="B71:D71"/>
    <mergeCell ref="E71:F71"/>
    <mergeCell ref="G71:H71"/>
    <mergeCell ref="Y71:AA71"/>
    <mergeCell ref="AB71:AD71"/>
    <mergeCell ref="AG71:AI71"/>
    <mergeCell ref="CB70:CC70"/>
    <mergeCell ref="CD70:CE70"/>
    <mergeCell ref="CF70:CG70"/>
    <mergeCell ref="CH70:CI70"/>
    <mergeCell ref="CJ70:CK70"/>
    <mergeCell ref="CL70:CM70"/>
    <mergeCell ref="AJ70:AL70"/>
    <mergeCell ref="AM70:AO70"/>
    <mergeCell ref="AT70:AW70"/>
    <mergeCell ref="AX70:BA70"/>
    <mergeCell ref="BD70:BG70"/>
    <mergeCell ref="BP70:BR70"/>
    <mergeCell ref="B70:D70"/>
    <mergeCell ref="E70:F70"/>
    <mergeCell ref="G70:H70"/>
    <mergeCell ref="Y70:AA70"/>
    <mergeCell ref="AB70:AD70"/>
    <mergeCell ref="AG70:AI70"/>
    <mergeCell ref="CB69:CC69"/>
    <mergeCell ref="CD69:CE69"/>
    <mergeCell ref="CF69:CG69"/>
    <mergeCell ref="CH69:CI69"/>
    <mergeCell ref="CJ69:CK69"/>
    <mergeCell ref="CL69:CM69"/>
    <mergeCell ref="AJ69:AL69"/>
    <mergeCell ref="AM69:AO69"/>
    <mergeCell ref="AT69:AW69"/>
    <mergeCell ref="AX69:BA69"/>
    <mergeCell ref="BD69:BG69"/>
    <mergeCell ref="BP69:BR69"/>
    <mergeCell ref="B69:D69"/>
    <mergeCell ref="E69:F69"/>
    <mergeCell ref="G69:H69"/>
    <mergeCell ref="Y69:AA69"/>
    <mergeCell ref="AB69:AD69"/>
    <mergeCell ref="AG69:AI69"/>
    <mergeCell ref="CB68:CC68"/>
    <mergeCell ref="CD68:CE68"/>
    <mergeCell ref="CF68:CG68"/>
    <mergeCell ref="CH68:CI68"/>
    <mergeCell ref="CJ68:CK68"/>
    <mergeCell ref="CL68:CM68"/>
    <mergeCell ref="AJ68:AL68"/>
    <mergeCell ref="AM68:AO68"/>
    <mergeCell ref="AT68:AW68"/>
    <mergeCell ref="AX68:BA68"/>
    <mergeCell ref="BD68:BG68"/>
    <mergeCell ref="BP68:BR68"/>
    <mergeCell ref="B68:D68"/>
    <mergeCell ref="E68:F68"/>
    <mergeCell ref="G68:H68"/>
    <mergeCell ref="Y68:AA68"/>
    <mergeCell ref="AB68:AD68"/>
    <mergeCell ref="AG68:AI68"/>
    <mergeCell ref="CB67:CC67"/>
    <mergeCell ref="CD67:CE67"/>
    <mergeCell ref="CF67:CG67"/>
    <mergeCell ref="CH67:CI67"/>
    <mergeCell ref="CJ67:CK67"/>
    <mergeCell ref="CL67:CM67"/>
    <mergeCell ref="AJ67:AL67"/>
    <mergeCell ref="AM67:AO67"/>
    <mergeCell ref="AT67:AW67"/>
    <mergeCell ref="AX67:BA67"/>
    <mergeCell ref="BD67:BG67"/>
    <mergeCell ref="BP67:BR67"/>
    <mergeCell ref="B67:D67"/>
    <mergeCell ref="E67:F67"/>
    <mergeCell ref="G67:H67"/>
    <mergeCell ref="Y67:AA67"/>
    <mergeCell ref="AB67:AD67"/>
    <mergeCell ref="AG67:AI67"/>
    <mergeCell ref="CB66:CC66"/>
    <mergeCell ref="CD66:CE66"/>
    <mergeCell ref="CF66:CG66"/>
    <mergeCell ref="CH66:CI66"/>
    <mergeCell ref="CJ66:CK66"/>
    <mergeCell ref="CL66:CM66"/>
    <mergeCell ref="AJ66:AL66"/>
    <mergeCell ref="AM66:AO66"/>
    <mergeCell ref="AT66:AW66"/>
    <mergeCell ref="AX66:BA66"/>
    <mergeCell ref="BD66:BG66"/>
    <mergeCell ref="BP66:BR66"/>
    <mergeCell ref="B66:D66"/>
    <mergeCell ref="E66:F66"/>
    <mergeCell ref="G66:H66"/>
    <mergeCell ref="Y66:AA66"/>
    <mergeCell ref="AB66:AD66"/>
    <mergeCell ref="AG66:AI66"/>
    <mergeCell ref="CB65:CC65"/>
    <mergeCell ref="CD65:CE65"/>
    <mergeCell ref="CF65:CG65"/>
    <mergeCell ref="CH65:CI65"/>
    <mergeCell ref="CJ65:CK65"/>
    <mergeCell ref="CL65:CM65"/>
    <mergeCell ref="AJ65:AL65"/>
    <mergeCell ref="AM65:AO65"/>
    <mergeCell ref="AT65:AW65"/>
    <mergeCell ref="AX65:BA65"/>
    <mergeCell ref="BD65:BG65"/>
    <mergeCell ref="BP65:BR65"/>
    <mergeCell ref="B65:D65"/>
    <mergeCell ref="E65:F65"/>
    <mergeCell ref="G65:H65"/>
    <mergeCell ref="Y65:AA65"/>
    <mergeCell ref="AB65:AD65"/>
    <mergeCell ref="AG65:AI65"/>
    <mergeCell ref="CB64:CC64"/>
    <mergeCell ref="CD64:CE64"/>
    <mergeCell ref="CF64:CG64"/>
    <mergeCell ref="CH64:CI64"/>
    <mergeCell ref="CJ64:CK64"/>
    <mergeCell ref="CL64:CM64"/>
    <mergeCell ref="AJ64:AL64"/>
    <mergeCell ref="AM64:AO64"/>
    <mergeCell ref="AT64:AW64"/>
    <mergeCell ref="AX64:BA64"/>
    <mergeCell ref="BD64:BG64"/>
    <mergeCell ref="BP64:BR64"/>
    <mergeCell ref="B64:D64"/>
    <mergeCell ref="E64:F64"/>
    <mergeCell ref="G64:H64"/>
    <mergeCell ref="Y64:AA64"/>
    <mergeCell ref="AB64:AD64"/>
    <mergeCell ref="AG64:AI64"/>
    <mergeCell ref="CB63:CC63"/>
    <mergeCell ref="CD63:CE63"/>
    <mergeCell ref="CF63:CG63"/>
    <mergeCell ref="CH63:CI63"/>
    <mergeCell ref="CJ63:CK63"/>
    <mergeCell ref="CL63:CM63"/>
    <mergeCell ref="AJ63:AL63"/>
    <mergeCell ref="AM63:AO63"/>
    <mergeCell ref="AT63:AW63"/>
    <mergeCell ref="AX63:BA63"/>
    <mergeCell ref="BD63:BG63"/>
    <mergeCell ref="BP63:BR63"/>
    <mergeCell ref="B63:D63"/>
    <mergeCell ref="E63:F63"/>
    <mergeCell ref="G63:H63"/>
    <mergeCell ref="Y63:AA63"/>
    <mergeCell ref="AB63:AD63"/>
    <mergeCell ref="AG63:AI63"/>
    <mergeCell ref="CB62:CC62"/>
    <mergeCell ref="CD62:CE62"/>
    <mergeCell ref="CF62:CG62"/>
    <mergeCell ref="CH62:CI62"/>
    <mergeCell ref="CJ62:CK62"/>
    <mergeCell ref="CL62:CM62"/>
    <mergeCell ref="AJ62:AL62"/>
    <mergeCell ref="AM62:AO62"/>
    <mergeCell ref="AT62:AW62"/>
    <mergeCell ref="AX62:BA62"/>
    <mergeCell ref="BD62:BG62"/>
    <mergeCell ref="BP62:BR62"/>
    <mergeCell ref="B62:D62"/>
    <mergeCell ref="E62:F62"/>
    <mergeCell ref="G62:H62"/>
    <mergeCell ref="Y62:AA62"/>
    <mergeCell ref="AB62:AD62"/>
    <mergeCell ref="AG62:AI62"/>
    <mergeCell ref="CB61:CC61"/>
    <mergeCell ref="CD61:CE61"/>
    <mergeCell ref="CF61:CG61"/>
    <mergeCell ref="CH61:CI61"/>
    <mergeCell ref="CJ61:CK61"/>
    <mergeCell ref="CL61:CM61"/>
    <mergeCell ref="AJ61:AL61"/>
    <mergeCell ref="AM61:AO61"/>
    <mergeCell ref="AT61:AW61"/>
    <mergeCell ref="AX61:BA61"/>
    <mergeCell ref="BD61:BG61"/>
    <mergeCell ref="BP61:BR61"/>
    <mergeCell ref="B61:D61"/>
    <mergeCell ref="E61:F61"/>
    <mergeCell ref="G61:H61"/>
    <mergeCell ref="Y61:AA61"/>
    <mergeCell ref="AB61:AD61"/>
    <mergeCell ref="AG61:AI61"/>
    <mergeCell ref="CB60:CC60"/>
    <mergeCell ref="CD60:CE60"/>
    <mergeCell ref="CF60:CG60"/>
    <mergeCell ref="CH60:CI60"/>
    <mergeCell ref="CJ60:CK60"/>
    <mergeCell ref="CL60:CM60"/>
    <mergeCell ref="AJ60:AL60"/>
    <mergeCell ref="AM60:AO60"/>
    <mergeCell ref="AT60:AW60"/>
    <mergeCell ref="AX60:BA60"/>
    <mergeCell ref="BD60:BG60"/>
    <mergeCell ref="BP60:BR60"/>
    <mergeCell ref="B60:D60"/>
    <mergeCell ref="E60:F60"/>
    <mergeCell ref="G60:H60"/>
    <mergeCell ref="Y60:AA60"/>
    <mergeCell ref="AB60:AD60"/>
    <mergeCell ref="AG60:AI60"/>
    <mergeCell ref="CB59:CC59"/>
    <mergeCell ref="CD59:CE59"/>
    <mergeCell ref="CF59:CG59"/>
    <mergeCell ref="CH59:CI59"/>
    <mergeCell ref="CJ59:CK59"/>
    <mergeCell ref="CL59:CM59"/>
    <mergeCell ref="AJ59:AL59"/>
    <mergeCell ref="AM59:AO59"/>
    <mergeCell ref="AT59:AW59"/>
    <mergeCell ref="AX59:BA59"/>
    <mergeCell ref="BD59:BG59"/>
    <mergeCell ref="BP59:BR59"/>
    <mergeCell ref="B59:D59"/>
    <mergeCell ref="E59:F59"/>
    <mergeCell ref="G59:H59"/>
    <mergeCell ref="Y59:AA59"/>
    <mergeCell ref="AB59:AD59"/>
    <mergeCell ref="AG59:AI59"/>
    <mergeCell ref="CB58:CC58"/>
    <mergeCell ref="CD58:CE58"/>
    <mergeCell ref="CF58:CG58"/>
    <mergeCell ref="CH58:CI58"/>
    <mergeCell ref="CJ58:CK58"/>
    <mergeCell ref="CL58:CM58"/>
    <mergeCell ref="AJ58:AL58"/>
    <mergeCell ref="AM58:AO58"/>
    <mergeCell ref="AT58:AW58"/>
    <mergeCell ref="AX58:BA58"/>
    <mergeCell ref="BD58:BG58"/>
    <mergeCell ref="BP58:BR58"/>
    <mergeCell ref="B58:D58"/>
    <mergeCell ref="E58:F58"/>
    <mergeCell ref="G58:H58"/>
    <mergeCell ref="Y58:AA58"/>
    <mergeCell ref="AB58:AD58"/>
    <mergeCell ref="AG58:AI58"/>
    <mergeCell ref="CB57:CC57"/>
    <mergeCell ref="CD57:CE57"/>
    <mergeCell ref="CF57:CG57"/>
    <mergeCell ref="CH57:CI57"/>
    <mergeCell ref="CJ57:CK57"/>
    <mergeCell ref="CL57:CM57"/>
    <mergeCell ref="AJ57:AL57"/>
    <mergeCell ref="AM57:AO57"/>
    <mergeCell ref="AT57:AW57"/>
    <mergeCell ref="AX57:BA57"/>
    <mergeCell ref="BD57:BG57"/>
    <mergeCell ref="BP57:BR57"/>
    <mergeCell ref="B57:D57"/>
    <mergeCell ref="E57:F57"/>
    <mergeCell ref="G57:H57"/>
    <mergeCell ref="Y57:AA57"/>
    <mergeCell ref="AB57:AD57"/>
    <mergeCell ref="AG57:AI57"/>
    <mergeCell ref="CB56:CC56"/>
    <mergeCell ref="CD56:CE56"/>
    <mergeCell ref="CF56:CG56"/>
    <mergeCell ref="CH56:CI56"/>
    <mergeCell ref="CJ56:CK56"/>
    <mergeCell ref="CL56:CM56"/>
    <mergeCell ref="AJ56:AL56"/>
    <mergeCell ref="AM56:AO56"/>
    <mergeCell ref="AT56:AW56"/>
    <mergeCell ref="AX56:BA56"/>
    <mergeCell ref="BD56:BG56"/>
    <mergeCell ref="BP56:BR56"/>
    <mergeCell ref="B56:D56"/>
    <mergeCell ref="E56:F56"/>
    <mergeCell ref="G56:H56"/>
    <mergeCell ref="Y56:AA56"/>
    <mergeCell ref="AB56:AD56"/>
    <mergeCell ref="AG56:AI56"/>
    <mergeCell ref="CB55:CC55"/>
    <mergeCell ref="CD55:CE55"/>
    <mergeCell ref="CF55:CG55"/>
    <mergeCell ref="CH55:CI55"/>
    <mergeCell ref="CJ55:CK55"/>
    <mergeCell ref="CL55:CM55"/>
    <mergeCell ref="AJ55:AL55"/>
    <mergeCell ref="AM55:AO55"/>
    <mergeCell ref="AT55:AW55"/>
    <mergeCell ref="AX55:BA55"/>
    <mergeCell ref="BD55:BG55"/>
    <mergeCell ref="BP55:BR55"/>
    <mergeCell ref="B55:D55"/>
    <mergeCell ref="E55:F55"/>
    <mergeCell ref="G55:H55"/>
    <mergeCell ref="Y55:AA55"/>
    <mergeCell ref="AB55:AD55"/>
    <mergeCell ref="AG55:AI55"/>
    <mergeCell ref="CB54:CC54"/>
    <mergeCell ref="CD54:CE54"/>
    <mergeCell ref="CF54:CG54"/>
    <mergeCell ref="CH54:CI54"/>
    <mergeCell ref="CJ54:CK54"/>
    <mergeCell ref="CL54:CM54"/>
    <mergeCell ref="AJ54:AL54"/>
    <mergeCell ref="AM54:AO54"/>
    <mergeCell ref="AT54:AW54"/>
    <mergeCell ref="AX54:BA54"/>
    <mergeCell ref="BD54:BG54"/>
    <mergeCell ref="BP54:BR54"/>
    <mergeCell ref="B54:D54"/>
    <mergeCell ref="E54:F54"/>
    <mergeCell ref="G54:H54"/>
    <mergeCell ref="Y54:AA54"/>
    <mergeCell ref="AB54:AD54"/>
    <mergeCell ref="AG54:AI54"/>
    <mergeCell ref="CB53:CC53"/>
    <mergeCell ref="CD53:CE53"/>
    <mergeCell ref="CF53:CG53"/>
    <mergeCell ref="CH53:CI53"/>
    <mergeCell ref="CJ53:CK53"/>
    <mergeCell ref="CL53:CM53"/>
    <mergeCell ref="AJ53:AL53"/>
    <mergeCell ref="AM53:AO53"/>
    <mergeCell ref="AT53:AW53"/>
    <mergeCell ref="AX53:BA53"/>
    <mergeCell ref="BD53:BG53"/>
    <mergeCell ref="BP53:BR53"/>
    <mergeCell ref="B53:D53"/>
    <mergeCell ref="E53:F53"/>
    <mergeCell ref="G53:H53"/>
    <mergeCell ref="Y53:AA53"/>
    <mergeCell ref="AB53:AD53"/>
    <mergeCell ref="AG53:AI53"/>
    <mergeCell ref="CB52:CC52"/>
    <mergeCell ref="CD52:CE52"/>
    <mergeCell ref="CF52:CG52"/>
    <mergeCell ref="CH52:CI52"/>
    <mergeCell ref="CJ52:CK52"/>
    <mergeCell ref="CL52:CM52"/>
    <mergeCell ref="AJ52:AL52"/>
    <mergeCell ref="AM52:AO52"/>
    <mergeCell ref="AT52:AW52"/>
    <mergeCell ref="AX52:BA52"/>
    <mergeCell ref="BD52:BG52"/>
    <mergeCell ref="BP52:BR52"/>
    <mergeCell ref="B52:D52"/>
    <mergeCell ref="E52:F52"/>
    <mergeCell ref="G52:H52"/>
    <mergeCell ref="Y52:AA52"/>
    <mergeCell ref="AB52:AD52"/>
    <mergeCell ref="AG52:AI52"/>
    <mergeCell ref="CB51:CC51"/>
    <mergeCell ref="CD51:CE51"/>
    <mergeCell ref="CF51:CG51"/>
    <mergeCell ref="CH51:CI51"/>
    <mergeCell ref="CJ51:CK51"/>
    <mergeCell ref="CL51:CM51"/>
    <mergeCell ref="AJ51:AL51"/>
    <mergeCell ref="AM51:AO51"/>
    <mergeCell ref="AT51:AW51"/>
    <mergeCell ref="AX51:BA51"/>
    <mergeCell ref="BD51:BG51"/>
    <mergeCell ref="BP51:BR51"/>
    <mergeCell ref="B51:D51"/>
    <mergeCell ref="E51:F51"/>
    <mergeCell ref="G51:H51"/>
    <mergeCell ref="Y51:AA51"/>
    <mergeCell ref="AB51:AD51"/>
    <mergeCell ref="AG51:AI51"/>
    <mergeCell ref="CB50:CC50"/>
    <mergeCell ref="CD50:CE50"/>
    <mergeCell ref="CF50:CG50"/>
    <mergeCell ref="CH50:CI50"/>
    <mergeCell ref="CJ50:CK50"/>
    <mergeCell ref="CL50:CM50"/>
    <mergeCell ref="AJ50:AL50"/>
    <mergeCell ref="AM50:AO50"/>
    <mergeCell ref="AT50:AW50"/>
    <mergeCell ref="AX50:BA50"/>
    <mergeCell ref="BD50:BG50"/>
    <mergeCell ref="BP50:BR50"/>
    <mergeCell ref="B50:D50"/>
    <mergeCell ref="E50:F50"/>
    <mergeCell ref="G50:H50"/>
    <mergeCell ref="Y50:AA50"/>
    <mergeCell ref="AB50:AD50"/>
    <mergeCell ref="AG50:AI50"/>
    <mergeCell ref="CB49:CC49"/>
    <mergeCell ref="CD49:CE49"/>
    <mergeCell ref="CF49:CG49"/>
    <mergeCell ref="CH49:CI49"/>
    <mergeCell ref="CJ49:CK49"/>
    <mergeCell ref="CL49:CM49"/>
    <mergeCell ref="AJ49:AL49"/>
    <mergeCell ref="AM49:AO49"/>
    <mergeCell ref="AT49:AW49"/>
    <mergeCell ref="AX49:BA49"/>
    <mergeCell ref="BD49:BG49"/>
    <mergeCell ref="BP49:BR49"/>
    <mergeCell ref="B49:D49"/>
    <mergeCell ref="E49:F49"/>
    <mergeCell ref="G49:H49"/>
    <mergeCell ref="Y49:AA49"/>
    <mergeCell ref="AB49:AD49"/>
    <mergeCell ref="AG49:AI49"/>
    <mergeCell ref="CB48:CC48"/>
    <mergeCell ref="CD48:CE48"/>
    <mergeCell ref="CF48:CG48"/>
    <mergeCell ref="CH48:CI48"/>
    <mergeCell ref="CJ48:CK48"/>
    <mergeCell ref="CL48:CM48"/>
    <mergeCell ref="AJ48:AL48"/>
    <mergeCell ref="AM48:AO48"/>
    <mergeCell ref="AT48:AW48"/>
    <mergeCell ref="AX48:BA48"/>
    <mergeCell ref="BD48:BG48"/>
    <mergeCell ref="BP48:BR48"/>
    <mergeCell ref="B48:D48"/>
    <mergeCell ref="E48:F48"/>
    <mergeCell ref="G48:H48"/>
    <mergeCell ref="Y48:AA48"/>
    <mergeCell ref="AB48:AD48"/>
    <mergeCell ref="AG48:AI48"/>
    <mergeCell ref="CB47:CC47"/>
    <mergeCell ref="CD47:CE47"/>
    <mergeCell ref="CF47:CG47"/>
    <mergeCell ref="CH47:CI47"/>
    <mergeCell ref="CJ47:CK47"/>
    <mergeCell ref="CL47:CM47"/>
    <mergeCell ref="AJ47:AL47"/>
    <mergeCell ref="AM47:AO47"/>
    <mergeCell ref="AT47:AW47"/>
    <mergeCell ref="AX47:BA47"/>
    <mergeCell ref="BD47:BG47"/>
    <mergeCell ref="BP47:BR47"/>
    <mergeCell ref="B47:D47"/>
    <mergeCell ref="E47:F47"/>
    <mergeCell ref="G47:H47"/>
    <mergeCell ref="Y47:AA47"/>
    <mergeCell ref="AB47:AD47"/>
    <mergeCell ref="AG47:AI47"/>
    <mergeCell ref="CB46:CC46"/>
    <mergeCell ref="CD46:CE46"/>
    <mergeCell ref="CF46:CG46"/>
    <mergeCell ref="CH46:CI46"/>
    <mergeCell ref="CJ46:CK46"/>
    <mergeCell ref="CL46:CM46"/>
    <mergeCell ref="AJ46:AL46"/>
    <mergeCell ref="AM46:AO46"/>
    <mergeCell ref="AT46:AW46"/>
    <mergeCell ref="AX46:BA46"/>
    <mergeCell ref="BD46:BG46"/>
    <mergeCell ref="BP46:BR46"/>
    <mergeCell ref="B46:D46"/>
    <mergeCell ref="E46:F46"/>
    <mergeCell ref="G46:H46"/>
    <mergeCell ref="Y46:AA46"/>
    <mergeCell ref="AB46:AD46"/>
    <mergeCell ref="AG46:AI46"/>
    <mergeCell ref="CB45:CC45"/>
    <mergeCell ref="CD45:CE45"/>
    <mergeCell ref="CF45:CG45"/>
    <mergeCell ref="CH45:CI45"/>
    <mergeCell ref="CJ45:CK45"/>
    <mergeCell ref="CL45:CM45"/>
    <mergeCell ref="AJ45:AL45"/>
    <mergeCell ref="AM45:AO45"/>
    <mergeCell ref="AT45:AW45"/>
    <mergeCell ref="AX45:BA45"/>
    <mergeCell ref="BD45:BG45"/>
    <mergeCell ref="BP45:BR45"/>
    <mergeCell ref="B45:D45"/>
    <mergeCell ref="E45:F45"/>
    <mergeCell ref="G45:H45"/>
    <mergeCell ref="Y45:AA45"/>
    <mergeCell ref="AB45:AD45"/>
    <mergeCell ref="AG45:AI45"/>
    <mergeCell ref="CB44:CC44"/>
    <mergeCell ref="CD44:CE44"/>
    <mergeCell ref="CF44:CG44"/>
    <mergeCell ref="CH44:CI44"/>
    <mergeCell ref="CJ44:CK44"/>
    <mergeCell ref="CL44:CM44"/>
    <mergeCell ref="AJ44:AL44"/>
    <mergeCell ref="AM44:AO44"/>
    <mergeCell ref="AT44:AW44"/>
    <mergeCell ref="AX44:BA44"/>
    <mergeCell ref="BD44:BG44"/>
    <mergeCell ref="BP44:BR44"/>
    <mergeCell ref="B44:D44"/>
    <mergeCell ref="E44:F44"/>
    <mergeCell ref="G44:H44"/>
    <mergeCell ref="Y44:AA44"/>
    <mergeCell ref="AB44:AD44"/>
    <mergeCell ref="AG44:AI44"/>
    <mergeCell ref="CB43:CC43"/>
    <mergeCell ref="CD43:CE43"/>
    <mergeCell ref="CF43:CG43"/>
    <mergeCell ref="CH43:CI43"/>
    <mergeCell ref="CJ43:CK43"/>
    <mergeCell ref="CL43:CM43"/>
    <mergeCell ref="AJ43:AL43"/>
    <mergeCell ref="AM43:AO43"/>
    <mergeCell ref="AT43:AW43"/>
    <mergeCell ref="AX43:BA43"/>
    <mergeCell ref="BD43:BG43"/>
    <mergeCell ref="BP43:BR43"/>
    <mergeCell ref="B43:D43"/>
    <mergeCell ref="E43:F43"/>
    <mergeCell ref="G43:H43"/>
    <mergeCell ref="Y43:AA43"/>
    <mergeCell ref="AB43:AD43"/>
    <mergeCell ref="AG43:AI43"/>
    <mergeCell ref="CB42:CC42"/>
    <mergeCell ref="CD42:CE42"/>
    <mergeCell ref="CF42:CG42"/>
    <mergeCell ref="CH42:CI42"/>
    <mergeCell ref="CJ42:CK42"/>
    <mergeCell ref="CL42:CM42"/>
    <mergeCell ref="AJ42:AL42"/>
    <mergeCell ref="AM42:AO42"/>
    <mergeCell ref="AT42:AW42"/>
    <mergeCell ref="AX42:BA42"/>
    <mergeCell ref="BD42:BG42"/>
    <mergeCell ref="BP42:BR42"/>
    <mergeCell ref="B42:D42"/>
    <mergeCell ref="E42:F42"/>
    <mergeCell ref="G42:H42"/>
    <mergeCell ref="Y42:AA42"/>
    <mergeCell ref="AB42:AD42"/>
    <mergeCell ref="AG42:AI42"/>
    <mergeCell ref="CB41:CC41"/>
    <mergeCell ref="CD41:CE41"/>
    <mergeCell ref="CF41:CG41"/>
    <mergeCell ref="CH41:CI41"/>
    <mergeCell ref="CJ41:CK41"/>
    <mergeCell ref="CL41:CM41"/>
    <mergeCell ref="AJ41:AL41"/>
    <mergeCell ref="AM41:AO41"/>
    <mergeCell ref="AT41:AW41"/>
    <mergeCell ref="AX41:BA41"/>
    <mergeCell ref="BD41:BG41"/>
    <mergeCell ref="BP41:BR41"/>
    <mergeCell ref="B41:D41"/>
    <mergeCell ref="E41:F41"/>
    <mergeCell ref="G41:H41"/>
    <mergeCell ref="Y41:AA41"/>
    <mergeCell ref="AB41:AD41"/>
    <mergeCell ref="AG41:AI41"/>
    <mergeCell ref="CB40:CC40"/>
    <mergeCell ref="CD40:CE40"/>
    <mergeCell ref="CF40:CG40"/>
    <mergeCell ref="CH40:CI40"/>
    <mergeCell ref="CJ40:CK40"/>
    <mergeCell ref="CL40:CM40"/>
    <mergeCell ref="AJ40:AL40"/>
    <mergeCell ref="AM40:AO40"/>
    <mergeCell ref="AT40:AW40"/>
    <mergeCell ref="AX40:BA40"/>
    <mergeCell ref="BD40:BG40"/>
    <mergeCell ref="BP40:BR40"/>
    <mergeCell ref="B40:D40"/>
    <mergeCell ref="E40:F40"/>
    <mergeCell ref="G40:H40"/>
    <mergeCell ref="Y40:AA40"/>
    <mergeCell ref="AB40:AD40"/>
    <mergeCell ref="AG40:AI40"/>
    <mergeCell ref="CB39:CC39"/>
    <mergeCell ref="CD39:CE39"/>
    <mergeCell ref="CF39:CG39"/>
    <mergeCell ref="CH39:CI39"/>
    <mergeCell ref="CJ39:CK39"/>
    <mergeCell ref="CL39:CM39"/>
    <mergeCell ref="AJ39:AL39"/>
    <mergeCell ref="AM39:AO39"/>
    <mergeCell ref="AT39:AW39"/>
    <mergeCell ref="AX39:BA39"/>
    <mergeCell ref="BD39:BG39"/>
    <mergeCell ref="BP39:BR39"/>
    <mergeCell ref="B39:D39"/>
    <mergeCell ref="E39:F39"/>
    <mergeCell ref="G39:H39"/>
    <mergeCell ref="Y39:AA39"/>
    <mergeCell ref="AB39:AD39"/>
    <mergeCell ref="AG39:AI39"/>
    <mergeCell ref="CB38:CC38"/>
    <mergeCell ref="CD38:CE38"/>
    <mergeCell ref="CF38:CG38"/>
    <mergeCell ref="CH38:CI38"/>
    <mergeCell ref="CJ38:CK38"/>
    <mergeCell ref="CL38:CM38"/>
    <mergeCell ref="AJ38:AL38"/>
    <mergeCell ref="AM38:AO38"/>
    <mergeCell ref="AT38:AW38"/>
    <mergeCell ref="AX38:BA38"/>
    <mergeCell ref="BD38:BG38"/>
    <mergeCell ref="BP38:BR38"/>
    <mergeCell ref="B38:D38"/>
    <mergeCell ref="E38:F38"/>
    <mergeCell ref="G38:H38"/>
    <mergeCell ref="Y38:AA38"/>
    <mergeCell ref="AB38:AD38"/>
    <mergeCell ref="AG38:AI38"/>
    <mergeCell ref="CB37:CC37"/>
    <mergeCell ref="CD37:CE37"/>
    <mergeCell ref="CF37:CG37"/>
    <mergeCell ref="CH37:CI37"/>
    <mergeCell ref="CJ37:CK37"/>
    <mergeCell ref="CL37:CM37"/>
    <mergeCell ref="AJ37:AL37"/>
    <mergeCell ref="AM37:AO37"/>
    <mergeCell ref="AT37:AW37"/>
    <mergeCell ref="AX37:BA37"/>
    <mergeCell ref="BD37:BG37"/>
    <mergeCell ref="BP37:BR37"/>
    <mergeCell ref="B37:D37"/>
    <mergeCell ref="E37:F37"/>
    <mergeCell ref="G37:H37"/>
    <mergeCell ref="Y37:AA37"/>
    <mergeCell ref="AB37:AD37"/>
    <mergeCell ref="AG37:AI37"/>
    <mergeCell ref="CB36:CC36"/>
    <mergeCell ref="CD36:CE36"/>
    <mergeCell ref="CF36:CG36"/>
    <mergeCell ref="CH36:CI36"/>
    <mergeCell ref="CJ36:CK36"/>
    <mergeCell ref="CL36:CM36"/>
    <mergeCell ref="AJ36:AL36"/>
    <mergeCell ref="AM36:AO36"/>
    <mergeCell ref="AT36:AW36"/>
    <mergeCell ref="AX36:BA36"/>
    <mergeCell ref="BD36:BG36"/>
    <mergeCell ref="BP36:BR36"/>
    <mergeCell ref="B36:D36"/>
    <mergeCell ref="E36:F36"/>
    <mergeCell ref="G36:H36"/>
    <mergeCell ref="Y36:AA36"/>
    <mergeCell ref="AB36:AD36"/>
    <mergeCell ref="AG36:AI36"/>
    <mergeCell ref="CB35:CC35"/>
    <mergeCell ref="CD35:CE35"/>
    <mergeCell ref="CF35:CG35"/>
    <mergeCell ref="CH35:CI35"/>
    <mergeCell ref="CJ35:CK35"/>
    <mergeCell ref="CL35:CM35"/>
    <mergeCell ref="AJ35:AL35"/>
    <mergeCell ref="AM35:AO35"/>
    <mergeCell ref="AT35:AW35"/>
    <mergeCell ref="AX35:BA35"/>
    <mergeCell ref="BD35:BG35"/>
    <mergeCell ref="BP35:BR35"/>
    <mergeCell ref="B35:D35"/>
    <mergeCell ref="E35:F35"/>
    <mergeCell ref="G35:H35"/>
    <mergeCell ref="Y35:AA35"/>
    <mergeCell ref="AB35:AD35"/>
    <mergeCell ref="AG35:AI35"/>
    <mergeCell ref="DZ29:DZ34"/>
    <mergeCell ref="EA29:EA34"/>
    <mergeCell ref="EB29:EB34"/>
    <mergeCell ref="EC29:EC34"/>
    <mergeCell ref="ED29:ED34"/>
    <mergeCell ref="EE29:EE34"/>
    <mergeCell ref="DT29:DT34"/>
    <mergeCell ref="DU29:DU34"/>
    <mergeCell ref="DV29:DV34"/>
    <mergeCell ref="DW29:DW34"/>
    <mergeCell ref="DX29:DX34"/>
    <mergeCell ref="DY29:DY34"/>
    <mergeCell ref="DN29:DN34"/>
    <mergeCell ref="DO29:DO34"/>
    <mergeCell ref="DP29:DP34"/>
    <mergeCell ref="DQ29:DQ34"/>
    <mergeCell ref="DR29:DR34"/>
    <mergeCell ref="DS29:DS34"/>
    <mergeCell ref="DH29:DH34"/>
    <mergeCell ref="DI29:DI34"/>
    <mergeCell ref="DJ29:DJ34"/>
    <mergeCell ref="DK29:DK34"/>
    <mergeCell ref="DL29:DL34"/>
    <mergeCell ref="DM29:DM34"/>
    <mergeCell ref="DB29:DB34"/>
    <mergeCell ref="DC29:DC34"/>
    <mergeCell ref="DD29:DD34"/>
    <mergeCell ref="DE29:DE34"/>
    <mergeCell ref="DF29:DF34"/>
    <mergeCell ref="DG29:DG34"/>
    <mergeCell ref="CV29:CV34"/>
    <mergeCell ref="CW29:CW34"/>
    <mergeCell ref="CX29:CX34"/>
    <mergeCell ref="CY29:CY34"/>
    <mergeCell ref="CZ29:CZ34"/>
    <mergeCell ref="DA29:DA34"/>
    <mergeCell ref="B29:D34"/>
    <mergeCell ref="E29:F34"/>
    <mergeCell ref="G29:H34"/>
    <mergeCell ref="I29:I34"/>
    <mergeCell ref="AJ29:AL33"/>
    <mergeCell ref="AM29:AO34"/>
    <mergeCell ref="AG34:AI34"/>
    <mergeCell ref="AJ34:AL34"/>
    <mergeCell ref="EC28:EE28"/>
    <mergeCell ref="EF28:EF34"/>
    <mergeCell ref="EG28:EG34"/>
    <mergeCell ref="EH28:EH34"/>
    <mergeCell ref="EI28:EI34"/>
    <mergeCell ref="EJ28:EJ34"/>
    <mergeCell ref="DK28:DM28"/>
    <mergeCell ref="DN28:DP28"/>
    <mergeCell ref="DQ28:DS28"/>
    <mergeCell ref="DT28:DV28"/>
    <mergeCell ref="DW28:DY28"/>
    <mergeCell ref="DZ28:EB28"/>
    <mergeCell ref="CQ28:CQ34"/>
    <mergeCell ref="CR28:CU28"/>
    <mergeCell ref="CV28:CY28"/>
    <mergeCell ref="CZ28:DC28"/>
    <mergeCell ref="DD28:DG28"/>
    <mergeCell ref="DH28:DJ28"/>
    <mergeCell ref="CR29:CR34"/>
    <mergeCell ref="CS29:CS34"/>
    <mergeCell ref="CT29:CT34"/>
    <mergeCell ref="CU29:CU34"/>
    <mergeCell ref="CH28:CI34"/>
    <mergeCell ref="CJ28:CK34"/>
    <mergeCell ref="CL28:CM34"/>
    <mergeCell ref="CN28:CN34"/>
    <mergeCell ref="CO28:CO34"/>
    <mergeCell ref="CP28:CP34"/>
    <mergeCell ref="BY28:BY34"/>
    <mergeCell ref="BZ28:BZ34"/>
    <mergeCell ref="CA28:CA34"/>
    <mergeCell ref="CB28:CC34"/>
    <mergeCell ref="CD28:CE34"/>
    <mergeCell ref="CF28:CG34"/>
    <mergeCell ref="BS28:BS34"/>
    <mergeCell ref="BT28:BT34"/>
    <mergeCell ref="BU28:BU34"/>
    <mergeCell ref="BV28:BV34"/>
    <mergeCell ref="BW28:BW34"/>
    <mergeCell ref="BX28:BX34"/>
    <mergeCell ref="BI28:BI34"/>
    <mergeCell ref="BJ28:BJ34"/>
    <mergeCell ref="BK28:BL28"/>
    <mergeCell ref="BM28:BN28"/>
    <mergeCell ref="BO28:BO34"/>
    <mergeCell ref="BP28:BR34"/>
    <mergeCell ref="BK29:BK34"/>
    <mergeCell ref="BL29:BL34"/>
    <mergeCell ref="BM29:BM34"/>
    <mergeCell ref="BN29:BN34"/>
    <mergeCell ref="BD28:BG30"/>
    <mergeCell ref="BH28:BH34"/>
    <mergeCell ref="AT34:AW34"/>
    <mergeCell ref="BD34:BG34"/>
    <mergeCell ref="AF28:AF34"/>
    <mergeCell ref="AG28:AI33"/>
    <mergeCell ref="AJ28:AO28"/>
    <mergeCell ref="AP28:AQ28"/>
    <mergeCell ref="AR28:AR34"/>
    <mergeCell ref="AS28:AS34"/>
    <mergeCell ref="AP29:AP34"/>
    <mergeCell ref="AQ29:AQ34"/>
    <mergeCell ref="V28:V34"/>
    <mergeCell ref="W28:W34"/>
    <mergeCell ref="X28:X34"/>
    <mergeCell ref="Y28:AA34"/>
    <mergeCell ref="AB28:AD34"/>
    <mergeCell ref="AE28:AE34"/>
    <mergeCell ref="P28:P34"/>
    <mergeCell ref="Q28:Q34"/>
    <mergeCell ref="R28:R34"/>
    <mergeCell ref="S28:S34"/>
    <mergeCell ref="T28:T34"/>
    <mergeCell ref="U28:U34"/>
    <mergeCell ref="DI27:DM27"/>
    <mergeCell ref="DO27:DS27"/>
    <mergeCell ref="DU27:DY27"/>
    <mergeCell ref="EA27:EE27"/>
    <mergeCell ref="J28:J34"/>
    <mergeCell ref="K28:K34"/>
    <mergeCell ref="L28:L34"/>
    <mergeCell ref="M28:M34"/>
    <mergeCell ref="N28:N34"/>
    <mergeCell ref="O28:O34"/>
    <mergeCell ref="BO27:BR27"/>
    <mergeCell ref="CP27:CQ27"/>
    <mergeCell ref="CR27:CU27"/>
    <mergeCell ref="CV27:CY27"/>
    <mergeCell ref="CZ27:DC27"/>
    <mergeCell ref="DD27:DG27"/>
    <mergeCell ref="M27:Q27"/>
    <mergeCell ref="R27:U27"/>
    <mergeCell ref="AR27:BA27"/>
    <mergeCell ref="BB27:BG27"/>
    <mergeCell ref="BH27:BJ27"/>
    <mergeCell ref="BK27:BN27"/>
    <mergeCell ref="AT28:AW29"/>
    <mergeCell ref="AX28:BA30"/>
    <mergeCell ref="BB28:BB34"/>
    <mergeCell ref="BC28:BC34"/>
    <mergeCell ref="CB26:CC26"/>
    <mergeCell ref="CD26:CM26"/>
    <mergeCell ref="CP26:DG26"/>
    <mergeCell ref="DH26:DS26"/>
    <mergeCell ref="DT26:EE26"/>
    <mergeCell ref="EG26:EJ26"/>
    <mergeCell ref="CN24:CO25"/>
    <mergeCell ref="CP24:DG25"/>
    <mergeCell ref="DH24:EJ25"/>
    <mergeCell ref="L26:U26"/>
    <mergeCell ref="V26:AD26"/>
    <mergeCell ref="AG26:AQ26"/>
    <mergeCell ref="AR26:BA26"/>
    <mergeCell ref="BB26:BG26"/>
    <mergeCell ref="BH26:BN26"/>
    <mergeCell ref="BO26:CA26"/>
    <mergeCell ref="B24:I25"/>
    <mergeCell ref="J24:AE25"/>
    <mergeCell ref="AF24:AQ25"/>
    <mergeCell ref="AR24:BG25"/>
    <mergeCell ref="BH24:CA25"/>
    <mergeCell ref="CB24:CM25"/>
    <mergeCell ref="BC19:BE19"/>
    <mergeCell ref="BR19:CC19"/>
    <mergeCell ref="CH19:CS19"/>
    <mergeCell ref="DL19:DN19"/>
    <mergeCell ref="L20:AB20"/>
    <mergeCell ref="BR20:CC20"/>
    <mergeCell ref="BC17:BE17"/>
    <mergeCell ref="BR17:BW17"/>
    <mergeCell ref="CH17:CN17"/>
    <mergeCell ref="L18:AB18"/>
    <mergeCell ref="BC18:BE18"/>
    <mergeCell ref="BR18:BW18"/>
    <mergeCell ref="CH18:CS18"/>
    <mergeCell ref="EG15:EI15"/>
    <mergeCell ref="L16:AB16"/>
    <mergeCell ref="BC16:BE16"/>
    <mergeCell ref="BR16:BW16"/>
    <mergeCell ref="CH16:CN16"/>
    <mergeCell ref="DL16:DN16"/>
    <mergeCell ref="EG16:EI16"/>
    <mergeCell ref="B13:F13"/>
    <mergeCell ref="AE13:AI13"/>
    <mergeCell ref="BC15:BE15"/>
    <mergeCell ref="BR15:BW15"/>
    <mergeCell ref="CH15:CN15"/>
    <mergeCell ref="DL15:DN15"/>
    <mergeCell ref="DH11:DL11"/>
    <mergeCell ref="DN11:DR11"/>
    <mergeCell ref="DT11:DX11"/>
    <mergeCell ref="DZ11:ED11"/>
    <mergeCell ref="EF11:EJ11"/>
    <mergeCell ref="EL11:EX11"/>
    <mergeCell ref="AN11:AO11"/>
    <mergeCell ref="AQ11:AS11"/>
    <mergeCell ref="AT11:BQ11"/>
    <mergeCell ref="BS11:BX11"/>
    <mergeCell ref="BY11:BZ11"/>
    <mergeCell ref="CA11:CB11"/>
    <mergeCell ref="Z9:AG9"/>
    <mergeCell ref="AN9:AO9"/>
    <mergeCell ref="AQ9:AS9"/>
    <mergeCell ref="AT9:BQ9"/>
    <mergeCell ref="BS9:BX9"/>
    <mergeCell ref="BY9:CH9"/>
    <mergeCell ref="AI8:AM9"/>
    <mergeCell ref="AN8:AO8"/>
    <mergeCell ref="AP8:BA8"/>
    <mergeCell ref="BB8:BI8"/>
    <mergeCell ref="BJ8:BK8"/>
    <mergeCell ref="DH10:DL10"/>
    <mergeCell ref="DN10:DR10"/>
    <mergeCell ref="DT10:DX10"/>
    <mergeCell ref="DZ10:ED10"/>
    <mergeCell ref="EF10:EJ10"/>
    <mergeCell ref="EL10:EX10"/>
    <mergeCell ref="BS10:BX10"/>
    <mergeCell ref="BY10:CH10"/>
    <mergeCell ref="CJ10:CO10"/>
    <mergeCell ref="CR10:CV10"/>
    <mergeCell ref="CW10:CZ10"/>
    <mergeCell ref="DC10:DF11"/>
    <mergeCell ref="CE11:CF11"/>
    <mergeCell ref="CG11:CH11"/>
    <mergeCell ref="CR11:CV11"/>
    <mergeCell ref="CW11:CZ11"/>
    <mergeCell ref="EL9:EO9"/>
    <mergeCell ref="EQ9:EX9"/>
    <mergeCell ref="AI10:AM11"/>
    <mergeCell ref="AN10:AO10"/>
    <mergeCell ref="AP10:BA10"/>
    <mergeCell ref="EZ9:FB9"/>
    <mergeCell ref="FD9:FH9"/>
    <mergeCell ref="DP2:EJ3"/>
    <mergeCell ref="BB10:BI10"/>
    <mergeCell ref="BJ10:BK10"/>
    <mergeCell ref="BL10:BQ10"/>
    <mergeCell ref="CJ9:CO9"/>
    <mergeCell ref="CP9:DA9"/>
    <mergeCell ref="DC9:DI9"/>
    <mergeCell ref="DJ9:DS9"/>
    <mergeCell ref="DT9:DZ9"/>
    <mergeCell ref="EA9:EJ9"/>
    <mergeCell ref="AI6:AM7"/>
    <mergeCell ref="AN6:AO6"/>
    <mergeCell ref="AP6:BA6"/>
    <mergeCell ref="BB6:BI6"/>
    <mergeCell ref="BJ6:BK6"/>
    <mergeCell ref="BL6:BQ6"/>
    <mergeCell ref="BS6:BX6"/>
    <mergeCell ref="EL8:EO8"/>
    <mergeCell ref="FE6:FH6"/>
    <mergeCell ref="AN7:AO7"/>
    <mergeCell ref="AQ7:AS7"/>
    <mergeCell ref="AT7:BQ7"/>
    <mergeCell ref="BS7:BX7"/>
    <mergeCell ref="BY7:CI7"/>
    <mergeCell ref="CJ7:CO7"/>
    <mergeCell ref="CP7:DA7"/>
    <mergeCell ref="DC7:DF8"/>
    <mergeCell ref="DG7:DH7"/>
    <mergeCell ref="DJ6:DL6"/>
    <mergeCell ref="DM6:EJ6"/>
    <mergeCell ref="EL6:EO6"/>
    <mergeCell ref="EQ6:EX6"/>
    <mergeCell ref="EY6:FB6"/>
    <mergeCell ref="FC6:FD6"/>
    <mergeCell ref="DI5:EB5"/>
    <mergeCell ref="EC5:ED5"/>
    <mergeCell ref="EE5:EJ5"/>
    <mergeCell ref="DJ8:DL8"/>
    <mergeCell ref="DM8:EJ8"/>
    <mergeCell ref="ER8:EW8"/>
    <mergeCell ref="EZ8:FB8"/>
    <mergeCell ref="FD8:FH8"/>
    <mergeCell ref="BL8:BQ8"/>
    <mergeCell ref="BS8:BX8"/>
    <mergeCell ref="BY8:CH8"/>
    <mergeCell ref="CJ8:CO8"/>
    <mergeCell ref="CP8:DA8"/>
    <mergeCell ref="DG8:DH8"/>
    <mergeCell ref="DI7:EB7"/>
    <mergeCell ref="EC7:ED7"/>
    <mergeCell ref="EE7:EJ7"/>
    <mergeCell ref="EL7:EO7"/>
    <mergeCell ref="EQ7:FH7"/>
    <mergeCell ref="C4:K4"/>
    <mergeCell ref="P4:V4"/>
    <mergeCell ref="AI4:AM5"/>
    <mergeCell ref="AN4:AO4"/>
    <mergeCell ref="AP4:BA4"/>
    <mergeCell ref="BB4:BI4"/>
    <mergeCell ref="Z5:AG5"/>
    <mergeCell ref="AN5:AO5"/>
    <mergeCell ref="AQ5:AS5"/>
    <mergeCell ref="AT5:BQ5"/>
    <mergeCell ref="B2:AG3"/>
    <mergeCell ref="BS5:BX5"/>
    <mergeCell ref="BY5:CI5"/>
    <mergeCell ref="CJ5:CO5"/>
    <mergeCell ref="CP5:CZ5"/>
    <mergeCell ref="DC5:DF6"/>
    <mergeCell ref="DG5:DH5"/>
    <mergeCell ref="BY6:CI6"/>
    <mergeCell ref="CJ6:CO6"/>
    <mergeCell ref="CP6:DA6"/>
    <mergeCell ref="DG6:DH6"/>
    <mergeCell ref="AI3:AO3"/>
    <mergeCell ref="AP3:BQ3"/>
    <mergeCell ref="BS3:BX3"/>
    <mergeCell ref="BY3:DA3"/>
    <mergeCell ref="BJ4:BK4"/>
    <mergeCell ref="BL4:BQ4"/>
    <mergeCell ref="BS4:BX4"/>
    <mergeCell ref="BY4:CI4"/>
    <mergeCell ref="CJ4:CO4"/>
    <mergeCell ref="CP4:CZ4"/>
  </mergeCells>
  <phoneticPr fontId="5"/>
  <conditionalFormatting sqref="AB35:AB94 G35:G94 I35:Y94 E35:E94 AE35:AG94 AM35:AM94 BL35:BL94 BN35:BP94 BS35:CB94 AJ35:AJ94 CN35:EJ94 CD35:CD94 CF35:CF94 CH35:CH94 CJ35:CJ94 CL35:CL94 B35:B94 AP35:AQ94 BH35:BJ94">
    <cfRule type="expression" dxfId="5" priority="5" stopIfTrue="1">
      <formula>MOD(ROW(),5)&gt;0</formula>
    </cfRule>
    <cfRule type="expression" dxfId="4" priority="6" stopIfTrue="1">
      <formula>MOD(ROW(),5)=0</formula>
    </cfRule>
  </conditionalFormatting>
  <conditionalFormatting sqref="BK35:BK94">
    <cfRule type="expression" dxfId="3" priority="3" stopIfTrue="1">
      <formula>MOD(ROW(),5)&gt;0</formula>
    </cfRule>
    <cfRule type="expression" dxfId="2" priority="4" stopIfTrue="1">
      <formula>MOD(ROW(),5)=0</formula>
    </cfRule>
  </conditionalFormatting>
  <conditionalFormatting sqref="BM35:BM94">
    <cfRule type="expression" dxfId="1" priority="1" stopIfTrue="1">
      <formula>MOD(ROW(),5)&gt;0</formula>
    </cfRule>
    <cfRule type="expression" dxfId="0" priority="2" stopIfTrue="1">
      <formula>MOD(ROW(),5)=0</formula>
    </cfRule>
  </conditionalFormatting>
  <dataValidations count="31">
    <dataValidation type="list" allowBlank="1" showInputMessage="1" showErrorMessage="1" sqref="CA17 CA15 BH15:BH20 B14 EB18 B4 DN27 DT27 DZ27 DH27 EB20 DX21 B20 B16 B18 DU20 EF19 AA6:AA7 AA10:AA11" xr:uid="{D90160DE-8DCB-44CF-B1AD-F41AEEF42135}">
      <formula1>"□,■"</formula1>
    </dataValidation>
    <dataValidation allowBlank="1" showInputMessage="1" showErrorMessage="1" prompt="住所" sqref="AT9 DM6 AT7 DM8 AT5 AT11" xr:uid="{E799BB12-977B-4267-B238-8A22F134F9D2}"/>
    <dataValidation allowBlank="1" showInputMessage="1" showErrorMessage="1" prompt="会社名" sqref="AP4:BA4 AP6:BA6 AP8:BA8 AP10:BA10 DI7 DI5" xr:uid="{5553FC2E-A062-41AD-8944-AE37827F7EF8}"/>
    <dataValidation allowBlank="1" showInputMessage="1" showErrorMessage="1" prompt="役職名・氏名" sqref="BB8 BB10 BB4 BB6" xr:uid="{A71A4B11-42C0-4A54-8A97-CDD6F96A0A62}"/>
    <dataValidation type="list" allowBlank="1" showInputMessage="1" showErrorMessage="1" sqref="DL16:DN16 AE35:AE94 K35:K94 EF35:EF94" xr:uid="{FBE37470-A52F-4F5A-A08B-DCC512DCEFFC}">
      <formula1>"4,3,2,1,-"</formula1>
    </dataValidation>
    <dataValidation type="list" allowBlank="1" showInputMessage="1" showErrorMessage="1" sqref="DL15:DN15 EG35:EJ94 AF35:AF94 EG16:EI16" xr:uid="{C416D45E-428E-48BD-9948-6ACF45DD32E3}">
      <formula1>"3,2,1,-"</formula1>
    </dataValidation>
    <dataValidation type="list" allowBlank="1" showInputMessage="1" sqref="AP35:AP94 V35:X94 L35:T94 EC35:EC94 CR35:DH94 BS35:CA94 DT35:DT94 BO35:BO94 CP35:CP94 DK35:DK94 DQ35:DQ94 BH35:BK94 DW35:DW94 DN35:DN94 DZ35:DZ94 BM35:BM94" xr:uid="{BC9A54A3-6F9E-4A74-B8C2-DE1E931E4E50}">
      <formula1>"■,　"</formula1>
    </dataValidation>
    <dataValidation type="list" allowBlank="1" showInputMessage="1" showErrorMessage="1" sqref="DL19 EG15:EI15 U35:U94 BL35:BL94" xr:uid="{DA783CE7-57BE-487C-9E06-2140A254AC9E}">
      <formula1>"3,2,1"</formula1>
    </dataValidation>
    <dataValidation type="list" allowBlank="1" showInputMessage="1" sqref="AQ35:AQ94" xr:uid="{FF04AFCA-F16A-4107-9143-11A99C8684BE}">
      <formula1>"壁,柱"</formula1>
    </dataValidation>
    <dataValidation type="list" allowBlank="1" showInputMessage="1" showErrorMessage="1" sqref="AM35:AM94" xr:uid="{939387A4-6B70-4516-B534-281FEAAF2FC1}">
      <formula1>"はり,傾斜屋根,その他,該当なし"</formula1>
    </dataValidation>
    <dataValidation type="list" allowBlank="1" showInputMessage="1" showErrorMessage="1" sqref="Y35:Y94" xr:uid="{2F6AC0D3-7774-4A7F-9CFE-A17B9B9982C2}">
      <formula1>"避難はしご,避難ﾀﾗｯﾌﾟ,緩降機,避難ﾛｰﾌﾟ,避難橋,救助袋,滑り台,滑り棒,その他"</formula1>
    </dataValidation>
    <dataValidation type="list" allowBlank="1" showInputMessage="1" showErrorMessage="1" sqref="BN35:BN94" xr:uid="{F82A84D1-E559-4007-B4DF-AF0072924CD0}">
      <formula1>"3,2,-"</formula1>
    </dataValidation>
    <dataValidation type="list" allowBlank="1" showInputMessage="1" showErrorMessage="1" sqref="J35:J94 AR35:AR94" xr:uid="{D37D818F-2B40-41C3-8904-DD149CB5D172}">
      <formula1>"4,3,2,1"</formula1>
    </dataValidation>
    <dataValidation type="list" allowBlank="1" showInputMessage="1" sqref="DU19" xr:uid="{3B21D030-76F9-4D58-9FF6-E9C70008507E}">
      <formula1>"□,■"</formula1>
    </dataValidation>
    <dataValidation type="list" allowBlank="1" showInputMessage="1" showErrorMessage="1" sqref="CP7" xr:uid="{D62CFC7D-8AB2-4A06-94D9-574C5E646D0C}">
      <formula1>"一戸建ての住宅,共同住宅,長屋,重ね建て"</formula1>
    </dataValidation>
    <dataValidation type="list" allowBlank="1" showInputMessage="1" showErrorMessage="1" sqref="CP9" xr:uid="{EC871251-0C73-4F1C-8399-855D3B0E8708}">
      <formula1>"持家,貸家,給与住宅,分譲住宅"</formula1>
    </dataValidation>
    <dataValidation type="list" allowBlank="1" showInputMessage="1" showErrorMessage="1" sqref="CP8" xr:uid="{B8CE08AE-A66A-4E5F-B9F7-A5CC13F649C3}">
      <formula1>"居住専用,併用"</formula1>
    </dataValidation>
    <dataValidation type="list" allowBlank="1" showInputMessage="1" showErrorMessage="1" sqref="DO35:DP94 DR35:DS94" xr:uid="{7BA50ACB-AD1A-4A1F-B30D-0443481BC0C7}">
      <formula1>"27,20,15,11,他"</formula1>
    </dataValidation>
    <dataValidation type="list" allowBlank="1" showInputMessage="1" showErrorMessage="1" sqref="EA35:EB94 ED35:EE94" xr:uid="{EE40AAFC-A009-4053-B05F-D13C9DFB1501}">
      <formula1>"30,25,20,15,他"</formula1>
    </dataValidation>
    <dataValidation type="list" allowBlank="1" showInputMessage="1" showErrorMessage="1" sqref="CO35:CO94" xr:uid="{51AE1A38-EBFA-449C-AEF9-77944A2085FC}">
      <formula1>"5,4,3,2,1,-"</formula1>
    </dataValidation>
    <dataValidation type="list" allowBlank="1" showInputMessage="1" showErrorMessage="1" sqref="AN27" xr:uid="{C4F176EA-3191-4637-B594-EB27EB290FE8}">
      <formula1>"■,□"</formula1>
    </dataValidation>
    <dataValidation type="list" allowBlank="1" showInputMessage="1" showErrorMessage="1" sqref="AS35:AS94 BC35:BC94" xr:uid="{DA01B683-0C81-4ACD-AD32-88C3CCAD80E7}">
      <formula1>"1,2,3,4,5,6,7,8"</formula1>
    </dataValidation>
    <dataValidation type="list" allowBlank="1" showInputMessage="1" showErrorMessage="1" sqref="BB35:BB94" xr:uid="{DE1B02CD-D273-4DC2-A74E-515A1DF75F3D}">
      <formula1>"5,4,1"</formula1>
    </dataValidation>
    <dataValidation type="list" allowBlank="1" showInputMessage="1" showErrorMessage="1" sqref="CN35:CN94 DI35:DJ94 DL35:DM94 DU35:DV94 DX35:DY94" xr:uid="{D9055208-4430-42FB-9EDA-A7E836E81CC0}">
      <formula1>"5,4,3,2,1"</formula1>
    </dataValidation>
    <dataValidation allowBlank="1" showInputMessage="1" showErrorMessage="1" prompt="評価住戸数に応じてNo削除してください" sqref="B35:D35" xr:uid="{FA0D2442-1F20-4E12-BF45-CC61DB4715F4}"/>
    <dataValidation type="list" allowBlank="1" showInputMessage="1" showErrorMessage="1" sqref="BY6:CI6" xr:uid="{2862CF1E-86CD-4637-9DB4-6FA10FF686C8}">
      <formula1>$FZ$2:$FZ$7</formula1>
    </dataValidation>
    <dataValidation type="list" allowBlank="1" showInputMessage="1" showErrorMessage="1" sqref="BY7:CI7" xr:uid="{ACD301C6-050E-4065-BE0D-9C5D87CB274D}">
      <formula1>$GI$2:$GI$9</formula1>
    </dataValidation>
    <dataValidation type="list" allowBlank="1" showInputMessage="1" showErrorMessage="1" sqref="CP6:DA6" xr:uid="{888D011B-6560-43D2-899C-70B608E3BD7E}">
      <formula1>$GR$2:$GR$11</formula1>
    </dataValidation>
    <dataValidation type="list" allowBlank="1" showInputMessage="1" showErrorMessage="1" prompt="「一戸建ての住宅」か「共同住宅」を選択" sqref="P4:V4" xr:uid="{5FF1DFD1-6D7B-4841-9E50-51A58F75DFE4}">
      <formula1>"共同住宅等,一戸建ての住宅"</formula1>
    </dataValidation>
    <dataValidation type="list" allowBlank="1" showInputMessage="1" showErrorMessage="1" prompt="「設計住宅性能評価」か「建設住宅性能評価」を選択" sqref="C4:K4" xr:uid="{0A08FB8A-4CA3-4307-9E6B-8608515EFF92}">
      <formula1>"設計住宅性能評価,建設住宅性能評価"</formula1>
    </dataValidation>
    <dataValidation type="list" allowBlank="1" showInputMessage="1" showErrorMessage="1" sqref="B2:AG3" xr:uid="{3D774457-0FA6-4EE9-96AE-089C8F2AB998}">
      <formula1>"自己評価一覧表,評価内容一覧表,品確法第19条に基づく評価の業務に関する帳簿"</formula1>
    </dataValidation>
  </dataValidations>
  <pageMargins left="1.1811023622047245" right="0.19685039370078741" top="0.59055118110236227" bottom="0.39370078740157483" header="0.51181102362204722" footer="0.51181102362204722"/>
  <pageSetup paperSize="8" scale="50" fitToHeight="2" orientation="landscape" r:id="rId1"/>
  <headerFooter alignWithMargins="0"/>
  <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71DDF6-A05B-496B-8659-9B3B49DBCC52}">
  <sheetPr>
    <tabColor rgb="FF92D050"/>
  </sheetPr>
  <dimension ref="A1:AG174"/>
  <sheetViews>
    <sheetView view="pageBreakPreview" zoomScaleNormal="70" zoomScaleSheetLayoutView="100" workbookViewId="0">
      <selection activeCell="S12" sqref="S12:V12"/>
    </sheetView>
  </sheetViews>
  <sheetFormatPr defaultRowHeight="12"/>
  <cols>
    <col min="1" max="9" width="3" style="1308" customWidth="1"/>
    <col min="10" max="10" width="3.125" style="1308" customWidth="1"/>
    <col min="11" max="31" width="3" style="1308" customWidth="1"/>
    <col min="32" max="32" width="6.25" style="1308" customWidth="1"/>
    <col min="33" max="33" width="4.625" style="1308" customWidth="1"/>
    <col min="34" max="256" width="9" style="1308"/>
    <col min="257" max="265" width="3" style="1308" customWidth="1"/>
    <col min="266" max="266" width="3.125" style="1308" customWidth="1"/>
    <col min="267" max="287" width="3" style="1308" customWidth="1"/>
    <col min="288" max="288" width="6.25" style="1308" customWidth="1"/>
    <col min="289" max="289" width="4.625" style="1308" customWidth="1"/>
    <col min="290" max="512" width="9" style="1308"/>
    <col min="513" max="521" width="3" style="1308" customWidth="1"/>
    <col min="522" max="522" width="3.125" style="1308" customWidth="1"/>
    <col min="523" max="543" width="3" style="1308" customWidth="1"/>
    <col min="544" max="544" width="6.25" style="1308" customWidth="1"/>
    <col min="545" max="545" width="4.625" style="1308" customWidth="1"/>
    <col min="546" max="768" width="9" style="1308"/>
    <col min="769" max="777" width="3" style="1308" customWidth="1"/>
    <col min="778" max="778" width="3.125" style="1308" customWidth="1"/>
    <col min="779" max="799" width="3" style="1308" customWidth="1"/>
    <col min="800" max="800" width="6.25" style="1308" customWidth="1"/>
    <col min="801" max="801" width="4.625" style="1308" customWidth="1"/>
    <col min="802" max="1024" width="9" style="1308"/>
    <col min="1025" max="1033" width="3" style="1308" customWidth="1"/>
    <col min="1034" max="1034" width="3.125" style="1308" customWidth="1"/>
    <col min="1035" max="1055" width="3" style="1308" customWidth="1"/>
    <col min="1056" max="1056" width="6.25" style="1308" customWidth="1"/>
    <col min="1057" max="1057" width="4.625" style="1308" customWidth="1"/>
    <col min="1058" max="1280" width="9" style="1308"/>
    <col min="1281" max="1289" width="3" style="1308" customWidth="1"/>
    <col min="1290" max="1290" width="3.125" style="1308" customWidth="1"/>
    <col min="1291" max="1311" width="3" style="1308" customWidth="1"/>
    <col min="1312" max="1312" width="6.25" style="1308" customWidth="1"/>
    <col min="1313" max="1313" width="4.625" style="1308" customWidth="1"/>
    <col min="1314" max="1536" width="9" style="1308"/>
    <col min="1537" max="1545" width="3" style="1308" customWidth="1"/>
    <col min="1546" max="1546" width="3.125" style="1308" customWidth="1"/>
    <col min="1547" max="1567" width="3" style="1308" customWidth="1"/>
    <col min="1568" max="1568" width="6.25" style="1308" customWidth="1"/>
    <col min="1569" max="1569" width="4.625" style="1308" customWidth="1"/>
    <col min="1570" max="1792" width="9" style="1308"/>
    <col min="1793" max="1801" width="3" style="1308" customWidth="1"/>
    <col min="1802" max="1802" width="3.125" style="1308" customWidth="1"/>
    <col min="1803" max="1823" width="3" style="1308" customWidth="1"/>
    <col min="1824" max="1824" width="6.25" style="1308" customWidth="1"/>
    <col min="1825" max="1825" width="4.625" style="1308" customWidth="1"/>
    <col min="1826" max="2048" width="9" style="1308"/>
    <col min="2049" max="2057" width="3" style="1308" customWidth="1"/>
    <col min="2058" max="2058" width="3.125" style="1308" customWidth="1"/>
    <col min="2059" max="2079" width="3" style="1308" customWidth="1"/>
    <col min="2080" max="2080" width="6.25" style="1308" customWidth="1"/>
    <col min="2081" max="2081" width="4.625" style="1308" customWidth="1"/>
    <col min="2082" max="2304" width="9" style="1308"/>
    <col min="2305" max="2313" width="3" style="1308" customWidth="1"/>
    <col min="2314" max="2314" width="3.125" style="1308" customWidth="1"/>
    <col min="2315" max="2335" width="3" style="1308" customWidth="1"/>
    <col min="2336" max="2336" width="6.25" style="1308" customWidth="1"/>
    <col min="2337" max="2337" width="4.625" style="1308" customWidth="1"/>
    <col min="2338" max="2560" width="9" style="1308"/>
    <col min="2561" max="2569" width="3" style="1308" customWidth="1"/>
    <col min="2570" max="2570" width="3.125" style="1308" customWidth="1"/>
    <col min="2571" max="2591" width="3" style="1308" customWidth="1"/>
    <col min="2592" max="2592" width="6.25" style="1308" customWidth="1"/>
    <col min="2593" max="2593" width="4.625" style="1308" customWidth="1"/>
    <col min="2594" max="2816" width="9" style="1308"/>
    <col min="2817" max="2825" width="3" style="1308" customWidth="1"/>
    <col min="2826" max="2826" width="3.125" style="1308" customWidth="1"/>
    <col min="2827" max="2847" width="3" style="1308" customWidth="1"/>
    <col min="2848" max="2848" width="6.25" style="1308" customWidth="1"/>
    <col min="2849" max="2849" width="4.625" style="1308" customWidth="1"/>
    <col min="2850" max="3072" width="9" style="1308"/>
    <col min="3073" max="3081" width="3" style="1308" customWidth="1"/>
    <col min="3082" max="3082" width="3.125" style="1308" customWidth="1"/>
    <col min="3083" max="3103" width="3" style="1308" customWidth="1"/>
    <col min="3104" max="3104" width="6.25" style="1308" customWidth="1"/>
    <col min="3105" max="3105" width="4.625" style="1308" customWidth="1"/>
    <col min="3106" max="3328" width="9" style="1308"/>
    <col min="3329" max="3337" width="3" style="1308" customWidth="1"/>
    <col min="3338" max="3338" width="3.125" style="1308" customWidth="1"/>
    <col min="3339" max="3359" width="3" style="1308" customWidth="1"/>
    <col min="3360" max="3360" width="6.25" style="1308" customWidth="1"/>
    <col min="3361" max="3361" width="4.625" style="1308" customWidth="1"/>
    <col min="3362" max="3584" width="9" style="1308"/>
    <col min="3585" max="3593" width="3" style="1308" customWidth="1"/>
    <col min="3594" max="3594" width="3.125" style="1308" customWidth="1"/>
    <col min="3595" max="3615" width="3" style="1308" customWidth="1"/>
    <col min="3616" max="3616" width="6.25" style="1308" customWidth="1"/>
    <col min="3617" max="3617" width="4.625" style="1308" customWidth="1"/>
    <col min="3618" max="3840" width="9" style="1308"/>
    <col min="3841" max="3849" width="3" style="1308" customWidth="1"/>
    <col min="3850" max="3850" width="3.125" style="1308" customWidth="1"/>
    <col min="3851" max="3871" width="3" style="1308" customWidth="1"/>
    <col min="3872" max="3872" width="6.25" style="1308" customWidth="1"/>
    <col min="3873" max="3873" width="4.625" style="1308" customWidth="1"/>
    <col min="3874" max="4096" width="9" style="1308"/>
    <col min="4097" max="4105" width="3" style="1308" customWidth="1"/>
    <col min="4106" max="4106" width="3.125" style="1308" customWidth="1"/>
    <col min="4107" max="4127" width="3" style="1308" customWidth="1"/>
    <col min="4128" max="4128" width="6.25" style="1308" customWidth="1"/>
    <col min="4129" max="4129" width="4.625" style="1308" customWidth="1"/>
    <col min="4130" max="4352" width="9" style="1308"/>
    <col min="4353" max="4361" width="3" style="1308" customWidth="1"/>
    <col min="4362" max="4362" width="3.125" style="1308" customWidth="1"/>
    <col min="4363" max="4383" width="3" style="1308" customWidth="1"/>
    <col min="4384" max="4384" width="6.25" style="1308" customWidth="1"/>
    <col min="4385" max="4385" width="4.625" style="1308" customWidth="1"/>
    <col min="4386" max="4608" width="9" style="1308"/>
    <col min="4609" max="4617" width="3" style="1308" customWidth="1"/>
    <col min="4618" max="4618" width="3.125" style="1308" customWidth="1"/>
    <col min="4619" max="4639" width="3" style="1308" customWidth="1"/>
    <col min="4640" max="4640" width="6.25" style="1308" customWidth="1"/>
    <col min="4641" max="4641" width="4.625" style="1308" customWidth="1"/>
    <col min="4642" max="4864" width="9" style="1308"/>
    <col min="4865" max="4873" width="3" style="1308" customWidth="1"/>
    <col min="4874" max="4874" width="3.125" style="1308" customWidth="1"/>
    <col min="4875" max="4895" width="3" style="1308" customWidth="1"/>
    <col min="4896" max="4896" width="6.25" style="1308" customWidth="1"/>
    <col min="4897" max="4897" width="4.625" style="1308" customWidth="1"/>
    <col min="4898" max="5120" width="9" style="1308"/>
    <col min="5121" max="5129" width="3" style="1308" customWidth="1"/>
    <col min="5130" max="5130" width="3.125" style="1308" customWidth="1"/>
    <col min="5131" max="5151" width="3" style="1308" customWidth="1"/>
    <col min="5152" max="5152" width="6.25" style="1308" customWidth="1"/>
    <col min="5153" max="5153" width="4.625" style="1308" customWidth="1"/>
    <col min="5154" max="5376" width="9" style="1308"/>
    <col min="5377" max="5385" width="3" style="1308" customWidth="1"/>
    <col min="5386" max="5386" width="3.125" style="1308" customWidth="1"/>
    <col min="5387" max="5407" width="3" style="1308" customWidth="1"/>
    <col min="5408" max="5408" width="6.25" style="1308" customWidth="1"/>
    <col min="5409" max="5409" width="4.625" style="1308" customWidth="1"/>
    <col min="5410" max="5632" width="9" style="1308"/>
    <col min="5633" max="5641" width="3" style="1308" customWidth="1"/>
    <col min="5642" max="5642" width="3.125" style="1308" customWidth="1"/>
    <col min="5643" max="5663" width="3" style="1308" customWidth="1"/>
    <col min="5664" max="5664" width="6.25" style="1308" customWidth="1"/>
    <col min="5665" max="5665" width="4.625" style="1308" customWidth="1"/>
    <col min="5666" max="5888" width="9" style="1308"/>
    <col min="5889" max="5897" width="3" style="1308" customWidth="1"/>
    <col min="5898" max="5898" width="3.125" style="1308" customWidth="1"/>
    <col min="5899" max="5919" width="3" style="1308" customWidth="1"/>
    <col min="5920" max="5920" width="6.25" style="1308" customWidth="1"/>
    <col min="5921" max="5921" width="4.625" style="1308" customWidth="1"/>
    <col min="5922" max="6144" width="9" style="1308"/>
    <col min="6145" max="6153" width="3" style="1308" customWidth="1"/>
    <col min="6154" max="6154" width="3.125" style="1308" customWidth="1"/>
    <col min="6155" max="6175" width="3" style="1308" customWidth="1"/>
    <col min="6176" max="6176" width="6.25" style="1308" customWidth="1"/>
    <col min="6177" max="6177" width="4.625" style="1308" customWidth="1"/>
    <col min="6178" max="6400" width="9" style="1308"/>
    <col min="6401" max="6409" width="3" style="1308" customWidth="1"/>
    <col min="6410" max="6410" width="3.125" style="1308" customWidth="1"/>
    <col min="6411" max="6431" width="3" style="1308" customWidth="1"/>
    <col min="6432" max="6432" width="6.25" style="1308" customWidth="1"/>
    <col min="6433" max="6433" width="4.625" style="1308" customWidth="1"/>
    <col min="6434" max="6656" width="9" style="1308"/>
    <col min="6657" max="6665" width="3" style="1308" customWidth="1"/>
    <col min="6666" max="6666" width="3.125" style="1308" customWidth="1"/>
    <col min="6667" max="6687" width="3" style="1308" customWidth="1"/>
    <col min="6688" max="6688" width="6.25" style="1308" customWidth="1"/>
    <col min="6689" max="6689" width="4.625" style="1308" customWidth="1"/>
    <col min="6690" max="6912" width="9" style="1308"/>
    <col min="6913" max="6921" width="3" style="1308" customWidth="1"/>
    <col min="6922" max="6922" width="3.125" style="1308" customWidth="1"/>
    <col min="6923" max="6943" width="3" style="1308" customWidth="1"/>
    <col min="6944" max="6944" width="6.25" style="1308" customWidth="1"/>
    <col min="6945" max="6945" width="4.625" style="1308" customWidth="1"/>
    <col min="6946" max="7168" width="9" style="1308"/>
    <col min="7169" max="7177" width="3" style="1308" customWidth="1"/>
    <col min="7178" max="7178" width="3.125" style="1308" customWidth="1"/>
    <col min="7179" max="7199" width="3" style="1308" customWidth="1"/>
    <col min="7200" max="7200" width="6.25" style="1308" customWidth="1"/>
    <col min="7201" max="7201" width="4.625" style="1308" customWidth="1"/>
    <col min="7202" max="7424" width="9" style="1308"/>
    <col min="7425" max="7433" width="3" style="1308" customWidth="1"/>
    <col min="7434" max="7434" width="3.125" style="1308" customWidth="1"/>
    <col min="7435" max="7455" width="3" style="1308" customWidth="1"/>
    <col min="7456" max="7456" width="6.25" style="1308" customWidth="1"/>
    <col min="7457" max="7457" width="4.625" style="1308" customWidth="1"/>
    <col min="7458" max="7680" width="9" style="1308"/>
    <col min="7681" max="7689" width="3" style="1308" customWidth="1"/>
    <col min="7690" max="7690" width="3.125" style="1308" customWidth="1"/>
    <col min="7691" max="7711" width="3" style="1308" customWidth="1"/>
    <col min="7712" max="7712" width="6.25" style="1308" customWidth="1"/>
    <col min="7713" max="7713" width="4.625" style="1308" customWidth="1"/>
    <col min="7714" max="7936" width="9" style="1308"/>
    <col min="7937" max="7945" width="3" style="1308" customWidth="1"/>
    <col min="7946" max="7946" width="3.125" style="1308" customWidth="1"/>
    <col min="7947" max="7967" width="3" style="1308" customWidth="1"/>
    <col min="7968" max="7968" width="6.25" style="1308" customWidth="1"/>
    <col min="7969" max="7969" width="4.625" style="1308" customWidth="1"/>
    <col min="7970" max="8192" width="9" style="1308"/>
    <col min="8193" max="8201" width="3" style="1308" customWidth="1"/>
    <col min="8202" max="8202" width="3.125" style="1308" customWidth="1"/>
    <col min="8203" max="8223" width="3" style="1308" customWidth="1"/>
    <col min="8224" max="8224" width="6.25" style="1308" customWidth="1"/>
    <col min="8225" max="8225" width="4.625" style="1308" customWidth="1"/>
    <col min="8226" max="8448" width="9" style="1308"/>
    <col min="8449" max="8457" width="3" style="1308" customWidth="1"/>
    <col min="8458" max="8458" width="3.125" style="1308" customWidth="1"/>
    <col min="8459" max="8479" width="3" style="1308" customWidth="1"/>
    <col min="8480" max="8480" width="6.25" style="1308" customWidth="1"/>
    <col min="8481" max="8481" width="4.625" style="1308" customWidth="1"/>
    <col min="8482" max="8704" width="9" style="1308"/>
    <col min="8705" max="8713" width="3" style="1308" customWidth="1"/>
    <col min="8714" max="8714" width="3.125" style="1308" customWidth="1"/>
    <col min="8715" max="8735" width="3" style="1308" customWidth="1"/>
    <col min="8736" max="8736" width="6.25" style="1308" customWidth="1"/>
    <col min="8737" max="8737" width="4.625" style="1308" customWidth="1"/>
    <col min="8738" max="8960" width="9" style="1308"/>
    <col min="8961" max="8969" width="3" style="1308" customWidth="1"/>
    <col min="8970" max="8970" width="3.125" style="1308" customWidth="1"/>
    <col min="8971" max="8991" width="3" style="1308" customWidth="1"/>
    <col min="8992" max="8992" width="6.25" style="1308" customWidth="1"/>
    <col min="8993" max="8993" width="4.625" style="1308" customWidth="1"/>
    <col min="8994" max="9216" width="9" style="1308"/>
    <col min="9217" max="9225" width="3" style="1308" customWidth="1"/>
    <col min="9226" max="9226" width="3.125" style="1308" customWidth="1"/>
    <col min="9227" max="9247" width="3" style="1308" customWidth="1"/>
    <col min="9248" max="9248" width="6.25" style="1308" customWidth="1"/>
    <col min="9249" max="9249" width="4.625" style="1308" customWidth="1"/>
    <col min="9250" max="9472" width="9" style="1308"/>
    <col min="9473" max="9481" width="3" style="1308" customWidth="1"/>
    <col min="9482" max="9482" width="3.125" style="1308" customWidth="1"/>
    <col min="9483" max="9503" width="3" style="1308" customWidth="1"/>
    <col min="9504" max="9504" width="6.25" style="1308" customWidth="1"/>
    <col min="9505" max="9505" width="4.625" style="1308" customWidth="1"/>
    <col min="9506" max="9728" width="9" style="1308"/>
    <col min="9729" max="9737" width="3" style="1308" customWidth="1"/>
    <col min="9738" max="9738" width="3.125" style="1308" customWidth="1"/>
    <col min="9739" max="9759" width="3" style="1308" customWidth="1"/>
    <col min="9760" max="9760" width="6.25" style="1308" customWidth="1"/>
    <col min="9761" max="9761" width="4.625" style="1308" customWidth="1"/>
    <col min="9762" max="9984" width="9" style="1308"/>
    <col min="9985" max="9993" width="3" style="1308" customWidth="1"/>
    <col min="9994" max="9994" width="3.125" style="1308" customWidth="1"/>
    <col min="9995" max="10015" width="3" style="1308" customWidth="1"/>
    <col min="10016" max="10016" width="6.25" style="1308" customWidth="1"/>
    <col min="10017" max="10017" width="4.625" style="1308" customWidth="1"/>
    <col min="10018" max="10240" width="9" style="1308"/>
    <col min="10241" max="10249" width="3" style="1308" customWidth="1"/>
    <col min="10250" max="10250" width="3.125" style="1308" customWidth="1"/>
    <col min="10251" max="10271" width="3" style="1308" customWidth="1"/>
    <col min="10272" max="10272" width="6.25" style="1308" customWidth="1"/>
    <col min="10273" max="10273" width="4.625" style="1308" customWidth="1"/>
    <col min="10274" max="10496" width="9" style="1308"/>
    <col min="10497" max="10505" width="3" style="1308" customWidth="1"/>
    <col min="10506" max="10506" width="3.125" style="1308" customWidth="1"/>
    <col min="10507" max="10527" width="3" style="1308" customWidth="1"/>
    <col min="10528" max="10528" width="6.25" style="1308" customWidth="1"/>
    <col min="10529" max="10529" width="4.625" style="1308" customWidth="1"/>
    <col min="10530" max="10752" width="9" style="1308"/>
    <col min="10753" max="10761" width="3" style="1308" customWidth="1"/>
    <col min="10762" max="10762" width="3.125" style="1308" customWidth="1"/>
    <col min="10763" max="10783" width="3" style="1308" customWidth="1"/>
    <col min="10784" max="10784" width="6.25" style="1308" customWidth="1"/>
    <col min="10785" max="10785" width="4.625" style="1308" customWidth="1"/>
    <col min="10786" max="11008" width="9" style="1308"/>
    <col min="11009" max="11017" width="3" style="1308" customWidth="1"/>
    <col min="11018" max="11018" width="3.125" style="1308" customWidth="1"/>
    <col min="11019" max="11039" width="3" style="1308" customWidth="1"/>
    <col min="11040" max="11040" width="6.25" style="1308" customWidth="1"/>
    <col min="11041" max="11041" width="4.625" style="1308" customWidth="1"/>
    <col min="11042" max="11264" width="9" style="1308"/>
    <col min="11265" max="11273" width="3" style="1308" customWidth="1"/>
    <col min="11274" max="11274" width="3.125" style="1308" customWidth="1"/>
    <col min="11275" max="11295" width="3" style="1308" customWidth="1"/>
    <col min="11296" max="11296" width="6.25" style="1308" customWidth="1"/>
    <col min="11297" max="11297" width="4.625" style="1308" customWidth="1"/>
    <col min="11298" max="11520" width="9" style="1308"/>
    <col min="11521" max="11529" width="3" style="1308" customWidth="1"/>
    <col min="11530" max="11530" width="3.125" style="1308" customWidth="1"/>
    <col min="11531" max="11551" width="3" style="1308" customWidth="1"/>
    <col min="11552" max="11552" width="6.25" style="1308" customWidth="1"/>
    <col min="11553" max="11553" width="4.625" style="1308" customWidth="1"/>
    <col min="11554" max="11776" width="9" style="1308"/>
    <col min="11777" max="11785" width="3" style="1308" customWidth="1"/>
    <col min="11786" max="11786" width="3.125" style="1308" customWidth="1"/>
    <col min="11787" max="11807" width="3" style="1308" customWidth="1"/>
    <col min="11808" max="11808" width="6.25" style="1308" customWidth="1"/>
    <col min="11809" max="11809" width="4.625" style="1308" customWidth="1"/>
    <col min="11810" max="12032" width="9" style="1308"/>
    <col min="12033" max="12041" width="3" style="1308" customWidth="1"/>
    <col min="12042" max="12042" width="3.125" style="1308" customWidth="1"/>
    <col min="12043" max="12063" width="3" style="1308" customWidth="1"/>
    <col min="12064" max="12064" width="6.25" style="1308" customWidth="1"/>
    <col min="12065" max="12065" width="4.625" style="1308" customWidth="1"/>
    <col min="12066" max="12288" width="9" style="1308"/>
    <col min="12289" max="12297" width="3" style="1308" customWidth="1"/>
    <col min="12298" max="12298" width="3.125" style="1308" customWidth="1"/>
    <col min="12299" max="12319" width="3" style="1308" customWidth="1"/>
    <col min="12320" max="12320" width="6.25" style="1308" customWidth="1"/>
    <col min="12321" max="12321" width="4.625" style="1308" customWidth="1"/>
    <col min="12322" max="12544" width="9" style="1308"/>
    <col min="12545" max="12553" width="3" style="1308" customWidth="1"/>
    <col min="12554" max="12554" width="3.125" style="1308" customWidth="1"/>
    <col min="12555" max="12575" width="3" style="1308" customWidth="1"/>
    <col min="12576" max="12576" width="6.25" style="1308" customWidth="1"/>
    <col min="12577" max="12577" width="4.625" style="1308" customWidth="1"/>
    <col min="12578" max="12800" width="9" style="1308"/>
    <col min="12801" max="12809" width="3" style="1308" customWidth="1"/>
    <col min="12810" max="12810" width="3.125" style="1308" customWidth="1"/>
    <col min="12811" max="12831" width="3" style="1308" customWidth="1"/>
    <col min="12832" max="12832" width="6.25" style="1308" customWidth="1"/>
    <col min="12833" max="12833" width="4.625" style="1308" customWidth="1"/>
    <col min="12834" max="13056" width="9" style="1308"/>
    <col min="13057" max="13065" width="3" style="1308" customWidth="1"/>
    <col min="13066" max="13066" width="3.125" style="1308" customWidth="1"/>
    <col min="13067" max="13087" width="3" style="1308" customWidth="1"/>
    <col min="13088" max="13088" width="6.25" style="1308" customWidth="1"/>
    <col min="13089" max="13089" width="4.625" style="1308" customWidth="1"/>
    <col min="13090" max="13312" width="9" style="1308"/>
    <col min="13313" max="13321" width="3" style="1308" customWidth="1"/>
    <col min="13322" max="13322" width="3.125" style="1308" customWidth="1"/>
    <col min="13323" max="13343" width="3" style="1308" customWidth="1"/>
    <col min="13344" max="13344" width="6.25" style="1308" customWidth="1"/>
    <col min="13345" max="13345" width="4.625" style="1308" customWidth="1"/>
    <col min="13346" max="13568" width="9" style="1308"/>
    <col min="13569" max="13577" width="3" style="1308" customWidth="1"/>
    <col min="13578" max="13578" width="3.125" style="1308" customWidth="1"/>
    <col min="13579" max="13599" width="3" style="1308" customWidth="1"/>
    <col min="13600" max="13600" width="6.25" style="1308" customWidth="1"/>
    <col min="13601" max="13601" width="4.625" style="1308" customWidth="1"/>
    <col min="13602" max="13824" width="9" style="1308"/>
    <col min="13825" max="13833" width="3" style="1308" customWidth="1"/>
    <col min="13834" max="13834" width="3.125" style="1308" customWidth="1"/>
    <col min="13835" max="13855" width="3" style="1308" customWidth="1"/>
    <col min="13856" max="13856" width="6.25" style="1308" customWidth="1"/>
    <col min="13857" max="13857" width="4.625" style="1308" customWidth="1"/>
    <col min="13858" max="14080" width="9" style="1308"/>
    <col min="14081" max="14089" width="3" style="1308" customWidth="1"/>
    <col min="14090" max="14090" width="3.125" style="1308" customWidth="1"/>
    <col min="14091" max="14111" width="3" style="1308" customWidth="1"/>
    <col min="14112" max="14112" width="6.25" style="1308" customWidth="1"/>
    <col min="14113" max="14113" width="4.625" style="1308" customWidth="1"/>
    <col min="14114" max="14336" width="9" style="1308"/>
    <col min="14337" max="14345" width="3" style="1308" customWidth="1"/>
    <col min="14346" max="14346" width="3.125" style="1308" customWidth="1"/>
    <col min="14347" max="14367" width="3" style="1308" customWidth="1"/>
    <col min="14368" max="14368" width="6.25" style="1308" customWidth="1"/>
    <col min="14369" max="14369" width="4.625" style="1308" customWidth="1"/>
    <col min="14370" max="14592" width="9" style="1308"/>
    <col min="14593" max="14601" width="3" style="1308" customWidth="1"/>
    <col min="14602" max="14602" width="3.125" style="1308" customWidth="1"/>
    <col min="14603" max="14623" width="3" style="1308" customWidth="1"/>
    <col min="14624" max="14624" width="6.25" style="1308" customWidth="1"/>
    <col min="14625" max="14625" width="4.625" style="1308" customWidth="1"/>
    <col min="14626" max="14848" width="9" style="1308"/>
    <col min="14849" max="14857" width="3" style="1308" customWidth="1"/>
    <col min="14858" max="14858" width="3.125" style="1308" customWidth="1"/>
    <col min="14859" max="14879" width="3" style="1308" customWidth="1"/>
    <col min="14880" max="14880" width="6.25" style="1308" customWidth="1"/>
    <col min="14881" max="14881" width="4.625" style="1308" customWidth="1"/>
    <col min="14882" max="15104" width="9" style="1308"/>
    <col min="15105" max="15113" width="3" style="1308" customWidth="1"/>
    <col min="15114" max="15114" width="3.125" style="1308" customWidth="1"/>
    <col min="15115" max="15135" width="3" style="1308" customWidth="1"/>
    <col min="15136" max="15136" width="6.25" style="1308" customWidth="1"/>
    <col min="15137" max="15137" width="4.625" style="1308" customWidth="1"/>
    <col min="15138" max="15360" width="9" style="1308"/>
    <col min="15361" max="15369" width="3" style="1308" customWidth="1"/>
    <col min="15370" max="15370" width="3.125" style="1308" customWidth="1"/>
    <col min="15371" max="15391" width="3" style="1308" customWidth="1"/>
    <col min="15392" max="15392" width="6.25" style="1308" customWidth="1"/>
    <col min="15393" max="15393" width="4.625" style="1308" customWidth="1"/>
    <col min="15394" max="15616" width="9" style="1308"/>
    <col min="15617" max="15625" width="3" style="1308" customWidth="1"/>
    <col min="15626" max="15626" width="3.125" style="1308" customWidth="1"/>
    <col min="15627" max="15647" width="3" style="1308" customWidth="1"/>
    <col min="15648" max="15648" width="6.25" style="1308" customWidth="1"/>
    <col min="15649" max="15649" width="4.625" style="1308" customWidth="1"/>
    <col min="15650" max="15872" width="9" style="1308"/>
    <col min="15873" max="15881" width="3" style="1308" customWidth="1"/>
    <col min="15882" max="15882" width="3.125" style="1308" customWidth="1"/>
    <col min="15883" max="15903" width="3" style="1308" customWidth="1"/>
    <col min="15904" max="15904" width="6.25" style="1308" customWidth="1"/>
    <col min="15905" max="15905" width="4.625" style="1308" customWidth="1"/>
    <col min="15906" max="16128" width="9" style="1308"/>
    <col min="16129" max="16137" width="3" style="1308" customWidth="1"/>
    <col min="16138" max="16138" width="3.125" style="1308" customWidth="1"/>
    <col min="16139" max="16159" width="3" style="1308" customWidth="1"/>
    <col min="16160" max="16160" width="6.25" style="1308" customWidth="1"/>
    <col min="16161" max="16161" width="4.625" style="1308" customWidth="1"/>
    <col min="16162" max="16384" width="9" style="1308"/>
  </cols>
  <sheetData>
    <row r="1" spans="1:33" s="1296" customFormat="1" ht="15.75" customHeight="1">
      <c r="A1" s="1292" t="s">
        <v>1802</v>
      </c>
      <c r="B1" s="1293"/>
      <c r="C1" s="1293"/>
      <c r="D1" s="1293"/>
      <c r="E1" s="1293"/>
      <c r="F1" s="1293"/>
      <c r="G1" s="1293"/>
      <c r="H1" s="1293"/>
      <c r="I1" s="1293"/>
      <c r="J1" s="1293"/>
      <c r="K1" s="1293"/>
      <c r="L1" s="1293"/>
      <c r="M1" s="1293"/>
      <c r="N1" s="1293"/>
      <c r="O1" s="1293"/>
      <c r="P1" s="1293"/>
      <c r="Q1" s="1293"/>
      <c r="R1" s="1293"/>
      <c r="S1" s="1293"/>
      <c r="T1" s="1293"/>
      <c r="U1" s="1293"/>
      <c r="V1" s="1293"/>
      <c r="W1" s="1293"/>
      <c r="X1" s="1293"/>
      <c r="Y1" s="1293"/>
      <c r="Z1" s="1293"/>
      <c r="AA1" s="1293"/>
      <c r="AB1" s="1293"/>
      <c r="AC1" s="1293"/>
      <c r="AD1" s="1293"/>
      <c r="AE1" s="1293"/>
      <c r="AF1" s="1294"/>
      <c r="AG1" s="1295"/>
    </row>
    <row r="2" spans="1:33" s="1296" customFormat="1" ht="15.75" customHeight="1">
      <c r="A2" s="1297" t="s">
        <v>1803</v>
      </c>
      <c r="B2" s="1298"/>
      <c r="C2" s="1298"/>
      <c r="D2" s="1298"/>
      <c r="E2" s="1298"/>
      <c r="F2" s="1299"/>
      <c r="G2" s="1299"/>
      <c r="H2" s="1299"/>
      <c r="I2" s="1299"/>
      <c r="J2" s="1299"/>
      <c r="K2" s="1299" t="s">
        <v>516</v>
      </c>
      <c r="L2" s="3145"/>
      <c r="M2" s="3145"/>
      <c r="N2" s="3145"/>
      <c r="O2" s="3145"/>
      <c r="P2" s="3141" t="s">
        <v>1804</v>
      </c>
      <c r="Q2" s="3141"/>
      <c r="R2" s="3141"/>
      <c r="S2" s="3145"/>
      <c r="T2" s="3145"/>
      <c r="U2" s="3145"/>
      <c r="V2" s="3145"/>
      <c r="W2" s="3141" t="s">
        <v>1805</v>
      </c>
      <c r="X2" s="3141"/>
      <c r="Y2" s="3141"/>
      <c r="Z2" s="3142"/>
      <c r="AA2" s="3142"/>
      <c r="AB2" s="3142"/>
      <c r="AC2" s="3142"/>
      <c r="AD2" s="3142"/>
      <c r="AE2" s="3142"/>
      <c r="AF2" s="1301" t="s">
        <v>2</v>
      </c>
      <c r="AG2" s="1295"/>
    </row>
    <row r="3" spans="1:33" s="1296" customFormat="1" ht="15.75" customHeight="1">
      <c r="A3" s="1297" t="s">
        <v>1806</v>
      </c>
      <c r="B3" s="1298"/>
      <c r="C3" s="1298"/>
      <c r="D3" s="1298"/>
      <c r="E3" s="1298"/>
      <c r="F3" s="1302"/>
      <c r="G3" s="1302"/>
      <c r="H3" s="1302"/>
      <c r="I3" s="1302"/>
      <c r="J3" s="1302"/>
      <c r="K3" s="3146"/>
      <c r="L3" s="3146"/>
      <c r="M3" s="3146"/>
      <c r="N3" s="3146"/>
      <c r="O3" s="3146"/>
      <c r="P3" s="3146"/>
      <c r="Q3" s="3146"/>
      <c r="R3" s="3146"/>
      <c r="S3" s="3146"/>
      <c r="T3" s="3146"/>
      <c r="U3" s="3146"/>
      <c r="V3" s="3146"/>
      <c r="W3" s="3146"/>
      <c r="X3" s="3146"/>
      <c r="Y3" s="3146"/>
      <c r="Z3" s="3146"/>
      <c r="AA3" s="3146"/>
      <c r="AB3" s="3146"/>
      <c r="AC3" s="3146"/>
      <c r="AD3" s="3146"/>
      <c r="AE3" s="3146"/>
      <c r="AF3" s="3147"/>
      <c r="AG3" s="1295"/>
    </row>
    <row r="4" spans="1:33" s="1296" customFormat="1" ht="15.75" customHeight="1">
      <c r="A4" s="1297" t="s">
        <v>1807</v>
      </c>
      <c r="B4" s="1298"/>
      <c r="C4" s="1298"/>
      <c r="D4" s="1298"/>
      <c r="E4" s="1298"/>
      <c r="F4" s="1298"/>
      <c r="G4" s="1298"/>
      <c r="H4" s="1298"/>
      <c r="I4" s="1298"/>
      <c r="J4" s="1298"/>
      <c r="K4" s="1299" t="s">
        <v>516</v>
      </c>
      <c r="L4" s="3140"/>
      <c r="M4" s="3140"/>
      <c r="N4" s="3140"/>
      <c r="O4" s="3141" t="s">
        <v>1808</v>
      </c>
      <c r="P4" s="3141"/>
      <c r="Q4" s="3141"/>
      <c r="R4" s="3141"/>
      <c r="S4" s="3141"/>
      <c r="T4" s="3140"/>
      <c r="U4" s="3140"/>
      <c r="V4" s="3140"/>
      <c r="W4" s="3141" t="s">
        <v>1809</v>
      </c>
      <c r="X4" s="3141"/>
      <c r="Y4" s="3141"/>
      <c r="Z4" s="3141"/>
      <c r="AA4" s="3142"/>
      <c r="AB4" s="3142"/>
      <c r="AC4" s="3142"/>
      <c r="AD4" s="3142"/>
      <c r="AE4" s="3142"/>
      <c r="AF4" s="1301" t="s">
        <v>2</v>
      </c>
      <c r="AG4" s="1295"/>
    </row>
    <row r="5" spans="1:33" s="1296" customFormat="1" ht="15.75" customHeight="1">
      <c r="A5" s="1297"/>
      <c r="B5" s="1298"/>
      <c r="C5" s="1298"/>
      <c r="D5" s="1298"/>
      <c r="E5" s="1298"/>
      <c r="F5" s="1298"/>
      <c r="G5" s="1298"/>
      <c r="H5" s="1298"/>
      <c r="I5" s="1298"/>
      <c r="J5" s="1298"/>
      <c r="K5" s="3143"/>
      <c r="L5" s="3143"/>
      <c r="M5" s="3143"/>
      <c r="N5" s="3143"/>
      <c r="O5" s="3143"/>
      <c r="P5" s="3143"/>
      <c r="Q5" s="3143"/>
      <c r="R5" s="3143"/>
      <c r="S5" s="3143"/>
      <c r="T5" s="3143"/>
      <c r="U5" s="3143"/>
      <c r="V5" s="3143"/>
      <c r="W5" s="3143"/>
      <c r="X5" s="3143"/>
      <c r="Y5" s="3143"/>
      <c r="Z5" s="3143"/>
      <c r="AA5" s="3143"/>
      <c r="AB5" s="3143"/>
      <c r="AC5" s="3143"/>
      <c r="AD5" s="3143"/>
      <c r="AE5" s="3143"/>
      <c r="AF5" s="3144"/>
      <c r="AG5" s="1295"/>
    </row>
    <row r="6" spans="1:33" s="1296" customFormat="1" ht="15.75" customHeight="1">
      <c r="A6" s="1297" t="s">
        <v>1810</v>
      </c>
      <c r="B6" s="1298"/>
      <c r="C6" s="1298"/>
      <c r="D6" s="1298"/>
      <c r="E6" s="1298"/>
      <c r="F6" s="1298"/>
      <c r="G6" s="1298"/>
      <c r="H6" s="1298"/>
      <c r="I6" s="1298"/>
      <c r="J6" s="1298"/>
      <c r="K6" s="3148"/>
      <c r="L6" s="3148"/>
      <c r="M6" s="3148"/>
      <c r="N6" s="1303"/>
      <c r="O6" s="1300"/>
      <c r="P6" s="1300"/>
      <c r="Q6" s="1300"/>
      <c r="R6" s="1298"/>
      <c r="S6" s="1298"/>
      <c r="T6" s="1298"/>
      <c r="U6" s="1298"/>
      <c r="V6" s="1298"/>
      <c r="W6" s="1298"/>
      <c r="X6" s="1298"/>
      <c r="Y6" s="1298"/>
      <c r="Z6" s="1298"/>
      <c r="AA6" s="1298"/>
      <c r="AB6" s="1298"/>
      <c r="AC6" s="1298"/>
      <c r="AD6" s="1298"/>
      <c r="AE6" s="1298"/>
      <c r="AF6" s="1301"/>
      <c r="AG6" s="1295"/>
    </row>
    <row r="7" spans="1:33" s="1296" customFormat="1" ht="15.75" customHeight="1">
      <c r="A7" s="1297" t="s">
        <v>1811</v>
      </c>
      <c r="B7" s="1298"/>
      <c r="C7" s="1298"/>
      <c r="D7" s="1298"/>
      <c r="E7" s="1298"/>
      <c r="F7" s="1298"/>
      <c r="G7" s="1298"/>
      <c r="H7" s="1298"/>
      <c r="I7" s="1298"/>
      <c r="J7" s="1298"/>
      <c r="K7" s="3149"/>
      <c r="L7" s="3149"/>
      <c r="M7" s="3149"/>
      <c r="N7" s="3149"/>
      <c r="O7" s="3149"/>
      <c r="P7" s="3149"/>
      <c r="Q7" s="3149"/>
      <c r="R7" s="3149"/>
      <c r="S7" s="3149"/>
      <c r="T7" s="3149"/>
      <c r="U7" s="3149"/>
      <c r="V7" s="3149"/>
      <c r="W7" s="3149"/>
      <c r="X7" s="3149"/>
      <c r="Y7" s="3149"/>
      <c r="Z7" s="3149"/>
      <c r="AA7" s="3149"/>
      <c r="AB7" s="3149"/>
      <c r="AC7" s="3149"/>
      <c r="AD7" s="3149"/>
      <c r="AE7" s="3149"/>
      <c r="AF7" s="3150"/>
      <c r="AG7" s="1295"/>
    </row>
    <row r="8" spans="1:33" s="1296" customFormat="1" ht="15.75" customHeight="1">
      <c r="A8" s="1297" t="s">
        <v>1812</v>
      </c>
      <c r="B8" s="1298"/>
      <c r="C8" s="1298"/>
      <c r="D8" s="1298"/>
      <c r="E8" s="1298"/>
      <c r="F8" s="1298"/>
      <c r="G8" s="1298"/>
      <c r="H8" s="1298"/>
      <c r="I8" s="1298"/>
      <c r="J8" s="1298"/>
      <c r="K8" s="3151"/>
      <c r="L8" s="3151"/>
      <c r="M8" s="3151"/>
      <c r="N8" s="3151"/>
      <c r="O8" s="3151"/>
      <c r="P8" s="3151"/>
      <c r="Q8" s="3151"/>
      <c r="R8" s="3151"/>
      <c r="S8" s="3151"/>
      <c r="T8" s="3151"/>
      <c r="U8" s="3151"/>
      <c r="V8" s="3151"/>
      <c r="W8" s="3151"/>
      <c r="X8" s="3151"/>
      <c r="Y8" s="3151"/>
      <c r="Z8" s="3151"/>
      <c r="AA8" s="3151"/>
      <c r="AB8" s="3151"/>
      <c r="AC8" s="3151"/>
      <c r="AD8" s="3151"/>
      <c r="AE8" s="3151"/>
      <c r="AF8" s="3152"/>
      <c r="AG8" s="1295"/>
    </row>
    <row r="9" spans="1:33" s="1296" customFormat="1" ht="15.75" customHeight="1">
      <c r="A9" s="1297" t="s">
        <v>1813</v>
      </c>
      <c r="B9" s="1298"/>
      <c r="C9" s="1298"/>
      <c r="D9" s="1298"/>
      <c r="E9" s="1298"/>
      <c r="F9" s="1298"/>
      <c r="G9" s="1298"/>
      <c r="H9" s="1298"/>
      <c r="I9" s="1298"/>
      <c r="J9" s="1298"/>
      <c r="K9" s="3151"/>
      <c r="L9" s="3151"/>
      <c r="M9" s="3151"/>
      <c r="N9" s="3151"/>
      <c r="O9" s="3151"/>
      <c r="P9" s="3151"/>
      <c r="Q9" s="3151"/>
      <c r="R9" s="3151"/>
      <c r="S9" s="3151"/>
      <c r="T9" s="3151"/>
      <c r="U9" s="3151"/>
      <c r="V9" s="3151"/>
      <c r="W9" s="3151"/>
      <c r="X9" s="3151"/>
      <c r="Y9" s="3151"/>
      <c r="Z9" s="3151"/>
      <c r="AA9" s="3151"/>
      <c r="AB9" s="3151"/>
      <c r="AC9" s="3151"/>
      <c r="AD9" s="3151"/>
      <c r="AE9" s="3151"/>
      <c r="AF9" s="3152"/>
      <c r="AG9" s="1295"/>
    </row>
    <row r="10" spans="1:33" s="1296" customFormat="1" ht="15.75" customHeight="1" thickBot="1">
      <c r="A10" s="1304" t="s">
        <v>1814</v>
      </c>
      <c r="B10" s="1305"/>
      <c r="C10" s="1305"/>
      <c r="D10" s="1305"/>
      <c r="E10" s="1305"/>
      <c r="F10" s="1305"/>
      <c r="G10" s="1305"/>
      <c r="H10" s="1305"/>
      <c r="I10" s="1305"/>
      <c r="J10" s="1305"/>
      <c r="K10" s="3153"/>
      <c r="L10" s="3153"/>
      <c r="M10" s="3153"/>
      <c r="N10" s="3153"/>
      <c r="O10" s="3153"/>
      <c r="P10" s="3153"/>
      <c r="Q10" s="3153"/>
      <c r="R10" s="3153"/>
      <c r="S10" s="3153"/>
      <c r="T10" s="3153"/>
      <c r="U10" s="3153"/>
      <c r="V10" s="3153"/>
      <c r="W10" s="3153"/>
      <c r="X10" s="3153"/>
      <c r="Y10" s="3153"/>
      <c r="Z10" s="3153"/>
      <c r="AA10" s="3153"/>
      <c r="AB10" s="3153"/>
      <c r="AC10" s="3153"/>
      <c r="AD10" s="3153"/>
      <c r="AE10" s="3153"/>
      <c r="AF10" s="3154"/>
      <c r="AG10" s="1295"/>
    </row>
    <row r="11" spans="1:33" s="1296" customFormat="1" ht="15.75" customHeight="1">
      <c r="A11" s="1292" t="s">
        <v>1815</v>
      </c>
      <c r="B11" s="1293"/>
      <c r="C11" s="1293"/>
      <c r="D11" s="1293"/>
      <c r="E11" s="1293"/>
      <c r="F11" s="1293"/>
      <c r="G11" s="1293"/>
      <c r="H11" s="1293"/>
      <c r="I11" s="1293"/>
      <c r="J11" s="1293"/>
      <c r="K11" s="1293"/>
      <c r="L11" s="1293"/>
      <c r="M11" s="1293"/>
      <c r="N11" s="1293"/>
      <c r="O11" s="1293"/>
      <c r="P11" s="1293"/>
      <c r="Q11" s="1293"/>
      <c r="R11" s="1293"/>
      <c r="S11" s="1293"/>
      <c r="T11" s="1293"/>
      <c r="U11" s="1293"/>
      <c r="V11" s="1293"/>
      <c r="W11" s="1293"/>
      <c r="X11" s="1293"/>
      <c r="Y11" s="1293"/>
      <c r="Z11" s="1293"/>
      <c r="AA11" s="1293"/>
      <c r="AB11" s="1293"/>
      <c r="AC11" s="1293"/>
      <c r="AD11" s="1293"/>
      <c r="AE11" s="1293"/>
      <c r="AF11" s="1294"/>
      <c r="AG11" s="1295"/>
    </row>
    <row r="12" spans="1:33" s="1296" customFormat="1" ht="15.75" customHeight="1">
      <c r="A12" s="1297" t="s">
        <v>1803</v>
      </c>
      <c r="B12" s="1298"/>
      <c r="C12" s="1298"/>
      <c r="D12" s="1298"/>
      <c r="E12" s="1298"/>
      <c r="F12" s="1299"/>
      <c r="G12" s="1299"/>
      <c r="H12" s="1299"/>
      <c r="I12" s="1299"/>
      <c r="J12" s="1299"/>
      <c r="K12" s="1299" t="s">
        <v>516</v>
      </c>
      <c r="L12" s="3145"/>
      <c r="M12" s="3145"/>
      <c r="N12" s="3145"/>
      <c r="O12" s="3145"/>
      <c r="P12" s="3141" t="s">
        <v>1804</v>
      </c>
      <c r="Q12" s="3141"/>
      <c r="R12" s="3141"/>
      <c r="S12" s="3145"/>
      <c r="T12" s="3145"/>
      <c r="U12" s="3145"/>
      <c r="V12" s="3145"/>
      <c r="W12" s="3141" t="s">
        <v>1805</v>
      </c>
      <c r="X12" s="3141"/>
      <c r="Y12" s="3141"/>
      <c r="Z12" s="3142"/>
      <c r="AA12" s="3142"/>
      <c r="AB12" s="3142"/>
      <c r="AC12" s="3142"/>
      <c r="AD12" s="3142"/>
      <c r="AE12" s="3142"/>
      <c r="AF12" s="1301" t="s">
        <v>2</v>
      </c>
      <c r="AG12" s="1295"/>
    </row>
    <row r="13" spans="1:33" s="1296" customFormat="1" ht="15.75" customHeight="1">
      <c r="A13" s="1297" t="s">
        <v>1806</v>
      </c>
      <c r="B13" s="1298"/>
      <c r="C13" s="1298"/>
      <c r="D13" s="1298"/>
      <c r="E13" s="1298"/>
      <c r="F13" s="1302"/>
      <c r="G13" s="1302"/>
      <c r="H13" s="1302"/>
      <c r="I13" s="1302"/>
      <c r="J13" s="1302"/>
      <c r="K13" s="3146"/>
      <c r="L13" s="3146"/>
      <c r="M13" s="3146"/>
      <c r="N13" s="3146"/>
      <c r="O13" s="3146"/>
      <c r="P13" s="3146"/>
      <c r="Q13" s="3146"/>
      <c r="R13" s="3146"/>
      <c r="S13" s="3146"/>
      <c r="T13" s="3146"/>
      <c r="U13" s="3146"/>
      <c r="V13" s="3146"/>
      <c r="W13" s="3146"/>
      <c r="X13" s="3146"/>
      <c r="Y13" s="3146"/>
      <c r="Z13" s="3146"/>
      <c r="AA13" s="3146"/>
      <c r="AB13" s="3146"/>
      <c r="AC13" s="3146"/>
      <c r="AD13" s="3146"/>
      <c r="AE13" s="3146"/>
      <c r="AF13" s="3147"/>
      <c r="AG13" s="1295"/>
    </row>
    <row r="14" spans="1:33" s="1296" customFormat="1" ht="15.75" customHeight="1">
      <c r="A14" s="1297" t="s">
        <v>1807</v>
      </c>
      <c r="B14" s="1298"/>
      <c r="C14" s="1298"/>
      <c r="D14" s="1298"/>
      <c r="E14" s="1298"/>
      <c r="F14" s="1298"/>
      <c r="G14" s="1298"/>
      <c r="H14" s="1298"/>
      <c r="I14" s="1298"/>
      <c r="J14" s="1298"/>
      <c r="K14" s="1299" t="s">
        <v>516</v>
      </c>
      <c r="L14" s="3140"/>
      <c r="M14" s="3140"/>
      <c r="N14" s="3140"/>
      <c r="O14" s="3141" t="s">
        <v>1808</v>
      </c>
      <c r="P14" s="3141"/>
      <c r="Q14" s="3141"/>
      <c r="R14" s="3141"/>
      <c r="S14" s="3141"/>
      <c r="T14" s="3140"/>
      <c r="U14" s="3140"/>
      <c r="V14" s="3140"/>
      <c r="W14" s="3141" t="s">
        <v>1809</v>
      </c>
      <c r="X14" s="3141"/>
      <c r="Y14" s="3141"/>
      <c r="Z14" s="3141"/>
      <c r="AA14" s="3142"/>
      <c r="AB14" s="3142"/>
      <c r="AC14" s="3142"/>
      <c r="AD14" s="3142"/>
      <c r="AE14" s="3142"/>
      <c r="AF14" s="1301" t="s">
        <v>2</v>
      </c>
      <c r="AG14" s="1295"/>
    </row>
    <row r="15" spans="1:33" s="1296" customFormat="1" ht="15.75" customHeight="1">
      <c r="A15" s="1297"/>
      <c r="B15" s="3155"/>
      <c r="C15" s="3155"/>
      <c r="D15" s="3155"/>
      <c r="E15" s="3155"/>
      <c r="F15" s="3155"/>
      <c r="G15" s="3155"/>
      <c r="H15" s="3155"/>
      <c r="I15" s="3155"/>
      <c r="J15" s="3155"/>
      <c r="K15" s="3143"/>
      <c r="L15" s="3143"/>
      <c r="M15" s="3143"/>
      <c r="N15" s="3143"/>
      <c r="O15" s="3143"/>
      <c r="P15" s="3143"/>
      <c r="Q15" s="3143"/>
      <c r="R15" s="3143"/>
      <c r="S15" s="3143"/>
      <c r="T15" s="3143"/>
      <c r="U15" s="3143"/>
      <c r="V15" s="3143"/>
      <c r="W15" s="3143"/>
      <c r="X15" s="3143"/>
      <c r="Y15" s="3143"/>
      <c r="Z15" s="3143"/>
      <c r="AA15" s="3143"/>
      <c r="AB15" s="3143"/>
      <c r="AC15" s="3143"/>
      <c r="AD15" s="3143"/>
      <c r="AE15" s="3143"/>
      <c r="AF15" s="3144"/>
      <c r="AG15" s="1295"/>
    </row>
    <row r="16" spans="1:33" s="1296" customFormat="1" ht="15.75" customHeight="1">
      <c r="A16" s="1297" t="s">
        <v>1810</v>
      </c>
      <c r="B16" s="1298"/>
      <c r="C16" s="1298"/>
      <c r="D16" s="1298"/>
      <c r="E16" s="1298"/>
      <c r="F16" s="1298"/>
      <c r="G16" s="1298"/>
      <c r="H16" s="1298"/>
      <c r="I16" s="1298"/>
      <c r="J16" s="1298"/>
      <c r="K16" s="3148"/>
      <c r="L16" s="3148"/>
      <c r="M16" s="3148"/>
      <c r="N16" s="1303"/>
      <c r="O16" s="1300"/>
      <c r="P16" s="1300"/>
      <c r="Q16" s="1300"/>
      <c r="R16" s="1298"/>
      <c r="S16" s="1298"/>
      <c r="T16" s="1298"/>
      <c r="U16" s="1298"/>
      <c r="V16" s="1298"/>
      <c r="W16" s="1298"/>
      <c r="X16" s="1298"/>
      <c r="Y16" s="1298"/>
      <c r="Z16" s="1298"/>
      <c r="AA16" s="1298"/>
      <c r="AB16" s="1298"/>
      <c r="AC16" s="1298"/>
      <c r="AD16" s="1298"/>
      <c r="AE16" s="1298"/>
      <c r="AF16" s="1301"/>
      <c r="AG16" s="1295"/>
    </row>
    <row r="17" spans="1:33" s="1296" customFormat="1" ht="15.75" customHeight="1">
      <c r="A17" s="1297" t="s">
        <v>1811</v>
      </c>
      <c r="B17" s="1298"/>
      <c r="C17" s="1298"/>
      <c r="D17" s="1298"/>
      <c r="E17" s="1298"/>
      <c r="F17" s="1298"/>
      <c r="G17" s="1298"/>
      <c r="H17" s="1298"/>
      <c r="I17" s="1298"/>
      <c r="J17" s="1298"/>
      <c r="K17" s="3149"/>
      <c r="L17" s="3149"/>
      <c r="M17" s="3149"/>
      <c r="N17" s="3149"/>
      <c r="O17" s="3149"/>
      <c r="P17" s="3149"/>
      <c r="Q17" s="3149"/>
      <c r="R17" s="3149"/>
      <c r="S17" s="3149"/>
      <c r="T17" s="3149"/>
      <c r="U17" s="3149"/>
      <c r="V17" s="3149"/>
      <c r="W17" s="3149"/>
      <c r="X17" s="3149"/>
      <c r="Y17" s="3149"/>
      <c r="Z17" s="3149"/>
      <c r="AA17" s="3149"/>
      <c r="AB17" s="3149"/>
      <c r="AC17" s="3149"/>
      <c r="AD17" s="3149"/>
      <c r="AE17" s="3149"/>
      <c r="AF17" s="3150"/>
      <c r="AG17" s="1295"/>
    </row>
    <row r="18" spans="1:33" s="1296" customFormat="1" ht="15.75" customHeight="1">
      <c r="A18" s="1297" t="s">
        <v>1812</v>
      </c>
      <c r="B18" s="1298"/>
      <c r="C18" s="1298"/>
      <c r="D18" s="1298"/>
      <c r="E18" s="1298"/>
      <c r="F18" s="1298"/>
      <c r="G18" s="1298"/>
      <c r="H18" s="1298"/>
      <c r="I18" s="1298"/>
      <c r="J18" s="1298"/>
      <c r="K18" s="3151"/>
      <c r="L18" s="3151"/>
      <c r="M18" s="3151"/>
      <c r="N18" s="3151"/>
      <c r="O18" s="3151"/>
      <c r="P18" s="3151"/>
      <c r="Q18" s="3151"/>
      <c r="R18" s="3151"/>
      <c r="S18" s="3151"/>
      <c r="T18" s="3151"/>
      <c r="U18" s="3151"/>
      <c r="V18" s="3151"/>
      <c r="W18" s="3151"/>
      <c r="X18" s="3151"/>
      <c r="Y18" s="3151"/>
      <c r="Z18" s="3151"/>
      <c r="AA18" s="3151"/>
      <c r="AB18" s="3151"/>
      <c r="AC18" s="3151"/>
      <c r="AD18" s="3151"/>
      <c r="AE18" s="3151"/>
      <c r="AF18" s="3152"/>
      <c r="AG18" s="1295"/>
    </row>
    <row r="19" spans="1:33" s="1296" customFormat="1" ht="15.75" customHeight="1">
      <c r="A19" s="1297" t="s">
        <v>1813</v>
      </c>
      <c r="B19" s="1298"/>
      <c r="C19" s="1298"/>
      <c r="D19" s="1298"/>
      <c r="E19" s="1298"/>
      <c r="F19" s="1298"/>
      <c r="G19" s="1298"/>
      <c r="H19" s="1298"/>
      <c r="I19" s="1298"/>
      <c r="J19" s="1298"/>
      <c r="K19" s="3151"/>
      <c r="L19" s="3151"/>
      <c r="M19" s="3151"/>
      <c r="N19" s="3151"/>
      <c r="O19" s="3151"/>
      <c r="P19" s="3151"/>
      <c r="Q19" s="3151"/>
      <c r="R19" s="3151"/>
      <c r="S19" s="3151"/>
      <c r="T19" s="3151"/>
      <c r="U19" s="3151"/>
      <c r="V19" s="3151"/>
      <c r="W19" s="3151"/>
      <c r="X19" s="3151"/>
      <c r="Y19" s="3151"/>
      <c r="Z19" s="3151"/>
      <c r="AA19" s="3151"/>
      <c r="AB19" s="3151"/>
      <c r="AC19" s="3151"/>
      <c r="AD19" s="3151"/>
      <c r="AE19" s="3151"/>
      <c r="AF19" s="3152"/>
      <c r="AG19" s="1295"/>
    </row>
    <row r="20" spans="1:33" s="1296" customFormat="1" ht="15.75" customHeight="1" thickBot="1">
      <c r="A20" s="1304" t="s">
        <v>1814</v>
      </c>
      <c r="B20" s="1306"/>
      <c r="C20" s="1306"/>
      <c r="D20" s="1306"/>
      <c r="E20" s="1306"/>
      <c r="F20" s="1306"/>
      <c r="G20" s="1306"/>
      <c r="H20" s="1306"/>
      <c r="I20" s="1306"/>
      <c r="J20" s="1306"/>
      <c r="K20" s="3153"/>
      <c r="L20" s="3153"/>
      <c r="M20" s="3153"/>
      <c r="N20" s="3153"/>
      <c r="O20" s="3153"/>
      <c r="P20" s="3153"/>
      <c r="Q20" s="3153"/>
      <c r="R20" s="3153"/>
      <c r="S20" s="3153"/>
      <c r="T20" s="3153"/>
      <c r="U20" s="3153"/>
      <c r="V20" s="3153"/>
      <c r="W20" s="3153"/>
      <c r="X20" s="3153"/>
      <c r="Y20" s="3153"/>
      <c r="Z20" s="3153"/>
      <c r="AA20" s="3153"/>
      <c r="AB20" s="3153"/>
      <c r="AC20" s="3153"/>
      <c r="AD20" s="3153"/>
      <c r="AE20" s="3153"/>
      <c r="AF20" s="3154"/>
      <c r="AG20" s="1295"/>
    </row>
    <row r="21" spans="1:33" s="1296" customFormat="1" ht="15.75" customHeight="1">
      <c r="A21" s="1292" t="s">
        <v>1816</v>
      </c>
      <c r="B21" s="1307"/>
      <c r="C21" s="1307"/>
      <c r="D21" s="1307"/>
      <c r="E21" s="1307"/>
      <c r="F21" s="1307"/>
      <c r="G21" s="1307"/>
      <c r="H21" s="1307"/>
      <c r="I21" s="1307"/>
      <c r="J21" s="1307"/>
      <c r="K21" s="3156"/>
      <c r="L21" s="3156"/>
      <c r="M21" s="3156"/>
      <c r="N21" s="3156"/>
      <c r="O21" s="3156"/>
      <c r="P21" s="3156"/>
      <c r="Q21" s="3156"/>
      <c r="R21" s="3156"/>
      <c r="S21" s="3156"/>
      <c r="T21" s="3156"/>
      <c r="U21" s="3156"/>
      <c r="V21" s="3156"/>
      <c r="W21" s="3156"/>
      <c r="X21" s="3156"/>
      <c r="Y21" s="3156"/>
      <c r="Z21" s="3156"/>
      <c r="AA21" s="3156"/>
      <c r="AB21" s="3156"/>
      <c r="AC21" s="3156"/>
      <c r="AD21" s="3156"/>
      <c r="AE21" s="3156"/>
      <c r="AF21" s="3157"/>
      <c r="AG21" s="1295"/>
    </row>
    <row r="22" spans="1:33" s="1296" customFormat="1" ht="15.75" customHeight="1">
      <c r="A22" s="1297" t="s">
        <v>1803</v>
      </c>
      <c r="B22" s="1298"/>
      <c r="C22" s="1298"/>
      <c r="D22" s="1298"/>
      <c r="E22" s="1298"/>
      <c r="F22" s="1299"/>
      <c r="G22" s="1299"/>
      <c r="H22" s="1299"/>
      <c r="I22" s="1299"/>
      <c r="J22" s="1299"/>
      <c r="K22" s="1299" t="s">
        <v>516</v>
      </c>
      <c r="L22" s="3145"/>
      <c r="M22" s="3145"/>
      <c r="N22" s="3145"/>
      <c r="O22" s="3145"/>
      <c r="P22" s="3141" t="s">
        <v>1804</v>
      </c>
      <c r="Q22" s="3141"/>
      <c r="R22" s="3141"/>
      <c r="S22" s="3145"/>
      <c r="T22" s="3145"/>
      <c r="U22" s="3145"/>
      <c r="V22" s="3145"/>
      <c r="W22" s="3141" t="s">
        <v>1805</v>
      </c>
      <c r="X22" s="3141"/>
      <c r="Y22" s="3141"/>
      <c r="Z22" s="3142"/>
      <c r="AA22" s="3142"/>
      <c r="AB22" s="3142"/>
      <c r="AC22" s="3142"/>
      <c r="AD22" s="3142"/>
      <c r="AE22" s="3142"/>
      <c r="AF22" s="1301" t="s">
        <v>2</v>
      </c>
      <c r="AG22" s="1295"/>
    </row>
    <row r="23" spans="1:33" s="1296" customFormat="1" ht="15.75" customHeight="1">
      <c r="A23" s="1297" t="s">
        <v>1806</v>
      </c>
      <c r="B23" s="1298"/>
      <c r="C23" s="1298"/>
      <c r="D23" s="1298"/>
      <c r="E23" s="1298"/>
      <c r="F23" s="1302"/>
      <c r="G23" s="1302"/>
      <c r="H23" s="1302"/>
      <c r="I23" s="1302"/>
      <c r="J23" s="1302"/>
      <c r="K23" s="3146"/>
      <c r="L23" s="3146"/>
      <c r="M23" s="3146"/>
      <c r="N23" s="3146"/>
      <c r="O23" s="3146"/>
      <c r="P23" s="3146"/>
      <c r="Q23" s="3146"/>
      <c r="R23" s="3146"/>
      <c r="S23" s="3146"/>
      <c r="T23" s="3146"/>
      <c r="U23" s="3146"/>
      <c r="V23" s="3146"/>
      <c r="W23" s="3146"/>
      <c r="X23" s="3146"/>
      <c r="Y23" s="3146"/>
      <c r="Z23" s="3146"/>
      <c r="AA23" s="3146"/>
      <c r="AB23" s="3146"/>
      <c r="AC23" s="3146"/>
      <c r="AD23" s="3146"/>
      <c r="AE23" s="3146"/>
      <c r="AF23" s="3147"/>
      <c r="AG23" s="1295"/>
    </row>
    <row r="24" spans="1:33" s="1296" customFormat="1" ht="15.75" customHeight="1">
      <c r="A24" s="1297" t="s">
        <v>1807</v>
      </c>
      <c r="B24" s="1298"/>
      <c r="C24" s="1298"/>
      <c r="D24" s="1298"/>
      <c r="E24" s="1298"/>
      <c r="F24" s="1298"/>
      <c r="G24" s="1298"/>
      <c r="H24" s="1298"/>
      <c r="I24" s="1298"/>
      <c r="J24" s="1298"/>
      <c r="K24" s="1299" t="s">
        <v>516</v>
      </c>
      <c r="L24" s="3140"/>
      <c r="M24" s="3140"/>
      <c r="N24" s="3140"/>
      <c r="O24" s="3141" t="s">
        <v>1808</v>
      </c>
      <c r="P24" s="3141"/>
      <c r="Q24" s="3141"/>
      <c r="R24" s="3141"/>
      <c r="S24" s="3141"/>
      <c r="T24" s="3140"/>
      <c r="U24" s="3140"/>
      <c r="V24" s="3140"/>
      <c r="W24" s="3141" t="s">
        <v>1809</v>
      </c>
      <c r="X24" s="3141"/>
      <c r="Y24" s="3141"/>
      <c r="Z24" s="3141"/>
      <c r="AA24" s="3142"/>
      <c r="AB24" s="3142"/>
      <c r="AC24" s="3142"/>
      <c r="AD24" s="3142"/>
      <c r="AE24" s="3142"/>
      <c r="AF24" s="1301" t="s">
        <v>2</v>
      </c>
      <c r="AG24" s="1295"/>
    </row>
    <row r="25" spans="1:33" s="1296" customFormat="1" ht="15.75" customHeight="1">
      <c r="A25" s="1297"/>
      <c r="B25" s="1298"/>
      <c r="C25" s="1298"/>
      <c r="D25" s="1298"/>
      <c r="E25" s="1298"/>
      <c r="F25" s="1298"/>
      <c r="G25" s="1298"/>
      <c r="H25" s="1298"/>
      <c r="I25" s="1298"/>
      <c r="J25" s="1298"/>
      <c r="K25" s="3143"/>
      <c r="L25" s="3143"/>
      <c r="M25" s="3143"/>
      <c r="N25" s="3143"/>
      <c r="O25" s="3143"/>
      <c r="P25" s="3143"/>
      <c r="Q25" s="3143"/>
      <c r="R25" s="3143"/>
      <c r="S25" s="3143"/>
      <c r="T25" s="3143"/>
      <c r="U25" s="3143"/>
      <c r="V25" s="3143"/>
      <c r="W25" s="3143"/>
      <c r="X25" s="3143"/>
      <c r="Y25" s="3143"/>
      <c r="Z25" s="3143"/>
      <c r="AA25" s="3143"/>
      <c r="AB25" s="3143"/>
      <c r="AC25" s="3143"/>
      <c r="AD25" s="3143"/>
      <c r="AE25" s="3143"/>
      <c r="AF25" s="3144"/>
      <c r="AG25" s="1295"/>
    </row>
    <row r="26" spans="1:33" s="1296" customFormat="1" ht="15.75" customHeight="1">
      <c r="A26" s="1297" t="s">
        <v>1810</v>
      </c>
      <c r="B26" s="1298"/>
      <c r="C26" s="1298"/>
      <c r="D26" s="1298"/>
      <c r="E26" s="1298"/>
      <c r="F26" s="1298"/>
      <c r="G26" s="1298"/>
      <c r="H26" s="1298"/>
      <c r="I26" s="1298"/>
      <c r="J26" s="1298"/>
      <c r="K26" s="3148"/>
      <c r="L26" s="3148"/>
      <c r="M26" s="3148"/>
      <c r="N26" s="1303"/>
      <c r="O26" s="1300"/>
      <c r="P26" s="1300"/>
      <c r="Q26" s="1300"/>
      <c r="R26" s="1298"/>
      <c r="S26" s="1298"/>
      <c r="T26" s="1298"/>
      <c r="U26" s="1298"/>
      <c r="V26" s="1298"/>
      <c r="W26" s="1298"/>
      <c r="X26" s="1298"/>
      <c r="Y26" s="1298"/>
      <c r="Z26" s="1298"/>
      <c r="AA26" s="1298"/>
      <c r="AB26" s="1298"/>
      <c r="AC26" s="1298"/>
      <c r="AD26" s="1298"/>
      <c r="AE26" s="1298"/>
      <c r="AF26" s="1301"/>
      <c r="AG26" s="1295"/>
    </row>
    <row r="27" spans="1:33" s="1296" customFormat="1" ht="15.75" customHeight="1">
      <c r="A27" s="1297" t="s">
        <v>1811</v>
      </c>
      <c r="B27" s="1298"/>
      <c r="C27" s="1298"/>
      <c r="D27" s="1298"/>
      <c r="E27" s="1298"/>
      <c r="F27" s="1298"/>
      <c r="G27" s="1298"/>
      <c r="H27" s="1298"/>
      <c r="I27" s="1298"/>
      <c r="J27" s="1298"/>
      <c r="K27" s="3149"/>
      <c r="L27" s="3149"/>
      <c r="M27" s="3149"/>
      <c r="N27" s="3149"/>
      <c r="O27" s="3149"/>
      <c r="P27" s="3149"/>
      <c r="Q27" s="3149"/>
      <c r="R27" s="3149"/>
      <c r="S27" s="3149"/>
      <c r="T27" s="3149"/>
      <c r="U27" s="3149"/>
      <c r="V27" s="3149"/>
      <c r="W27" s="3149"/>
      <c r="X27" s="3149"/>
      <c r="Y27" s="3149"/>
      <c r="Z27" s="3149"/>
      <c r="AA27" s="3149"/>
      <c r="AB27" s="3149"/>
      <c r="AC27" s="3149"/>
      <c r="AD27" s="3149"/>
      <c r="AE27" s="3149"/>
      <c r="AF27" s="3150"/>
      <c r="AG27" s="1295"/>
    </row>
    <row r="28" spans="1:33" s="1296" customFormat="1" ht="15.75" customHeight="1">
      <c r="A28" s="1297" t="s">
        <v>1812</v>
      </c>
      <c r="B28" s="1298"/>
      <c r="C28" s="1298"/>
      <c r="D28" s="1298"/>
      <c r="E28" s="1298"/>
      <c r="F28" s="1298"/>
      <c r="G28" s="1298"/>
      <c r="H28" s="1298"/>
      <c r="I28" s="1298"/>
      <c r="J28" s="1298"/>
      <c r="K28" s="3151"/>
      <c r="L28" s="3151"/>
      <c r="M28" s="3151"/>
      <c r="N28" s="3151"/>
      <c r="O28" s="3151"/>
      <c r="P28" s="3151"/>
      <c r="Q28" s="3151"/>
      <c r="R28" s="3151"/>
      <c r="S28" s="3151"/>
      <c r="T28" s="3151"/>
      <c r="U28" s="3151"/>
      <c r="V28" s="3151"/>
      <c r="W28" s="3151"/>
      <c r="X28" s="3151"/>
      <c r="Y28" s="3151"/>
      <c r="Z28" s="3151"/>
      <c r="AA28" s="3151"/>
      <c r="AB28" s="3151"/>
      <c r="AC28" s="3151"/>
      <c r="AD28" s="3151"/>
      <c r="AE28" s="3151"/>
      <c r="AF28" s="3152"/>
      <c r="AG28" s="1295"/>
    </row>
    <row r="29" spans="1:33" s="1296" customFormat="1" ht="15.75" customHeight="1">
      <c r="A29" s="1297" t="s">
        <v>1813</v>
      </c>
      <c r="B29" s="1298"/>
      <c r="C29" s="1298"/>
      <c r="D29" s="1298"/>
      <c r="E29" s="1298"/>
      <c r="F29" s="1298"/>
      <c r="G29" s="1298"/>
      <c r="H29" s="1298"/>
      <c r="I29" s="1298"/>
      <c r="J29" s="1298"/>
      <c r="K29" s="3151"/>
      <c r="L29" s="3151"/>
      <c r="M29" s="3151"/>
      <c r="N29" s="3151"/>
      <c r="O29" s="3151"/>
      <c r="P29" s="3151"/>
      <c r="Q29" s="3151"/>
      <c r="R29" s="3151"/>
      <c r="S29" s="3151"/>
      <c r="T29" s="3151"/>
      <c r="U29" s="3151"/>
      <c r="V29" s="3151"/>
      <c r="W29" s="3151"/>
      <c r="X29" s="3151"/>
      <c r="Y29" s="3151"/>
      <c r="Z29" s="3151"/>
      <c r="AA29" s="3151"/>
      <c r="AB29" s="3151"/>
      <c r="AC29" s="3151"/>
      <c r="AD29" s="3151"/>
      <c r="AE29" s="3151"/>
      <c r="AF29" s="3152"/>
      <c r="AG29" s="1295"/>
    </row>
    <row r="30" spans="1:33" s="1296" customFormat="1" ht="15.75" customHeight="1" thickBot="1">
      <c r="A30" s="1304" t="s">
        <v>1814</v>
      </c>
      <c r="B30" s="1305"/>
      <c r="C30" s="1305"/>
      <c r="D30" s="1305"/>
      <c r="E30" s="1305"/>
      <c r="F30" s="1305"/>
      <c r="G30" s="1305"/>
      <c r="H30" s="1305"/>
      <c r="I30" s="1305"/>
      <c r="J30" s="1305"/>
      <c r="K30" s="3153"/>
      <c r="L30" s="3153"/>
      <c r="M30" s="3153"/>
      <c r="N30" s="3153"/>
      <c r="O30" s="3153"/>
      <c r="P30" s="3153"/>
      <c r="Q30" s="3153"/>
      <c r="R30" s="3153"/>
      <c r="S30" s="3153"/>
      <c r="T30" s="3153"/>
      <c r="U30" s="3153"/>
      <c r="V30" s="3153"/>
      <c r="W30" s="3153"/>
      <c r="X30" s="3153"/>
      <c r="Y30" s="3153"/>
      <c r="Z30" s="3153"/>
      <c r="AA30" s="3153"/>
      <c r="AB30" s="3153"/>
      <c r="AC30" s="3153"/>
      <c r="AD30" s="3153"/>
      <c r="AE30" s="3153"/>
      <c r="AF30" s="3154"/>
      <c r="AG30" s="1295"/>
    </row>
    <row r="31" spans="1:33" s="1296" customFormat="1" ht="15.75" customHeight="1">
      <c r="A31" s="1292" t="s">
        <v>1817</v>
      </c>
      <c r="B31" s="1307"/>
      <c r="C31" s="1307"/>
      <c r="D31" s="1307"/>
      <c r="E31" s="1307"/>
      <c r="F31" s="1307"/>
      <c r="G31" s="1307"/>
      <c r="H31" s="1307"/>
      <c r="I31" s="1307"/>
      <c r="J31" s="1307"/>
      <c r="K31" s="3156"/>
      <c r="L31" s="3156"/>
      <c r="M31" s="3156"/>
      <c r="N31" s="3156"/>
      <c r="O31" s="3156"/>
      <c r="P31" s="3156"/>
      <c r="Q31" s="3156"/>
      <c r="R31" s="3156"/>
      <c r="S31" s="3156"/>
      <c r="T31" s="3156"/>
      <c r="U31" s="3156"/>
      <c r="V31" s="3156"/>
      <c r="W31" s="3156"/>
      <c r="X31" s="3156"/>
      <c r="Y31" s="3156"/>
      <c r="Z31" s="3156"/>
      <c r="AA31" s="3156"/>
      <c r="AB31" s="3156"/>
      <c r="AC31" s="3156"/>
      <c r="AD31" s="3156"/>
      <c r="AE31" s="3156"/>
      <c r="AF31" s="3157"/>
      <c r="AG31" s="1295"/>
    </row>
    <row r="32" spans="1:33" s="1296" customFormat="1" ht="15.75" customHeight="1">
      <c r="A32" s="1297" t="s">
        <v>1803</v>
      </c>
      <c r="B32" s="1298"/>
      <c r="C32" s="1298"/>
      <c r="D32" s="1298"/>
      <c r="E32" s="1298"/>
      <c r="F32" s="1299"/>
      <c r="G32" s="1299"/>
      <c r="H32" s="1299"/>
      <c r="I32" s="1299"/>
      <c r="J32" s="1299"/>
      <c r="K32" s="1299" t="s">
        <v>516</v>
      </c>
      <c r="L32" s="3145"/>
      <c r="M32" s="3145"/>
      <c r="N32" s="3145"/>
      <c r="O32" s="3145"/>
      <c r="P32" s="3141" t="s">
        <v>1804</v>
      </c>
      <c r="Q32" s="3141"/>
      <c r="R32" s="3141"/>
      <c r="S32" s="3145"/>
      <c r="T32" s="3145"/>
      <c r="U32" s="3145"/>
      <c r="V32" s="3145"/>
      <c r="W32" s="3141" t="s">
        <v>1805</v>
      </c>
      <c r="X32" s="3141"/>
      <c r="Y32" s="3141"/>
      <c r="Z32" s="3142"/>
      <c r="AA32" s="3142"/>
      <c r="AB32" s="3142"/>
      <c r="AC32" s="3142"/>
      <c r="AD32" s="3142"/>
      <c r="AE32" s="3142"/>
      <c r="AF32" s="1301" t="s">
        <v>2</v>
      </c>
      <c r="AG32" s="1295"/>
    </row>
    <row r="33" spans="1:33" s="1296" customFormat="1" ht="15.75" customHeight="1">
      <c r="A33" s="1297" t="s">
        <v>1806</v>
      </c>
      <c r="B33" s="1298"/>
      <c r="C33" s="1298"/>
      <c r="D33" s="1298"/>
      <c r="E33" s="1298"/>
      <c r="F33" s="1302"/>
      <c r="G33" s="1302"/>
      <c r="H33" s="1302"/>
      <c r="I33" s="1302"/>
      <c r="J33" s="1302"/>
      <c r="K33" s="3146"/>
      <c r="L33" s="3146"/>
      <c r="M33" s="3146"/>
      <c r="N33" s="3146"/>
      <c r="O33" s="3146"/>
      <c r="P33" s="3146"/>
      <c r="Q33" s="3146"/>
      <c r="R33" s="3146"/>
      <c r="S33" s="3146"/>
      <c r="T33" s="3146"/>
      <c r="U33" s="3146"/>
      <c r="V33" s="3146"/>
      <c r="W33" s="3146"/>
      <c r="X33" s="3146"/>
      <c r="Y33" s="3146"/>
      <c r="Z33" s="3146"/>
      <c r="AA33" s="3146"/>
      <c r="AB33" s="3146"/>
      <c r="AC33" s="3146"/>
      <c r="AD33" s="3146"/>
      <c r="AE33" s="3146"/>
      <c r="AF33" s="3147"/>
      <c r="AG33" s="1295"/>
    </row>
    <row r="34" spans="1:33" s="1296" customFormat="1" ht="15.75" customHeight="1">
      <c r="A34" s="1297" t="s">
        <v>1807</v>
      </c>
      <c r="B34" s="1298"/>
      <c r="C34" s="1298"/>
      <c r="D34" s="1298"/>
      <c r="E34" s="1298"/>
      <c r="F34" s="1298"/>
      <c r="G34" s="1298"/>
      <c r="H34" s="1298"/>
      <c r="I34" s="1298"/>
      <c r="J34" s="1298"/>
      <c r="K34" s="1299" t="s">
        <v>516</v>
      </c>
      <c r="L34" s="3140"/>
      <c r="M34" s="3140"/>
      <c r="N34" s="3140"/>
      <c r="O34" s="3141" t="s">
        <v>1808</v>
      </c>
      <c r="P34" s="3141"/>
      <c r="Q34" s="3141"/>
      <c r="R34" s="3141"/>
      <c r="S34" s="3141"/>
      <c r="T34" s="3140"/>
      <c r="U34" s="3140"/>
      <c r="V34" s="3140"/>
      <c r="W34" s="3141" t="s">
        <v>1809</v>
      </c>
      <c r="X34" s="3141"/>
      <c r="Y34" s="3141"/>
      <c r="Z34" s="3141"/>
      <c r="AA34" s="3142"/>
      <c r="AB34" s="3142"/>
      <c r="AC34" s="3142"/>
      <c r="AD34" s="3142"/>
      <c r="AE34" s="3142"/>
      <c r="AF34" s="1301" t="s">
        <v>2</v>
      </c>
      <c r="AG34" s="1295"/>
    </row>
    <row r="35" spans="1:33" s="1296" customFormat="1" ht="15.75" customHeight="1">
      <c r="A35" s="1297"/>
      <c r="B35" s="1298"/>
      <c r="C35" s="1298"/>
      <c r="D35" s="1298"/>
      <c r="E35" s="1298"/>
      <c r="F35" s="1298"/>
      <c r="G35" s="1298"/>
      <c r="H35" s="1298"/>
      <c r="I35" s="1298"/>
      <c r="J35" s="1298"/>
      <c r="K35" s="3143"/>
      <c r="L35" s="3143"/>
      <c r="M35" s="3143"/>
      <c r="N35" s="3143"/>
      <c r="O35" s="3143"/>
      <c r="P35" s="3143"/>
      <c r="Q35" s="3143"/>
      <c r="R35" s="3143"/>
      <c r="S35" s="3143"/>
      <c r="T35" s="3143"/>
      <c r="U35" s="3143"/>
      <c r="V35" s="3143"/>
      <c r="W35" s="3143"/>
      <c r="X35" s="3143"/>
      <c r="Y35" s="3143"/>
      <c r="Z35" s="3143"/>
      <c r="AA35" s="3143"/>
      <c r="AB35" s="3143"/>
      <c r="AC35" s="3143"/>
      <c r="AD35" s="3143"/>
      <c r="AE35" s="3143"/>
      <c r="AF35" s="3144"/>
      <c r="AG35" s="1295"/>
    </row>
    <row r="36" spans="1:33" s="1296" customFormat="1" ht="15.75" customHeight="1">
      <c r="A36" s="1297" t="s">
        <v>1810</v>
      </c>
      <c r="B36" s="1298"/>
      <c r="C36" s="1298"/>
      <c r="D36" s="1298"/>
      <c r="E36" s="1298"/>
      <c r="F36" s="1298"/>
      <c r="G36" s="1298"/>
      <c r="H36" s="1298"/>
      <c r="I36" s="1298"/>
      <c r="J36" s="1298"/>
      <c r="K36" s="3148"/>
      <c r="L36" s="3148"/>
      <c r="M36" s="3148"/>
      <c r="N36" s="1303"/>
      <c r="O36" s="1300"/>
      <c r="P36" s="1300"/>
      <c r="Q36" s="1300"/>
      <c r="R36" s="1298"/>
      <c r="S36" s="1298"/>
      <c r="T36" s="1298"/>
      <c r="U36" s="1298"/>
      <c r="V36" s="1298"/>
      <c r="W36" s="1298"/>
      <c r="X36" s="1298"/>
      <c r="Y36" s="1298"/>
      <c r="Z36" s="1298"/>
      <c r="AA36" s="1298"/>
      <c r="AB36" s="1298"/>
      <c r="AC36" s="1298"/>
      <c r="AD36" s="1298"/>
      <c r="AE36" s="1298"/>
      <c r="AF36" s="1301"/>
      <c r="AG36" s="1295"/>
    </row>
    <row r="37" spans="1:33" s="1296" customFormat="1" ht="15.75" customHeight="1">
      <c r="A37" s="1297" t="s">
        <v>1811</v>
      </c>
      <c r="B37" s="1298"/>
      <c r="C37" s="1298"/>
      <c r="D37" s="1298"/>
      <c r="E37" s="1298"/>
      <c r="F37" s="1298"/>
      <c r="G37" s="1298"/>
      <c r="H37" s="1298"/>
      <c r="I37" s="1298"/>
      <c r="J37" s="1298"/>
      <c r="K37" s="3149"/>
      <c r="L37" s="3149"/>
      <c r="M37" s="3149"/>
      <c r="N37" s="3149"/>
      <c r="O37" s="3149"/>
      <c r="P37" s="3149"/>
      <c r="Q37" s="3149"/>
      <c r="R37" s="3149"/>
      <c r="S37" s="3149"/>
      <c r="T37" s="3149"/>
      <c r="U37" s="3149"/>
      <c r="V37" s="3149"/>
      <c r="W37" s="3149"/>
      <c r="X37" s="3149"/>
      <c r="Y37" s="3149"/>
      <c r="Z37" s="3149"/>
      <c r="AA37" s="3149"/>
      <c r="AB37" s="3149"/>
      <c r="AC37" s="3149"/>
      <c r="AD37" s="3149"/>
      <c r="AE37" s="3149"/>
      <c r="AF37" s="3150"/>
      <c r="AG37" s="1295"/>
    </row>
    <row r="38" spans="1:33" s="1296" customFormat="1" ht="15.75" customHeight="1">
      <c r="A38" s="1297" t="s">
        <v>1812</v>
      </c>
      <c r="B38" s="1298"/>
      <c r="C38" s="1298"/>
      <c r="D38" s="1298"/>
      <c r="E38" s="1298"/>
      <c r="F38" s="1298"/>
      <c r="G38" s="1298"/>
      <c r="H38" s="1298"/>
      <c r="I38" s="1298"/>
      <c r="J38" s="1298"/>
      <c r="K38" s="3151"/>
      <c r="L38" s="3151"/>
      <c r="M38" s="3151"/>
      <c r="N38" s="3151"/>
      <c r="O38" s="3151"/>
      <c r="P38" s="3151"/>
      <c r="Q38" s="3151"/>
      <c r="R38" s="3151"/>
      <c r="S38" s="3151"/>
      <c r="T38" s="3151"/>
      <c r="U38" s="3151"/>
      <c r="V38" s="3151"/>
      <c r="W38" s="3151"/>
      <c r="X38" s="3151"/>
      <c r="Y38" s="3151"/>
      <c r="Z38" s="3151"/>
      <c r="AA38" s="3151"/>
      <c r="AB38" s="3151"/>
      <c r="AC38" s="3151"/>
      <c r="AD38" s="3151"/>
      <c r="AE38" s="3151"/>
      <c r="AF38" s="3152"/>
      <c r="AG38" s="1295"/>
    </row>
    <row r="39" spans="1:33" s="1296" customFormat="1" ht="15.75" customHeight="1">
      <c r="A39" s="1297" t="s">
        <v>1813</v>
      </c>
      <c r="B39" s="1298"/>
      <c r="C39" s="1298"/>
      <c r="D39" s="1298"/>
      <c r="E39" s="1298"/>
      <c r="F39" s="1298"/>
      <c r="G39" s="1298"/>
      <c r="H39" s="1298"/>
      <c r="I39" s="1298"/>
      <c r="J39" s="1298"/>
      <c r="K39" s="3151"/>
      <c r="L39" s="3151"/>
      <c r="M39" s="3151"/>
      <c r="N39" s="3151"/>
      <c r="O39" s="3151"/>
      <c r="P39" s="3151"/>
      <c r="Q39" s="3151"/>
      <c r="R39" s="3151"/>
      <c r="S39" s="3151"/>
      <c r="T39" s="3151"/>
      <c r="U39" s="3151"/>
      <c r="V39" s="3151"/>
      <c r="W39" s="3151"/>
      <c r="X39" s="3151"/>
      <c r="Y39" s="3151"/>
      <c r="Z39" s="3151"/>
      <c r="AA39" s="3151"/>
      <c r="AB39" s="3151"/>
      <c r="AC39" s="3151"/>
      <c r="AD39" s="3151"/>
      <c r="AE39" s="3151"/>
      <c r="AF39" s="3152"/>
      <c r="AG39" s="1295"/>
    </row>
    <row r="40" spans="1:33" s="1296" customFormat="1" ht="15.75" customHeight="1" thickBot="1">
      <c r="A40" s="1304" t="s">
        <v>1814</v>
      </c>
      <c r="B40" s="1305"/>
      <c r="C40" s="1305"/>
      <c r="D40" s="1305"/>
      <c r="E40" s="1305"/>
      <c r="F40" s="1305"/>
      <c r="G40" s="1305"/>
      <c r="H40" s="1305"/>
      <c r="I40" s="1305"/>
      <c r="J40" s="1305"/>
      <c r="K40" s="3153"/>
      <c r="L40" s="3153"/>
      <c r="M40" s="3153"/>
      <c r="N40" s="3153"/>
      <c r="O40" s="3153"/>
      <c r="P40" s="3153"/>
      <c r="Q40" s="3153"/>
      <c r="R40" s="3153"/>
      <c r="S40" s="3153"/>
      <c r="T40" s="3153"/>
      <c r="U40" s="3153"/>
      <c r="V40" s="3153"/>
      <c r="W40" s="3153"/>
      <c r="X40" s="3153"/>
      <c r="Y40" s="3153"/>
      <c r="Z40" s="3153"/>
      <c r="AA40" s="3153"/>
      <c r="AB40" s="3153"/>
      <c r="AC40" s="3153"/>
      <c r="AD40" s="3153"/>
      <c r="AE40" s="3153"/>
      <c r="AF40" s="3154"/>
      <c r="AG40" s="1295"/>
    </row>
    <row r="41" spans="1:33" s="1296" customFormat="1" ht="15.75" customHeight="1">
      <c r="A41" s="1292" t="s">
        <v>1818</v>
      </c>
      <c r="B41" s="1307"/>
      <c r="C41" s="1307"/>
      <c r="D41" s="1307"/>
      <c r="E41" s="1307"/>
      <c r="F41" s="1307"/>
      <c r="G41" s="1307"/>
      <c r="H41" s="1307"/>
      <c r="I41" s="1307"/>
      <c r="J41" s="1307"/>
      <c r="K41" s="3156"/>
      <c r="L41" s="3156"/>
      <c r="M41" s="3156"/>
      <c r="N41" s="3156"/>
      <c r="O41" s="3156"/>
      <c r="P41" s="3156"/>
      <c r="Q41" s="3156"/>
      <c r="R41" s="3156"/>
      <c r="S41" s="3156"/>
      <c r="T41" s="3156"/>
      <c r="U41" s="3156"/>
      <c r="V41" s="3156"/>
      <c r="W41" s="3156"/>
      <c r="X41" s="3156"/>
      <c r="Y41" s="3156"/>
      <c r="Z41" s="3156"/>
      <c r="AA41" s="3156"/>
      <c r="AB41" s="3156"/>
      <c r="AC41" s="3156"/>
      <c r="AD41" s="3156"/>
      <c r="AE41" s="3156"/>
      <c r="AF41" s="3157"/>
      <c r="AG41" s="1295"/>
    </row>
    <row r="42" spans="1:33" s="1296" customFormat="1" ht="15.75" customHeight="1">
      <c r="A42" s="1297" t="s">
        <v>1803</v>
      </c>
      <c r="B42" s="1298"/>
      <c r="C42" s="1298"/>
      <c r="D42" s="1298"/>
      <c r="E42" s="1298"/>
      <c r="F42" s="1299"/>
      <c r="G42" s="1299"/>
      <c r="H42" s="1299"/>
      <c r="I42" s="1299"/>
      <c r="J42" s="1299"/>
      <c r="K42" s="1299" t="s">
        <v>516</v>
      </c>
      <c r="L42" s="3145"/>
      <c r="M42" s="3145"/>
      <c r="N42" s="3145"/>
      <c r="O42" s="3145"/>
      <c r="P42" s="3141" t="s">
        <v>1804</v>
      </c>
      <c r="Q42" s="3141"/>
      <c r="R42" s="3141"/>
      <c r="S42" s="3145"/>
      <c r="T42" s="3145"/>
      <c r="U42" s="3145"/>
      <c r="V42" s="3145"/>
      <c r="W42" s="3141" t="s">
        <v>1805</v>
      </c>
      <c r="X42" s="3141"/>
      <c r="Y42" s="3141"/>
      <c r="Z42" s="3142"/>
      <c r="AA42" s="3142"/>
      <c r="AB42" s="3142"/>
      <c r="AC42" s="3142"/>
      <c r="AD42" s="3142"/>
      <c r="AE42" s="3142"/>
      <c r="AF42" s="1301" t="s">
        <v>2</v>
      </c>
      <c r="AG42" s="1295"/>
    </row>
    <row r="43" spans="1:33" s="1296" customFormat="1" ht="15.75" customHeight="1">
      <c r="A43" s="1297" t="s">
        <v>1806</v>
      </c>
      <c r="B43" s="1298"/>
      <c r="C43" s="1298"/>
      <c r="D43" s="1298"/>
      <c r="E43" s="1298"/>
      <c r="F43" s="1302"/>
      <c r="G43" s="1302"/>
      <c r="H43" s="1302"/>
      <c r="I43" s="1302"/>
      <c r="J43" s="1302"/>
      <c r="K43" s="3146"/>
      <c r="L43" s="3146"/>
      <c r="M43" s="3146"/>
      <c r="N43" s="3146"/>
      <c r="O43" s="3146"/>
      <c r="P43" s="3146"/>
      <c r="Q43" s="3146"/>
      <c r="R43" s="3146"/>
      <c r="S43" s="3146"/>
      <c r="T43" s="3146"/>
      <c r="U43" s="3146"/>
      <c r="V43" s="3146"/>
      <c r="W43" s="3146"/>
      <c r="X43" s="3146"/>
      <c r="Y43" s="3146"/>
      <c r="Z43" s="3146"/>
      <c r="AA43" s="3146"/>
      <c r="AB43" s="3146"/>
      <c r="AC43" s="3146"/>
      <c r="AD43" s="3146"/>
      <c r="AE43" s="3146"/>
      <c r="AF43" s="3147"/>
      <c r="AG43" s="1295"/>
    </row>
    <row r="44" spans="1:33" s="1296" customFormat="1" ht="15.75" customHeight="1">
      <c r="A44" s="1297" t="s">
        <v>1807</v>
      </c>
      <c r="B44" s="1298"/>
      <c r="C44" s="1298"/>
      <c r="D44" s="1298"/>
      <c r="E44" s="1298"/>
      <c r="F44" s="1298"/>
      <c r="G44" s="1298"/>
      <c r="H44" s="1298"/>
      <c r="I44" s="1298"/>
      <c r="J44" s="1298"/>
      <c r="K44" s="1299" t="s">
        <v>516</v>
      </c>
      <c r="L44" s="3140"/>
      <c r="M44" s="3140"/>
      <c r="N44" s="3140"/>
      <c r="O44" s="3141" t="s">
        <v>1808</v>
      </c>
      <c r="P44" s="3141"/>
      <c r="Q44" s="3141"/>
      <c r="R44" s="3141"/>
      <c r="S44" s="3141"/>
      <c r="T44" s="3140"/>
      <c r="U44" s="3140"/>
      <c r="V44" s="3140"/>
      <c r="W44" s="3141" t="s">
        <v>1809</v>
      </c>
      <c r="X44" s="3141"/>
      <c r="Y44" s="3141"/>
      <c r="Z44" s="3141"/>
      <c r="AA44" s="3142"/>
      <c r="AB44" s="3142"/>
      <c r="AC44" s="3142"/>
      <c r="AD44" s="3142"/>
      <c r="AE44" s="3142"/>
      <c r="AF44" s="1301" t="s">
        <v>2</v>
      </c>
      <c r="AG44" s="1295"/>
    </row>
    <row r="45" spans="1:33" s="1296" customFormat="1" ht="15.75" customHeight="1">
      <c r="A45" s="1297"/>
      <c r="B45" s="1298"/>
      <c r="C45" s="1298"/>
      <c r="D45" s="1298"/>
      <c r="E45" s="1298"/>
      <c r="F45" s="1298"/>
      <c r="G45" s="1298"/>
      <c r="H45" s="1298"/>
      <c r="I45" s="1298"/>
      <c r="J45" s="1298"/>
      <c r="K45" s="3143"/>
      <c r="L45" s="3143"/>
      <c r="M45" s="3143"/>
      <c r="N45" s="3143"/>
      <c r="O45" s="3143"/>
      <c r="P45" s="3143"/>
      <c r="Q45" s="3143"/>
      <c r="R45" s="3143"/>
      <c r="S45" s="3143"/>
      <c r="T45" s="3143"/>
      <c r="U45" s="3143"/>
      <c r="V45" s="3143"/>
      <c r="W45" s="3143"/>
      <c r="X45" s="3143"/>
      <c r="Y45" s="3143"/>
      <c r="Z45" s="3143"/>
      <c r="AA45" s="3143"/>
      <c r="AB45" s="3143"/>
      <c r="AC45" s="3143"/>
      <c r="AD45" s="3143"/>
      <c r="AE45" s="3143"/>
      <c r="AF45" s="3144"/>
      <c r="AG45" s="1295"/>
    </row>
    <row r="46" spans="1:33" s="1296" customFormat="1" ht="15.75" customHeight="1">
      <c r="A46" s="1297" t="s">
        <v>1810</v>
      </c>
      <c r="B46" s="1298"/>
      <c r="C46" s="1298"/>
      <c r="D46" s="1298"/>
      <c r="E46" s="1298"/>
      <c r="F46" s="1298"/>
      <c r="G46" s="1298"/>
      <c r="H46" s="1298"/>
      <c r="I46" s="1298"/>
      <c r="J46" s="1298"/>
      <c r="K46" s="3148"/>
      <c r="L46" s="3148"/>
      <c r="M46" s="3148"/>
      <c r="N46" s="1303"/>
      <c r="O46" s="1300"/>
      <c r="P46" s="1300"/>
      <c r="Q46" s="1300"/>
      <c r="R46" s="1298"/>
      <c r="S46" s="1298"/>
      <c r="T46" s="1298"/>
      <c r="U46" s="1298"/>
      <c r="V46" s="1298"/>
      <c r="W46" s="1298"/>
      <c r="X46" s="1298"/>
      <c r="Y46" s="1298"/>
      <c r="Z46" s="1298"/>
      <c r="AA46" s="1298"/>
      <c r="AB46" s="1298"/>
      <c r="AC46" s="1298"/>
      <c r="AD46" s="1298"/>
      <c r="AE46" s="1298"/>
      <c r="AF46" s="1301"/>
      <c r="AG46" s="1295"/>
    </row>
    <row r="47" spans="1:33" s="1296" customFormat="1" ht="15.75" customHeight="1">
      <c r="A47" s="1297" t="s">
        <v>1811</v>
      </c>
      <c r="B47" s="1298"/>
      <c r="C47" s="1298"/>
      <c r="D47" s="1298"/>
      <c r="E47" s="1298"/>
      <c r="F47" s="1298"/>
      <c r="G47" s="1298"/>
      <c r="H47" s="1298"/>
      <c r="I47" s="1298"/>
      <c r="J47" s="1298"/>
      <c r="K47" s="3149"/>
      <c r="L47" s="3149"/>
      <c r="M47" s="3149"/>
      <c r="N47" s="3149"/>
      <c r="O47" s="3149"/>
      <c r="P47" s="3149"/>
      <c r="Q47" s="3149"/>
      <c r="R47" s="3149"/>
      <c r="S47" s="3149"/>
      <c r="T47" s="3149"/>
      <c r="U47" s="3149"/>
      <c r="V47" s="3149"/>
      <c r="W47" s="3149"/>
      <c r="X47" s="3149"/>
      <c r="Y47" s="3149"/>
      <c r="Z47" s="3149"/>
      <c r="AA47" s="3149"/>
      <c r="AB47" s="3149"/>
      <c r="AC47" s="3149"/>
      <c r="AD47" s="3149"/>
      <c r="AE47" s="3149"/>
      <c r="AF47" s="3150"/>
      <c r="AG47" s="1295"/>
    </row>
    <row r="48" spans="1:33" s="1296" customFormat="1" ht="15.75" customHeight="1">
      <c r="A48" s="1297" t="s">
        <v>1812</v>
      </c>
      <c r="B48" s="1298"/>
      <c r="C48" s="1298"/>
      <c r="D48" s="1298"/>
      <c r="E48" s="1298"/>
      <c r="F48" s="1298"/>
      <c r="G48" s="1298"/>
      <c r="H48" s="1298"/>
      <c r="I48" s="1298"/>
      <c r="J48" s="1298"/>
      <c r="K48" s="3151"/>
      <c r="L48" s="3151"/>
      <c r="M48" s="3151"/>
      <c r="N48" s="3151"/>
      <c r="O48" s="3151"/>
      <c r="P48" s="3151"/>
      <c r="Q48" s="3151"/>
      <c r="R48" s="3151"/>
      <c r="S48" s="3151"/>
      <c r="T48" s="3151"/>
      <c r="U48" s="3151"/>
      <c r="V48" s="3151"/>
      <c r="W48" s="3151"/>
      <c r="X48" s="3151"/>
      <c r="Y48" s="3151"/>
      <c r="Z48" s="3151"/>
      <c r="AA48" s="3151"/>
      <c r="AB48" s="3151"/>
      <c r="AC48" s="3151"/>
      <c r="AD48" s="3151"/>
      <c r="AE48" s="3151"/>
      <c r="AF48" s="3152"/>
      <c r="AG48" s="1295"/>
    </row>
    <row r="49" spans="1:33" s="1296" customFormat="1" ht="15.75" customHeight="1">
      <c r="A49" s="1297" t="s">
        <v>1813</v>
      </c>
      <c r="B49" s="1298"/>
      <c r="C49" s="1298"/>
      <c r="D49" s="1298"/>
      <c r="E49" s="1298"/>
      <c r="F49" s="1298"/>
      <c r="G49" s="1298"/>
      <c r="H49" s="1298"/>
      <c r="I49" s="1298"/>
      <c r="J49" s="1298"/>
      <c r="K49" s="3151"/>
      <c r="L49" s="3151"/>
      <c r="M49" s="3151"/>
      <c r="N49" s="3151"/>
      <c r="O49" s="3151"/>
      <c r="P49" s="3151"/>
      <c r="Q49" s="3151"/>
      <c r="R49" s="3151"/>
      <c r="S49" s="3151"/>
      <c r="T49" s="3151"/>
      <c r="U49" s="3151"/>
      <c r="V49" s="3151"/>
      <c r="W49" s="3151"/>
      <c r="X49" s="3151"/>
      <c r="Y49" s="3151"/>
      <c r="Z49" s="3151"/>
      <c r="AA49" s="3151"/>
      <c r="AB49" s="3151"/>
      <c r="AC49" s="3151"/>
      <c r="AD49" s="3151"/>
      <c r="AE49" s="3151"/>
      <c r="AF49" s="3152"/>
      <c r="AG49" s="1295"/>
    </row>
    <row r="50" spans="1:33" s="1296" customFormat="1" ht="15.75" customHeight="1" thickBot="1">
      <c r="A50" s="1304" t="s">
        <v>1814</v>
      </c>
      <c r="B50" s="1305"/>
      <c r="C50" s="1305"/>
      <c r="D50" s="1305"/>
      <c r="E50" s="1305"/>
      <c r="F50" s="1305"/>
      <c r="G50" s="1305"/>
      <c r="H50" s="1305"/>
      <c r="I50" s="1305"/>
      <c r="J50" s="1305"/>
      <c r="K50" s="3153"/>
      <c r="L50" s="3153"/>
      <c r="M50" s="3153"/>
      <c r="N50" s="3153"/>
      <c r="O50" s="3153"/>
      <c r="P50" s="3153"/>
      <c r="Q50" s="3153"/>
      <c r="R50" s="3153"/>
      <c r="S50" s="3153"/>
      <c r="T50" s="3153"/>
      <c r="U50" s="3153"/>
      <c r="V50" s="3153"/>
      <c r="W50" s="3153"/>
      <c r="X50" s="3153"/>
      <c r="Y50" s="3153"/>
      <c r="Z50" s="3153"/>
      <c r="AA50" s="3153"/>
      <c r="AB50" s="3153"/>
      <c r="AC50" s="3153"/>
      <c r="AD50" s="3153"/>
      <c r="AE50" s="3153"/>
      <c r="AF50" s="3154"/>
      <c r="AG50" s="1295"/>
    </row>
    <row r="51" spans="1:33" s="1296" customFormat="1" ht="15.75" customHeight="1">
      <c r="A51" s="1292" t="s">
        <v>1819</v>
      </c>
      <c r="B51" s="1307"/>
      <c r="C51" s="1307"/>
      <c r="D51" s="1307"/>
      <c r="E51" s="1307"/>
      <c r="F51" s="1307"/>
      <c r="G51" s="1307"/>
      <c r="H51" s="1307"/>
      <c r="I51" s="1307"/>
      <c r="J51" s="1307"/>
      <c r="K51" s="3156"/>
      <c r="L51" s="3156"/>
      <c r="M51" s="3156"/>
      <c r="N51" s="3156"/>
      <c r="O51" s="3156"/>
      <c r="P51" s="3156"/>
      <c r="Q51" s="3156"/>
      <c r="R51" s="3156"/>
      <c r="S51" s="3156"/>
      <c r="T51" s="3156"/>
      <c r="U51" s="3156"/>
      <c r="V51" s="3156"/>
      <c r="W51" s="3156"/>
      <c r="X51" s="3156"/>
      <c r="Y51" s="3156"/>
      <c r="Z51" s="3156"/>
      <c r="AA51" s="3156"/>
      <c r="AB51" s="3156"/>
      <c r="AC51" s="3156"/>
      <c r="AD51" s="3156"/>
      <c r="AE51" s="3156"/>
      <c r="AF51" s="3157"/>
      <c r="AG51" s="1295"/>
    </row>
    <row r="52" spans="1:33" s="1296" customFormat="1" ht="15.75" customHeight="1">
      <c r="A52" s="1297" t="s">
        <v>1803</v>
      </c>
      <c r="B52" s="1298"/>
      <c r="C52" s="1298"/>
      <c r="D52" s="1298"/>
      <c r="E52" s="1298"/>
      <c r="F52" s="1299"/>
      <c r="G52" s="1299"/>
      <c r="H52" s="1299"/>
      <c r="I52" s="1299"/>
      <c r="J52" s="1299"/>
      <c r="K52" s="1299" t="s">
        <v>516</v>
      </c>
      <c r="L52" s="3140"/>
      <c r="M52" s="3140"/>
      <c r="N52" s="3140"/>
      <c r="O52" s="3140"/>
      <c r="P52" s="3141" t="s">
        <v>1804</v>
      </c>
      <c r="Q52" s="3141"/>
      <c r="R52" s="3141"/>
      <c r="S52" s="3140"/>
      <c r="T52" s="3140"/>
      <c r="U52" s="3140"/>
      <c r="V52" s="3140"/>
      <c r="W52" s="3141" t="s">
        <v>1805</v>
      </c>
      <c r="X52" s="3141"/>
      <c r="Y52" s="3141"/>
      <c r="Z52" s="3142"/>
      <c r="AA52" s="3142"/>
      <c r="AB52" s="3142"/>
      <c r="AC52" s="3142"/>
      <c r="AD52" s="3142"/>
      <c r="AE52" s="3142"/>
      <c r="AF52" s="1301" t="s">
        <v>2</v>
      </c>
      <c r="AG52" s="1295"/>
    </row>
    <row r="53" spans="1:33" s="1296" customFormat="1" ht="15.75" customHeight="1">
      <c r="A53" s="1297" t="s">
        <v>1806</v>
      </c>
      <c r="B53" s="1298"/>
      <c r="C53" s="1298"/>
      <c r="D53" s="1298"/>
      <c r="E53" s="1298"/>
      <c r="F53" s="1302"/>
      <c r="G53" s="1302"/>
      <c r="H53" s="1302"/>
      <c r="I53" s="1302"/>
      <c r="J53" s="1302"/>
      <c r="K53" s="3146"/>
      <c r="L53" s="3146"/>
      <c r="M53" s="3146"/>
      <c r="N53" s="3146"/>
      <c r="O53" s="3146"/>
      <c r="P53" s="3146"/>
      <c r="Q53" s="3146"/>
      <c r="R53" s="3146"/>
      <c r="S53" s="3146"/>
      <c r="T53" s="3146"/>
      <c r="U53" s="3146"/>
      <c r="V53" s="3146"/>
      <c r="W53" s="3146"/>
      <c r="X53" s="3146"/>
      <c r="Y53" s="3146"/>
      <c r="Z53" s="3146"/>
      <c r="AA53" s="3146"/>
      <c r="AB53" s="3146"/>
      <c r="AC53" s="3146"/>
      <c r="AD53" s="3146"/>
      <c r="AE53" s="3146"/>
      <c r="AF53" s="3147"/>
      <c r="AG53" s="1295"/>
    </row>
    <row r="54" spans="1:33" s="1296" customFormat="1" ht="15.75" customHeight="1">
      <c r="A54" s="1297" t="s">
        <v>1807</v>
      </c>
      <c r="B54" s="1298"/>
      <c r="C54" s="1298"/>
      <c r="D54" s="1298"/>
      <c r="E54" s="1298"/>
      <c r="F54" s="1298"/>
      <c r="G54" s="1298"/>
      <c r="H54" s="1298"/>
      <c r="I54" s="1298"/>
      <c r="J54" s="1298"/>
      <c r="K54" s="1299" t="s">
        <v>516</v>
      </c>
      <c r="L54" s="3140"/>
      <c r="M54" s="3140"/>
      <c r="N54" s="3140"/>
      <c r="O54" s="3141" t="s">
        <v>1808</v>
      </c>
      <c r="P54" s="3141"/>
      <c r="Q54" s="3141"/>
      <c r="R54" s="3141"/>
      <c r="S54" s="3141"/>
      <c r="T54" s="3140"/>
      <c r="U54" s="3140"/>
      <c r="V54" s="3140"/>
      <c r="W54" s="3141" t="s">
        <v>1809</v>
      </c>
      <c r="X54" s="3141"/>
      <c r="Y54" s="3141"/>
      <c r="Z54" s="3141"/>
      <c r="AA54" s="3142"/>
      <c r="AB54" s="3142"/>
      <c r="AC54" s="3142"/>
      <c r="AD54" s="3142"/>
      <c r="AE54" s="3142"/>
      <c r="AF54" s="1301" t="s">
        <v>2</v>
      </c>
      <c r="AG54" s="1295"/>
    </row>
    <row r="55" spans="1:33" s="1296" customFormat="1" ht="15.75" customHeight="1">
      <c r="A55" s="1297"/>
      <c r="B55" s="1298"/>
      <c r="C55" s="1298"/>
      <c r="D55" s="1298"/>
      <c r="E55" s="1298"/>
      <c r="F55" s="1298"/>
      <c r="G55" s="1298"/>
      <c r="H55" s="1298"/>
      <c r="I55" s="1298"/>
      <c r="J55" s="1298"/>
      <c r="K55" s="3143"/>
      <c r="L55" s="3143"/>
      <c r="M55" s="3143"/>
      <c r="N55" s="3143"/>
      <c r="O55" s="3143"/>
      <c r="P55" s="3143"/>
      <c r="Q55" s="3143"/>
      <c r="R55" s="3143"/>
      <c r="S55" s="3143"/>
      <c r="T55" s="3143"/>
      <c r="U55" s="3143"/>
      <c r="V55" s="3143"/>
      <c r="W55" s="3143"/>
      <c r="X55" s="3143"/>
      <c r="Y55" s="3143"/>
      <c r="Z55" s="3143"/>
      <c r="AA55" s="3143"/>
      <c r="AB55" s="3143"/>
      <c r="AC55" s="3143"/>
      <c r="AD55" s="3143"/>
      <c r="AE55" s="3143"/>
      <c r="AF55" s="3144"/>
      <c r="AG55" s="1295"/>
    </row>
    <row r="56" spans="1:33" s="1296" customFormat="1" ht="15.75" customHeight="1">
      <c r="A56" s="1297" t="s">
        <v>1810</v>
      </c>
      <c r="B56" s="1298"/>
      <c r="C56" s="1298"/>
      <c r="D56" s="1298"/>
      <c r="E56" s="1298"/>
      <c r="F56" s="1298"/>
      <c r="G56" s="1298"/>
      <c r="H56" s="1298"/>
      <c r="I56" s="1298"/>
      <c r="J56" s="1298"/>
      <c r="K56" s="3148"/>
      <c r="L56" s="3148"/>
      <c r="M56" s="3148"/>
      <c r="N56" s="1303"/>
      <c r="O56" s="1300"/>
      <c r="P56" s="1300"/>
      <c r="Q56" s="1300"/>
      <c r="R56" s="1298"/>
      <c r="S56" s="1298"/>
      <c r="T56" s="1298"/>
      <c r="U56" s="1298"/>
      <c r="V56" s="1298"/>
      <c r="W56" s="1298"/>
      <c r="X56" s="1298"/>
      <c r="Y56" s="1298"/>
      <c r="Z56" s="1298"/>
      <c r="AA56" s="1298"/>
      <c r="AB56" s="1298"/>
      <c r="AC56" s="1298"/>
      <c r="AD56" s="1298"/>
      <c r="AE56" s="1298"/>
      <c r="AF56" s="1301"/>
      <c r="AG56" s="1295"/>
    </row>
    <row r="57" spans="1:33" s="1296" customFormat="1" ht="15.75" customHeight="1">
      <c r="A57" s="1297" t="s">
        <v>1811</v>
      </c>
      <c r="B57" s="1298"/>
      <c r="C57" s="1298"/>
      <c r="D57" s="1298"/>
      <c r="E57" s="1298"/>
      <c r="F57" s="1298"/>
      <c r="G57" s="1298"/>
      <c r="H57" s="1298"/>
      <c r="I57" s="1298"/>
      <c r="J57" s="1298"/>
      <c r="K57" s="3149"/>
      <c r="L57" s="3149"/>
      <c r="M57" s="3149"/>
      <c r="N57" s="3149"/>
      <c r="O57" s="3149"/>
      <c r="P57" s="3149"/>
      <c r="Q57" s="3149"/>
      <c r="R57" s="3149"/>
      <c r="S57" s="3149"/>
      <c r="T57" s="3149"/>
      <c r="U57" s="3149"/>
      <c r="V57" s="3149"/>
      <c r="W57" s="3149"/>
      <c r="X57" s="3149"/>
      <c r="Y57" s="3149"/>
      <c r="Z57" s="3149"/>
      <c r="AA57" s="3149"/>
      <c r="AB57" s="3149"/>
      <c r="AC57" s="3149"/>
      <c r="AD57" s="3149"/>
      <c r="AE57" s="3149"/>
      <c r="AF57" s="3150"/>
      <c r="AG57" s="1295"/>
    </row>
    <row r="58" spans="1:33" s="1296" customFormat="1" ht="15.75" customHeight="1">
      <c r="A58" s="1297" t="s">
        <v>1812</v>
      </c>
      <c r="B58" s="1298"/>
      <c r="C58" s="1298"/>
      <c r="D58" s="1298"/>
      <c r="E58" s="1298"/>
      <c r="F58" s="1298"/>
      <c r="G58" s="1298"/>
      <c r="H58" s="1298"/>
      <c r="I58" s="1298"/>
      <c r="J58" s="1298"/>
      <c r="K58" s="3151"/>
      <c r="L58" s="3151"/>
      <c r="M58" s="3151"/>
      <c r="N58" s="3151"/>
      <c r="O58" s="3151"/>
      <c r="P58" s="3151"/>
      <c r="Q58" s="3151"/>
      <c r="R58" s="3151"/>
      <c r="S58" s="3151"/>
      <c r="T58" s="3151"/>
      <c r="U58" s="3151"/>
      <c r="V58" s="3151"/>
      <c r="W58" s="3151"/>
      <c r="X58" s="3151"/>
      <c r="Y58" s="3151"/>
      <c r="Z58" s="3151"/>
      <c r="AA58" s="3151"/>
      <c r="AB58" s="3151"/>
      <c r="AC58" s="3151"/>
      <c r="AD58" s="3151"/>
      <c r="AE58" s="3151"/>
      <c r="AF58" s="3152"/>
      <c r="AG58" s="1295"/>
    </row>
    <row r="59" spans="1:33" s="1296" customFormat="1" ht="15.75" customHeight="1">
      <c r="A59" s="1297" t="s">
        <v>1813</v>
      </c>
      <c r="B59" s="1298"/>
      <c r="C59" s="1298"/>
      <c r="D59" s="1298"/>
      <c r="E59" s="1298"/>
      <c r="F59" s="1298"/>
      <c r="G59" s="1298"/>
      <c r="H59" s="1298"/>
      <c r="I59" s="1298"/>
      <c r="J59" s="1298"/>
      <c r="K59" s="3151"/>
      <c r="L59" s="3151"/>
      <c r="M59" s="3151"/>
      <c r="N59" s="3151"/>
      <c r="O59" s="3151"/>
      <c r="P59" s="3151"/>
      <c r="Q59" s="3151"/>
      <c r="R59" s="3151"/>
      <c r="S59" s="3151"/>
      <c r="T59" s="3151"/>
      <c r="U59" s="3151"/>
      <c r="V59" s="3151"/>
      <c r="W59" s="3151"/>
      <c r="X59" s="3151"/>
      <c r="Y59" s="3151"/>
      <c r="Z59" s="3151"/>
      <c r="AA59" s="3151"/>
      <c r="AB59" s="3151"/>
      <c r="AC59" s="3151"/>
      <c r="AD59" s="3151"/>
      <c r="AE59" s="3151"/>
      <c r="AF59" s="3152"/>
      <c r="AG59" s="1295"/>
    </row>
    <row r="60" spans="1:33" s="1296" customFormat="1" ht="15.75" customHeight="1" thickBot="1">
      <c r="A60" s="1304" t="s">
        <v>1814</v>
      </c>
      <c r="B60" s="1305"/>
      <c r="C60" s="1305"/>
      <c r="D60" s="1305"/>
      <c r="E60" s="1305"/>
      <c r="F60" s="1305"/>
      <c r="G60" s="1305"/>
      <c r="H60" s="1305"/>
      <c r="I60" s="1305"/>
      <c r="J60" s="1305"/>
      <c r="K60" s="3153"/>
      <c r="L60" s="3153"/>
      <c r="M60" s="3153"/>
      <c r="N60" s="3153"/>
      <c r="O60" s="3153"/>
      <c r="P60" s="3153"/>
      <c r="Q60" s="3153"/>
      <c r="R60" s="3153"/>
      <c r="S60" s="3153"/>
      <c r="T60" s="3153"/>
      <c r="U60" s="3153"/>
      <c r="V60" s="3153"/>
      <c r="W60" s="3153"/>
      <c r="X60" s="3153"/>
      <c r="Y60" s="3153"/>
      <c r="Z60" s="3153"/>
      <c r="AA60" s="3153"/>
      <c r="AB60" s="3153"/>
      <c r="AC60" s="3153"/>
      <c r="AD60" s="3153"/>
      <c r="AE60" s="3153"/>
      <c r="AF60" s="3154"/>
      <c r="AG60" s="1295"/>
    </row>
    <row r="61" spans="1:33" s="1296" customFormat="1" ht="15.75" customHeight="1">
      <c r="A61" s="1292" t="s">
        <v>1820</v>
      </c>
      <c r="B61" s="1307"/>
      <c r="C61" s="1307"/>
      <c r="D61" s="1307"/>
      <c r="E61" s="1307"/>
      <c r="F61" s="1307"/>
      <c r="G61" s="1307"/>
      <c r="H61" s="1307"/>
      <c r="I61" s="1307"/>
      <c r="J61" s="1307"/>
      <c r="K61" s="3156"/>
      <c r="L61" s="3156"/>
      <c r="M61" s="3156"/>
      <c r="N61" s="3156"/>
      <c r="O61" s="3156"/>
      <c r="P61" s="3156"/>
      <c r="Q61" s="3156"/>
      <c r="R61" s="3156"/>
      <c r="S61" s="3156"/>
      <c r="T61" s="3156"/>
      <c r="U61" s="3156"/>
      <c r="V61" s="3156"/>
      <c r="W61" s="3156"/>
      <c r="X61" s="3156"/>
      <c r="Y61" s="3156"/>
      <c r="Z61" s="3156"/>
      <c r="AA61" s="3156"/>
      <c r="AB61" s="3156"/>
      <c r="AC61" s="3156"/>
      <c r="AD61" s="3156"/>
      <c r="AE61" s="3156"/>
      <c r="AF61" s="3157"/>
      <c r="AG61" s="1295"/>
    </row>
    <row r="62" spans="1:33" s="1296" customFormat="1" ht="15.75" customHeight="1">
      <c r="A62" s="1297" t="s">
        <v>1803</v>
      </c>
      <c r="B62" s="1298"/>
      <c r="C62" s="1298"/>
      <c r="D62" s="1298"/>
      <c r="E62" s="1298"/>
      <c r="F62" s="1299"/>
      <c r="G62" s="1299"/>
      <c r="H62" s="1299"/>
      <c r="I62" s="1299"/>
      <c r="J62" s="1299"/>
      <c r="K62" s="1299" t="s">
        <v>516</v>
      </c>
      <c r="L62" s="3140"/>
      <c r="M62" s="3140"/>
      <c r="N62" s="3140"/>
      <c r="O62" s="3140"/>
      <c r="P62" s="3141" t="s">
        <v>1804</v>
      </c>
      <c r="Q62" s="3141"/>
      <c r="R62" s="3141"/>
      <c r="S62" s="3140"/>
      <c r="T62" s="3140"/>
      <c r="U62" s="3140"/>
      <c r="V62" s="3140"/>
      <c r="W62" s="3141" t="s">
        <v>1805</v>
      </c>
      <c r="X62" s="3141"/>
      <c r="Y62" s="3141"/>
      <c r="Z62" s="3142"/>
      <c r="AA62" s="3142"/>
      <c r="AB62" s="3142"/>
      <c r="AC62" s="3142"/>
      <c r="AD62" s="3142"/>
      <c r="AE62" s="3142"/>
      <c r="AF62" s="1301" t="s">
        <v>2</v>
      </c>
      <c r="AG62" s="1295"/>
    </row>
    <row r="63" spans="1:33" s="1296" customFormat="1" ht="15.75" customHeight="1">
      <c r="A63" s="1297" t="s">
        <v>1806</v>
      </c>
      <c r="B63" s="1298"/>
      <c r="C63" s="1298"/>
      <c r="D63" s="1298"/>
      <c r="E63" s="1298"/>
      <c r="F63" s="1302"/>
      <c r="G63" s="1302"/>
      <c r="H63" s="1302"/>
      <c r="I63" s="1302"/>
      <c r="J63" s="1302"/>
      <c r="K63" s="3146"/>
      <c r="L63" s="3146"/>
      <c r="M63" s="3146"/>
      <c r="N63" s="3146"/>
      <c r="O63" s="3146"/>
      <c r="P63" s="3146"/>
      <c r="Q63" s="3146"/>
      <c r="R63" s="3146"/>
      <c r="S63" s="3146"/>
      <c r="T63" s="3146"/>
      <c r="U63" s="3146"/>
      <c r="V63" s="3146"/>
      <c r="W63" s="3146"/>
      <c r="X63" s="3146"/>
      <c r="Y63" s="3146"/>
      <c r="Z63" s="3146"/>
      <c r="AA63" s="3146"/>
      <c r="AB63" s="3146"/>
      <c r="AC63" s="3146"/>
      <c r="AD63" s="3146"/>
      <c r="AE63" s="3146"/>
      <c r="AF63" s="3147"/>
      <c r="AG63" s="1295"/>
    </row>
    <row r="64" spans="1:33" s="1296" customFormat="1" ht="15.75" customHeight="1">
      <c r="A64" s="1297" t="s">
        <v>1807</v>
      </c>
      <c r="B64" s="1298"/>
      <c r="C64" s="1298"/>
      <c r="D64" s="1298"/>
      <c r="E64" s="1298"/>
      <c r="F64" s="1298"/>
      <c r="G64" s="1298"/>
      <c r="H64" s="1298"/>
      <c r="I64" s="1298"/>
      <c r="J64" s="1298"/>
      <c r="K64" s="1299" t="s">
        <v>516</v>
      </c>
      <c r="L64" s="3140"/>
      <c r="M64" s="3140"/>
      <c r="N64" s="3140"/>
      <c r="O64" s="3141" t="s">
        <v>1808</v>
      </c>
      <c r="P64" s="3141"/>
      <c r="Q64" s="3141"/>
      <c r="R64" s="3141"/>
      <c r="S64" s="3141"/>
      <c r="T64" s="3140"/>
      <c r="U64" s="3140"/>
      <c r="V64" s="3140"/>
      <c r="W64" s="3141" t="s">
        <v>1809</v>
      </c>
      <c r="X64" s="3141"/>
      <c r="Y64" s="3141"/>
      <c r="Z64" s="3141"/>
      <c r="AA64" s="3142"/>
      <c r="AB64" s="3142"/>
      <c r="AC64" s="3142"/>
      <c r="AD64" s="3142"/>
      <c r="AE64" s="3142"/>
      <c r="AF64" s="1301" t="s">
        <v>2</v>
      </c>
      <c r="AG64" s="1295"/>
    </row>
    <row r="65" spans="1:33" s="1296" customFormat="1" ht="15.75" customHeight="1">
      <c r="A65" s="1297"/>
      <c r="B65" s="1298"/>
      <c r="C65" s="1298"/>
      <c r="D65" s="1298"/>
      <c r="E65" s="1298"/>
      <c r="F65" s="1298"/>
      <c r="G65" s="1298"/>
      <c r="H65" s="1298"/>
      <c r="I65" s="1298"/>
      <c r="J65" s="1298"/>
      <c r="K65" s="3143"/>
      <c r="L65" s="3143"/>
      <c r="M65" s="3143"/>
      <c r="N65" s="3143"/>
      <c r="O65" s="3143"/>
      <c r="P65" s="3143"/>
      <c r="Q65" s="3143"/>
      <c r="R65" s="3143"/>
      <c r="S65" s="3143"/>
      <c r="T65" s="3143"/>
      <c r="U65" s="3143"/>
      <c r="V65" s="3143"/>
      <c r="W65" s="3143"/>
      <c r="X65" s="3143"/>
      <c r="Y65" s="3143"/>
      <c r="Z65" s="3143"/>
      <c r="AA65" s="3143"/>
      <c r="AB65" s="3143"/>
      <c r="AC65" s="3143"/>
      <c r="AD65" s="3143"/>
      <c r="AE65" s="3143"/>
      <c r="AF65" s="3144"/>
      <c r="AG65" s="1295"/>
    </row>
    <row r="66" spans="1:33" s="1296" customFormat="1" ht="15.75" customHeight="1">
      <c r="A66" s="1297" t="s">
        <v>1810</v>
      </c>
      <c r="B66" s="1298"/>
      <c r="C66" s="1298"/>
      <c r="D66" s="1298"/>
      <c r="E66" s="1298"/>
      <c r="F66" s="1298"/>
      <c r="G66" s="1298"/>
      <c r="H66" s="1298"/>
      <c r="I66" s="1298"/>
      <c r="J66" s="1298"/>
      <c r="K66" s="3148"/>
      <c r="L66" s="3148"/>
      <c r="M66" s="3148"/>
      <c r="N66" s="1303"/>
      <c r="O66" s="1300"/>
      <c r="P66" s="1300"/>
      <c r="Q66" s="1300"/>
      <c r="R66" s="1298"/>
      <c r="S66" s="1298"/>
      <c r="T66" s="1298"/>
      <c r="U66" s="1298"/>
      <c r="V66" s="1298"/>
      <c r="W66" s="1298"/>
      <c r="X66" s="1298"/>
      <c r="Y66" s="1298"/>
      <c r="Z66" s="1298"/>
      <c r="AA66" s="1298"/>
      <c r="AB66" s="1298"/>
      <c r="AC66" s="1298"/>
      <c r="AD66" s="1298"/>
      <c r="AE66" s="1298"/>
      <c r="AF66" s="1301"/>
      <c r="AG66" s="1295"/>
    </row>
    <row r="67" spans="1:33" s="1296" customFormat="1" ht="15.75" customHeight="1">
      <c r="A67" s="1297" t="s">
        <v>1811</v>
      </c>
      <c r="B67" s="1298"/>
      <c r="C67" s="1298"/>
      <c r="D67" s="1298"/>
      <c r="E67" s="1298"/>
      <c r="F67" s="1298"/>
      <c r="G67" s="1298"/>
      <c r="H67" s="1298"/>
      <c r="I67" s="1298"/>
      <c r="J67" s="1298"/>
      <c r="K67" s="3149"/>
      <c r="L67" s="3149"/>
      <c r="M67" s="3149"/>
      <c r="N67" s="3149"/>
      <c r="O67" s="3149"/>
      <c r="P67" s="3149"/>
      <c r="Q67" s="3149"/>
      <c r="R67" s="3149"/>
      <c r="S67" s="3149"/>
      <c r="T67" s="3149"/>
      <c r="U67" s="3149"/>
      <c r="V67" s="3149"/>
      <c r="W67" s="3149"/>
      <c r="X67" s="3149"/>
      <c r="Y67" s="3149"/>
      <c r="Z67" s="3149"/>
      <c r="AA67" s="3149"/>
      <c r="AB67" s="3149"/>
      <c r="AC67" s="3149"/>
      <c r="AD67" s="3149"/>
      <c r="AE67" s="3149"/>
      <c r="AF67" s="3150"/>
      <c r="AG67" s="1295"/>
    </row>
    <row r="68" spans="1:33" s="1296" customFormat="1" ht="15.75" customHeight="1">
      <c r="A68" s="1297" t="s">
        <v>1812</v>
      </c>
      <c r="B68" s="1298"/>
      <c r="C68" s="1298"/>
      <c r="D68" s="1298"/>
      <c r="E68" s="1298"/>
      <c r="F68" s="1298"/>
      <c r="G68" s="1298"/>
      <c r="H68" s="1298"/>
      <c r="I68" s="1298"/>
      <c r="J68" s="1298"/>
      <c r="K68" s="3151"/>
      <c r="L68" s="3151"/>
      <c r="M68" s="3151"/>
      <c r="N68" s="3151"/>
      <c r="O68" s="3151"/>
      <c r="P68" s="3151"/>
      <c r="Q68" s="3151"/>
      <c r="R68" s="3151"/>
      <c r="S68" s="3151"/>
      <c r="T68" s="3151"/>
      <c r="U68" s="3151"/>
      <c r="V68" s="3151"/>
      <c r="W68" s="3151"/>
      <c r="X68" s="3151"/>
      <c r="Y68" s="3151"/>
      <c r="Z68" s="3151"/>
      <c r="AA68" s="3151"/>
      <c r="AB68" s="3151"/>
      <c r="AC68" s="3151"/>
      <c r="AD68" s="3151"/>
      <c r="AE68" s="3151"/>
      <c r="AF68" s="3152"/>
      <c r="AG68" s="1295"/>
    </row>
    <row r="69" spans="1:33" s="1296" customFormat="1" ht="15.75" customHeight="1">
      <c r="A69" s="1297" t="s">
        <v>1813</v>
      </c>
      <c r="B69" s="1298"/>
      <c r="C69" s="1298"/>
      <c r="D69" s="1298"/>
      <c r="E69" s="1298"/>
      <c r="F69" s="1298"/>
      <c r="G69" s="1298"/>
      <c r="H69" s="1298"/>
      <c r="I69" s="1298"/>
      <c r="J69" s="1298"/>
      <c r="K69" s="3151"/>
      <c r="L69" s="3151"/>
      <c r="M69" s="3151"/>
      <c r="N69" s="3151"/>
      <c r="O69" s="3151"/>
      <c r="P69" s="3151"/>
      <c r="Q69" s="3151"/>
      <c r="R69" s="3151"/>
      <c r="S69" s="3151"/>
      <c r="T69" s="3151"/>
      <c r="U69" s="3151"/>
      <c r="V69" s="3151"/>
      <c r="W69" s="3151"/>
      <c r="X69" s="3151"/>
      <c r="Y69" s="3151"/>
      <c r="Z69" s="3151"/>
      <c r="AA69" s="3151"/>
      <c r="AB69" s="3151"/>
      <c r="AC69" s="3151"/>
      <c r="AD69" s="3151"/>
      <c r="AE69" s="3151"/>
      <c r="AF69" s="3152"/>
      <c r="AG69" s="1295"/>
    </row>
    <row r="70" spans="1:33" s="1296" customFormat="1" ht="15.75" customHeight="1" thickBot="1">
      <c r="A70" s="1304" t="s">
        <v>1814</v>
      </c>
      <c r="B70" s="1305"/>
      <c r="C70" s="1305"/>
      <c r="D70" s="1305"/>
      <c r="E70" s="1305"/>
      <c r="F70" s="1305"/>
      <c r="G70" s="1305"/>
      <c r="H70" s="1305"/>
      <c r="I70" s="1305"/>
      <c r="J70" s="1305"/>
      <c r="K70" s="3153"/>
      <c r="L70" s="3153"/>
      <c r="M70" s="3153"/>
      <c r="N70" s="3153"/>
      <c r="O70" s="3153"/>
      <c r="P70" s="3153"/>
      <c r="Q70" s="3153"/>
      <c r="R70" s="3153"/>
      <c r="S70" s="3153"/>
      <c r="T70" s="3153"/>
      <c r="U70" s="3153"/>
      <c r="V70" s="3153"/>
      <c r="W70" s="3153"/>
      <c r="X70" s="3153"/>
      <c r="Y70" s="3153"/>
      <c r="Z70" s="3153"/>
      <c r="AA70" s="3153"/>
      <c r="AB70" s="3153"/>
      <c r="AC70" s="3153"/>
      <c r="AD70" s="3153"/>
      <c r="AE70" s="3153"/>
      <c r="AF70" s="3154"/>
      <c r="AG70" s="1295"/>
    </row>
    <row r="71" spans="1:33" s="1296" customFormat="1" ht="15.75" customHeight="1">
      <c r="A71" s="1292" t="s">
        <v>1821</v>
      </c>
      <c r="B71" s="1307"/>
      <c r="C71" s="1307"/>
      <c r="D71" s="1307"/>
      <c r="E71" s="1307"/>
      <c r="F71" s="1307"/>
      <c r="G71" s="1307"/>
      <c r="H71" s="1307"/>
      <c r="I71" s="1307"/>
      <c r="J71" s="1307"/>
      <c r="K71" s="3156"/>
      <c r="L71" s="3156"/>
      <c r="M71" s="3156"/>
      <c r="N71" s="3156"/>
      <c r="O71" s="3156"/>
      <c r="P71" s="3156"/>
      <c r="Q71" s="3156"/>
      <c r="R71" s="3156"/>
      <c r="S71" s="3156"/>
      <c r="T71" s="3156"/>
      <c r="U71" s="3156"/>
      <c r="V71" s="3156"/>
      <c r="W71" s="3156"/>
      <c r="X71" s="3156"/>
      <c r="Y71" s="3156"/>
      <c r="Z71" s="3156"/>
      <c r="AA71" s="3156"/>
      <c r="AB71" s="3156"/>
      <c r="AC71" s="3156"/>
      <c r="AD71" s="3156"/>
      <c r="AE71" s="3156"/>
      <c r="AF71" s="3157"/>
      <c r="AG71" s="1295"/>
    </row>
    <row r="72" spans="1:33" s="1296" customFormat="1" ht="15.75" customHeight="1">
      <c r="A72" s="1297" t="s">
        <v>1803</v>
      </c>
      <c r="B72" s="1298"/>
      <c r="C72" s="1298"/>
      <c r="D72" s="1298"/>
      <c r="E72" s="1298"/>
      <c r="F72" s="1299"/>
      <c r="G72" s="1299"/>
      <c r="H72" s="1299"/>
      <c r="I72" s="1299"/>
      <c r="J72" s="1299"/>
      <c r="K72" s="1299" t="s">
        <v>516</v>
      </c>
      <c r="L72" s="3140"/>
      <c r="M72" s="3140"/>
      <c r="N72" s="3140"/>
      <c r="O72" s="3140"/>
      <c r="P72" s="3141" t="s">
        <v>1804</v>
      </c>
      <c r="Q72" s="3141"/>
      <c r="R72" s="3141"/>
      <c r="S72" s="3140"/>
      <c r="T72" s="3140"/>
      <c r="U72" s="3140"/>
      <c r="V72" s="3140"/>
      <c r="W72" s="3141" t="s">
        <v>1805</v>
      </c>
      <c r="X72" s="3141"/>
      <c r="Y72" s="3141"/>
      <c r="Z72" s="3142"/>
      <c r="AA72" s="3142"/>
      <c r="AB72" s="3142"/>
      <c r="AC72" s="3142"/>
      <c r="AD72" s="3142"/>
      <c r="AE72" s="3142"/>
      <c r="AF72" s="1301" t="s">
        <v>2</v>
      </c>
      <c r="AG72" s="1295"/>
    </row>
    <row r="73" spans="1:33" s="1296" customFormat="1" ht="15.75" customHeight="1">
      <c r="A73" s="1297" t="s">
        <v>1806</v>
      </c>
      <c r="B73" s="1298"/>
      <c r="C73" s="1298"/>
      <c r="D73" s="1298"/>
      <c r="E73" s="1298"/>
      <c r="F73" s="1302"/>
      <c r="G73" s="1302"/>
      <c r="H73" s="1302"/>
      <c r="I73" s="1302"/>
      <c r="J73" s="1302"/>
      <c r="K73" s="3146"/>
      <c r="L73" s="3146"/>
      <c r="M73" s="3146"/>
      <c r="N73" s="3146"/>
      <c r="O73" s="3146"/>
      <c r="P73" s="3146"/>
      <c r="Q73" s="3146"/>
      <c r="R73" s="3146"/>
      <c r="S73" s="3146"/>
      <c r="T73" s="3146"/>
      <c r="U73" s="3146"/>
      <c r="V73" s="3146"/>
      <c r="W73" s="3146"/>
      <c r="X73" s="3146"/>
      <c r="Y73" s="3146"/>
      <c r="Z73" s="3146"/>
      <c r="AA73" s="3146"/>
      <c r="AB73" s="3146"/>
      <c r="AC73" s="3146"/>
      <c r="AD73" s="3146"/>
      <c r="AE73" s="3146"/>
      <c r="AF73" s="3147"/>
      <c r="AG73" s="1295"/>
    </row>
    <row r="74" spans="1:33" s="1296" customFormat="1" ht="15.75" customHeight="1">
      <c r="A74" s="1297" t="s">
        <v>1807</v>
      </c>
      <c r="B74" s="1298"/>
      <c r="C74" s="1298"/>
      <c r="D74" s="1298"/>
      <c r="E74" s="1298"/>
      <c r="F74" s="1298"/>
      <c r="G74" s="1298"/>
      <c r="H74" s="1298"/>
      <c r="I74" s="1298"/>
      <c r="J74" s="1298"/>
      <c r="K74" s="1299" t="s">
        <v>516</v>
      </c>
      <c r="L74" s="3140"/>
      <c r="M74" s="3140"/>
      <c r="N74" s="3140"/>
      <c r="O74" s="3141" t="s">
        <v>1808</v>
      </c>
      <c r="P74" s="3141"/>
      <c r="Q74" s="3141"/>
      <c r="R74" s="3141"/>
      <c r="S74" s="3141"/>
      <c r="T74" s="3140"/>
      <c r="U74" s="3140"/>
      <c r="V74" s="3140"/>
      <c r="W74" s="3141" t="s">
        <v>1809</v>
      </c>
      <c r="X74" s="3141"/>
      <c r="Y74" s="3141"/>
      <c r="Z74" s="3141"/>
      <c r="AA74" s="3142"/>
      <c r="AB74" s="3142"/>
      <c r="AC74" s="3142"/>
      <c r="AD74" s="3142"/>
      <c r="AE74" s="3142"/>
      <c r="AF74" s="1301" t="s">
        <v>2</v>
      </c>
      <c r="AG74" s="1295"/>
    </row>
    <row r="75" spans="1:33" s="1296" customFormat="1" ht="15.75" customHeight="1">
      <c r="A75" s="1297"/>
      <c r="B75" s="1298"/>
      <c r="C75" s="1298"/>
      <c r="D75" s="1298"/>
      <c r="E75" s="1298"/>
      <c r="F75" s="1298"/>
      <c r="G75" s="1298"/>
      <c r="H75" s="1298"/>
      <c r="I75" s="1298"/>
      <c r="J75" s="1298"/>
      <c r="K75" s="3143"/>
      <c r="L75" s="3143"/>
      <c r="M75" s="3143"/>
      <c r="N75" s="3143"/>
      <c r="O75" s="3143"/>
      <c r="P75" s="3143"/>
      <c r="Q75" s="3143"/>
      <c r="R75" s="3143"/>
      <c r="S75" s="3143"/>
      <c r="T75" s="3143"/>
      <c r="U75" s="3143"/>
      <c r="V75" s="3143"/>
      <c r="W75" s="3143"/>
      <c r="X75" s="3143"/>
      <c r="Y75" s="3143"/>
      <c r="Z75" s="3143"/>
      <c r="AA75" s="3143"/>
      <c r="AB75" s="3143"/>
      <c r="AC75" s="3143"/>
      <c r="AD75" s="3143"/>
      <c r="AE75" s="3143"/>
      <c r="AF75" s="3144"/>
      <c r="AG75" s="1295"/>
    </row>
    <row r="76" spans="1:33" s="1296" customFormat="1" ht="15.75" customHeight="1">
      <c r="A76" s="1297" t="s">
        <v>1810</v>
      </c>
      <c r="B76" s="1298"/>
      <c r="C76" s="1298"/>
      <c r="D76" s="1298"/>
      <c r="E76" s="1298"/>
      <c r="F76" s="1298"/>
      <c r="G76" s="1298"/>
      <c r="H76" s="1298"/>
      <c r="I76" s="1298"/>
      <c r="J76" s="1298"/>
      <c r="K76" s="3148"/>
      <c r="L76" s="3148"/>
      <c r="M76" s="3148"/>
      <c r="N76" s="1303"/>
      <c r="O76" s="1300"/>
      <c r="P76" s="1300"/>
      <c r="Q76" s="1300"/>
      <c r="R76" s="1298"/>
      <c r="S76" s="1298"/>
      <c r="T76" s="1298"/>
      <c r="U76" s="1298"/>
      <c r="V76" s="1298"/>
      <c r="W76" s="1298"/>
      <c r="X76" s="1298"/>
      <c r="Y76" s="1298"/>
      <c r="Z76" s="1298"/>
      <c r="AA76" s="1298"/>
      <c r="AB76" s="1298"/>
      <c r="AC76" s="1298"/>
      <c r="AD76" s="1298"/>
      <c r="AE76" s="1298"/>
      <c r="AF76" s="1301"/>
      <c r="AG76" s="1295"/>
    </row>
    <row r="77" spans="1:33" s="1296" customFormat="1" ht="15.75" customHeight="1">
      <c r="A77" s="1297" t="s">
        <v>1811</v>
      </c>
      <c r="B77" s="1298"/>
      <c r="C77" s="1298"/>
      <c r="D77" s="1298"/>
      <c r="E77" s="1298"/>
      <c r="F77" s="1298"/>
      <c r="G77" s="1298"/>
      <c r="H77" s="1298"/>
      <c r="I77" s="1298"/>
      <c r="J77" s="1298"/>
      <c r="K77" s="3149"/>
      <c r="L77" s="3149"/>
      <c r="M77" s="3149"/>
      <c r="N77" s="3149"/>
      <c r="O77" s="3149"/>
      <c r="P77" s="3149"/>
      <c r="Q77" s="3149"/>
      <c r="R77" s="3149"/>
      <c r="S77" s="3149"/>
      <c r="T77" s="3149"/>
      <c r="U77" s="3149"/>
      <c r="V77" s="3149"/>
      <c r="W77" s="3149"/>
      <c r="X77" s="3149"/>
      <c r="Y77" s="3149"/>
      <c r="Z77" s="3149"/>
      <c r="AA77" s="3149"/>
      <c r="AB77" s="3149"/>
      <c r="AC77" s="3149"/>
      <c r="AD77" s="3149"/>
      <c r="AE77" s="3149"/>
      <c r="AF77" s="3150"/>
      <c r="AG77" s="1295"/>
    </row>
    <row r="78" spans="1:33" s="1296" customFormat="1" ht="15.75" customHeight="1">
      <c r="A78" s="1297" t="s">
        <v>1812</v>
      </c>
      <c r="B78" s="1298"/>
      <c r="C78" s="1298"/>
      <c r="D78" s="1298"/>
      <c r="E78" s="1298"/>
      <c r="F78" s="1298"/>
      <c r="G78" s="1298"/>
      <c r="H78" s="1298"/>
      <c r="I78" s="1298"/>
      <c r="J78" s="1298"/>
      <c r="K78" s="3151"/>
      <c r="L78" s="3151"/>
      <c r="M78" s="3151"/>
      <c r="N78" s="3151"/>
      <c r="O78" s="3151"/>
      <c r="P78" s="3151"/>
      <c r="Q78" s="3151"/>
      <c r="R78" s="3151"/>
      <c r="S78" s="3151"/>
      <c r="T78" s="3151"/>
      <c r="U78" s="3151"/>
      <c r="V78" s="3151"/>
      <c r="W78" s="3151"/>
      <c r="X78" s="3151"/>
      <c r="Y78" s="3151"/>
      <c r="Z78" s="3151"/>
      <c r="AA78" s="3151"/>
      <c r="AB78" s="3151"/>
      <c r="AC78" s="3151"/>
      <c r="AD78" s="3151"/>
      <c r="AE78" s="3151"/>
      <c r="AF78" s="3152"/>
      <c r="AG78" s="1295"/>
    </row>
    <row r="79" spans="1:33" s="1296" customFormat="1" ht="15.75" customHeight="1">
      <c r="A79" s="1297" t="s">
        <v>1813</v>
      </c>
      <c r="B79" s="1298"/>
      <c r="C79" s="1298"/>
      <c r="D79" s="1298"/>
      <c r="E79" s="1298"/>
      <c r="F79" s="1298"/>
      <c r="G79" s="1298"/>
      <c r="H79" s="1298"/>
      <c r="I79" s="1298"/>
      <c r="J79" s="1298"/>
      <c r="K79" s="3151"/>
      <c r="L79" s="3151"/>
      <c r="M79" s="3151"/>
      <c r="N79" s="3151"/>
      <c r="O79" s="3151"/>
      <c r="P79" s="3151"/>
      <c r="Q79" s="3151"/>
      <c r="R79" s="3151"/>
      <c r="S79" s="3151"/>
      <c r="T79" s="3151"/>
      <c r="U79" s="3151"/>
      <c r="V79" s="3151"/>
      <c r="W79" s="3151"/>
      <c r="X79" s="3151"/>
      <c r="Y79" s="3151"/>
      <c r="Z79" s="3151"/>
      <c r="AA79" s="3151"/>
      <c r="AB79" s="3151"/>
      <c r="AC79" s="3151"/>
      <c r="AD79" s="3151"/>
      <c r="AE79" s="3151"/>
      <c r="AF79" s="3152"/>
      <c r="AG79" s="1295"/>
    </row>
    <row r="80" spans="1:33" s="1296" customFormat="1" ht="15.75" customHeight="1" thickBot="1">
      <c r="A80" s="1304" t="s">
        <v>1814</v>
      </c>
      <c r="B80" s="1305"/>
      <c r="C80" s="1305"/>
      <c r="D80" s="1305"/>
      <c r="E80" s="1305"/>
      <c r="F80" s="1305"/>
      <c r="G80" s="1305"/>
      <c r="H80" s="1305"/>
      <c r="I80" s="1305"/>
      <c r="J80" s="1305"/>
      <c r="K80" s="3153"/>
      <c r="L80" s="3153"/>
      <c r="M80" s="3153"/>
      <c r="N80" s="3153"/>
      <c r="O80" s="3153"/>
      <c r="P80" s="3153"/>
      <c r="Q80" s="3153"/>
      <c r="R80" s="3153"/>
      <c r="S80" s="3153"/>
      <c r="T80" s="3153"/>
      <c r="U80" s="3153"/>
      <c r="V80" s="3153"/>
      <c r="W80" s="3153"/>
      <c r="X80" s="3153"/>
      <c r="Y80" s="3153"/>
      <c r="Z80" s="3153"/>
      <c r="AA80" s="3153"/>
      <c r="AB80" s="3153"/>
      <c r="AC80" s="3153"/>
      <c r="AD80" s="3153"/>
      <c r="AE80" s="3153"/>
      <c r="AF80" s="3154"/>
      <c r="AG80" s="1295"/>
    </row>
    <row r="81" spans="1:33" s="1296" customFormat="1" ht="15.75" customHeight="1">
      <c r="A81" s="1292" t="s">
        <v>1822</v>
      </c>
      <c r="B81" s="1307"/>
      <c r="C81" s="1307"/>
      <c r="D81" s="1307"/>
      <c r="E81" s="1307"/>
      <c r="F81" s="1307"/>
      <c r="G81" s="1307"/>
      <c r="H81" s="1307"/>
      <c r="I81" s="1307"/>
      <c r="J81" s="1307"/>
      <c r="K81" s="3156"/>
      <c r="L81" s="3156"/>
      <c r="M81" s="3156"/>
      <c r="N81" s="3156"/>
      <c r="O81" s="3156"/>
      <c r="P81" s="3156"/>
      <c r="Q81" s="3156"/>
      <c r="R81" s="3156"/>
      <c r="S81" s="3156"/>
      <c r="T81" s="3156"/>
      <c r="U81" s="3156"/>
      <c r="V81" s="3156"/>
      <c r="W81" s="3156"/>
      <c r="X81" s="3156"/>
      <c r="Y81" s="3156"/>
      <c r="Z81" s="3156"/>
      <c r="AA81" s="3156"/>
      <c r="AB81" s="3156"/>
      <c r="AC81" s="3156"/>
      <c r="AD81" s="3156"/>
      <c r="AE81" s="3156"/>
      <c r="AF81" s="3157"/>
      <c r="AG81" s="1295"/>
    </row>
    <row r="82" spans="1:33" s="1296" customFormat="1" ht="15.75" customHeight="1">
      <c r="A82" s="1297" t="s">
        <v>1803</v>
      </c>
      <c r="B82" s="1298"/>
      <c r="C82" s="1298"/>
      <c r="D82" s="1298"/>
      <c r="E82" s="1298"/>
      <c r="F82" s="1299"/>
      <c r="G82" s="1299"/>
      <c r="H82" s="1299"/>
      <c r="I82" s="1299"/>
      <c r="J82" s="1299"/>
      <c r="K82" s="1299" t="s">
        <v>516</v>
      </c>
      <c r="L82" s="3140"/>
      <c r="M82" s="3140"/>
      <c r="N82" s="3140"/>
      <c r="O82" s="3140"/>
      <c r="P82" s="3141" t="s">
        <v>1804</v>
      </c>
      <c r="Q82" s="3141"/>
      <c r="R82" s="3141"/>
      <c r="S82" s="3140"/>
      <c r="T82" s="3140"/>
      <c r="U82" s="3140"/>
      <c r="V82" s="3140"/>
      <c r="W82" s="3141" t="s">
        <v>1805</v>
      </c>
      <c r="X82" s="3141"/>
      <c r="Y82" s="3141"/>
      <c r="Z82" s="3142"/>
      <c r="AA82" s="3142"/>
      <c r="AB82" s="3142"/>
      <c r="AC82" s="3142"/>
      <c r="AD82" s="3142"/>
      <c r="AE82" s="3142"/>
      <c r="AF82" s="1301" t="s">
        <v>2</v>
      </c>
      <c r="AG82" s="1295"/>
    </row>
    <row r="83" spans="1:33" s="1296" customFormat="1" ht="15.75" customHeight="1">
      <c r="A83" s="1297" t="s">
        <v>1806</v>
      </c>
      <c r="B83" s="1298"/>
      <c r="C83" s="1298"/>
      <c r="D83" s="1298"/>
      <c r="E83" s="1298"/>
      <c r="F83" s="1302"/>
      <c r="G83" s="1302"/>
      <c r="H83" s="1302"/>
      <c r="I83" s="1302"/>
      <c r="J83" s="1302"/>
      <c r="K83" s="3146"/>
      <c r="L83" s="3146"/>
      <c r="M83" s="3146"/>
      <c r="N83" s="3146"/>
      <c r="O83" s="3146"/>
      <c r="P83" s="3146"/>
      <c r="Q83" s="3146"/>
      <c r="R83" s="3146"/>
      <c r="S83" s="3146"/>
      <c r="T83" s="3146"/>
      <c r="U83" s="3146"/>
      <c r="V83" s="3146"/>
      <c r="W83" s="3146"/>
      <c r="X83" s="3146"/>
      <c r="Y83" s="3146"/>
      <c r="Z83" s="3146"/>
      <c r="AA83" s="3146"/>
      <c r="AB83" s="3146"/>
      <c r="AC83" s="3146"/>
      <c r="AD83" s="3146"/>
      <c r="AE83" s="3146"/>
      <c r="AF83" s="3147"/>
      <c r="AG83" s="1295"/>
    </row>
    <row r="84" spans="1:33" s="1296" customFormat="1" ht="15.75" customHeight="1">
      <c r="A84" s="1297" t="s">
        <v>1807</v>
      </c>
      <c r="B84" s="1298"/>
      <c r="C84" s="1298"/>
      <c r="D84" s="1298"/>
      <c r="E84" s="1298"/>
      <c r="F84" s="1298"/>
      <c r="G84" s="1298"/>
      <c r="H84" s="1298"/>
      <c r="I84" s="1298"/>
      <c r="J84" s="1298"/>
      <c r="K84" s="1299" t="s">
        <v>516</v>
      </c>
      <c r="L84" s="3140"/>
      <c r="M84" s="3140"/>
      <c r="N84" s="3140"/>
      <c r="O84" s="3141" t="s">
        <v>1808</v>
      </c>
      <c r="P84" s="3141"/>
      <c r="Q84" s="3141"/>
      <c r="R84" s="3141"/>
      <c r="S84" s="3141"/>
      <c r="T84" s="3140"/>
      <c r="U84" s="3140"/>
      <c r="V84" s="3140"/>
      <c r="W84" s="3141" t="s">
        <v>1809</v>
      </c>
      <c r="X84" s="3141"/>
      <c r="Y84" s="3141"/>
      <c r="Z84" s="3141"/>
      <c r="AA84" s="3142"/>
      <c r="AB84" s="3142"/>
      <c r="AC84" s="3142"/>
      <c r="AD84" s="3142"/>
      <c r="AE84" s="3142"/>
      <c r="AF84" s="1301" t="s">
        <v>2</v>
      </c>
      <c r="AG84" s="1295"/>
    </row>
    <row r="85" spans="1:33" s="1296" customFormat="1" ht="15.75" customHeight="1">
      <c r="A85" s="1297"/>
      <c r="B85" s="1298"/>
      <c r="C85" s="1298"/>
      <c r="D85" s="1298"/>
      <c r="E85" s="1298"/>
      <c r="F85" s="1298"/>
      <c r="G85" s="1298"/>
      <c r="H85" s="1298"/>
      <c r="I85" s="1298"/>
      <c r="J85" s="1298"/>
      <c r="K85" s="3143"/>
      <c r="L85" s="3143"/>
      <c r="M85" s="3143"/>
      <c r="N85" s="3143"/>
      <c r="O85" s="3143"/>
      <c r="P85" s="3143"/>
      <c r="Q85" s="3143"/>
      <c r="R85" s="3143"/>
      <c r="S85" s="3143"/>
      <c r="T85" s="3143"/>
      <c r="U85" s="3143"/>
      <c r="V85" s="3143"/>
      <c r="W85" s="3143"/>
      <c r="X85" s="3143"/>
      <c r="Y85" s="3143"/>
      <c r="Z85" s="3143"/>
      <c r="AA85" s="3143"/>
      <c r="AB85" s="3143"/>
      <c r="AC85" s="3143"/>
      <c r="AD85" s="3143"/>
      <c r="AE85" s="3143"/>
      <c r="AF85" s="3144"/>
      <c r="AG85" s="1295"/>
    </row>
    <row r="86" spans="1:33" s="1296" customFormat="1" ht="15.75" customHeight="1">
      <c r="A86" s="1297" t="s">
        <v>1810</v>
      </c>
      <c r="B86" s="1298"/>
      <c r="C86" s="1298"/>
      <c r="D86" s="1298"/>
      <c r="E86" s="1298"/>
      <c r="F86" s="1298"/>
      <c r="G86" s="1298"/>
      <c r="H86" s="1298"/>
      <c r="I86" s="1298"/>
      <c r="J86" s="1298"/>
      <c r="K86" s="3148"/>
      <c r="L86" s="3148"/>
      <c r="M86" s="3148"/>
      <c r="N86" s="1303"/>
      <c r="O86" s="1300"/>
      <c r="P86" s="1300"/>
      <c r="Q86" s="1300"/>
      <c r="R86" s="1298"/>
      <c r="S86" s="1298"/>
      <c r="T86" s="1298"/>
      <c r="U86" s="1298"/>
      <c r="V86" s="1298"/>
      <c r="W86" s="1298"/>
      <c r="X86" s="1298"/>
      <c r="Y86" s="1298"/>
      <c r="Z86" s="1298"/>
      <c r="AA86" s="1298"/>
      <c r="AB86" s="1298"/>
      <c r="AC86" s="1298"/>
      <c r="AD86" s="1298"/>
      <c r="AE86" s="1298"/>
      <c r="AF86" s="1301"/>
      <c r="AG86" s="1295"/>
    </row>
    <row r="87" spans="1:33" s="1296" customFormat="1" ht="15.75" customHeight="1">
      <c r="A87" s="1297" t="s">
        <v>1811</v>
      </c>
      <c r="B87" s="1298"/>
      <c r="C87" s="1298"/>
      <c r="D87" s="1298"/>
      <c r="E87" s="1298"/>
      <c r="F87" s="1298"/>
      <c r="G87" s="1298"/>
      <c r="H87" s="1298"/>
      <c r="I87" s="1298"/>
      <c r="J87" s="1298"/>
      <c r="K87" s="3149"/>
      <c r="L87" s="3149"/>
      <c r="M87" s="3149"/>
      <c r="N87" s="3149"/>
      <c r="O87" s="3149"/>
      <c r="P87" s="3149"/>
      <c r="Q87" s="3149"/>
      <c r="R87" s="3149"/>
      <c r="S87" s="3149"/>
      <c r="T87" s="3149"/>
      <c r="U87" s="3149"/>
      <c r="V87" s="3149"/>
      <c r="W87" s="3149"/>
      <c r="X87" s="3149"/>
      <c r="Y87" s="3149"/>
      <c r="Z87" s="3149"/>
      <c r="AA87" s="3149"/>
      <c r="AB87" s="3149"/>
      <c r="AC87" s="3149"/>
      <c r="AD87" s="3149"/>
      <c r="AE87" s="3149"/>
      <c r="AF87" s="3150"/>
      <c r="AG87" s="1295"/>
    </row>
    <row r="88" spans="1:33" s="1296" customFormat="1" ht="15.75" customHeight="1">
      <c r="A88" s="1297" t="s">
        <v>1812</v>
      </c>
      <c r="B88" s="1298"/>
      <c r="C88" s="1298"/>
      <c r="D88" s="1298"/>
      <c r="E88" s="1298"/>
      <c r="F88" s="1298"/>
      <c r="G88" s="1298"/>
      <c r="H88" s="1298"/>
      <c r="I88" s="1298"/>
      <c r="J88" s="1298"/>
      <c r="K88" s="3151"/>
      <c r="L88" s="3151"/>
      <c r="M88" s="3151"/>
      <c r="N88" s="3151"/>
      <c r="O88" s="3151"/>
      <c r="P88" s="3151"/>
      <c r="Q88" s="3151"/>
      <c r="R88" s="3151"/>
      <c r="S88" s="3151"/>
      <c r="T88" s="3151"/>
      <c r="U88" s="3151"/>
      <c r="V88" s="3151"/>
      <c r="W88" s="3151"/>
      <c r="X88" s="3151"/>
      <c r="Y88" s="3151"/>
      <c r="Z88" s="3151"/>
      <c r="AA88" s="3151"/>
      <c r="AB88" s="3151"/>
      <c r="AC88" s="3151"/>
      <c r="AD88" s="3151"/>
      <c r="AE88" s="3151"/>
      <c r="AF88" s="3152"/>
      <c r="AG88" s="1295"/>
    </row>
    <row r="89" spans="1:33" s="1296" customFormat="1" ht="15.75" customHeight="1">
      <c r="A89" s="1297" t="s">
        <v>1813</v>
      </c>
      <c r="B89" s="1298"/>
      <c r="C89" s="1298"/>
      <c r="D89" s="1298"/>
      <c r="E89" s="1298"/>
      <c r="F89" s="1298"/>
      <c r="G89" s="1298"/>
      <c r="H89" s="1298"/>
      <c r="I89" s="1298"/>
      <c r="J89" s="1298"/>
      <c r="K89" s="3151"/>
      <c r="L89" s="3151"/>
      <c r="M89" s="3151"/>
      <c r="N89" s="3151"/>
      <c r="O89" s="3151"/>
      <c r="P89" s="3151"/>
      <c r="Q89" s="3151"/>
      <c r="R89" s="3151"/>
      <c r="S89" s="3151"/>
      <c r="T89" s="3151"/>
      <c r="U89" s="3151"/>
      <c r="V89" s="3151"/>
      <c r="W89" s="3151"/>
      <c r="X89" s="3151"/>
      <c r="Y89" s="3151"/>
      <c r="Z89" s="3151"/>
      <c r="AA89" s="3151"/>
      <c r="AB89" s="3151"/>
      <c r="AC89" s="3151"/>
      <c r="AD89" s="3151"/>
      <c r="AE89" s="3151"/>
      <c r="AF89" s="3152"/>
      <c r="AG89" s="1295"/>
    </row>
    <row r="90" spans="1:33" s="1296" customFormat="1" ht="15.75" customHeight="1" thickBot="1">
      <c r="A90" s="1304" t="s">
        <v>1814</v>
      </c>
      <c r="B90" s="1305"/>
      <c r="C90" s="1305"/>
      <c r="D90" s="1305"/>
      <c r="E90" s="1305"/>
      <c r="F90" s="1305"/>
      <c r="G90" s="1305"/>
      <c r="H90" s="1305"/>
      <c r="I90" s="1305"/>
      <c r="J90" s="1305"/>
      <c r="K90" s="3153"/>
      <c r="L90" s="3153"/>
      <c r="M90" s="3153"/>
      <c r="N90" s="3153"/>
      <c r="O90" s="3153"/>
      <c r="P90" s="3153"/>
      <c r="Q90" s="3153"/>
      <c r="R90" s="3153"/>
      <c r="S90" s="3153"/>
      <c r="T90" s="3153"/>
      <c r="U90" s="3153"/>
      <c r="V90" s="3153"/>
      <c r="W90" s="3153"/>
      <c r="X90" s="3153"/>
      <c r="Y90" s="3153"/>
      <c r="Z90" s="3153"/>
      <c r="AA90" s="3153"/>
      <c r="AB90" s="3153"/>
      <c r="AC90" s="3153"/>
      <c r="AD90" s="3153"/>
      <c r="AE90" s="3153"/>
      <c r="AF90" s="3154"/>
      <c r="AG90" s="1295"/>
    </row>
    <row r="91" spans="1:33" s="1296" customFormat="1" ht="15.75" customHeight="1">
      <c r="A91" s="1292" t="s">
        <v>1823</v>
      </c>
      <c r="B91" s="1307"/>
      <c r="C91" s="1307"/>
      <c r="D91" s="1307"/>
      <c r="E91" s="1307"/>
      <c r="F91" s="1307"/>
      <c r="G91" s="1307"/>
      <c r="H91" s="1307"/>
      <c r="I91" s="1307"/>
      <c r="J91" s="1307"/>
      <c r="K91" s="3156"/>
      <c r="L91" s="3156"/>
      <c r="M91" s="3156"/>
      <c r="N91" s="3156"/>
      <c r="O91" s="3156"/>
      <c r="P91" s="3156"/>
      <c r="Q91" s="3156"/>
      <c r="R91" s="3156"/>
      <c r="S91" s="3156"/>
      <c r="T91" s="3156"/>
      <c r="U91" s="3156"/>
      <c r="V91" s="3156"/>
      <c r="W91" s="3156"/>
      <c r="X91" s="3156"/>
      <c r="Y91" s="3156"/>
      <c r="Z91" s="3156"/>
      <c r="AA91" s="3156"/>
      <c r="AB91" s="3156"/>
      <c r="AC91" s="3156"/>
      <c r="AD91" s="3156"/>
      <c r="AE91" s="3156"/>
      <c r="AF91" s="3157"/>
      <c r="AG91" s="1295"/>
    </row>
    <row r="92" spans="1:33" s="1296" customFormat="1" ht="15.75" customHeight="1">
      <c r="A92" s="1297" t="s">
        <v>1803</v>
      </c>
      <c r="B92" s="1298"/>
      <c r="C92" s="1298"/>
      <c r="D92" s="1298"/>
      <c r="E92" s="1298"/>
      <c r="F92" s="1299"/>
      <c r="G92" s="1299"/>
      <c r="H92" s="1299"/>
      <c r="I92" s="1299"/>
      <c r="J92" s="1299"/>
      <c r="K92" s="1299" t="s">
        <v>516</v>
      </c>
      <c r="L92" s="3140"/>
      <c r="M92" s="3140"/>
      <c r="N92" s="3140"/>
      <c r="O92" s="3140"/>
      <c r="P92" s="3141" t="s">
        <v>1804</v>
      </c>
      <c r="Q92" s="3141"/>
      <c r="R92" s="3141"/>
      <c r="S92" s="3140"/>
      <c r="T92" s="3140"/>
      <c r="U92" s="3140"/>
      <c r="V92" s="3140"/>
      <c r="W92" s="3141" t="s">
        <v>1805</v>
      </c>
      <c r="X92" s="3141"/>
      <c r="Y92" s="3141"/>
      <c r="Z92" s="3142"/>
      <c r="AA92" s="3142"/>
      <c r="AB92" s="3142"/>
      <c r="AC92" s="3142"/>
      <c r="AD92" s="3142"/>
      <c r="AE92" s="3142"/>
      <c r="AF92" s="1301" t="s">
        <v>2</v>
      </c>
      <c r="AG92" s="1295"/>
    </row>
    <row r="93" spans="1:33" s="1296" customFormat="1" ht="15.75" customHeight="1">
      <c r="A93" s="1297" t="s">
        <v>1806</v>
      </c>
      <c r="B93" s="1298"/>
      <c r="C93" s="1298"/>
      <c r="D93" s="1298"/>
      <c r="E93" s="1298"/>
      <c r="F93" s="1302"/>
      <c r="G93" s="1302"/>
      <c r="H93" s="1302"/>
      <c r="I93" s="1302"/>
      <c r="J93" s="1302"/>
      <c r="K93" s="3146"/>
      <c r="L93" s="3146"/>
      <c r="M93" s="3146"/>
      <c r="N93" s="3146"/>
      <c r="O93" s="3146"/>
      <c r="P93" s="3146"/>
      <c r="Q93" s="3146"/>
      <c r="R93" s="3146"/>
      <c r="S93" s="3146"/>
      <c r="T93" s="3146"/>
      <c r="U93" s="3146"/>
      <c r="V93" s="3146"/>
      <c r="W93" s="3146"/>
      <c r="X93" s="3146"/>
      <c r="Y93" s="3146"/>
      <c r="Z93" s="3146"/>
      <c r="AA93" s="3146"/>
      <c r="AB93" s="3146"/>
      <c r="AC93" s="3146"/>
      <c r="AD93" s="3146"/>
      <c r="AE93" s="3146"/>
      <c r="AF93" s="3147"/>
      <c r="AG93" s="1295"/>
    </row>
    <row r="94" spans="1:33" s="1296" customFormat="1" ht="15.75" customHeight="1">
      <c r="A94" s="1297" t="s">
        <v>1807</v>
      </c>
      <c r="B94" s="1298"/>
      <c r="C94" s="1298"/>
      <c r="D94" s="1298"/>
      <c r="E94" s="1298"/>
      <c r="F94" s="1298"/>
      <c r="G94" s="1298"/>
      <c r="H94" s="1298"/>
      <c r="I94" s="1298"/>
      <c r="J94" s="1298"/>
      <c r="K94" s="1299" t="s">
        <v>516</v>
      </c>
      <c r="L94" s="3140"/>
      <c r="M94" s="3140"/>
      <c r="N94" s="3140"/>
      <c r="O94" s="3141" t="s">
        <v>1808</v>
      </c>
      <c r="P94" s="3141"/>
      <c r="Q94" s="3141"/>
      <c r="R94" s="3141"/>
      <c r="S94" s="3141"/>
      <c r="T94" s="3140"/>
      <c r="U94" s="3140"/>
      <c r="V94" s="3140"/>
      <c r="W94" s="3141" t="s">
        <v>1809</v>
      </c>
      <c r="X94" s="3141"/>
      <c r="Y94" s="3141"/>
      <c r="Z94" s="3141"/>
      <c r="AA94" s="3142"/>
      <c r="AB94" s="3142"/>
      <c r="AC94" s="3142"/>
      <c r="AD94" s="3142"/>
      <c r="AE94" s="3142"/>
      <c r="AF94" s="1301" t="s">
        <v>2</v>
      </c>
      <c r="AG94" s="1295"/>
    </row>
    <row r="95" spans="1:33" s="1296" customFormat="1" ht="15.75" customHeight="1">
      <c r="A95" s="1297"/>
      <c r="B95" s="1298"/>
      <c r="C95" s="1298"/>
      <c r="D95" s="1298"/>
      <c r="E95" s="1298"/>
      <c r="F95" s="1298"/>
      <c r="G95" s="1298"/>
      <c r="H95" s="1298"/>
      <c r="I95" s="1298"/>
      <c r="J95" s="1298"/>
      <c r="K95" s="3143"/>
      <c r="L95" s="3143"/>
      <c r="M95" s="3143"/>
      <c r="N95" s="3143"/>
      <c r="O95" s="3143"/>
      <c r="P95" s="3143"/>
      <c r="Q95" s="3143"/>
      <c r="R95" s="3143"/>
      <c r="S95" s="3143"/>
      <c r="T95" s="3143"/>
      <c r="U95" s="3143"/>
      <c r="V95" s="3143"/>
      <c r="W95" s="3143"/>
      <c r="X95" s="3143"/>
      <c r="Y95" s="3143"/>
      <c r="Z95" s="3143"/>
      <c r="AA95" s="3143"/>
      <c r="AB95" s="3143"/>
      <c r="AC95" s="3143"/>
      <c r="AD95" s="3143"/>
      <c r="AE95" s="3143"/>
      <c r="AF95" s="3144"/>
      <c r="AG95" s="1295"/>
    </row>
    <row r="96" spans="1:33" s="1296" customFormat="1" ht="15.75" customHeight="1">
      <c r="A96" s="1297" t="s">
        <v>1810</v>
      </c>
      <c r="B96" s="1298"/>
      <c r="C96" s="1298"/>
      <c r="D96" s="1298"/>
      <c r="E96" s="1298"/>
      <c r="F96" s="1298"/>
      <c r="G96" s="1298"/>
      <c r="H96" s="1298"/>
      <c r="I96" s="1298"/>
      <c r="J96" s="1298"/>
      <c r="K96" s="3148"/>
      <c r="L96" s="3148"/>
      <c r="M96" s="3148"/>
      <c r="N96" s="1303"/>
      <c r="O96" s="1300"/>
      <c r="P96" s="1300"/>
      <c r="Q96" s="1300"/>
      <c r="R96" s="1298"/>
      <c r="S96" s="1298"/>
      <c r="T96" s="1298"/>
      <c r="U96" s="1298"/>
      <c r="V96" s="1298"/>
      <c r="W96" s="1298"/>
      <c r="X96" s="1298"/>
      <c r="Y96" s="1298"/>
      <c r="Z96" s="1298"/>
      <c r="AA96" s="1298"/>
      <c r="AB96" s="1298"/>
      <c r="AC96" s="1298"/>
      <c r="AD96" s="1298"/>
      <c r="AE96" s="1298"/>
      <c r="AF96" s="1301"/>
      <c r="AG96" s="1295"/>
    </row>
    <row r="97" spans="1:33" s="1296" customFormat="1" ht="15.75" customHeight="1">
      <c r="A97" s="1297" t="s">
        <v>1811</v>
      </c>
      <c r="B97" s="1298"/>
      <c r="C97" s="1298"/>
      <c r="D97" s="1298"/>
      <c r="E97" s="1298"/>
      <c r="F97" s="1298"/>
      <c r="G97" s="1298"/>
      <c r="H97" s="1298"/>
      <c r="I97" s="1298"/>
      <c r="J97" s="1298"/>
      <c r="K97" s="3149"/>
      <c r="L97" s="3149"/>
      <c r="M97" s="3149"/>
      <c r="N97" s="3149"/>
      <c r="O97" s="3149"/>
      <c r="P97" s="3149"/>
      <c r="Q97" s="3149"/>
      <c r="R97" s="3149"/>
      <c r="S97" s="3149"/>
      <c r="T97" s="3149"/>
      <c r="U97" s="3149"/>
      <c r="V97" s="3149"/>
      <c r="W97" s="3149"/>
      <c r="X97" s="3149"/>
      <c r="Y97" s="3149"/>
      <c r="Z97" s="3149"/>
      <c r="AA97" s="3149"/>
      <c r="AB97" s="3149"/>
      <c r="AC97" s="3149"/>
      <c r="AD97" s="3149"/>
      <c r="AE97" s="3149"/>
      <c r="AF97" s="3150"/>
      <c r="AG97" s="1295"/>
    </row>
    <row r="98" spans="1:33" s="1296" customFormat="1" ht="15.75" customHeight="1">
      <c r="A98" s="1297" t="s">
        <v>1812</v>
      </c>
      <c r="B98" s="1298"/>
      <c r="C98" s="1298"/>
      <c r="D98" s="1298"/>
      <c r="E98" s="1298"/>
      <c r="F98" s="1298"/>
      <c r="G98" s="1298"/>
      <c r="H98" s="1298"/>
      <c r="I98" s="1298"/>
      <c r="J98" s="1298"/>
      <c r="K98" s="3151"/>
      <c r="L98" s="3151"/>
      <c r="M98" s="3151"/>
      <c r="N98" s="3151"/>
      <c r="O98" s="3151"/>
      <c r="P98" s="3151"/>
      <c r="Q98" s="3151"/>
      <c r="R98" s="3151"/>
      <c r="S98" s="3151"/>
      <c r="T98" s="3151"/>
      <c r="U98" s="3151"/>
      <c r="V98" s="3151"/>
      <c r="W98" s="3151"/>
      <c r="X98" s="3151"/>
      <c r="Y98" s="3151"/>
      <c r="Z98" s="3151"/>
      <c r="AA98" s="3151"/>
      <c r="AB98" s="3151"/>
      <c r="AC98" s="3151"/>
      <c r="AD98" s="3151"/>
      <c r="AE98" s="3151"/>
      <c r="AF98" s="3152"/>
      <c r="AG98" s="1295"/>
    </row>
    <row r="99" spans="1:33" s="1296" customFormat="1" ht="15.75" customHeight="1">
      <c r="A99" s="1297" t="s">
        <v>1813</v>
      </c>
      <c r="B99" s="1298"/>
      <c r="C99" s="1298"/>
      <c r="D99" s="1298"/>
      <c r="E99" s="1298"/>
      <c r="F99" s="1298"/>
      <c r="G99" s="1298"/>
      <c r="H99" s="1298"/>
      <c r="I99" s="1298"/>
      <c r="J99" s="1298"/>
      <c r="K99" s="3151"/>
      <c r="L99" s="3151"/>
      <c r="M99" s="3151"/>
      <c r="N99" s="3151"/>
      <c r="O99" s="3151"/>
      <c r="P99" s="3151"/>
      <c r="Q99" s="3151"/>
      <c r="R99" s="3151"/>
      <c r="S99" s="3151"/>
      <c r="T99" s="3151"/>
      <c r="U99" s="3151"/>
      <c r="V99" s="3151"/>
      <c r="W99" s="3151"/>
      <c r="X99" s="3151"/>
      <c r="Y99" s="3151"/>
      <c r="Z99" s="3151"/>
      <c r="AA99" s="3151"/>
      <c r="AB99" s="3151"/>
      <c r="AC99" s="3151"/>
      <c r="AD99" s="3151"/>
      <c r="AE99" s="3151"/>
      <c r="AF99" s="3152"/>
      <c r="AG99" s="1295"/>
    </row>
    <row r="100" spans="1:33" s="1296" customFormat="1" ht="15.75" customHeight="1" thickBot="1">
      <c r="A100" s="1304" t="s">
        <v>1814</v>
      </c>
      <c r="B100" s="1305"/>
      <c r="C100" s="1305"/>
      <c r="D100" s="1305"/>
      <c r="E100" s="1305"/>
      <c r="F100" s="1305"/>
      <c r="G100" s="1305"/>
      <c r="H100" s="1305"/>
      <c r="I100" s="1305"/>
      <c r="J100" s="1305"/>
      <c r="K100" s="3153"/>
      <c r="L100" s="3153"/>
      <c r="M100" s="3153"/>
      <c r="N100" s="3153"/>
      <c r="O100" s="3153"/>
      <c r="P100" s="3153"/>
      <c r="Q100" s="3153"/>
      <c r="R100" s="3153"/>
      <c r="S100" s="3153"/>
      <c r="T100" s="3153"/>
      <c r="U100" s="3153"/>
      <c r="V100" s="3153"/>
      <c r="W100" s="3153"/>
      <c r="X100" s="3153"/>
      <c r="Y100" s="3153"/>
      <c r="Z100" s="3153"/>
      <c r="AA100" s="3153"/>
      <c r="AB100" s="3153"/>
      <c r="AC100" s="3153"/>
      <c r="AD100" s="3153"/>
      <c r="AE100" s="3153"/>
      <c r="AF100" s="3154"/>
      <c r="AG100" s="1295"/>
    </row>
    <row r="126" spans="1:32">
      <c r="A126" s="1308" t="s">
        <v>1824</v>
      </c>
    </row>
    <row r="127" spans="1:32" ht="13.5">
      <c r="A127" s="1309" t="s">
        <v>1825</v>
      </c>
      <c r="AA127" s="1308" t="s">
        <v>1826</v>
      </c>
    </row>
    <row r="128" spans="1:32" ht="13.5">
      <c r="A128" s="1309" t="s">
        <v>1827</v>
      </c>
      <c r="AA128" s="1308" t="s">
        <v>1828</v>
      </c>
      <c r="AF128" s="1308" t="s">
        <v>1829</v>
      </c>
    </row>
    <row r="129" spans="1:32" ht="13.5">
      <c r="A129" s="1309" t="s">
        <v>1830</v>
      </c>
      <c r="AA129" s="1308" t="s">
        <v>1831</v>
      </c>
      <c r="AF129" s="1308" t="s">
        <v>1832</v>
      </c>
    </row>
    <row r="130" spans="1:32" ht="13.5">
      <c r="A130" s="1309" t="s">
        <v>1833</v>
      </c>
      <c r="AA130" s="1308" t="s">
        <v>1834</v>
      </c>
      <c r="AF130" s="1308" t="s">
        <v>1835</v>
      </c>
    </row>
    <row r="131" spans="1:32" ht="13.5">
      <c r="A131" s="1309" t="s">
        <v>1836</v>
      </c>
      <c r="AA131" s="1308" t="s">
        <v>1837</v>
      </c>
      <c r="AF131" s="1308" t="s">
        <v>1838</v>
      </c>
    </row>
    <row r="132" spans="1:32" ht="13.5">
      <c r="A132" s="1309" t="s">
        <v>1839</v>
      </c>
      <c r="AA132" s="1308" t="s">
        <v>1840</v>
      </c>
      <c r="AF132" s="1308" t="s">
        <v>1841</v>
      </c>
    </row>
    <row r="133" spans="1:32" ht="13.5">
      <c r="A133" s="1309" t="s">
        <v>1842</v>
      </c>
      <c r="AA133" s="1308" t="s">
        <v>1843</v>
      </c>
      <c r="AF133" s="1308" t="s">
        <v>1844</v>
      </c>
    </row>
    <row r="134" spans="1:32" ht="13.5">
      <c r="A134" s="1309" t="s">
        <v>1845</v>
      </c>
      <c r="AA134" s="1308" t="s">
        <v>1846</v>
      </c>
      <c r="AF134" s="1308" t="s">
        <v>1847</v>
      </c>
    </row>
    <row r="135" spans="1:32" ht="13.5">
      <c r="A135" s="1309" t="s">
        <v>1848</v>
      </c>
      <c r="AA135" s="1308" t="s">
        <v>1849</v>
      </c>
      <c r="AF135" s="1308" t="s">
        <v>1850</v>
      </c>
    </row>
    <row r="136" spans="1:32" ht="13.5">
      <c r="A136" s="1309" t="s">
        <v>1851</v>
      </c>
      <c r="AA136" s="1308" t="s">
        <v>1852</v>
      </c>
      <c r="AF136" s="1308" t="s">
        <v>1853</v>
      </c>
    </row>
    <row r="137" spans="1:32" ht="13.5">
      <c r="A137" s="1309" t="s">
        <v>1854</v>
      </c>
      <c r="AA137" s="1308" t="s">
        <v>1855</v>
      </c>
      <c r="AF137" s="1308" t="s">
        <v>1856</v>
      </c>
    </row>
    <row r="138" spans="1:32" ht="13.5">
      <c r="A138" s="1309" t="s">
        <v>1857</v>
      </c>
      <c r="AA138" s="1308" t="s">
        <v>1858</v>
      </c>
      <c r="AF138" s="1308" t="s">
        <v>1859</v>
      </c>
    </row>
    <row r="139" spans="1:32" ht="13.5">
      <c r="A139" s="1309" t="s">
        <v>1860</v>
      </c>
      <c r="AA139" s="1308" t="s">
        <v>1861</v>
      </c>
      <c r="AF139" s="1308" t="s">
        <v>1862</v>
      </c>
    </row>
    <row r="140" spans="1:32" ht="13.5">
      <c r="A140" s="1309" t="s">
        <v>1863</v>
      </c>
      <c r="AA140" s="1308" t="s">
        <v>1864</v>
      </c>
      <c r="AF140" s="1308" t="s">
        <v>1865</v>
      </c>
    </row>
    <row r="141" spans="1:32" ht="13.5">
      <c r="A141" s="1309" t="s">
        <v>1866</v>
      </c>
      <c r="AA141" s="1308" t="s">
        <v>1867</v>
      </c>
      <c r="AF141" s="1308" t="s">
        <v>1868</v>
      </c>
    </row>
    <row r="142" spans="1:32" ht="13.5">
      <c r="A142" s="1309" t="s">
        <v>1869</v>
      </c>
      <c r="AA142" s="1308" t="s">
        <v>1870</v>
      </c>
      <c r="AF142" s="1308" t="s">
        <v>1871</v>
      </c>
    </row>
    <row r="143" spans="1:32" ht="13.5">
      <c r="A143" s="1309" t="s">
        <v>1872</v>
      </c>
      <c r="AA143" s="1308" t="s">
        <v>1873</v>
      </c>
      <c r="AF143" s="1308" t="s">
        <v>1874</v>
      </c>
    </row>
    <row r="144" spans="1:32" ht="13.5">
      <c r="A144" s="1309" t="s">
        <v>1875</v>
      </c>
      <c r="AA144" s="1308" t="s">
        <v>1876</v>
      </c>
      <c r="AF144" s="1308" t="s">
        <v>1877</v>
      </c>
    </row>
    <row r="145" spans="27:32">
      <c r="AA145" s="1308" t="s">
        <v>1878</v>
      </c>
      <c r="AF145" s="1308" t="s">
        <v>1879</v>
      </c>
    </row>
    <row r="146" spans="27:32">
      <c r="AA146" s="1308" t="s">
        <v>1880</v>
      </c>
      <c r="AF146" s="1308" t="s">
        <v>1881</v>
      </c>
    </row>
    <row r="147" spans="27:32">
      <c r="AA147" s="1308" t="s">
        <v>1882</v>
      </c>
      <c r="AF147" s="1308" t="s">
        <v>1883</v>
      </c>
    </row>
    <row r="148" spans="27:32">
      <c r="AA148" s="1308" t="s">
        <v>1884</v>
      </c>
      <c r="AF148" s="1308" t="s">
        <v>1885</v>
      </c>
    </row>
    <row r="149" spans="27:32">
      <c r="AA149" s="1308" t="s">
        <v>1886</v>
      </c>
      <c r="AF149" s="1308" t="s">
        <v>1887</v>
      </c>
    </row>
    <row r="150" spans="27:32">
      <c r="AA150" s="1308" t="s">
        <v>1888</v>
      </c>
      <c r="AF150" s="1308" t="s">
        <v>1889</v>
      </c>
    </row>
    <row r="151" spans="27:32">
      <c r="AA151" s="1308" t="s">
        <v>1890</v>
      </c>
      <c r="AF151" s="1308" t="s">
        <v>1891</v>
      </c>
    </row>
    <row r="152" spans="27:32">
      <c r="AA152" s="1308" t="s">
        <v>1892</v>
      </c>
      <c r="AF152" s="1308" t="s">
        <v>1893</v>
      </c>
    </row>
    <row r="153" spans="27:32">
      <c r="AA153" s="1308" t="s">
        <v>1894</v>
      </c>
      <c r="AF153" s="1308" t="s">
        <v>1895</v>
      </c>
    </row>
    <row r="154" spans="27:32">
      <c r="AA154" s="1308" t="s">
        <v>1896</v>
      </c>
      <c r="AF154" s="1308" t="s">
        <v>1897</v>
      </c>
    </row>
    <row r="155" spans="27:32">
      <c r="AA155" s="1308" t="s">
        <v>1898</v>
      </c>
      <c r="AF155" s="1308" t="s">
        <v>1899</v>
      </c>
    </row>
    <row r="156" spans="27:32">
      <c r="AA156" s="1308" t="s">
        <v>1900</v>
      </c>
      <c r="AF156" s="1308" t="s">
        <v>1901</v>
      </c>
    </row>
    <row r="157" spans="27:32">
      <c r="AA157" s="1308" t="s">
        <v>1902</v>
      </c>
      <c r="AF157" s="1308" t="s">
        <v>1903</v>
      </c>
    </row>
    <row r="158" spans="27:32">
      <c r="AA158" s="1308" t="s">
        <v>1904</v>
      </c>
      <c r="AF158" s="1308" t="s">
        <v>1905</v>
      </c>
    </row>
    <row r="159" spans="27:32">
      <c r="AA159" s="1308" t="s">
        <v>1906</v>
      </c>
      <c r="AF159" s="1308" t="s">
        <v>1907</v>
      </c>
    </row>
    <row r="160" spans="27:32">
      <c r="AA160" s="1308" t="s">
        <v>1908</v>
      </c>
      <c r="AF160" s="1308" t="s">
        <v>1909</v>
      </c>
    </row>
    <row r="161" spans="27:32">
      <c r="AA161" s="1308" t="s">
        <v>1910</v>
      </c>
      <c r="AF161" s="1308" t="s">
        <v>1911</v>
      </c>
    </row>
    <row r="162" spans="27:32">
      <c r="AA162" s="1308" t="s">
        <v>1912</v>
      </c>
      <c r="AF162" s="1308" t="s">
        <v>1913</v>
      </c>
    </row>
    <row r="163" spans="27:32">
      <c r="AA163" s="1308" t="s">
        <v>1914</v>
      </c>
      <c r="AF163" s="1308" t="s">
        <v>1915</v>
      </c>
    </row>
    <row r="164" spans="27:32">
      <c r="AA164" s="1308" t="s">
        <v>1916</v>
      </c>
      <c r="AF164" s="1308" t="s">
        <v>1917</v>
      </c>
    </row>
    <row r="165" spans="27:32">
      <c r="AA165" s="1308" t="s">
        <v>1918</v>
      </c>
      <c r="AF165" s="1308" t="s">
        <v>1919</v>
      </c>
    </row>
    <row r="166" spans="27:32">
      <c r="AA166" s="1308" t="s">
        <v>1920</v>
      </c>
      <c r="AF166" s="1308" t="s">
        <v>1921</v>
      </c>
    </row>
    <row r="167" spans="27:32">
      <c r="AA167" s="1308" t="s">
        <v>1922</v>
      </c>
      <c r="AF167" s="1308" t="s">
        <v>1923</v>
      </c>
    </row>
    <row r="168" spans="27:32">
      <c r="AA168" s="1308" t="s">
        <v>1924</v>
      </c>
      <c r="AF168" s="1308" t="s">
        <v>1925</v>
      </c>
    </row>
    <row r="169" spans="27:32">
      <c r="AA169" s="1308" t="s">
        <v>1926</v>
      </c>
      <c r="AF169" s="1308" t="s">
        <v>1927</v>
      </c>
    </row>
    <row r="170" spans="27:32">
      <c r="AA170" s="1308" t="s">
        <v>1928</v>
      </c>
      <c r="AF170" s="1308" t="s">
        <v>1929</v>
      </c>
    </row>
    <row r="171" spans="27:32">
      <c r="AA171" s="1308" t="s">
        <v>1930</v>
      </c>
      <c r="AF171" s="1308" t="s">
        <v>1931</v>
      </c>
    </row>
    <row r="172" spans="27:32">
      <c r="AA172" s="1308" t="s">
        <v>1932</v>
      </c>
      <c r="AF172" s="1308" t="s">
        <v>1933</v>
      </c>
    </row>
    <row r="173" spans="27:32">
      <c r="AA173" s="1308" t="s">
        <v>1934</v>
      </c>
      <c r="AF173" s="1308" t="s">
        <v>1935</v>
      </c>
    </row>
    <row r="174" spans="27:32">
      <c r="AA174" s="1308" t="s">
        <v>1936</v>
      </c>
      <c r="AF174" s="1308" t="s">
        <v>1937</v>
      </c>
    </row>
  </sheetData>
  <mergeCells count="179">
    <mergeCell ref="K95:AF95"/>
    <mergeCell ref="K96:M96"/>
    <mergeCell ref="K97:AF97"/>
    <mergeCell ref="K98:AF98"/>
    <mergeCell ref="K99:AF99"/>
    <mergeCell ref="K100:AF100"/>
    <mergeCell ref="K93:AF93"/>
    <mergeCell ref="L94:N94"/>
    <mergeCell ref="O94:S94"/>
    <mergeCell ref="T94:V94"/>
    <mergeCell ref="W94:Z94"/>
    <mergeCell ref="AA94:AE94"/>
    <mergeCell ref="K91:AF91"/>
    <mergeCell ref="L92:O92"/>
    <mergeCell ref="P92:R92"/>
    <mergeCell ref="S92:V92"/>
    <mergeCell ref="W92:Y92"/>
    <mergeCell ref="Z92:AE92"/>
    <mergeCell ref="K85:AF85"/>
    <mergeCell ref="K86:M86"/>
    <mergeCell ref="K87:AF87"/>
    <mergeCell ref="K88:AF88"/>
    <mergeCell ref="K89:AF89"/>
    <mergeCell ref="K90:AF90"/>
    <mergeCell ref="K83:AF83"/>
    <mergeCell ref="L84:N84"/>
    <mergeCell ref="O84:S84"/>
    <mergeCell ref="T84:V84"/>
    <mergeCell ref="W84:Z84"/>
    <mergeCell ref="AA84:AE84"/>
    <mergeCell ref="K81:AF81"/>
    <mergeCell ref="L82:O82"/>
    <mergeCell ref="P82:R82"/>
    <mergeCell ref="S82:V82"/>
    <mergeCell ref="W82:Y82"/>
    <mergeCell ref="Z82:AE82"/>
    <mergeCell ref="K75:AF75"/>
    <mergeCell ref="K76:M76"/>
    <mergeCell ref="K77:AF77"/>
    <mergeCell ref="K78:AF78"/>
    <mergeCell ref="K79:AF79"/>
    <mergeCell ref="K80:AF80"/>
    <mergeCell ref="K73:AF73"/>
    <mergeCell ref="L74:N74"/>
    <mergeCell ref="O74:S74"/>
    <mergeCell ref="T74:V74"/>
    <mergeCell ref="W74:Z74"/>
    <mergeCell ref="AA74:AE74"/>
    <mergeCell ref="K71:AF71"/>
    <mergeCell ref="L72:O72"/>
    <mergeCell ref="P72:R72"/>
    <mergeCell ref="S72:V72"/>
    <mergeCell ref="W72:Y72"/>
    <mergeCell ref="Z72:AE72"/>
    <mergeCell ref="K65:AF65"/>
    <mergeCell ref="K66:M66"/>
    <mergeCell ref="K67:AF67"/>
    <mergeCell ref="K68:AF68"/>
    <mergeCell ref="K69:AF69"/>
    <mergeCell ref="K70:AF70"/>
    <mergeCell ref="K63:AF63"/>
    <mergeCell ref="L64:N64"/>
    <mergeCell ref="O64:S64"/>
    <mergeCell ref="T64:V64"/>
    <mergeCell ref="W64:Z64"/>
    <mergeCell ref="AA64:AE64"/>
    <mergeCell ref="K61:AF61"/>
    <mergeCell ref="L62:O62"/>
    <mergeCell ref="P62:R62"/>
    <mergeCell ref="S62:V62"/>
    <mergeCell ref="W62:Y62"/>
    <mergeCell ref="Z62:AE62"/>
    <mergeCell ref="K55:AF55"/>
    <mergeCell ref="K56:M56"/>
    <mergeCell ref="K57:AF57"/>
    <mergeCell ref="K58:AF58"/>
    <mergeCell ref="K59:AF59"/>
    <mergeCell ref="K60:AF60"/>
    <mergeCell ref="K53:AF53"/>
    <mergeCell ref="L54:N54"/>
    <mergeCell ref="O54:S54"/>
    <mergeCell ref="T54:V54"/>
    <mergeCell ref="W54:Z54"/>
    <mergeCell ref="AA54:AE54"/>
    <mergeCell ref="K51:AF51"/>
    <mergeCell ref="L52:O52"/>
    <mergeCell ref="P52:R52"/>
    <mergeCell ref="S52:V52"/>
    <mergeCell ref="W52:Y52"/>
    <mergeCell ref="Z52:AE52"/>
    <mergeCell ref="K45:AF45"/>
    <mergeCell ref="K46:M46"/>
    <mergeCell ref="K47:AF47"/>
    <mergeCell ref="K48:AF48"/>
    <mergeCell ref="K49:AF49"/>
    <mergeCell ref="K50:AF50"/>
    <mergeCell ref="K43:AF43"/>
    <mergeCell ref="L44:N44"/>
    <mergeCell ref="O44:S44"/>
    <mergeCell ref="T44:V44"/>
    <mergeCell ref="W44:Z44"/>
    <mergeCell ref="AA44:AE44"/>
    <mergeCell ref="K41:AF41"/>
    <mergeCell ref="L42:O42"/>
    <mergeCell ref="P42:R42"/>
    <mergeCell ref="S42:V42"/>
    <mergeCell ref="W42:Y42"/>
    <mergeCell ref="Z42:AE42"/>
    <mergeCell ref="K35:AF35"/>
    <mergeCell ref="K36:M36"/>
    <mergeCell ref="K37:AF37"/>
    <mergeCell ref="K38:AF38"/>
    <mergeCell ref="K39:AF39"/>
    <mergeCell ref="K40:AF40"/>
    <mergeCell ref="K33:AF33"/>
    <mergeCell ref="L34:N34"/>
    <mergeCell ref="O34:S34"/>
    <mergeCell ref="T34:V34"/>
    <mergeCell ref="W34:Z34"/>
    <mergeCell ref="AA34:AE34"/>
    <mergeCell ref="K31:AF31"/>
    <mergeCell ref="L32:O32"/>
    <mergeCell ref="P32:R32"/>
    <mergeCell ref="S32:V32"/>
    <mergeCell ref="W32:Y32"/>
    <mergeCell ref="Z32:AE32"/>
    <mergeCell ref="K25:AF25"/>
    <mergeCell ref="K26:M26"/>
    <mergeCell ref="K27:AF27"/>
    <mergeCell ref="K28:AF28"/>
    <mergeCell ref="K29:AF29"/>
    <mergeCell ref="K30:AF30"/>
    <mergeCell ref="K23:AF23"/>
    <mergeCell ref="L24:N24"/>
    <mergeCell ref="O24:S24"/>
    <mergeCell ref="T24:V24"/>
    <mergeCell ref="W24:Z24"/>
    <mergeCell ref="AA24:AE24"/>
    <mergeCell ref="K20:AF20"/>
    <mergeCell ref="K21:AF21"/>
    <mergeCell ref="L22:O22"/>
    <mergeCell ref="P22:R22"/>
    <mergeCell ref="S22:V22"/>
    <mergeCell ref="W22:Y22"/>
    <mergeCell ref="Z22:AE22"/>
    <mergeCell ref="B15:J15"/>
    <mergeCell ref="K15:AF15"/>
    <mergeCell ref="K16:M16"/>
    <mergeCell ref="K17:AF17"/>
    <mergeCell ref="K18:AF18"/>
    <mergeCell ref="K19:AF19"/>
    <mergeCell ref="K13:AF13"/>
    <mergeCell ref="L14:N14"/>
    <mergeCell ref="O14:S14"/>
    <mergeCell ref="T14:V14"/>
    <mergeCell ref="W14:Z14"/>
    <mergeCell ref="AA14:AE14"/>
    <mergeCell ref="K6:M6"/>
    <mergeCell ref="K7:AF7"/>
    <mergeCell ref="K8:AF8"/>
    <mergeCell ref="K9:AF9"/>
    <mergeCell ref="K10:AF10"/>
    <mergeCell ref="L12:O12"/>
    <mergeCell ref="P12:R12"/>
    <mergeCell ref="S12:V12"/>
    <mergeCell ref="W12:Y12"/>
    <mergeCell ref="Z12:AE12"/>
    <mergeCell ref="L4:N4"/>
    <mergeCell ref="O4:S4"/>
    <mergeCell ref="T4:V4"/>
    <mergeCell ref="W4:Z4"/>
    <mergeCell ref="AA4:AE4"/>
    <mergeCell ref="K5:AF5"/>
    <mergeCell ref="L2:O2"/>
    <mergeCell ref="P2:R2"/>
    <mergeCell ref="S2:V2"/>
    <mergeCell ref="W2:Y2"/>
    <mergeCell ref="Z2:AE2"/>
    <mergeCell ref="K3:AF3"/>
  </mergeCells>
  <phoneticPr fontId="5"/>
  <pageMargins left="0.59055118110236227" right="0.31496062992125984" top="0.39370078740157483" bottom="0.19685039370078741" header="0.39370078740157483" footer="0"/>
  <pageSetup paperSize="9" scale="90" orientation="portrait" blackAndWhite="1" r:id="rId1"/>
  <headerFooter alignWithMargins="0"/>
  <rowBreaks count="1" manualBreakCount="1">
    <brk id="40" max="31" man="1"/>
  </rowBreaks>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D7D8519A-E471-4A75-99D1-9464EE6FAD77}">
          <x14:formula1>
            <xm:f>$AA$128:$AA$174</xm:f>
          </x14:formula1>
          <xm:sqref>T4:V4 JP4:JR4 TL4:TN4 ADH4:ADJ4 AND4:ANF4 AWZ4:AXB4 BGV4:BGX4 BQR4:BQT4 CAN4:CAP4 CKJ4:CKL4 CUF4:CUH4 DEB4:DED4 DNX4:DNZ4 DXT4:DXV4 EHP4:EHR4 ERL4:ERN4 FBH4:FBJ4 FLD4:FLF4 FUZ4:FVB4 GEV4:GEX4 GOR4:GOT4 GYN4:GYP4 HIJ4:HIL4 HSF4:HSH4 ICB4:ICD4 ILX4:ILZ4 IVT4:IVV4 JFP4:JFR4 JPL4:JPN4 JZH4:JZJ4 KJD4:KJF4 KSZ4:KTB4 LCV4:LCX4 LMR4:LMT4 LWN4:LWP4 MGJ4:MGL4 MQF4:MQH4 NAB4:NAD4 NJX4:NJZ4 NTT4:NTV4 ODP4:ODR4 ONL4:ONN4 OXH4:OXJ4 PHD4:PHF4 PQZ4:PRB4 QAV4:QAX4 QKR4:QKT4 QUN4:QUP4 REJ4:REL4 ROF4:ROH4 RYB4:RYD4 SHX4:SHZ4 SRT4:SRV4 TBP4:TBR4 TLL4:TLN4 TVH4:TVJ4 UFD4:UFF4 UOZ4:UPB4 UYV4:UYX4 VIR4:VIT4 VSN4:VSP4 WCJ4:WCL4 WMF4:WMH4 WWB4:WWD4 T65540:V65540 JP65540:JR65540 TL65540:TN65540 ADH65540:ADJ65540 AND65540:ANF65540 AWZ65540:AXB65540 BGV65540:BGX65540 BQR65540:BQT65540 CAN65540:CAP65540 CKJ65540:CKL65540 CUF65540:CUH65540 DEB65540:DED65540 DNX65540:DNZ65540 DXT65540:DXV65540 EHP65540:EHR65540 ERL65540:ERN65540 FBH65540:FBJ65540 FLD65540:FLF65540 FUZ65540:FVB65540 GEV65540:GEX65540 GOR65540:GOT65540 GYN65540:GYP65540 HIJ65540:HIL65540 HSF65540:HSH65540 ICB65540:ICD65540 ILX65540:ILZ65540 IVT65540:IVV65540 JFP65540:JFR65540 JPL65540:JPN65540 JZH65540:JZJ65540 KJD65540:KJF65540 KSZ65540:KTB65540 LCV65540:LCX65540 LMR65540:LMT65540 LWN65540:LWP65540 MGJ65540:MGL65540 MQF65540:MQH65540 NAB65540:NAD65540 NJX65540:NJZ65540 NTT65540:NTV65540 ODP65540:ODR65540 ONL65540:ONN65540 OXH65540:OXJ65540 PHD65540:PHF65540 PQZ65540:PRB65540 QAV65540:QAX65540 QKR65540:QKT65540 QUN65540:QUP65540 REJ65540:REL65540 ROF65540:ROH65540 RYB65540:RYD65540 SHX65540:SHZ65540 SRT65540:SRV65540 TBP65540:TBR65540 TLL65540:TLN65540 TVH65540:TVJ65540 UFD65540:UFF65540 UOZ65540:UPB65540 UYV65540:UYX65540 VIR65540:VIT65540 VSN65540:VSP65540 WCJ65540:WCL65540 WMF65540:WMH65540 WWB65540:WWD65540 T131076:V131076 JP131076:JR131076 TL131076:TN131076 ADH131076:ADJ131076 AND131076:ANF131076 AWZ131076:AXB131076 BGV131076:BGX131076 BQR131076:BQT131076 CAN131076:CAP131076 CKJ131076:CKL131076 CUF131076:CUH131076 DEB131076:DED131076 DNX131076:DNZ131076 DXT131076:DXV131076 EHP131076:EHR131076 ERL131076:ERN131076 FBH131076:FBJ131076 FLD131076:FLF131076 FUZ131076:FVB131076 GEV131076:GEX131076 GOR131076:GOT131076 GYN131076:GYP131076 HIJ131076:HIL131076 HSF131076:HSH131076 ICB131076:ICD131076 ILX131076:ILZ131076 IVT131076:IVV131076 JFP131076:JFR131076 JPL131076:JPN131076 JZH131076:JZJ131076 KJD131076:KJF131076 KSZ131076:KTB131076 LCV131076:LCX131076 LMR131076:LMT131076 LWN131076:LWP131076 MGJ131076:MGL131076 MQF131076:MQH131076 NAB131076:NAD131076 NJX131076:NJZ131076 NTT131076:NTV131076 ODP131076:ODR131076 ONL131076:ONN131076 OXH131076:OXJ131076 PHD131076:PHF131076 PQZ131076:PRB131076 QAV131076:QAX131076 QKR131076:QKT131076 QUN131076:QUP131076 REJ131076:REL131076 ROF131076:ROH131076 RYB131076:RYD131076 SHX131076:SHZ131076 SRT131076:SRV131076 TBP131076:TBR131076 TLL131076:TLN131076 TVH131076:TVJ131076 UFD131076:UFF131076 UOZ131076:UPB131076 UYV131076:UYX131076 VIR131076:VIT131076 VSN131076:VSP131076 WCJ131076:WCL131076 WMF131076:WMH131076 WWB131076:WWD131076 T196612:V196612 JP196612:JR196612 TL196612:TN196612 ADH196612:ADJ196612 AND196612:ANF196612 AWZ196612:AXB196612 BGV196612:BGX196612 BQR196612:BQT196612 CAN196612:CAP196612 CKJ196612:CKL196612 CUF196612:CUH196612 DEB196612:DED196612 DNX196612:DNZ196612 DXT196612:DXV196612 EHP196612:EHR196612 ERL196612:ERN196612 FBH196612:FBJ196612 FLD196612:FLF196612 FUZ196612:FVB196612 GEV196612:GEX196612 GOR196612:GOT196612 GYN196612:GYP196612 HIJ196612:HIL196612 HSF196612:HSH196612 ICB196612:ICD196612 ILX196612:ILZ196612 IVT196612:IVV196612 JFP196612:JFR196612 JPL196612:JPN196612 JZH196612:JZJ196612 KJD196612:KJF196612 KSZ196612:KTB196612 LCV196612:LCX196612 LMR196612:LMT196612 LWN196612:LWP196612 MGJ196612:MGL196612 MQF196612:MQH196612 NAB196612:NAD196612 NJX196612:NJZ196612 NTT196612:NTV196612 ODP196612:ODR196612 ONL196612:ONN196612 OXH196612:OXJ196612 PHD196612:PHF196612 PQZ196612:PRB196612 QAV196612:QAX196612 QKR196612:QKT196612 QUN196612:QUP196612 REJ196612:REL196612 ROF196612:ROH196612 RYB196612:RYD196612 SHX196612:SHZ196612 SRT196612:SRV196612 TBP196612:TBR196612 TLL196612:TLN196612 TVH196612:TVJ196612 UFD196612:UFF196612 UOZ196612:UPB196612 UYV196612:UYX196612 VIR196612:VIT196612 VSN196612:VSP196612 WCJ196612:WCL196612 WMF196612:WMH196612 WWB196612:WWD196612 T262148:V262148 JP262148:JR262148 TL262148:TN262148 ADH262148:ADJ262148 AND262148:ANF262148 AWZ262148:AXB262148 BGV262148:BGX262148 BQR262148:BQT262148 CAN262148:CAP262148 CKJ262148:CKL262148 CUF262148:CUH262148 DEB262148:DED262148 DNX262148:DNZ262148 DXT262148:DXV262148 EHP262148:EHR262148 ERL262148:ERN262148 FBH262148:FBJ262148 FLD262148:FLF262148 FUZ262148:FVB262148 GEV262148:GEX262148 GOR262148:GOT262148 GYN262148:GYP262148 HIJ262148:HIL262148 HSF262148:HSH262148 ICB262148:ICD262148 ILX262148:ILZ262148 IVT262148:IVV262148 JFP262148:JFR262148 JPL262148:JPN262148 JZH262148:JZJ262148 KJD262148:KJF262148 KSZ262148:KTB262148 LCV262148:LCX262148 LMR262148:LMT262148 LWN262148:LWP262148 MGJ262148:MGL262148 MQF262148:MQH262148 NAB262148:NAD262148 NJX262148:NJZ262148 NTT262148:NTV262148 ODP262148:ODR262148 ONL262148:ONN262148 OXH262148:OXJ262148 PHD262148:PHF262148 PQZ262148:PRB262148 QAV262148:QAX262148 QKR262148:QKT262148 QUN262148:QUP262148 REJ262148:REL262148 ROF262148:ROH262148 RYB262148:RYD262148 SHX262148:SHZ262148 SRT262148:SRV262148 TBP262148:TBR262148 TLL262148:TLN262148 TVH262148:TVJ262148 UFD262148:UFF262148 UOZ262148:UPB262148 UYV262148:UYX262148 VIR262148:VIT262148 VSN262148:VSP262148 WCJ262148:WCL262148 WMF262148:WMH262148 WWB262148:WWD262148 T327684:V327684 JP327684:JR327684 TL327684:TN327684 ADH327684:ADJ327684 AND327684:ANF327684 AWZ327684:AXB327684 BGV327684:BGX327684 BQR327684:BQT327684 CAN327684:CAP327684 CKJ327684:CKL327684 CUF327684:CUH327684 DEB327684:DED327684 DNX327684:DNZ327684 DXT327684:DXV327684 EHP327684:EHR327684 ERL327684:ERN327684 FBH327684:FBJ327684 FLD327684:FLF327684 FUZ327684:FVB327684 GEV327684:GEX327684 GOR327684:GOT327684 GYN327684:GYP327684 HIJ327684:HIL327684 HSF327684:HSH327684 ICB327684:ICD327684 ILX327684:ILZ327684 IVT327684:IVV327684 JFP327684:JFR327684 JPL327684:JPN327684 JZH327684:JZJ327684 KJD327684:KJF327684 KSZ327684:KTB327684 LCV327684:LCX327684 LMR327684:LMT327684 LWN327684:LWP327684 MGJ327684:MGL327684 MQF327684:MQH327684 NAB327684:NAD327684 NJX327684:NJZ327684 NTT327684:NTV327684 ODP327684:ODR327684 ONL327684:ONN327684 OXH327684:OXJ327684 PHD327684:PHF327684 PQZ327684:PRB327684 QAV327684:QAX327684 QKR327684:QKT327684 QUN327684:QUP327684 REJ327684:REL327684 ROF327684:ROH327684 RYB327684:RYD327684 SHX327684:SHZ327684 SRT327684:SRV327684 TBP327684:TBR327684 TLL327684:TLN327684 TVH327684:TVJ327684 UFD327684:UFF327684 UOZ327684:UPB327684 UYV327684:UYX327684 VIR327684:VIT327684 VSN327684:VSP327684 WCJ327684:WCL327684 WMF327684:WMH327684 WWB327684:WWD327684 T393220:V393220 JP393220:JR393220 TL393220:TN393220 ADH393220:ADJ393220 AND393220:ANF393220 AWZ393220:AXB393220 BGV393220:BGX393220 BQR393220:BQT393220 CAN393220:CAP393220 CKJ393220:CKL393220 CUF393220:CUH393220 DEB393220:DED393220 DNX393220:DNZ393220 DXT393220:DXV393220 EHP393220:EHR393220 ERL393220:ERN393220 FBH393220:FBJ393220 FLD393220:FLF393220 FUZ393220:FVB393220 GEV393220:GEX393220 GOR393220:GOT393220 GYN393220:GYP393220 HIJ393220:HIL393220 HSF393220:HSH393220 ICB393220:ICD393220 ILX393220:ILZ393220 IVT393220:IVV393220 JFP393220:JFR393220 JPL393220:JPN393220 JZH393220:JZJ393220 KJD393220:KJF393220 KSZ393220:KTB393220 LCV393220:LCX393220 LMR393220:LMT393220 LWN393220:LWP393220 MGJ393220:MGL393220 MQF393220:MQH393220 NAB393220:NAD393220 NJX393220:NJZ393220 NTT393220:NTV393220 ODP393220:ODR393220 ONL393220:ONN393220 OXH393220:OXJ393220 PHD393220:PHF393220 PQZ393220:PRB393220 QAV393220:QAX393220 QKR393220:QKT393220 QUN393220:QUP393220 REJ393220:REL393220 ROF393220:ROH393220 RYB393220:RYD393220 SHX393220:SHZ393220 SRT393220:SRV393220 TBP393220:TBR393220 TLL393220:TLN393220 TVH393220:TVJ393220 UFD393220:UFF393220 UOZ393220:UPB393220 UYV393220:UYX393220 VIR393220:VIT393220 VSN393220:VSP393220 WCJ393220:WCL393220 WMF393220:WMH393220 WWB393220:WWD393220 T458756:V458756 JP458756:JR458756 TL458756:TN458756 ADH458756:ADJ458756 AND458756:ANF458756 AWZ458756:AXB458756 BGV458756:BGX458756 BQR458756:BQT458756 CAN458756:CAP458756 CKJ458756:CKL458756 CUF458756:CUH458756 DEB458756:DED458756 DNX458756:DNZ458756 DXT458756:DXV458756 EHP458756:EHR458756 ERL458756:ERN458756 FBH458756:FBJ458756 FLD458756:FLF458756 FUZ458756:FVB458756 GEV458756:GEX458756 GOR458756:GOT458756 GYN458756:GYP458756 HIJ458756:HIL458756 HSF458756:HSH458756 ICB458756:ICD458756 ILX458756:ILZ458756 IVT458756:IVV458756 JFP458756:JFR458756 JPL458756:JPN458756 JZH458756:JZJ458756 KJD458756:KJF458756 KSZ458756:KTB458756 LCV458756:LCX458756 LMR458756:LMT458756 LWN458756:LWP458756 MGJ458756:MGL458756 MQF458756:MQH458756 NAB458756:NAD458756 NJX458756:NJZ458756 NTT458756:NTV458756 ODP458756:ODR458756 ONL458756:ONN458756 OXH458756:OXJ458756 PHD458756:PHF458756 PQZ458756:PRB458756 QAV458756:QAX458756 QKR458756:QKT458756 QUN458756:QUP458756 REJ458756:REL458756 ROF458756:ROH458756 RYB458756:RYD458756 SHX458756:SHZ458756 SRT458756:SRV458756 TBP458756:TBR458756 TLL458756:TLN458756 TVH458756:TVJ458756 UFD458756:UFF458756 UOZ458756:UPB458756 UYV458756:UYX458756 VIR458756:VIT458756 VSN458756:VSP458756 WCJ458756:WCL458756 WMF458756:WMH458756 WWB458756:WWD458756 T524292:V524292 JP524292:JR524292 TL524292:TN524292 ADH524292:ADJ524292 AND524292:ANF524292 AWZ524292:AXB524292 BGV524292:BGX524292 BQR524292:BQT524292 CAN524292:CAP524292 CKJ524292:CKL524292 CUF524292:CUH524292 DEB524292:DED524292 DNX524292:DNZ524292 DXT524292:DXV524292 EHP524292:EHR524292 ERL524292:ERN524292 FBH524292:FBJ524292 FLD524292:FLF524292 FUZ524292:FVB524292 GEV524292:GEX524292 GOR524292:GOT524292 GYN524292:GYP524292 HIJ524292:HIL524292 HSF524292:HSH524292 ICB524292:ICD524292 ILX524292:ILZ524292 IVT524292:IVV524292 JFP524292:JFR524292 JPL524292:JPN524292 JZH524292:JZJ524292 KJD524292:KJF524292 KSZ524292:KTB524292 LCV524292:LCX524292 LMR524292:LMT524292 LWN524292:LWP524292 MGJ524292:MGL524292 MQF524292:MQH524292 NAB524292:NAD524292 NJX524292:NJZ524292 NTT524292:NTV524292 ODP524292:ODR524292 ONL524292:ONN524292 OXH524292:OXJ524292 PHD524292:PHF524292 PQZ524292:PRB524292 QAV524292:QAX524292 QKR524292:QKT524292 QUN524292:QUP524292 REJ524292:REL524292 ROF524292:ROH524292 RYB524292:RYD524292 SHX524292:SHZ524292 SRT524292:SRV524292 TBP524292:TBR524292 TLL524292:TLN524292 TVH524292:TVJ524292 UFD524292:UFF524292 UOZ524292:UPB524292 UYV524292:UYX524292 VIR524292:VIT524292 VSN524292:VSP524292 WCJ524292:WCL524292 WMF524292:WMH524292 WWB524292:WWD524292 T589828:V589828 JP589828:JR589828 TL589828:TN589828 ADH589828:ADJ589828 AND589828:ANF589828 AWZ589828:AXB589828 BGV589828:BGX589828 BQR589828:BQT589828 CAN589828:CAP589828 CKJ589828:CKL589828 CUF589828:CUH589828 DEB589828:DED589828 DNX589828:DNZ589828 DXT589828:DXV589828 EHP589828:EHR589828 ERL589828:ERN589828 FBH589828:FBJ589828 FLD589828:FLF589828 FUZ589828:FVB589828 GEV589828:GEX589828 GOR589828:GOT589828 GYN589828:GYP589828 HIJ589828:HIL589828 HSF589828:HSH589828 ICB589828:ICD589828 ILX589828:ILZ589828 IVT589828:IVV589828 JFP589828:JFR589828 JPL589828:JPN589828 JZH589828:JZJ589828 KJD589828:KJF589828 KSZ589828:KTB589828 LCV589828:LCX589828 LMR589828:LMT589828 LWN589828:LWP589828 MGJ589828:MGL589828 MQF589828:MQH589828 NAB589828:NAD589828 NJX589828:NJZ589828 NTT589828:NTV589828 ODP589828:ODR589828 ONL589828:ONN589828 OXH589828:OXJ589828 PHD589828:PHF589828 PQZ589828:PRB589828 QAV589828:QAX589828 QKR589828:QKT589828 QUN589828:QUP589828 REJ589828:REL589828 ROF589828:ROH589828 RYB589828:RYD589828 SHX589828:SHZ589828 SRT589828:SRV589828 TBP589828:TBR589828 TLL589828:TLN589828 TVH589828:TVJ589828 UFD589828:UFF589828 UOZ589828:UPB589828 UYV589828:UYX589828 VIR589828:VIT589828 VSN589828:VSP589828 WCJ589828:WCL589828 WMF589828:WMH589828 WWB589828:WWD589828 T655364:V655364 JP655364:JR655364 TL655364:TN655364 ADH655364:ADJ655364 AND655364:ANF655364 AWZ655364:AXB655364 BGV655364:BGX655364 BQR655364:BQT655364 CAN655364:CAP655364 CKJ655364:CKL655364 CUF655364:CUH655364 DEB655364:DED655364 DNX655364:DNZ655364 DXT655364:DXV655364 EHP655364:EHR655364 ERL655364:ERN655364 FBH655364:FBJ655364 FLD655364:FLF655364 FUZ655364:FVB655364 GEV655364:GEX655364 GOR655364:GOT655364 GYN655364:GYP655364 HIJ655364:HIL655364 HSF655364:HSH655364 ICB655364:ICD655364 ILX655364:ILZ655364 IVT655364:IVV655364 JFP655364:JFR655364 JPL655364:JPN655364 JZH655364:JZJ655364 KJD655364:KJF655364 KSZ655364:KTB655364 LCV655364:LCX655364 LMR655364:LMT655364 LWN655364:LWP655364 MGJ655364:MGL655364 MQF655364:MQH655364 NAB655364:NAD655364 NJX655364:NJZ655364 NTT655364:NTV655364 ODP655364:ODR655364 ONL655364:ONN655364 OXH655364:OXJ655364 PHD655364:PHF655364 PQZ655364:PRB655364 QAV655364:QAX655364 QKR655364:QKT655364 QUN655364:QUP655364 REJ655364:REL655364 ROF655364:ROH655364 RYB655364:RYD655364 SHX655364:SHZ655364 SRT655364:SRV655364 TBP655364:TBR655364 TLL655364:TLN655364 TVH655364:TVJ655364 UFD655364:UFF655364 UOZ655364:UPB655364 UYV655364:UYX655364 VIR655364:VIT655364 VSN655364:VSP655364 WCJ655364:WCL655364 WMF655364:WMH655364 WWB655364:WWD655364 T720900:V720900 JP720900:JR720900 TL720900:TN720900 ADH720900:ADJ720900 AND720900:ANF720900 AWZ720900:AXB720900 BGV720900:BGX720900 BQR720900:BQT720900 CAN720900:CAP720900 CKJ720900:CKL720900 CUF720900:CUH720900 DEB720900:DED720900 DNX720900:DNZ720900 DXT720900:DXV720900 EHP720900:EHR720900 ERL720900:ERN720900 FBH720900:FBJ720900 FLD720900:FLF720900 FUZ720900:FVB720900 GEV720900:GEX720900 GOR720900:GOT720900 GYN720900:GYP720900 HIJ720900:HIL720900 HSF720900:HSH720900 ICB720900:ICD720900 ILX720900:ILZ720900 IVT720900:IVV720900 JFP720900:JFR720900 JPL720900:JPN720900 JZH720900:JZJ720900 KJD720900:KJF720900 KSZ720900:KTB720900 LCV720900:LCX720900 LMR720900:LMT720900 LWN720900:LWP720900 MGJ720900:MGL720900 MQF720900:MQH720900 NAB720900:NAD720900 NJX720900:NJZ720900 NTT720900:NTV720900 ODP720900:ODR720900 ONL720900:ONN720900 OXH720900:OXJ720900 PHD720900:PHF720900 PQZ720900:PRB720900 QAV720900:QAX720900 QKR720900:QKT720900 QUN720900:QUP720900 REJ720900:REL720900 ROF720900:ROH720900 RYB720900:RYD720900 SHX720900:SHZ720900 SRT720900:SRV720900 TBP720900:TBR720900 TLL720900:TLN720900 TVH720900:TVJ720900 UFD720900:UFF720900 UOZ720900:UPB720900 UYV720900:UYX720900 VIR720900:VIT720900 VSN720900:VSP720900 WCJ720900:WCL720900 WMF720900:WMH720900 WWB720900:WWD720900 T786436:V786436 JP786436:JR786436 TL786436:TN786436 ADH786436:ADJ786436 AND786436:ANF786436 AWZ786436:AXB786436 BGV786436:BGX786436 BQR786436:BQT786436 CAN786436:CAP786436 CKJ786436:CKL786436 CUF786436:CUH786436 DEB786436:DED786436 DNX786436:DNZ786436 DXT786436:DXV786436 EHP786436:EHR786436 ERL786436:ERN786436 FBH786436:FBJ786436 FLD786436:FLF786436 FUZ786436:FVB786436 GEV786436:GEX786436 GOR786436:GOT786436 GYN786436:GYP786436 HIJ786436:HIL786436 HSF786436:HSH786436 ICB786436:ICD786436 ILX786436:ILZ786436 IVT786436:IVV786436 JFP786436:JFR786436 JPL786436:JPN786436 JZH786436:JZJ786436 KJD786436:KJF786436 KSZ786436:KTB786436 LCV786436:LCX786436 LMR786436:LMT786436 LWN786436:LWP786436 MGJ786436:MGL786436 MQF786436:MQH786436 NAB786436:NAD786436 NJX786436:NJZ786436 NTT786436:NTV786436 ODP786436:ODR786436 ONL786436:ONN786436 OXH786436:OXJ786436 PHD786436:PHF786436 PQZ786436:PRB786436 QAV786436:QAX786436 QKR786436:QKT786436 QUN786436:QUP786436 REJ786436:REL786436 ROF786436:ROH786436 RYB786436:RYD786436 SHX786436:SHZ786436 SRT786436:SRV786436 TBP786436:TBR786436 TLL786436:TLN786436 TVH786436:TVJ786436 UFD786436:UFF786436 UOZ786436:UPB786436 UYV786436:UYX786436 VIR786436:VIT786436 VSN786436:VSP786436 WCJ786436:WCL786436 WMF786436:WMH786436 WWB786436:WWD786436 T851972:V851972 JP851972:JR851972 TL851972:TN851972 ADH851972:ADJ851972 AND851972:ANF851972 AWZ851972:AXB851972 BGV851972:BGX851972 BQR851972:BQT851972 CAN851972:CAP851972 CKJ851972:CKL851972 CUF851972:CUH851972 DEB851972:DED851972 DNX851972:DNZ851972 DXT851972:DXV851972 EHP851972:EHR851972 ERL851972:ERN851972 FBH851972:FBJ851972 FLD851972:FLF851972 FUZ851972:FVB851972 GEV851972:GEX851972 GOR851972:GOT851972 GYN851972:GYP851972 HIJ851972:HIL851972 HSF851972:HSH851972 ICB851972:ICD851972 ILX851972:ILZ851972 IVT851972:IVV851972 JFP851972:JFR851972 JPL851972:JPN851972 JZH851972:JZJ851972 KJD851972:KJF851972 KSZ851972:KTB851972 LCV851972:LCX851972 LMR851972:LMT851972 LWN851972:LWP851972 MGJ851972:MGL851972 MQF851972:MQH851972 NAB851972:NAD851972 NJX851972:NJZ851972 NTT851972:NTV851972 ODP851972:ODR851972 ONL851972:ONN851972 OXH851972:OXJ851972 PHD851972:PHF851972 PQZ851972:PRB851972 QAV851972:QAX851972 QKR851972:QKT851972 QUN851972:QUP851972 REJ851972:REL851972 ROF851972:ROH851972 RYB851972:RYD851972 SHX851972:SHZ851972 SRT851972:SRV851972 TBP851972:TBR851972 TLL851972:TLN851972 TVH851972:TVJ851972 UFD851972:UFF851972 UOZ851972:UPB851972 UYV851972:UYX851972 VIR851972:VIT851972 VSN851972:VSP851972 WCJ851972:WCL851972 WMF851972:WMH851972 WWB851972:WWD851972 T917508:V917508 JP917508:JR917508 TL917508:TN917508 ADH917508:ADJ917508 AND917508:ANF917508 AWZ917508:AXB917508 BGV917508:BGX917508 BQR917508:BQT917508 CAN917508:CAP917508 CKJ917508:CKL917508 CUF917508:CUH917508 DEB917508:DED917508 DNX917508:DNZ917508 DXT917508:DXV917508 EHP917508:EHR917508 ERL917508:ERN917508 FBH917508:FBJ917508 FLD917508:FLF917508 FUZ917508:FVB917508 GEV917508:GEX917508 GOR917508:GOT917508 GYN917508:GYP917508 HIJ917508:HIL917508 HSF917508:HSH917508 ICB917508:ICD917508 ILX917508:ILZ917508 IVT917508:IVV917508 JFP917508:JFR917508 JPL917508:JPN917508 JZH917508:JZJ917508 KJD917508:KJF917508 KSZ917508:KTB917508 LCV917508:LCX917508 LMR917508:LMT917508 LWN917508:LWP917508 MGJ917508:MGL917508 MQF917508:MQH917508 NAB917508:NAD917508 NJX917508:NJZ917508 NTT917508:NTV917508 ODP917508:ODR917508 ONL917508:ONN917508 OXH917508:OXJ917508 PHD917508:PHF917508 PQZ917508:PRB917508 QAV917508:QAX917508 QKR917508:QKT917508 QUN917508:QUP917508 REJ917508:REL917508 ROF917508:ROH917508 RYB917508:RYD917508 SHX917508:SHZ917508 SRT917508:SRV917508 TBP917508:TBR917508 TLL917508:TLN917508 TVH917508:TVJ917508 UFD917508:UFF917508 UOZ917508:UPB917508 UYV917508:UYX917508 VIR917508:VIT917508 VSN917508:VSP917508 WCJ917508:WCL917508 WMF917508:WMH917508 WWB917508:WWD917508 T983044:V983044 JP983044:JR983044 TL983044:TN983044 ADH983044:ADJ983044 AND983044:ANF983044 AWZ983044:AXB983044 BGV983044:BGX983044 BQR983044:BQT983044 CAN983044:CAP983044 CKJ983044:CKL983044 CUF983044:CUH983044 DEB983044:DED983044 DNX983044:DNZ983044 DXT983044:DXV983044 EHP983044:EHR983044 ERL983044:ERN983044 FBH983044:FBJ983044 FLD983044:FLF983044 FUZ983044:FVB983044 GEV983044:GEX983044 GOR983044:GOT983044 GYN983044:GYP983044 HIJ983044:HIL983044 HSF983044:HSH983044 ICB983044:ICD983044 ILX983044:ILZ983044 IVT983044:IVV983044 JFP983044:JFR983044 JPL983044:JPN983044 JZH983044:JZJ983044 KJD983044:KJF983044 KSZ983044:KTB983044 LCV983044:LCX983044 LMR983044:LMT983044 LWN983044:LWP983044 MGJ983044:MGL983044 MQF983044:MQH983044 NAB983044:NAD983044 NJX983044:NJZ983044 NTT983044:NTV983044 ODP983044:ODR983044 ONL983044:ONN983044 OXH983044:OXJ983044 PHD983044:PHF983044 PQZ983044:PRB983044 QAV983044:QAX983044 QKR983044:QKT983044 QUN983044:QUP983044 REJ983044:REL983044 ROF983044:ROH983044 RYB983044:RYD983044 SHX983044:SHZ983044 SRT983044:SRV983044 TBP983044:TBR983044 TLL983044:TLN983044 TVH983044:TVJ983044 UFD983044:UFF983044 UOZ983044:UPB983044 UYV983044:UYX983044 VIR983044:VIT983044 VSN983044:VSP983044 WCJ983044:WCL983044 WMF983044:WMH983044 WWB983044:WWD983044 T34:V34 JP34:JR34 TL34:TN34 ADH34:ADJ34 AND34:ANF34 AWZ34:AXB34 BGV34:BGX34 BQR34:BQT34 CAN34:CAP34 CKJ34:CKL34 CUF34:CUH34 DEB34:DED34 DNX34:DNZ34 DXT34:DXV34 EHP34:EHR34 ERL34:ERN34 FBH34:FBJ34 FLD34:FLF34 FUZ34:FVB34 GEV34:GEX34 GOR34:GOT34 GYN34:GYP34 HIJ34:HIL34 HSF34:HSH34 ICB34:ICD34 ILX34:ILZ34 IVT34:IVV34 JFP34:JFR34 JPL34:JPN34 JZH34:JZJ34 KJD34:KJF34 KSZ34:KTB34 LCV34:LCX34 LMR34:LMT34 LWN34:LWP34 MGJ34:MGL34 MQF34:MQH34 NAB34:NAD34 NJX34:NJZ34 NTT34:NTV34 ODP34:ODR34 ONL34:ONN34 OXH34:OXJ34 PHD34:PHF34 PQZ34:PRB34 QAV34:QAX34 QKR34:QKT34 QUN34:QUP34 REJ34:REL34 ROF34:ROH34 RYB34:RYD34 SHX34:SHZ34 SRT34:SRV34 TBP34:TBR34 TLL34:TLN34 TVH34:TVJ34 UFD34:UFF34 UOZ34:UPB34 UYV34:UYX34 VIR34:VIT34 VSN34:VSP34 WCJ34:WCL34 WMF34:WMH34 WWB34:WWD34 T65570:V65570 JP65570:JR65570 TL65570:TN65570 ADH65570:ADJ65570 AND65570:ANF65570 AWZ65570:AXB65570 BGV65570:BGX65570 BQR65570:BQT65570 CAN65570:CAP65570 CKJ65570:CKL65570 CUF65570:CUH65570 DEB65570:DED65570 DNX65570:DNZ65570 DXT65570:DXV65570 EHP65570:EHR65570 ERL65570:ERN65570 FBH65570:FBJ65570 FLD65570:FLF65570 FUZ65570:FVB65570 GEV65570:GEX65570 GOR65570:GOT65570 GYN65570:GYP65570 HIJ65570:HIL65570 HSF65570:HSH65570 ICB65570:ICD65570 ILX65570:ILZ65570 IVT65570:IVV65570 JFP65570:JFR65570 JPL65570:JPN65570 JZH65570:JZJ65570 KJD65570:KJF65570 KSZ65570:KTB65570 LCV65570:LCX65570 LMR65570:LMT65570 LWN65570:LWP65570 MGJ65570:MGL65570 MQF65570:MQH65570 NAB65570:NAD65570 NJX65570:NJZ65570 NTT65570:NTV65570 ODP65570:ODR65570 ONL65570:ONN65570 OXH65570:OXJ65570 PHD65570:PHF65570 PQZ65570:PRB65570 QAV65570:QAX65570 QKR65570:QKT65570 QUN65570:QUP65570 REJ65570:REL65570 ROF65570:ROH65570 RYB65570:RYD65570 SHX65570:SHZ65570 SRT65570:SRV65570 TBP65570:TBR65570 TLL65570:TLN65570 TVH65570:TVJ65570 UFD65570:UFF65570 UOZ65570:UPB65570 UYV65570:UYX65570 VIR65570:VIT65570 VSN65570:VSP65570 WCJ65570:WCL65570 WMF65570:WMH65570 WWB65570:WWD65570 T131106:V131106 JP131106:JR131106 TL131106:TN131106 ADH131106:ADJ131106 AND131106:ANF131106 AWZ131106:AXB131106 BGV131106:BGX131106 BQR131106:BQT131106 CAN131106:CAP131106 CKJ131106:CKL131106 CUF131106:CUH131106 DEB131106:DED131106 DNX131106:DNZ131106 DXT131106:DXV131106 EHP131106:EHR131106 ERL131106:ERN131106 FBH131106:FBJ131106 FLD131106:FLF131106 FUZ131106:FVB131106 GEV131106:GEX131106 GOR131106:GOT131106 GYN131106:GYP131106 HIJ131106:HIL131106 HSF131106:HSH131106 ICB131106:ICD131106 ILX131106:ILZ131106 IVT131106:IVV131106 JFP131106:JFR131106 JPL131106:JPN131106 JZH131106:JZJ131106 KJD131106:KJF131106 KSZ131106:KTB131106 LCV131106:LCX131106 LMR131106:LMT131106 LWN131106:LWP131106 MGJ131106:MGL131106 MQF131106:MQH131106 NAB131106:NAD131106 NJX131106:NJZ131106 NTT131106:NTV131106 ODP131106:ODR131106 ONL131106:ONN131106 OXH131106:OXJ131106 PHD131106:PHF131106 PQZ131106:PRB131106 QAV131106:QAX131106 QKR131106:QKT131106 QUN131106:QUP131106 REJ131106:REL131106 ROF131106:ROH131106 RYB131106:RYD131106 SHX131106:SHZ131106 SRT131106:SRV131106 TBP131106:TBR131106 TLL131106:TLN131106 TVH131106:TVJ131106 UFD131106:UFF131106 UOZ131106:UPB131106 UYV131106:UYX131106 VIR131106:VIT131106 VSN131106:VSP131106 WCJ131106:WCL131106 WMF131106:WMH131106 WWB131106:WWD131106 T196642:V196642 JP196642:JR196642 TL196642:TN196642 ADH196642:ADJ196642 AND196642:ANF196642 AWZ196642:AXB196642 BGV196642:BGX196642 BQR196642:BQT196642 CAN196642:CAP196642 CKJ196642:CKL196642 CUF196642:CUH196642 DEB196642:DED196642 DNX196642:DNZ196642 DXT196642:DXV196642 EHP196642:EHR196642 ERL196642:ERN196642 FBH196642:FBJ196642 FLD196642:FLF196642 FUZ196642:FVB196642 GEV196642:GEX196642 GOR196642:GOT196642 GYN196642:GYP196642 HIJ196642:HIL196642 HSF196642:HSH196642 ICB196642:ICD196642 ILX196642:ILZ196642 IVT196642:IVV196642 JFP196642:JFR196642 JPL196642:JPN196642 JZH196642:JZJ196642 KJD196642:KJF196642 KSZ196642:KTB196642 LCV196642:LCX196642 LMR196642:LMT196642 LWN196642:LWP196642 MGJ196642:MGL196642 MQF196642:MQH196642 NAB196642:NAD196642 NJX196642:NJZ196642 NTT196642:NTV196642 ODP196642:ODR196642 ONL196642:ONN196642 OXH196642:OXJ196642 PHD196642:PHF196642 PQZ196642:PRB196642 QAV196642:QAX196642 QKR196642:QKT196642 QUN196642:QUP196642 REJ196642:REL196642 ROF196642:ROH196642 RYB196642:RYD196642 SHX196642:SHZ196642 SRT196642:SRV196642 TBP196642:TBR196642 TLL196642:TLN196642 TVH196642:TVJ196642 UFD196642:UFF196642 UOZ196642:UPB196642 UYV196642:UYX196642 VIR196642:VIT196642 VSN196642:VSP196642 WCJ196642:WCL196642 WMF196642:WMH196642 WWB196642:WWD196642 T262178:V262178 JP262178:JR262178 TL262178:TN262178 ADH262178:ADJ262178 AND262178:ANF262178 AWZ262178:AXB262178 BGV262178:BGX262178 BQR262178:BQT262178 CAN262178:CAP262178 CKJ262178:CKL262178 CUF262178:CUH262178 DEB262178:DED262178 DNX262178:DNZ262178 DXT262178:DXV262178 EHP262178:EHR262178 ERL262178:ERN262178 FBH262178:FBJ262178 FLD262178:FLF262178 FUZ262178:FVB262178 GEV262178:GEX262178 GOR262178:GOT262178 GYN262178:GYP262178 HIJ262178:HIL262178 HSF262178:HSH262178 ICB262178:ICD262178 ILX262178:ILZ262178 IVT262178:IVV262178 JFP262178:JFR262178 JPL262178:JPN262178 JZH262178:JZJ262178 KJD262178:KJF262178 KSZ262178:KTB262178 LCV262178:LCX262178 LMR262178:LMT262178 LWN262178:LWP262178 MGJ262178:MGL262178 MQF262178:MQH262178 NAB262178:NAD262178 NJX262178:NJZ262178 NTT262178:NTV262178 ODP262178:ODR262178 ONL262178:ONN262178 OXH262178:OXJ262178 PHD262178:PHF262178 PQZ262178:PRB262178 QAV262178:QAX262178 QKR262178:QKT262178 QUN262178:QUP262178 REJ262178:REL262178 ROF262178:ROH262178 RYB262178:RYD262178 SHX262178:SHZ262178 SRT262178:SRV262178 TBP262178:TBR262178 TLL262178:TLN262178 TVH262178:TVJ262178 UFD262178:UFF262178 UOZ262178:UPB262178 UYV262178:UYX262178 VIR262178:VIT262178 VSN262178:VSP262178 WCJ262178:WCL262178 WMF262178:WMH262178 WWB262178:WWD262178 T327714:V327714 JP327714:JR327714 TL327714:TN327714 ADH327714:ADJ327714 AND327714:ANF327714 AWZ327714:AXB327714 BGV327714:BGX327714 BQR327714:BQT327714 CAN327714:CAP327714 CKJ327714:CKL327714 CUF327714:CUH327714 DEB327714:DED327714 DNX327714:DNZ327714 DXT327714:DXV327714 EHP327714:EHR327714 ERL327714:ERN327714 FBH327714:FBJ327714 FLD327714:FLF327714 FUZ327714:FVB327714 GEV327714:GEX327714 GOR327714:GOT327714 GYN327714:GYP327714 HIJ327714:HIL327714 HSF327714:HSH327714 ICB327714:ICD327714 ILX327714:ILZ327714 IVT327714:IVV327714 JFP327714:JFR327714 JPL327714:JPN327714 JZH327714:JZJ327714 KJD327714:KJF327714 KSZ327714:KTB327714 LCV327714:LCX327714 LMR327714:LMT327714 LWN327714:LWP327714 MGJ327714:MGL327714 MQF327714:MQH327714 NAB327714:NAD327714 NJX327714:NJZ327714 NTT327714:NTV327714 ODP327714:ODR327714 ONL327714:ONN327714 OXH327714:OXJ327714 PHD327714:PHF327714 PQZ327714:PRB327714 QAV327714:QAX327714 QKR327714:QKT327714 QUN327714:QUP327714 REJ327714:REL327714 ROF327714:ROH327714 RYB327714:RYD327714 SHX327714:SHZ327714 SRT327714:SRV327714 TBP327714:TBR327714 TLL327714:TLN327714 TVH327714:TVJ327714 UFD327714:UFF327714 UOZ327714:UPB327714 UYV327714:UYX327714 VIR327714:VIT327714 VSN327714:VSP327714 WCJ327714:WCL327714 WMF327714:WMH327714 WWB327714:WWD327714 T393250:V393250 JP393250:JR393250 TL393250:TN393250 ADH393250:ADJ393250 AND393250:ANF393250 AWZ393250:AXB393250 BGV393250:BGX393250 BQR393250:BQT393250 CAN393250:CAP393250 CKJ393250:CKL393250 CUF393250:CUH393250 DEB393250:DED393250 DNX393250:DNZ393250 DXT393250:DXV393250 EHP393250:EHR393250 ERL393250:ERN393250 FBH393250:FBJ393250 FLD393250:FLF393250 FUZ393250:FVB393250 GEV393250:GEX393250 GOR393250:GOT393250 GYN393250:GYP393250 HIJ393250:HIL393250 HSF393250:HSH393250 ICB393250:ICD393250 ILX393250:ILZ393250 IVT393250:IVV393250 JFP393250:JFR393250 JPL393250:JPN393250 JZH393250:JZJ393250 KJD393250:KJF393250 KSZ393250:KTB393250 LCV393250:LCX393250 LMR393250:LMT393250 LWN393250:LWP393250 MGJ393250:MGL393250 MQF393250:MQH393250 NAB393250:NAD393250 NJX393250:NJZ393250 NTT393250:NTV393250 ODP393250:ODR393250 ONL393250:ONN393250 OXH393250:OXJ393250 PHD393250:PHF393250 PQZ393250:PRB393250 QAV393250:QAX393250 QKR393250:QKT393250 QUN393250:QUP393250 REJ393250:REL393250 ROF393250:ROH393250 RYB393250:RYD393250 SHX393250:SHZ393250 SRT393250:SRV393250 TBP393250:TBR393250 TLL393250:TLN393250 TVH393250:TVJ393250 UFD393250:UFF393250 UOZ393250:UPB393250 UYV393250:UYX393250 VIR393250:VIT393250 VSN393250:VSP393250 WCJ393250:WCL393250 WMF393250:WMH393250 WWB393250:WWD393250 T458786:V458786 JP458786:JR458786 TL458786:TN458786 ADH458786:ADJ458786 AND458786:ANF458786 AWZ458786:AXB458786 BGV458786:BGX458786 BQR458786:BQT458786 CAN458786:CAP458786 CKJ458786:CKL458786 CUF458786:CUH458786 DEB458786:DED458786 DNX458786:DNZ458786 DXT458786:DXV458786 EHP458786:EHR458786 ERL458786:ERN458786 FBH458786:FBJ458786 FLD458786:FLF458786 FUZ458786:FVB458786 GEV458786:GEX458786 GOR458786:GOT458786 GYN458786:GYP458786 HIJ458786:HIL458786 HSF458786:HSH458786 ICB458786:ICD458786 ILX458786:ILZ458786 IVT458786:IVV458786 JFP458786:JFR458786 JPL458786:JPN458786 JZH458786:JZJ458786 KJD458786:KJF458786 KSZ458786:KTB458786 LCV458786:LCX458786 LMR458786:LMT458786 LWN458786:LWP458786 MGJ458786:MGL458786 MQF458786:MQH458786 NAB458786:NAD458786 NJX458786:NJZ458786 NTT458786:NTV458786 ODP458786:ODR458786 ONL458786:ONN458786 OXH458786:OXJ458786 PHD458786:PHF458786 PQZ458786:PRB458786 QAV458786:QAX458786 QKR458786:QKT458786 QUN458786:QUP458786 REJ458786:REL458786 ROF458786:ROH458786 RYB458786:RYD458786 SHX458786:SHZ458786 SRT458786:SRV458786 TBP458786:TBR458786 TLL458786:TLN458786 TVH458786:TVJ458786 UFD458786:UFF458786 UOZ458786:UPB458786 UYV458786:UYX458786 VIR458786:VIT458786 VSN458786:VSP458786 WCJ458786:WCL458786 WMF458786:WMH458786 WWB458786:WWD458786 T524322:V524322 JP524322:JR524322 TL524322:TN524322 ADH524322:ADJ524322 AND524322:ANF524322 AWZ524322:AXB524322 BGV524322:BGX524322 BQR524322:BQT524322 CAN524322:CAP524322 CKJ524322:CKL524322 CUF524322:CUH524322 DEB524322:DED524322 DNX524322:DNZ524322 DXT524322:DXV524322 EHP524322:EHR524322 ERL524322:ERN524322 FBH524322:FBJ524322 FLD524322:FLF524322 FUZ524322:FVB524322 GEV524322:GEX524322 GOR524322:GOT524322 GYN524322:GYP524322 HIJ524322:HIL524322 HSF524322:HSH524322 ICB524322:ICD524322 ILX524322:ILZ524322 IVT524322:IVV524322 JFP524322:JFR524322 JPL524322:JPN524322 JZH524322:JZJ524322 KJD524322:KJF524322 KSZ524322:KTB524322 LCV524322:LCX524322 LMR524322:LMT524322 LWN524322:LWP524322 MGJ524322:MGL524322 MQF524322:MQH524322 NAB524322:NAD524322 NJX524322:NJZ524322 NTT524322:NTV524322 ODP524322:ODR524322 ONL524322:ONN524322 OXH524322:OXJ524322 PHD524322:PHF524322 PQZ524322:PRB524322 QAV524322:QAX524322 QKR524322:QKT524322 QUN524322:QUP524322 REJ524322:REL524322 ROF524322:ROH524322 RYB524322:RYD524322 SHX524322:SHZ524322 SRT524322:SRV524322 TBP524322:TBR524322 TLL524322:TLN524322 TVH524322:TVJ524322 UFD524322:UFF524322 UOZ524322:UPB524322 UYV524322:UYX524322 VIR524322:VIT524322 VSN524322:VSP524322 WCJ524322:WCL524322 WMF524322:WMH524322 WWB524322:WWD524322 T589858:V589858 JP589858:JR589858 TL589858:TN589858 ADH589858:ADJ589858 AND589858:ANF589858 AWZ589858:AXB589858 BGV589858:BGX589858 BQR589858:BQT589858 CAN589858:CAP589858 CKJ589858:CKL589858 CUF589858:CUH589858 DEB589858:DED589858 DNX589858:DNZ589858 DXT589858:DXV589858 EHP589858:EHR589858 ERL589858:ERN589858 FBH589858:FBJ589858 FLD589858:FLF589858 FUZ589858:FVB589858 GEV589858:GEX589858 GOR589858:GOT589858 GYN589858:GYP589858 HIJ589858:HIL589858 HSF589858:HSH589858 ICB589858:ICD589858 ILX589858:ILZ589858 IVT589858:IVV589858 JFP589858:JFR589858 JPL589858:JPN589858 JZH589858:JZJ589858 KJD589858:KJF589858 KSZ589858:KTB589858 LCV589858:LCX589858 LMR589858:LMT589858 LWN589858:LWP589858 MGJ589858:MGL589858 MQF589858:MQH589858 NAB589858:NAD589858 NJX589858:NJZ589858 NTT589858:NTV589858 ODP589858:ODR589858 ONL589858:ONN589858 OXH589858:OXJ589858 PHD589858:PHF589858 PQZ589858:PRB589858 QAV589858:QAX589858 QKR589858:QKT589858 QUN589858:QUP589858 REJ589858:REL589858 ROF589858:ROH589858 RYB589858:RYD589858 SHX589858:SHZ589858 SRT589858:SRV589858 TBP589858:TBR589858 TLL589858:TLN589858 TVH589858:TVJ589858 UFD589858:UFF589858 UOZ589858:UPB589858 UYV589858:UYX589858 VIR589858:VIT589858 VSN589858:VSP589858 WCJ589858:WCL589858 WMF589858:WMH589858 WWB589858:WWD589858 T655394:V655394 JP655394:JR655394 TL655394:TN655394 ADH655394:ADJ655394 AND655394:ANF655394 AWZ655394:AXB655394 BGV655394:BGX655394 BQR655394:BQT655394 CAN655394:CAP655394 CKJ655394:CKL655394 CUF655394:CUH655394 DEB655394:DED655394 DNX655394:DNZ655394 DXT655394:DXV655394 EHP655394:EHR655394 ERL655394:ERN655394 FBH655394:FBJ655394 FLD655394:FLF655394 FUZ655394:FVB655394 GEV655394:GEX655394 GOR655394:GOT655394 GYN655394:GYP655394 HIJ655394:HIL655394 HSF655394:HSH655394 ICB655394:ICD655394 ILX655394:ILZ655394 IVT655394:IVV655394 JFP655394:JFR655394 JPL655394:JPN655394 JZH655394:JZJ655394 KJD655394:KJF655394 KSZ655394:KTB655394 LCV655394:LCX655394 LMR655394:LMT655394 LWN655394:LWP655394 MGJ655394:MGL655394 MQF655394:MQH655394 NAB655394:NAD655394 NJX655394:NJZ655394 NTT655394:NTV655394 ODP655394:ODR655394 ONL655394:ONN655394 OXH655394:OXJ655394 PHD655394:PHF655394 PQZ655394:PRB655394 QAV655394:QAX655394 QKR655394:QKT655394 QUN655394:QUP655394 REJ655394:REL655394 ROF655394:ROH655394 RYB655394:RYD655394 SHX655394:SHZ655394 SRT655394:SRV655394 TBP655394:TBR655394 TLL655394:TLN655394 TVH655394:TVJ655394 UFD655394:UFF655394 UOZ655394:UPB655394 UYV655394:UYX655394 VIR655394:VIT655394 VSN655394:VSP655394 WCJ655394:WCL655394 WMF655394:WMH655394 WWB655394:WWD655394 T720930:V720930 JP720930:JR720930 TL720930:TN720930 ADH720930:ADJ720930 AND720930:ANF720930 AWZ720930:AXB720930 BGV720930:BGX720930 BQR720930:BQT720930 CAN720930:CAP720930 CKJ720930:CKL720930 CUF720930:CUH720930 DEB720930:DED720930 DNX720930:DNZ720930 DXT720930:DXV720930 EHP720930:EHR720930 ERL720930:ERN720930 FBH720930:FBJ720930 FLD720930:FLF720930 FUZ720930:FVB720930 GEV720930:GEX720930 GOR720930:GOT720930 GYN720930:GYP720930 HIJ720930:HIL720930 HSF720930:HSH720930 ICB720930:ICD720930 ILX720930:ILZ720930 IVT720930:IVV720930 JFP720930:JFR720930 JPL720930:JPN720930 JZH720930:JZJ720930 KJD720930:KJF720930 KSZ720930:KTB720930 LCV720930:LCX720930 LMR720930:LMT720930 LWN720930:LWP720930 MGJ720930:MGL720930 MQF720930:MQH720930 NAB720930:NAD720930 NJX720930:NJZ720930 NTT720930:NTV720930 ODP720930:ODR720930 ONL720930:ONN720930 OXH720930:OXJ720930 PHD720930:PHF720930 PQZ720930:PRB720930 QAV720930:QAX720930 QKR720930:QKT720930 QUN720930:QUP720930 REJ720930:REL720930 ROF720930:ROH720930 RYB720930:RYD720930 SHX720930:SHZ720930 SRT720930:SRV720930 TBP720930:TBR720930 TLL720930:TLN720930 TVH720930:TVJ720930 UFD720930:UFF720930 UOZ720930:UPB720930 UYV720930:UYX720930 VIR720930:VIT720930 VSN720930:VSP720930 WCJ720930:WCL720930 WMF720930:WMH720930 WWB720930:WWD720930 T786466:V786466 JP786466:JR786466 TL786466:TN786466 ADH786466:ADJ786466 AND786466:ANF786466 AWZ786466:AXB786466 BGV786466:BGX786466 BQR786466:BQT786466 CAN786466:CAP786466 CKJ786466:CKL786466 CUF786466:CUH786466 DEB786466:DED786466 DNX786466:DNZ786466 DXT786466:DXV786466 EHP786466:EHR786466 ERL786466:ERN786466 FBH786466:FBJ786466 FLD786466:FLF786466 FUZ786466:FVB786466 GEV786466:GEX786466 GOR786466:GOT786466 GYN786466:GYP786466 HIJ786466:HIL786466 HSF786466:HSH786466 ICB786466:ICD786466 ILX786466:ILZ786466 IVT786466:IVV786466 JFP786466:JFR786466 JPL786466:JPN786466 JZH786466:JZJ786466 KJD786466:KJF786466 KSZ786466:KTB786466 LCV786466:LCX786466 LMR786466:LMT786466 LWN786466:LWP786466 MGJ786466:MGL786466 MQF786466:MQH786466 NAB786466:NAD786466 NJX786466:NJZ786466 NTT786466:NTV786466 ODP786466:ODR786466 ONL786466:ONN786466 OXH786466:OXJ786466 PHD786466:PHF786466 PQZ786466:PRB786466 QAV786466:QAX786466 QKR786466:QKT786466 QUN786466:QUP786466 REJ786466:REL786466 ROF786466:ROH786466 RYB786466:RYD786466 SHX786466:SHZ786466 SRT786466:SRV786466 TBP786466:TBR786466 TLL786466:TLN786466 TVH786466:TVJ786466 UFD786466:UFF786466 UOZ786466:UPB786466 UYV786466:UYX786466 VIR786466:VIT786466 VSN786466:VSP786466 WCJ786466:WCL786466 WMF786466:WMH786466 WWB786466:WWD786466 T852002:V852002 JP852002:JR852002 TL852002:TN852002 ADH852002:ADJ852002 AND852002:ANF852002 AWZ852002:AXB852002 BGV852002:BGX852002 BQR852002:BQT852002 CAN852002:CAP852002 CKJ852002:CKL852002 CUF852002:CUH852002 DEB852002:DED852002 DNX852002:DNZ852002 DXT852002:DXV852002 EHP852002:EHR852002 ERL852002:ERN852002 FBH852002:FBJ852002 FLD852002:FLF852002 FUZ852002:FVB852002 GEV852002:GEX852002 GOR852002:GOT852002 GYN852002:GYP852002 HIJ852002:HIL852002 HSF852002:HSH852002 ICB852002:ICD852002 ILX852002:ILZ852002 IVT852002:IVV852002 JFP852002:JFR852002 JPL852002:JPN852002 JZH852002:JZJ852002 KJD852002:KJF852002 KSZ852002:KTB852002 LCV852002:LCX852002 LMR852002:LMT852002 LWN852002:LWP852002 MGJ852002:MGL852002 MQF852002:MQH852002 NAB852002:NAD852002 NJX852002:NJZ852002 NTT852002:NTV852002 ODP852002:ODR852002 ONL852002:ONN852002 OXH852002:OXJ852002 PHD852002:PHF852002 PQZ852002:PRB852002 QAV852002:QAX852002 QKR852002:QKT852002 QUN852002:QUP852002 REJ852002:REL852002 ROF852002:ROH852002 RYB852002:RYD852002 SHX852002:SHZ852002 SRT852002:SRV852002 TBP852002:TBR852002 TLL852002:TLN852002 TVH852002:TVJ852002 UFD852002:UFF852002 UOZ852002:UPB852002 UYV852002:UYX852002 VIR852002:VIT852002 VSN852002:VSP852002 WCJ852002:WCL852002 WMF852002:WMH852002 WWB852002:WWD852002 T917538:V917538 JP917538:JR917538 TL917538:TN917538 ADH917538:ADJ917538 AND917538:ANF917538 AWZ917538:AXB917538 BGV917538:BGX917538 BQR917538:BQT917538 CAN917538:CAP917538 CKJ917538:CKL917538 CUF917538:CUH917538 DEB917538:DED917538 DNX917538:DNZ917538 DXT917538:DXV917538 EHP917538:EHR917538 ERL917538:ERN917538 FBH917538:FBJ917538 FLD917538:FLF917538 FUZ917538:FVB917538 GEV917538:GEX917538 GOR917538:GOT917538 GYN917538:GYP917538 HIJ917538:HIL917538 HSF917538:HSH917538 ICB917538:ICD917538 ILX917538:ILZ917538 IVT917538:IVV917538 JFP917538:JFR917538 JPL917538:JPN917538 JZH917538:JZJ917538 KJD917538:KJF917538 KSZ917538:KTB917538 LCV917538:LCX917538 LMR917538:LMT917538 LWN917538:LWP917538 MGJ917538:MGL917538 MQF917538:MQH917538 NAB917538:NAD917538 NJX917538:NJZ917538 NTT917538:NTV917538 ODP917538:ODR917538 ONL917538:ONN917538 OXH917538:OXJ917538 PHD917538:PHF917538 PQZ917538:PRB917538 QAV917538:QAX917538 QKR917538:QKT917538 QUN917538:QUP917538 REJ917538:REL917538 ROF917538:ROH917538 RYB917538:RYD917538 SHX917538:SHZ917538 SRT917538:SRV917538 TBP917538:TBR917538 TLL917538:TLN917538 TVH917538:TVJ917538 UFD917538:UFF917538 UOZ917538:UPB917538 UYV917538:UYX917538 VIR917538:VIT917538 VSN917538:VSP917538 WCJ917538:WCL917538 WMF917538:WMH917538 WWB917538:WWD917538 T983074:V983074 JP983074:JR983074 TL983074:TN983074 ADH983074:ADJ983074 AND983074:ANF983074 AWZ983074:AXB983074 BGV983074:BGX983074 BQR983074:BQT983074 CAN983074:CAP983074 CKJ983074:CKL983074 CUF983074:CUH983074 DEB983074:DED983074 DNX983074:DNZ983074 DXT983074:DXV983074 EHP983074:EHR983074 ERL983074:ERN983074 FBH983074:FBJ983074 FLD983074:FLF983074 FUZ983074:FVB983074 GEV983074:GEX983074 GOR983074:GOT983074 GYN983074:GYP983074 HIJ983074:HIL983074 HSF983074:HSH983074 ICB983074:ICD983074 ILX983074:ILZ983074 IVT983074:IVV983074 JFP983074:JFR983074 JPL983074:JPN983074 JZH983074:JZJ983074 KJD983074:KJF983074 KSZ983074:KTB983074 LCV983074:LCX983074 LMR983074:LMT983074 LWN983074:LWP983074 MGJ983074:MGL983074 MQF983074:MQH983074 NAB983074:NAD983074 NJX983074:NJZ983074 NTT983074:NTV983074 ODP983074:ODR983074 ONL983074:ONN983074 OXH983074:OXJ983074 PHD983074:PHF983074 PQZ983074:PRB983074 QAV983074:QAX983074 QKR983074:QKT983074 QUN983074:QUP983074 REJ983074:REL983074 ROF983074:ROH983074 RYB983074:RYD983074 SHX983074:SHZ983074 SRT983074:SRV983074 TBP983074:TBR983074 TLL983074:TLN983074 TVH983074:TVJ983074 UFD983074:UFF983074 UOZ983074:UPB983074 UYV983074:UYX983074 VIR983074:VIT983074 VSN983074:VSP983074 WCJ983074:WCL983074 WMF983074:WMH983074 WWB983074:WWD983074 T14:V14 JP14:JR14 TL14:TN14 ADH14:ADJ14 AND14:ANF14 AWZ14:AXB14 BGV14:BGX14 BQR14:BQT14 CAN14:CAP14 CKJ14:CKL14 CUF14:CUH14 DEB14:DED14 DNX14:DNZ14 DXT14:DXV14 EHP14:EHR14 ERL14:ERN14 FBH14:FBJ14 FLD14:FLF14 FUZ14:FVB14 GEV14:GEX14 GOR14:GOT14 GYN14:GYP14 HIJ14:HIL14 HSF14:HSH14 ICB14:ICD14 ILX14:ILZ14 IVT14:IVV14 JFP14:JFR14 JPL14:JPN14 JZH14:JZJ14 KJD14:KJF14 KSZ14:KTB14 LCV14:LCX14 LMR14:LMT14 LWN14:LWP14 MGJ14:MGL14 MQF14:MQH14 NAB14:NAD14 NJX14:NJZ14 NTT14:NTV14 ODP14:ODR14 ONL14:ONN14 OXH14:OXJ14 PHD14:PHF14 PQZ14:PRB14 QAV14:QAX14 QKR14:QKT14 QUN14:QUP14 REJ14:REL14 ROF14:ROH14 RYB14:RYD14 SHX14:SHZ14 SRT14:SRV14 TBP14:TBR14 TLL14:TLN14 TVH14:TVJ14 UFD14:UFF14 UOZ14:UPB14 UYV14:UYX14 VIR14:VIT14 VSN14:VSP14 WCJ14:WCL14 WMF14:WMH14 WWB14:WWD14 T65550:V65550 JP65550:JR65550 TL65550:TN65550 ADH65550:ADJ65550 AND65550:ANF65550 AWZ65550:AXB65550 BGV65550:BGX65550 BQR65550:BQT65550 CAN65550:CAP65550 CKJ65550:CKL65550 CUF65550:CUH65550 DEB65550:DED65550 DNX65550:DNZ65550 DXT65550:DXV65550 EHP65550:EHR65550 ERL65550:ERN65550 FBH65550:FBJ65550 FLD65550:FLF65550 FUZ65550:FVB65550 GEV65550:GEX65550 GOR65550:GOT65550 GYN65550:GYP65550 HIJ65550:HIL65550 HSF65550:HSH65550 ICB65550:ICD65550 ILX65550:ILZ65550 IVT65550:IVV65550 JFP65550:JFR65550 JPL65550:JPN65550 JZH65550:JZJ65550 KJD65550:KJF65550 KSZ65550:KTB65550 LCV65550:LCX65550 LMR65550:LMT65550 LWN65550:LWP65550 MGJ65550:MGL65550 MQF65550:MQH65550 NAB65550:NAD65550 NJX65550:NJZ65550 NTT65550:NTV65550 ODP65550:ODR65550 ONL65550:ONN65550 OXH65550:OXJ65550 PHD65550:PHF65550 PQZ65550:PRB65550 QAV65550:QAX65550 QKR65550:QKT65550 QUN65550:QUP65550 REJ65550:REL65550 ROF65550:ROH65550 RYB65550:RYD65550 SHX65550:SHZ65550 SRT65550:SRV65550 TBP65550:TBR65550 TLL65550:TLN65550 TVH65550:TVJ65550 UFD65550:UFF65550 UOZ65550:UPB65550 UYV65550:UYX65550 VIR65550:VIT65550 VSN65550:VSP65550 WCJ65550:WCL65550 WMF65550:WMH65550 WWB65550:WWD65550 T131086:V131086 JP131086:JR131086 TL131086:TN131086 ADH131086:ADJ131086 AND131086:ANF131086 AWZ131086:AXB131086 BGV131086:BGX131086 BQR131086:BQT131086 CAN131086:CAP131086 CKJ131086:CKL131086 CUF131086:CUH131086 DEB131086:DED131086 DNX131086:DNZ131086 DXT131086:DXV131086 EHP131086:EHR131086 ERL131086:ERN131086 FBH131086:FBJ131086 FLD131086:FLF131086 FUZ131086:FVB131086 GEV131086:GEX131086 GOR131086:GOT131086 GYN131086:GYP131086 HIJ131086:HIL131086 HSF131086:HSH131086 ICB131086:ICD131086 ILX131086:ILZ131086 IVT131086:IVV131086 JFP131086:JFR131086 JPL131086:JPN131086 JZH131086:JZJ131086 KJD131086:KJF131086 KSZ131086:KTB131086 LCV131086:LCX131086 LMR131086:LMT131086 LWN131086:LWP131086 MGJ131086:MGL131086 MQF131086:MQH131086 NAB131086:NAD131086 NJX131086:NJZ131086 NTT131086:NTV131086 ODP131086:ODR131086 ONL131086:ONN131086 OXH131086:OXJ131086 PHD131086:PHF131086 PQZ131086:PRB131086 QAV131086:QAX131086 QKR131086:QKT131086 QUN131086:QUP131086 REJ131086:REL131086 ROF131086:ROH131086 RYB131086:RYD131086 SHX131086:SHZ131086 SRT131086:SRV131086 TBP131086:TBR131086 TLL131086:TLN131086 TVH131086:TVJ131086 UFD131086:UFF131086 UOZ131086:UPB131086 UYV131086:UYX131086 VIR131086:VIT131086 VSN131086:VSP131086 WCJ131086:WCL131086 WMF131086:WMH131086 WWB131086:WWD131086 T196622:V196622 JP196622:JR196622 TL196622:TN196622 ADH196622:ADJ196622 AND196622:ANF196622 AWZ196622:AXB196622 BGV196622:BGX196622 BQR196622:BQT196622 CAN196622:CAP196622 CKJ196622:CKL196622 CUF196622:CUH196622 DEB196622:DED196622 DNX196622:DNZ196622 DXT196622:DXV196622 EHP196622:EHR196622 ERL196622:ERN196622 FBH196622:FBJ196622 FLD196622:FLF196622 FUZ196622:FVB196622 GEV196622:GEX196622 GOR196622:GOT196622 GYN196622:GYP196622 HIJ196622:HIL196622 HSF196622:HSH196622 ICB196622:ICD196622 ILX196622:ILZ196622 IVT196622:IVV196622 JFP196622:JFR196622 JPL196622:JPN196622 JZH196622:JZJ196622 KJD196622:KJF196622 KSZ196622:KTB196622 LCV196622:LCX196622 LMR196622:LMT196622 LWN196622:LWP196622 MGJ196622:MGL196622 MQF196622:MQH196622 NAB196622:NAD196622 NJX196622:NJZ196622 NTT196622:NTV196622 ODP196622:ODR196622 ONL196622:ONN196622 OXH196622:OXJ196622 PHD196622:PHF196622 PQZ196622:PRB196622 QAV196622:QAX196622 QKR196622:QKT196622 QUN196622:QUP196622 REJ196622:REL196622 ROF196622:ROH196622 RYB196622:RYD196622 SHX196622:SHZ196622 SRT196622:SRV196622 TBP196622:TBR196622 TLL196622:TLN196622 TVH196622:TVJ196622 UFD196622:UFF196622 UOZ196622:UPB196622 UYV196622:UYX196622 VIR196622:VIT196622 VSN196622:VSP196622 WCJ196622:WCL196622 WMF196622:WMH196622 WWB196622:WWD196622 T262158:V262158 JP262158:JR262158 TL262158:TN262158 ADH262158:ADJ262158 AND262158:ANF262158 AWZ262158:AXB262158 BGV262158:BGX262158 BQR262158:BQT262158 CAN262158:CAP262158 CKJ262158:CKL262158 CUF262158:CUH262158 DEB262158:DED262158 DNX262158:DNZ262158 DXT262158:DXV262158 EHP262158:EHR262158 ERL262158:ERN262158 FBH262158:FBJ262158 FLD262158:FLF262158 FUZ262158:FVB262158 GEV262158:GEX262158 GOR262158:GOT262158 GYN262158:GYP262158 HIJ262158:HIL262158 HSF262158:HSH262158 ICB262158:ICD262158 ILX262158:ILZ262158 IVT262158:IVV262158 JFP262158:JFR262158 JPL262158:JPN262158 JZH262158:JZJ262158 KJD262158:KJF262158 KSZ262158:KTB262158 LCV262158:LCX262158 LMR262158:LMT262158 LWN262158:LWP262158 MGJ262158:MGL262158 MQF262158:MQH262158 NAB262158:NAD262158 NJX262158:NJZ262158 NTT262158:NTV262158 ODP262158:ODR262158 ONL262158:ONN262158 OXH262158:OXJ262158 PHD262158:PHF262158 PQZ262158:PRB262158 QAV262158:QAX262158 QKR262158:QKT262158 QUN262158:QUP262158 REJ262158:REL262158 ROF262158:ROH262158 RYB262158:RYD262158 SHX262158:SHZ262158 SRT262158:SRV262158 TBP262158:TBR262158 TLL262158:TLN262158 TVH262158:TVJ262158 UFD262158:UFF262158 UOZ262158:UPB262158 UYV262158:UYX262158 VIR262158:VIT262158 VSN262158:VSP262158 WCJ262158:WCL262158 WMF262158:WMH262158 WWB262158:WWD262158 T327694:V327694 JP327694:JR327694 TL327694:TN327694 ADH327694:ADJ327694 AND327694:ANF327694 AWZ327694:AXB327694 BGV327694:BGX327694 BQR327694:BQT327694 CAN327694:CAP327694 CKJ327694:CKL327694 CUF327694:CUH327694 DEB327694:DED327694 DNX327694:DNZ327694 DXT327694:DXV327694 EHP327694:EHR327694 ERL327694:ERN327694 FBH327694:FBJ327694 FLD327694:FLF327694 FUZ327694:FVB327694 GEV327694:GEX327694 GOR327694:GOT327694 GYN327694:GYP327694 HIJ327694:HIL327694 HSF327694:HSH327694 ICB327694:ICD327694 ILX327694:ILZ327694 IVT327694:IVV327694 JFP327694:JFR327694 JPL327694:JPN327694 JZH327694:JZJ327694 KJD327694:KJF327694 KSZ327694:KTB327694 LCV327694:LCX327694 LMR327694:LMT327694 LWN327694:LWP327694 MGJ327694:MGL327694 MQF327694:MQH327694 NAB327694:NAD327694 NJX327694:NJZ327694 NTT327694:NTV327694 ODP327694:ODR327694 ONL327694:ONN327694 OXH327694:OXJ327694 PHD327694:PHF327694 PQZ327694:PRB327694 QAV327694:QAX327694 QKR327694:QKT327694 QUN327694:QUP327694 REJ327694:REL327694 ROF327694:ROH327694 RYB327694:RYD327694 SHX327694:SHZ327694 SRT327694:SRV327694 TBP327694:TBR327694 TLL327694:TLN327694 TVH327694:TVJ327694 UFD327694:UFF327694 UOZ327694:UPB327694 UYV327694:UYX327694 VIR327694:VIT327694 VSN327694:VSP327694 WCJ327694:WCL327694 WMF327694:WMH327694 WWB327694:WWD327694 T393230:V393230 JP393230:JR393230 TL393230:TN393230 ADH393230:ADJ393230 AND393230:ANF393230 AWZ393230:AXB393230 BGV393230:BGX393230 BQR393230:BQT393230 CAN393230:CAP393230 CKJ393230:CKL393230 CUF393230:CUH393230 DEB393230:DED393230 DNX393230:DNZ393230 DXT393230:DXV393230 EHP393230:EHR393230 ERL393230:ERN393230 FBH393230:FBJ393230 FLD393230:FLF393230 FUZ393230:FVB393230 GEV393230:GEX393230 GOR393230:GOT393230 GYN393230:GYP393230 HIJ393230:HIL393230 HSF393230:HSH393230 ICB393230:ICD393230 ILX393230:ILZ393230 IVT393230:IVV393230 JFP393230:JFR393230 JPL393230:JPN393230 JZH393230:JZJ393230 KJD393230:KJF393230 KSZ393230:KTB393230 LCV393230:LCX393230 LMR393230:LMT393230 LWN393230:LWP393230 MGJ393230:MGL393230 MQF393230:MQH393230 NAB393230:NAD393230 NJX393230:NJZ393230 NTT393230:NTV393230 ODP393230:ODR393230 ONL393230:ONN393230 OXH393230:OXJ393230 PHD393230:PHF393230 PQZ393230:PRB393230 QAV393230:QAX393230 QKR393230:QKT393230 QUN393230:QUP393230 REJ393230:REL393230 ROF393230:ROH393230 RYB393230:RYD393230 SHX393230:SHZ393230 SRT393230:SRV393230 TBP393230:TBR393230 TLL393230:TLN393230 TVH393230:TVJ393230 UFD393230:UFF393230 UOZ393230:UPB393230 UYV393230:UYX393230 VIR393230:VIT393230 VSN393230:VSP393230 WCJ393230:WCL393230 WMF393230:WMH393230 WWB393230:WWD393230 T458766:V458766 JP458766:JR458766 TL458766:TN458766 ADH458766:ADJ458766 AND458766:ANF458766 AWZ458766:AXB458766 BGV458766:BGX458766 BQR458766:BQT458766 CAN458766:CAP458766 CKJ458766:CKL458766 CUF458766:CUH458766 DEB458766:DED458766 DNX458766:DNZ458766 DXT458766:DXV458766 EHP458766:EHR458766 ERL458766:ERN458766 FBH458766:FBJ458766 FLD458766:FLF458766 FUZ458766:FVB458766 GEV458766:GEX458766 GOR458766:GOT458766 GYN458766:GYP458766 HIJ458766:HIL458766 HSF458766:HSH458766 ICB458766:ICD458766 ILX458766:ILZ458766 IVT458766:IVV458766 JFP458766:JFR458766 JPL458766:JPN458766 JZH458766:JZJ458766 KJD458766:KJF458766 KSZ458766:KTB458766 LCV458766:LCX458766 LMR458766:LMT458766 LWN458766:LWP458766 MGJ458766:MGL458766 MQF458766:MQH458766 NAB458766:NAD458766 NJX458766:NJZ458766 NTT458766:NTV458766 ODP458766:ODR458766 ONL458766:ONN458766 OXH458766:OXJ458766 PHD458766:PHF458766 PQZ458766:PRB458766 QAV458766:QAX458766 QKR458766:QKT458766 QUN458766:QUP458766 REJ458766:REL458766 ROF458766:ROH458766 RYB458766:RYD458766 SHX458766:SHZ458766 SRT458766:SRV458766 TBP458766:TBR458766 TLL458766:TLN458766 TVH458766:TVJ458766 UFD458766:UFF458766 UOZ458766:UPB458766 UYV458766:UYX458766 VIR458766:VIT458766 VSN458766:VSP458766 WCJ458766:WCL458766 WMF458766:WMH458766 WWB458766:WWD458766 T524302:V524302 JP524302:JR524302 TL524302:TN524302 ADH524302:ADJ524302 AND524302:ANF524302 AWZ524302:AXB524302 BGV524302:BGX524302 BQR524302:BQT524302 CAN524302:CAP524302 CKJ524302:CKL524302 CUF524302:CUH524302 DEB524302:DED524302 DNX524302:DNZ524302 DXT524302:DXV524302 EHP524302:EHR524302 ERL524302:ERN524302 FBH524302:FBJ524302 FLD524302:FLF524302 FUZ524302:FVB524302 GEV524302:GEX524302 GOR524302:GOT524302 GYN524302:GYP524302 HIJ524302:HIL524302 HSF524302:HSH524302 ICB524302:ICD524302 ILX524302:ILZ524302 IVT524302:IVV524302 JFP524302:JFR524302 JPL524302:JPN524302 JZH524302:JZJ524302 KJD524302:KJF524302 KSZ524302:KTB524302 LCV524302:LCX524302 LMR524302:LMT524302 LWN524302:LWP524302 MGJ524302:MGL524302 MQF524302:MQH524302 NAB524302:NAD524302 NJX524302:NJZ524302 NTT524302:NTV524302 ODP524302:ODR524302 ONL524302:ONN524302 OXH524302:OXJ524302 PHD524302:PHF524302 PQZ524302:PRB524302 QAV524302:QAX524302 QKR524302:QKT524302 QUN524302:QUP524302 REJ524302:REL524302 ROF524302:ROH524302 RYB524302:RYD524302 SHX524302:SHZ524302 SRT524302:SRV524302 TBP524302:TBR524302 TLL524302:TLN524302 TVH524302:TVJ524302 UFD524302:UFF524302 UOZ524302:UPB524302 UYV524302:UYX524302 VIR524302:VIT524302 VSN524302:VSP524302 WCJ524302:WCL524302 WMF524302:WMH524302 WWB524302:WWD524302 T589838:V589838 JP589838:JR589838 TL589838:TN589838 ADH589838:ADJ589838 AND589838:ANF589838 AWZ589838:AXB589838 BGV589838:BGX589838 BQR589838:BQT589838 CAN589838:CAP589838 CKJ589838:CKL589838 CUF589838:CUH589838 DEB589838:DED589838 DNX589838:DNZ589838 DXT589838:DXV589838 EHP589838:EHR589838 ERL589838:ERN589838 FBH589838:FBJ589838 FLD589838:FLF589838 FUZ589838:FVB589838 GEV589838:GEX589838 GOR589838:GOT589838 GYN589838:GYP589838 HIJ589838:HIL589838 HSF589838:HSH589838 ICB589838:ICD589838 ILX589838:ILZ589838 IVT589838:IVV589838 JFP589838:JFR589838 JPL589838:JPN589838 JZH589838:JZJ589838 KJD589838:KJF589838 KSZ589838:KTB589838 LCV589838:LCX589838 LMR589838:LMT589838 LWN589838:LWP589838 MGJ589838:MGL589838 MQF589838:MQH589838 NAB589838:NAD589838 NJX589838:NJZ589838 NTT589838:NTV589838 ODP589838:ODR589838 ONL589838:ONN589838 OXH589838:OXJ589838 PHD589838:PHF589838 PQZ589838:PRB589838 QAV589838:QAX589838 QKR589838:QKT589838 QUN589838:QUP589838 REJ589838:REL589838 ROF589838:ROH589838 RYB589838:RYD589838 SHX589838:SHZ589838 SRT589838:SRV589838 TBP589838:TBR589838 TLL589838:TLN589838 TVH589838:TVJ589838 UFD589838:UFF589838 UOZ589838:UPB589838 UYV589838:UYX589838 VIR589838:VIT589838 VSN589838:VSP589838 WCJ589838:WCL589838 WMF589838:WMH589838 WWB589838:WWD589838 T655374:V655374 JP655374:JR655374 TL655374:TN655374 ADH655374:ADJ655374 AND655374:ANF655374 AWZ655374:AXB655374 BGV655374:BGX655374 BQR655374:BQT655374 CAN655374:CAP655374 CKJ655374:CKL655374 CUF655374:CUH655374 DEB655374:DED655374 DNX655374:DNZ655374 DXT655374:DXV655374 EHP655374:EHR655374 ERL655374:ERN655374 FBH655374:FBJ655374 FLD655374:FLF655374 FUZ655374:FVB655374 GEV655374:GEX655374 GOR655374:GOT655374 GYN655374:GYP655374 HIJ655374:HIL655374 HSF655374:HSH655374 ICB655374:ICD655374 ILX655374:ILZ655374 IVT655374:IVV655374 JFP655374:JFR655374 JPL655374:JPN655374 JZH655374:JZJ655374 KJD655374:KJF655374 KSZ655374:KTB655374 LCV655374:LCX655374 LMR655374:LMT655374 LWN655374:LWP655374 MGJ655374:MGL655374 MQF655374:MQH655374 NAB655374:NAD655374 NJX655374:NJZ655374 NTT655374:NTV655374 ODP655374:ODR655374 ONL655374:ONN655374 OXH655374:OXJ655374 PHD655374:PHF655374 PQZ655374:PRB655374 QAV655374:QAX655374 QKR655374:QKT655374 QUN655374:QUP655374 REJ655374:REL655374 ROF655374:ROH655374 RYB655374:RYD655374 SHX655374:SHZ655374 SRT655374:SRV655374 TBP655374:TBR655374 TLL655374:TLN655374 TVH655374:TVJ655374 UFD655374:UFF655374 UOZ655374:UPB655374 UYV655374:UYX655374 VIR655374:VIT655374 VSN655374:VSP655374 WCJ655374:WCL655374 WMF655374:WMH655374 WWB655374:WWD655374 T720910:V720910 JP720910:JR720910 TL720910:TN720910 ADH720910:ADJ720910 AND720910:ANF720910 AWZ720910:AXB720910 BGV720910:BGX720910 BQR720910:BQT720910 CAN720910:CAP720910 CKJ720910:CKL720910 CUF720910:CUH720910 DEB720910:DED720910 DNX720910:DNZ720910 DXT720910:DXV720910 EHP720910:EHR720910 ERL720910:ERN720910 FBH720910:FBJ720910 FLD720910:FLF720910 FUZ720910:FVB720910 GEV720910:GEX720910 GOR720910:GOT720910 GYN720910:GYP720910 HIJ720910:HIL720910 HSF720910:HSH720910 ICB720910:ICD720910 ILX720910:ILZ720910 IVT720910:IVV720910 JFP720910:JFR720910 JPL720910:JPN720910 JZH720910:JZJ720910 KJD720910:KJF720910 KSZ720910:KTB720910 LCV720910:LCX720910 LMR720910:LMT720910 LWN720910:LWP720910 MGJ720910:MGL720910 MQF720910:MQH720910 NAB720910:NAD720910 NJX720910:NJZ720910 NTT720910:NTV720910 ODP720910:ODR720910 ONL720910:ONN720910 OXH720910:OXJ720910 PHD720910:PHF720910 PQZ720910:PRB720910 QAV720910:QAX720910 QKR720910:QKT720910 QUN720910:QUP720910 REJ720910:REL720910 ROF720910:ROH720910 RYB720910:RYD720910 SHX720910:SHZ720910 SRT720910:SRV720910 TBP720910:TBR720910 TLL720910:TLN720910 TVH720910:TVJ720910 UFD720910:UFF720910 UOZ720910:UPB720910 UYV720910:UYX720910 VIR720910:VIT720910 VSN720910:VSP720910 WCJ720910:WCL720910 WMF720910:WMH720910 WWB720910:WWD720910 T786446:V786446 JP786446:JR786446 TL786446:TN786446 ADH786446:ADJ786446 AND786446:ANF786446 AWZ786446:AXB786446 BGV786446:BGX786446 BQR786446:BQT786446 CAN786446:CAP786446 CKJ786446:CKL786446 CUF786446:CUH786446 DEB786446:DED786446 DNX786446:DNZ786446 DXT786446:DXV786446 EHP786446:EHR786446 ERL786446:ERN786446 FBH786446:FBJ786446 FLD786446:FLF786446 FUZ786446:FVB786446 GEV786446:GEX786446 GOR786446:GOT786446 GYN786446:GYP786446 HIJ786446:HIL786446 HSF786446:HSH786446 ICB786446:ICD786446 ILX786446:ILZ786446 IVT786446:IVV786446 JFP786446:JFR786446 JPL786446:JPN786446 JZH786446:JZJ786446 KJD786446:KJF786446 KSZ786446:KTB786446 LCV786446:LCX786446 LMR786446:LMT786446 LWN786446:LWP786446 MGJ786446:MGL786446 MQF786446:MQH786446 NAB786446:NAD786446 NJX786446:NJZ786446 NTT786446:NTV786446 ODP786446:ODR786446 ONL786446:ONN786446 OXH786446:OXJ786446 PHD786446:PHF786446 PQZ786446:PRB786446 QAV786446:QAX786446 QKR786446:QKT786446 QUN786446:QUP786446 REJ786446:REL786446 ROF786446:ROH786446 RYB786446:RYD786446 SHX786446:SHZ786446 SRT786446:SRV786446 TBP786446:TBR786446 TLL786446:TLN786446 TVH786446:TVJ786446 UFD786446:UFF786446 UOZ786446:UPB786446 UYV786446:UYX786446 VIR786446:VIT786446 VSN786446:VSP786446 WCJ786446:WCL786446 WMF786446:WMH786446 WWB786446:WWD786446 T851982:V851982 JP851982:JR851982 TL851982:TN851982 ADH851982:ADJ851982 AND851982:ANF851982 AWZ851982:AXB851982 BGV851982:BGX851982 BQR851982:BQT851982 CAN851982:CAP851982 CKJ851982:CKL851982 CUF851982:CUH851982 DEB851982:DED851982 DNX851982:DNZ851982 DXT851982:DXV851982 EHP851982:EHR851982 ERL851982:ERN851982 FBH851982:FBJ851982 FLD851982:FLF851982 FUZ851982:FVB851982 GEV851982:GEX851982 GOR851982:GOT851982 GYN851982:GYP851982 HIJ851982:HIL851982 HSF851982:HSH851982 ICB851982:ICD851982 ILX851982:ILZ851982 IVT851982:IVV851982 JFP851982:JFR851982 JPL851982:JPN851982 JZH851982:JZJ851982 KJD851982:KJF851982 KSZ851982:KTB851982 LCV851982:LCX851982 LMR851982:LMT851982 LWN851982:LWP851982 MGJ851982:MGL851982 MQF851982:MQH851982 NAB851982:NAD851982 NJX851982:NJZ851982 NTT851982:NTV851982 ODP851982:ODR851982 ONL851982:ONN851982 OXH851982:OXJ851982 PHD851982:PHF851982 PQZ851982:PRB851982 QAV851982:QAX851982 QKR851982:QKT851982 QUN851982:QUP851982 REJ851982:REL851982 ROF851982:ROH851982 RYB851982:RYD851982 SHX851982:SHZ851982 SRT851982:SRV851982 TBP851982:TBR851982 TLL851982:TLN851982 TVH851982:TVJ851982 UFD851982:UFF851982 UOZ851982:UPB851982 UYV851982:UYX851982 VIR851982:VIT851982 VSN851982:VSP851982 WCJ851982:WCL851982 WMF851982:WMH851982 WWB851982:WWD851982 T917518:V917518 JP917518:JR917518 TL917518:TN917518 ADH917518:ADJ917518 AND917518:ANF917518 AWZ917518:AXB917518 BGV917518:BGX917518 BQR917518:BQT917518 CAN917518:CAP917518 CKJ917518:CKL917518 CUF917518:CUH917518 DEB917518:DED917518 DNX917518:DNZ917518 DXT917518:DXV917518 EHP917518:EHR917518 ERL917518:ERN917518 FBH917518:FBJ917518 FLD917518:FLF917518 FUZ917518:FVB917518 GEV917518:GEX917518 GOR917518:GOT917518 GYN917518:GYP917518 HIJ917518:HIL917518 HSF917518:HSH917518 ICB917518:ICD917518 ILX917518:ILZ917518 IVT917518:IVV917518 JFP917518:JFR917518 JPL917518:JPN917518 JZH917518:JZJ917518 KJD917518:KJF917518 KSZ917518:KTB917518 LCV917518:LCX917518 LMR917518:LMT917518 LWN917518:LWP917518 MGJ917518:MGL917518 MQF917518:MQH917518 NAB917518:NAD917518 NJX917518:NJZ917518 NTT917518:NTV917518 ODP917518:ODR917518 ONL917518:ONN917518 OXH917518:OXJ917518 PHD917518:PHF917518 PQZ917518:PRB917518 QAV917518:QAX917518 QKR917518:QKT917518 QUN917518:QUP917518 REJ917518:REL917518 ROF917518:ROH917518 RYB917518:RYD917518 SHX917518:SHZ917518 SRT917518:SRV917518 TBP917518:TBR917518 TLL917518:TLN917518 TVH917518:TVJ917518 UFD917518:UFF917518 UOZ917518:UPB917518 UYV917518:UYX917518 VIR917518:VIT917518 VSN917518:VSP917518 WCJ917518:WCL917518 WMF917518:WMH917518 WWB917518:WWD917518 T983054:V983054 JP983054:JR983054 TL983054:TN983054 ADH983054:ADJ983054 AND983054:ANF983054 AWZ983054:AXB983054 BGV983054:BGX983054 BQR983054:BQT983054 CAN983054:CAP983054 CKJ983054:CKL983054 CUF983054:CUH983054 DEB983054:DED983054 DNX983054:DNZ983054 DXT983054:DXV983054 EHP983054:EHR983054 ERL983054:ERN983054 FBH983054:FBJ983054 FLD983054:FLF983054 FUZ983054:FVB983054 GEV983054:GEX983054 GOR983054:GOT983054 GYN983054:GYP983054 HIJ983054:HIL983054 HSF983054:HSH983054 ICB983054:ICD983054 ILX983054:ILZ983054 IVT983054:IVV983054 JFP983054:JFR983054 JPL983054:JPN983054 JZH983054:JZJ983054 KJD983054:KJF983054 KSZ983054:KTB983054 LCV983054:LCX983054 LMR983054:LMT983054 LWN983054:LWP983054 MGJ983054:MGL983054 MQF983054:MQH983054 NAB983054:NAD983054 NJX983054:NJZ983054 NTT983054:NTV983054 ODP983054:ODR983054 ONL983054:ONN983054 OXH983054:OXJ983054 PHD983054:PHF983054 PQZ983054:PRB983054 QAV983054:QAX983054 QKR983054:QKT983054 QUN983054:QUP983054 REJ983054:REL983054 ROF983054:ROH983054 RYB983054:RYD983054 SHX983054:SHZ983054 SRT983054:SRV983054 TBP983054:TBR983054 TLL983054:TLN983054 TVH983054:TVJ983054 UFD983054:UFF983054 UOZ983054:UPB983054 UYV983054:UYX983054 VIR983054:VIT983054 VSN983054:VSP983054 WCJ983054:WCL983054 WMF983054:WMH983054 WWB983054:WWD983054 T84:V84 JP84:JR84 TL84:TN84 ADH84:ADJ84 AND84:ANF84 AWZ84:AXB84 BGV84:BGX84 BQR84:BQT84 CAN84:CAP84 CKJ84:CKL84 CUF84:CUH84 DEB84:DED84 DNX84:DNZ84 DXT84:DXV84 EHP84:EHR84 ERL84:ERN84 FBH84:FBJ84 FLD84:FLF84 FUZ84:FVB84 GEV84:GEX84 GOR84:GOT84 GYN84:GYP84 HIJ84:HIL84 HSF84:HSH84 ICB84:ICD84 ILX84:ILZ84 IVT84:IVV84 JFP84:JFR84 JPL84:JPN84 JZH84:JZJ84 KJD84:KJF84 KSZ84:KTB84 LCV84:LCX84 LMR84:LMT84 LWN84:LWP84 MGJ84:MGL84 MQF84:MQH84 NAB84:NAD84 NJX84:NJZ84 NTT84:NTV84 ODP84:ODR84 ONL84:ONN84 OXH84:OXJ84 PHD84:PHF84 PQZ84:PRB84 QAV84:QAX84 QKR84:QKT84 QUN84:QUP84 REJ84:REL84 ROF84:ROH84 RYB84:RYD84 SHX84:SHZ84 SRT84:SRV84 TBP84:TBR84 TLL84:TLN84 TVH84:TVJ84 UFD84:UFF84 UOZ84:UPB84 UYV84:UYX84 VIR84:VIT84 VSN84:VSP84 WCJ84:WCL84 WMF84:WMH84 WWB84:WWD84 T65620:V65620 JP65620:JR65620 TL65620:TN65620 ADH65620:ADJ65620 AND65620:ANF65620 AWZ65620:AXB65620 BGV65620:BGX65620 BQR65620:BQT65620 CAN65620:CAP65620 CKJ65620:CKL65620 CUF65620:CUH65620 DEB65620:DED65620 DNX65620:DNZ65620 DXT65620:DXV65620 EHP65620:EHR65620 ERL65620:ERN65620 FBH65620:FBJ65620 FLD65620:FLF65620 FUZ65620:FVB65620 GEV65620:GEX65620 GOR65620:GOT65620 GYN65620:GYP65620 HIJ65620:HIL65620 HSF65620:HSH65620 ICB65620:ICD65620 ILX65620:ILZ65620 IVT65620:IVV65620 JFP65620:JFR65620 JPL65620:JPN65620 JZH65620:JZJ65620 KJD65620:KJF65620 KSZ65620:KTB65620 LCV65620:LCX65620 LMR65620:LMT65620 LWN65620:LWP65620 MGJ65620:MGL65620 MQF65620:MQH65620 NAB65620:NAD65620 NJX65620:NJZ65620 NTT65620:NTV65620 ODP65620:ODR65620 ONL65620:ONN65620 OXH65620:OXJ65620 PHD65620:PHF65620 PQZ65620:PRB65620 QAV65620:QAX65620 QKR65620:QKT65620 QUN65620:QUP65620 REJ65620:REL65620 ROF65620:ROH65620 RYB65620:RYD65620 SHX65620:SHZ65620 SRT65620:SRV65620 TBP65620:TBR65620 TLL65620:TLN65620 TVH65620:TVJ65620 UFD65620:UFF65620 UOZ65620:UPB65620 UYV65620:UYX65620 VIR65620:VIT65620 VSN65620:VSP65620 WCJ65620:WCL65620 WMF65620:WMH65620 WWB65620:WWD65620 T131156:V131156 JP131156:JR131156 TL131156:TN131156 ADH131156:ADJ131156 AND131156:ANF131156 AWZ131156:AXB131156 BGV131156:BGX131156 BQR131156:BQT131156 CAN131156:CAP131156 CKJ131156:CKL131156 CUF131156:CUH131156 DEB131156:DED131156 DNX131156:DNZ131156 DXT131156:DXV131156 EHP131156:EHR131156 ERL131156:ERN131156 FBH131156:FBJ131156 FLD131156:FLF131156 FUZ131156:FVB131156 GEV131156:GEX131156 GOR131156:GOT131156 GYN131156:GYP131156 HIJ131156:HIL131156 HSF131156:HSH131156 ICB131156:ICD131156 ILX131156:ILZ131156 IVT131156:IVV131156 JFP131156:JFR131156 JPL131156:JPN131156 JZH131156:JZJ131156 KJD131156:KJF131156 KSZ131156:KTB131156 LCV131156:LCX131156 LMR131156:LMT131156 LWN131156:LWP131156 MGJ131156:MGL131156 MQF131156:MQH131156 NAB131156:NAD131156 NJX131156:NJZ131156 NTT131156:NTV131156 ODP131156:ODR131156 ONL131156:ONN131156 OXH131156:OXJ131156 PHD131156:PHF131156 PQZ131156:PRB131156 QAV131156:QAX131156 QKR131156:QKT131156 QUN131156:QUP131156 REJ131156:REL131156 ROF131156:ROH131156 RYB131156:RYD131156 SHX131156:SHZ131156 SRT131156:SRV131156 TBP131156:TBR131156 TLL131156:TLN131156 TVH131156:TVJ131156 UFD131156:UFF131156 UOZ131156:UPB131156 UYV131156:UYX131156 VIR131156:VIT131156 VSN131156:VSP131156 WCJ131156:WCL131156 WMF131156:WMH131156 WWB131156:WWD131156 T196692:V196692 JP196692:JR196692 TL196692:TN196692 ADH196692:ADJ196692 AND196692:ANF196692 AWZ196692:AXB196692 BGV196692:BGX196692 BQR196692:BQT196692 CAN196692:CAP196692 CKJ196692:CKL196692 CUF196692:CUH196692 DEB196692:DED196692 DNX196692:DNZ196692 DXT196692:DXV196692 EHP196692:EHR196692 ERL196692:ERN196692 FBH196692:FBJ196692 FLD196692:FLF196692 FUZ196692:FVB196692 GEV196692:GEX196692 GOR196692:GOT196692 GYN196692:GYP196692 HIJ196692:HIL196692 HSF196692:HSH196692 ICB196692:ICD196692 ILX196692:ILZ196692 IVT196692:IVV196692 JFP196692:JFR196692 JPL196692:JPN196692 JZH196692:JZJ196692 KJD196692:KJF196692 KSZ196692:KTB196692 LCV196692:LCX196692 LMR196692:LMT196692 LWN196692:LWP196692 MGJ196692:MGL196692 MQF196692:MQH196692 NAB196692:NAD196692 NJX196692:NJZ196692 NTT196692:NTV196692 ODP196692:ODR196692 ONL196692:ONN196692 OXH196692:OXJ196692 PHD196692:PHF196692 PQZ196692:PRB196692 QAV196692:QAX196692 QKR196692:QKT196692 QUN196692:QUP196692 REJ196692:REL196692 ROF196692:ROH196692 RYB196692:RYD196692 SHX196692:SHZ196692 SRT196692:SRV196692 TBP196692:TBR196692 TLL196692:TLN196692 TVH196692:TVJ196692 UFD196692:UFF196692 UOZ196692:UPB196692 UYV196692:UYX196692 VIR196692:VIT196692 VSN196692:VSP196692 WCJ196692:WCL196692 WMF196692:WMH196692 WWB196692:WWD196692 T262228:V262228 JP262228:JR262228 TL262228:TN262228 ADH262228:ADJ262228 AND262228:ANF262228 AWZ262228:AXB262228 BGV262228:BGX262228 BQR262228:BQT262228 CAN262228:CAP262228 CKJ262228:CKL262228 CUF262228:CUH262228 DEB262228:DED262228 DNX262228:DNZ262228 DXT262228:DXV262228 EHP262228:EHR262228 ERL262228:ERN262228 FBH262228:FBJ262228 FLD262228:FLF262228 FUZ262228:FVB262228 GEV262228:GEX262228 GOR262228:GOT262228 GYN262228:GYP262228 HIJ262228:HIL262228 HSF262228:HSH262228 ICB262228:ICD262228 ILX262228:ILZ262228 IVT262228:IVV262228 JFP262228:JFR262228 JPL262228:JPN262228 JZH262228:JZJ262228 KJD262228:KJF262228 KSZ262228:KTB262228 LCV262228:LCX262228 LMR262228:LMT262228 LWN262228:LWP262228 MGJ262228:MGL262228 MQF262228:MQH262228 NAB262228:NAD262228 NJX262228:NJZ262228 NTT262228:NTV262228 ODP262228:ODR262228 ONL262228:ONN262228 OXH262228:OXJ262228 PHD262228:PHF262228 PQZ262228:PRB262228 QAV262228:QAX262228 QKR262228:QKT262228 QUN262228:QUP262228 REJ262228:REL262228 ROF262228:ROH262228 RYB262228:RYD262228 SHX262228:SHZ262228 SRT262228:SRV262228 TBP262228:TBR262228 TLL262228:TLN262228 TVH262228:TVJ262228 UFD262228:UFF262228 UOZ262228:UPB262228 UYV262228:UYX262228 VIR262228:VIT262228 VSN262228:VSP262228 WCJ262228:WCL262228 WMF262228:WMH262228 WWB262228:WWD262228 T327764:V327764 JP327764:JR327764 TL327764:TN327764 ADH327764:ADJ327764 AND327764:ANF327764 AWZ327764:AXB327764 BGV327764:BGX327764 BQR327764:BQT327764 CAN327764:CAP327764 CKJ327764:CKL327764 CUF327764:CUH327764 DEB327764:DED327764 DNX327764:DNZ327764 DXT327764:DXV327764 EHP327764:EHR327764 ERL327764:ERN327764 FBH327764:FBJ327764 FLD327764:FLF327764 FUZ327764:FVB327764 GEV327764:GEX327764 GOR327764:GOT327764 GYN327764:GYP327764 HIJ327764:HIL327764 HSF327764:HSH327764 ICB327764:ICD327764 ILX327764:ILZ327764 IVT327764:IVV327764 JFP327764:JFR327764 JPL327764:JPN327764 JZH327764:JZJ327764 KJD327764:KJF327764 KSZ327764:KTB327764 LCV327764:LCX327764 LMR327764:LMT327764 LWN327764:LWP327764 MGJ327764:MGL327764 MQF327764:MQH327764 NAB327764:NAD327764 NJX327764:NJZ327764 NTT327764:NTV327764 ODP327764:ODR327764 ONL327764:ONN327764 OXH327764:OXJ327764 PHD327764:PHF327764 PQZ327764:PRB327764 QAV327764:QAX327764 QKR327764:QKT327764 QUN327764:QUP327764 REJ327764:REL327764 ROF327764:ROH327764 RYB327764:RYD327764 SHX327764:SHZ327764 SRT327764:SRV327764 TBP327764:TBR327764 TLL327764:TLN327764 TVH327764:TVJ327764 UFD327764:UFF327764 UOZ327764:UPB327764 UYV327764:UYX327764 VIR327764:VIT327764 VSN327764:VSP327764 WCJ327764:WCL327764 WMF327764:WMH327764 WWB327764:WWD327764 T393300:V393300 JP393300:JR393300 TL393300:TN393300 ADH393300:ADJ393300 AND393300:ANF393300 AWZ393300:AXB393300 BGV393300:BGX393300 BQR393300:BQT393300 CAN393300:CAP393300 CKJ393300:CKL393300 CUF393300:CUH393300 DEB393300:DED393300 DNX393300:DNZ393300 DXT393300:DXV393300 EHP393300:EHR393300 ERL393300:ERN393300 FBH393300:FBJ393300 FLD393300:FLF393300 FUZ393300:FVB393300 GEV393300:GEX393300 GOR393300:GOT393300 GYN393300:GYP393300 HIJ393300:HIL393300 HSF393300:HSH393300 ICB393300:ICD393300 ILX393300:ILZ393300 IVT393300:IVV393300 JFP393300:JFR393300 JPL393300:JPN393300 JZH393300:JZJ393300 KJD393300:KJF393300 KSZ393300:KTB393300 LCV393300:LCX393300 LMR393300:LMT393300 LWN393300:LWP393300 MGJ393300:MGL393300 MQF393300:MQH393300 NAB393300:NAD393300 NJX393300:NJZ393300 NTT393300:NTV393300 ODP393300:ODR393300 ONL393300:ONN393300 OXH393300:OXJ393300 PHD393300:PHF393300 PQZ393300:PRB393300 QAV393300:QAX393300 QKR393300:QKT393300 QUN393300:QUP393300 REJ393300:REL393300 ROF393300:ROH393300 RYB393300:RYD393300 SHX393300:SHZ393300 SRT393300:SRV393300 TBP393300:TBR393300 TLL393300:TLN393300 TVH393300:TVJ393300 UFD393300:UFF393300 UOZ393300:UPB393300 UYV393300:UYX393300 VIR393300:VIT393300 VSN393300:VSP393300 WCJ393300:WCL393300 WMF393300:WMH393300 WWB393300:WWD393300 T458836:V458836 JP458836:JR458836 TL458836:TN458836 ADH458836:ADJ458836 AND458836:ANF458836 AWZ458836:AXB458836 BGV458836:BGX458836 BQR458836:BQT458836 CAN458836:CAP458836 CKJ458836:CKL458836 CUF458836:CUH458836 DEB458836:DED458836 DNX458836:DNZ458836 DXT458836:DXV458836 EHP458836:EHR458836 ERL458836:ERN458836 FBH458836:FBJ458836 FLD458836:FLF458836 FUZ458836:FVB458836 GEV458836:GEX458836 GOR458836:GOT458836 GYN458836:GYP458836 HIJ458836:HIL458836 HSF458836:HSH458836 ICB458836:ICD458836 ILX458836:ILZ458836 IVT458836:IVV458836 JFP458836:JFR458836 JPL458836:JPN458836 JZH458836:JZJ458836 KJD458836:KJF458836 KSZ458836:KTB458836 LCV458836:LCX458836 LMR458836:LMT458836 LWN458836:LWP458836 MGJ458836:MGL458836 MQF458836:MQH458836 NAB458836:NAD458836 NJX458836:NJZ458836 NTT458836:NTV458836 ODP458836:ODR458836 ONL458836:ONN458836 OXH458836:OXJ458836 PHD458836:PHF458836 PQZ458836:PRB458836 QAV458836:QAX458836 QKR458836:QKT458836 QUN458836:QUP458836 REJ458836:REL458836 ROF458836:ROH458836 RYB458836:RYD458836 SHX458836:SHZ458836 SRT458836:SRV458836 TBP458836:TBR458836 TLL458836:TLN458836 TVH458836:TVJ458836 UFD458836:UFF458836 UOZ458836:UPB458836 UYV458836:UYX458836 VIR458836:VIT458836 VSN458836:VSP458836 WCJ458836:WCL458836 WMF458836:WMH458836 WWB458836:WWD458836 T524372:V524372 JP524372:JR524372 TL524372:TN524372 ADH524372:ADJ524372 AND524372:ANF524372 AWZ524372:AXB524372 BGV524372:BGX524372 BQR524372:BQT524372 CAN524372:CAP524372 CKJ524372:CKL524372 CUF524372:CUH524372 DEB524372:DED524372 DNX524372:DNZ524372 DXT524372:DXV524372 EHP524372:EHR524372 ERL524372:ERN524372 FBH524372:FBJ524372 FLD524372:FLF524372 FUZ524372:FVB524372 GEV524372:GEX524372 GOR524372:GOT524372 GYN524372:GYP524372 HIJ524372:HIL524372 HSF524372:HSH524372 ICB524372:ICD524372 ILX524372:ILZ524372 IVT524372:IVV524372 JFP524372:JFR524372 JPL524372:JPN524372 JZH524372:JZJ524372 KJD524372:KJF524372 KSZ524372:KTB524372 LCV524372:LCX524372 LMR524372:LMT524372 LWN524372:LWP524372 MGJ524372:MGL524372 MQF524372:MQH524372 NAB524372:NAD524372 NJX524372:NJZ524372 NTT524372:NTV524372 ODP524372:ODR524372 ONL524372:ONN524372 OXH524372:OXJ524372 PHD524372:PHF524372 PQZ524372:PRB524372 QAV524372:QAX524372 QKR524372:QKT524372 QUN524372:QUP524372 REJ524372:REL524372 ROF524372:ROH524372 RYB524372:RYD524372 SHX524372:SHZ524372 SRT524372:SRV524372 TBP524372:TBR524372 TLL524372:TLN524372 TVH524372:TVJ524372 UFD524372:UFF524372 UOZ524372:UPB524372 UYV524372:UYX524372 VIR524372:VIT524372 VSN524372:VSP524372 WCJ524372:WCL524372 WMF524372:WMH524372 WWB524372:WWD524372 T589908:V589908 JP589908:JR589908 TL589908:TN589908 ADH589908:ADJ589908 AND589908:ANF589908 AWZ589908:AXB589908 BGV589908:BGX589908 BQR589908:BQT589908 CAN589908:CAP589908 CKJ589908:CKL589908 CUF589908:CUH589908 DEB589908:DED589908 DNX589908:DNZ589908 DXT589908:DXV589908 EHP589908:EHR589908 ERL589908:ERN589908 FBH589908:FBJ589908 FLD589908:FLF589908 FUZ589908:FVB589908 GEV589908:GEX589908 GOR589908:GOT589908 GYN589908:GYP589908 HIJ589908:HIL589908 HSF589908:HSH589908 ICB589908:ICD589908 ILX589908:ILZ589908 IVT589908:IVV589908 JFP589908:JFR589908 JPL589908:JPN589908 JZH589908:JZJ589908 KJD589908:KJF589908 KSZ589908:KTB589908 LCV589908:LCX589908 LMR589908:LMT589908 LWN589908:LWP589908 MGJ589908:MGL589908 MQF589908:MQH589908 NAB589908:NAD589908 NJX589908:NJZ589908 NTT589908:NTV589908 ODP589908:ODR589908 ONL589908:ONN589908 OXH589908:OXJ589908 PHD589908:PHF589908 PQZ589908:PRB589908 QAV589908:QAX589908 QKR589908:QKT589908 QUN589908:QUP589908 REJ589908:REL589908 ROF589908:ROH589908 RYB589908:RYD589908 SHX589908:SHZ589908 SRT589908:SRV589908 TBP589908:TBR589908 TLL589908:TLN589908 TVH589908:TVJ589908 UFD589908:UFF589908 UOZ589908:UPB589908 UYV589908:UYX589908 VIR589908:VIT589908 VSN589908:VSP589908 WCJ589908:WCL589908 WMF589908:WMH589908 WWB589908:WWD589908 T655444:V655444 JP655444:JR655444 TL655444:TN655444 ADH655444:ADJ655444 AND655444:ANF655444 AWZ655444:AXB655444 BGV655444:BGX655444 BQR655444:BQT655444 CAN655444:CAP655444 CKJ655444:CKL655444 CUF655444:CUH655444 DEB655444:DED655444 DNX655444:DNZ655444 DXT655444:DXV655444 EHP655444:EHR655444 ERL655444:ERN655444 FBH655444:FBJ655444 FLD655444:FLF655444 FUZ655444:FVB655444 GEV655444:GEX655444 GOR655444:GOT655444 GYN655444:GYP655444 HIJ655444:HIL655444 HSF655444:HSH655444 ICB655444:ICD655444 ILX655444:ILZ655444 IVT655444:IVV655444 JFP655444:JFR655444 JPL655444:JPN655444 JZH655444:JZJ655444 KJD655444:KJF655444 KSZ655444:KTB655444 LCV655444:LCX655444 LMR655444:LMT655444 LWN655444:LWP655444 MGJ655444:MGL655444 MQF655444:MQH655444 NAB655444:NAD655444 NJX655444:NJZ655444 NTT655444:NTV655444 ODP655444:ODR655444 ONL655444:ONN655444 OXH655444:OXJ655444 PHD655444:PHF655444 PQZ655444:PRB655444 QAV655444:QAX655444 QKR655444:QKT655444 QUN655444:QUP655444 REJ655444:REL655444 ROF655444:ROH655444 RYB655444:RYD655444 SHX655444:SHZ655444 SRT655444:SRV655444 TBP655444:TBR655444 TLL655444:TLN655444 TVH655444:TVJ655444 UFD655444:UFF655444 UOZ655444:UPB655444 UYV655444:UYX655444 VIR655444:VIT655444 VSN655444:VSP655444 WCJ655444:WCL655444 WMF655444:WMH655444 WWB655444:WWD655444 T720980:V720980 JP720980:JR720980 TL720980:TN720980 ADH720980:ADJ720980 AND720980:ANF720980 AWZ720980:AXB720980 BGV720980:BGX720980 BQR720980:BQT720980 CAN720980:CAP720980 CKJ720980:CKL720980 CUF720980:CUH720980 DEB720980:DED720980 DNX720980:DNZ720980 DXT720980:DXV720980 EHP720980:EHR720980 ERL720980:ERN720980 FBH720980:FBJ720980 FLD720980:FLF720980 FUZ720980:FVB720980 GEV720980:GEX720980 GOR720980:GOT720980 GYN720980:GYP720980 HIJ720980:HIL720980 HSF720980:HSH720980 ICB720980:ICD720980 ILX720980:ILZ720980 IVT720980:IVV720980 JFP720980:JFR720980 JPL720980:JPN720980 JZH720980:JZJ720980 KJD720980:KJF720980 KSZ720980:KTB720980 LCV720980:LCX720980 LMR720980:LMT720980 LWN720980:LWP720980 MGJ720980:MGL720980 MQF720980:MQH720980 NAB720980:NAD720980 NJX720980:NJZ720980 NTT720980:NTV720980 ODP720980:ODR720980 ONL720980:ONN720980 OXH720980:OXJ720980 PHD720980:PHF720980 PQZ720980:PRB720980 QAV720980:QAX720980 QKR720980:QKT720980 QUN720980:QUP720980 REJ720980:REL720980 ROF720980:ROH720980 RYB720980:RYD720980 SHX720980:SHZ720980 SRT720980:SRV720980 TBP720980:TBR720980 TLL720980:TLN720980 TVH720980:TVJ720980 UFD720980:UFF720980 UOZ720980:UPB720980 UYV720980:UYX720980 VIR720980:VIT720980 VSN720980:VSP720980 WCJ720980:WCL720980 WMF720980:WMH720980 WWB720980:WWD720980 T786516:V786516 JP786516:JR786516 TL786516:TN786516 ADH786516:ADJ786516 AND786516:ANF786516 AWZ786516:AXB786516 BGV786516:BGX786516 BQR786516:BQT786516 CAN786516:CAP786516 CKJ786516:CKL786516 CUF786516:CUH786516 DEB786516:DED786516 DNX786516:DNZ786516 DXT786516:DXV786516 EHP786516:EHR786516 ERL786516:ERN786516 FBH786516:FBJ786516 FLD786516:FLF786516 FUZ786516:FVB786516 GEV786516:GEX786516 GOR786516:GOT786516 GYN786516:GYP786516 HIJ786516:HIL786516 HSF786516:HSH786516 ICB786516:ICD786516 ILX786516:ILZ786516 IVT786516:IVV786516 JFP786516:JFR786516 JPL786516:JPN786516 JZH786516:JZJ786516 KJD786516:KJF786516 KSZ786516:KTB786516 LCV786516:LCX786516 LMR786516:LMT786516 LWN786516:LWP786516 MGJ786516:MGL786516 MQF786516:MQH786516 NAB786516:NAD786516 NJX786516:NJZ786516 NTT786516:NTV786516 ODP786516:ODR786516 ONL786516:ONN786516 OXH786516:OXJ786516 PHD786516:PHF786516 PQZ786516:PRB786516 QAV786516:QAX786516 QKR786516:QKT786516 QUN786516:QUP786516 REJ786516:REL786516 ROF786516:ROH786516 RYB786516:RYD786516 SHX786516:SHZ786516 SRT786516:SRV786516 TBP786516:TBR786516 TLL786516:TLN786516 TVH786516:TVJ786516 UFD786516:UFF786516 UOZ786516:UPB786516 UYV786516:UYX786516 VIR786516:VIT786516 VSN786516:VSP786516 WCJ786516:WCL786516 WMF786516:WMH786516 WWB786516:WWD786516 T852052:V852052 JP852052:JR852052 TL852052:TN852052 ADH852052:ADJ852052 AND852052:ANF852052 AWZ852052:AXB852052 BGV852052:BGX852052 BQR852052:BQT852052 CAN852052:CAP852052 CKJ852052:CKL852052 CUF852052:CUH852052 DEB852052:DED852052 DNX852052:DNZ852052 DXT852052:DXV852052 EHP852052:EHR852052 ERL852052:ERN852052 FBH852052:FBJ852052 FLD852052:FLF852052 FUZ852052:FVB852052 GEV852052:GEX852052 GOR852052:GOT852052 GYN852052:GYP852052 HIJ852052:HIL852052 HSF852052:HSH852052 ICB852052:ICD852052 ILX852052:ILZ852052 IVT852052:IVV852052 JFP852052:JFR852052 JPL852052:JPN852052 JZH852052:JZJ852052 KJD852052:KJF852052 KSZ852052:KTB852052 LCV852052:LCX852052 LMR852052:LMT852052 LWN852052:LWP852052 MGJ852052:MGL852052 MQF852052:MQH852052 NAB852052:NAD852052 NJX852052:NJZ852052 NTT852052:NTV852052 ODP852052:ODR852052 ONL852052:ONN852052 OXH852052:OXJ852052 PHD852052:PHF852052 PQZ852052:PRB852052 QAV852052:QAX852052 QKR852052:QKT852052 QUN852052:QUP852052 REJ852052:REL852052 ROF852052:ROH852052 RYB852052:RYD852052 SHX852052:SHZ852052 SRT852052:SRV852052 TBP852052:TBR852052 TLL852052:TLN852052 TVH852052:TVJ852052 UFD852052:UFF852052 UOZ852052:UPB852052 UYV852052:UYX852052 VIR852052:VIT852052 VSN852052:VSP852052 WCJ852052:WCL852052 WMF852052:WMH852052 WWB852052:WWD852052 T917588:V917588 JP917588:JR917588 TL917588:TN917588 ADH917588:ADJ917588 AND917588:ANF917588 AWZ917588:AXB917588 BGV917588:BGX917588 BQR917588:BQT917588 CAN917588:CAP917588 CKJ917588:CKL917588 CUF917588:CUH917588 DEB917588:DED917588 DNX917588:DNZ917588 DXT917588:DXV917588 EHP917588:EHR917588 ERL917588:ERN917588 FBH917588:FBJ917588 FLD917588:FLF917588 FUZ917588:FVB917588 GEV917588:GEX917588 GOR917588:GOT917588 GYN917588:GYP917588 HIJ917588:HIL917588 HSF917588:HSH917588 ICB917588:ICD917588 ILX917588:ILZ917588 IVT917588:IVV917588 JFP917588:JFR917588 JPL917588:JPN917588 JZH917588:JZJ917588 KJD917588:KJF917588 KSZ917588:KTB917588 LCV917588:LCX917588 LMR917588:LMT917588 LWN917588:LWP917588 MGJ917588:MGL917588 MQF917588:MQH917588 NAB917588:NAD917588 NJX917588:NJZ917588 NTT917588:NTV917588 ODP917588:ODR917588 ONL917588:ONN917588 OXH917588:OXJ917588 PHD917588:PHF917588 PQZ917588:PRB917588 QAV917588:QAX917588 QKR917588:QKT917588 QUN917588:QUP917588 REJ917588:REL917588 ROF917588:ROH917588 RYB917588:RYD917588 SHX917588:SHZ917588 SRT917588:SRV917588 TBP917588:TBR917588 TLL917588:TLN917588 TVH917588:TVJ917588 UFD917588:UFF917588 UOZ917588:UPB917588 UYV917588:UYX917588 VIR917588:VIT917588 VSN917588:VSP917588 WCJ917588:WCL917588 WMF917588:WMH917588 WWB917588:WWD917588 T983124:V983124 JP983124:JR983124 TL983124:TN983124 ADH983124:ADJ983124 AND983124:ANF983124 AWZ983124:AXB983124 BGV983124:BGX983124 BQR983124:BQT983124 CAN983124:CAP983124 CKJ983124:CKL983124 CUF983124:CUH983124 DEB983124:DED983124 DNX983124:DNZ983124 DXT983124:DXV983124 EHP983124:EHR983124 ERL983124:ERN983124 FBH983124:FBJ983124 FLD983124:FLF983124 FUZ983124:FVB983124 GEV983124:GEX983124 GOR983124:GOT983124 GYN983124:GYP983124 HIJ983124:HIL983124 HSF983124:HSH983124 ICB983124:ICD983124 ILX983124:ILZ983124 IVT983124:IVV983124 JFP983124:JFR983124 JPL983124:JPN983124 JZH983124:JZJ983124 KJD983124:KJF983124 KSZ983124:KTB983124 LCV983124:LCX983124 LMR983124:LMT983124 LWN983124:LWP983124 MGJ983124:MGL983124 MQF983124:MQH983124 NAB983124:NAD983124 NJX983124:NJZ983124 NTT983124:NTV983124 ODP983124:ODR983124 ONL983124:ONN983124 OXH983124:OXJ983124 PHD983124:PHF983124 PQZ983124:PRB983124 QAV983124:QAX983124 QKR983124:QKT983124 QUN983124:QUP983124 REJ983124:REL983124 ROF983124:ROH983124 RYB983124:RYD983124 SHX983124:SHZ983124 SRT983124:SRV983124 TBP983124:TBR983124 TLL983124:TLN983124 TVH983124:TVJ983124 UFD983124:UFF983124 UOZ983124:UPB983124 UYV983124:UYX983124 VIR983124:VIT983124 VSN983124:VSP983124 WCJ983124:WCL983124 WMF983124:WMH983124 WWB983124:WWD983124 T94:V94 JP94:JR94 TL94:TN94 ADH94:ADJ94 AND94:ANF94 AWZ94:AXB94 BGV94:BGX94 BQR94:BQT94 CAN94:CAP94 CKJ94:CKL94 CUF94:CUH94 DEB94:DED94 DNX94:DNZ94 DXT94:DXV94 EHP94:EHR94 ERL94:ERN94 FBH94:FBJ94 FLD94:FLF94 FUZ94:FVB94 GEV94:GEX94 GOR94:GOT94 GYN94:GYP94 HIJ94:HIL94 HSF94:HSH94 ICB94:ICD94 ILX94:ILZ94 IVT94:IVV94 JFP94:JFR94 JPL94:JPN94 JZH94:JZJ94 KJD94:KJF94 KSZ94:KTB94 LCV94:LCX94 LMR94:LMT94 LWN94:LWP94 MGJ94:MGL94 MQF94:MQH94 NAB94:NAD94 NJX94:NJZ94 NTT94:NTV94 ODP94:ODR94 ONL94:ONN94 OXH94:OXJ94 PHD94:PHF94 PQZ94:PRB94 QAV94:QAX94 QKR94:QKT94 QUN94:QUP94 REJ94:REL94 ROF94:ROH94 RYB94:RYD94 SHX94:SHZ94 SRT94:SRV94 TBP94:TBR94 TLL94:TLN94 TVH94:TVJ94 UFD94:UFF94 UOZ94:UPB94 UYV94:UYX94 VIR94:VIT94 VSN94:VSP94 WCJ94:WCL94 WMF94:WMH94 WWB94:WWD94 T65630:V65630 JP65630:JR65630 TL65630:TN65630 ADH65630:ADJ65630 AND65630:ANF65630 AWZ65630:AXB65630 BGV65630:BGX65630 BQR65630:BQT65630 CAN65630:CAP65630 CKJ65630:CKL65630 CUF65630:CUH65630 DEB65630:DED65630 DNX65630:DNZ65630 DXT65630:DXV65630 EHP65630:EHR65630 ERL65630:ERN65630 FBH65630:FBJ65630 FLD65630:FLF65630 FUZ65630:FVB65630 GEV65630:GEX65630 GOR65630:GOT65630 GYN65630:GYP65630 HIJ65630:HIL65630 HSF65630:HSH65630 ICB65630:ICD65630 ILX65630:ILZ65630 IVT65630:IVV65630 JFP65630:JFR65630 JPL65630:JPN65630 JZH65630:JZJ65630 KJD65630:KJF65630 KSZ65630:KTB65630 LCV65630:LCX65630 LMR65630:LMT65630 LWN65630:LWP65630 MGJ65630:MGL65630 MQF65630:MQH65630 NAB65630:NAD65630 NJX65630:NJZ65630 NTT65630:NTV65630 ODP65630:ODR65630 ONL65630:ONN65630 OXH65630:OXJ65630 PHD65630:PHF65630 PQZ65630:PRB65630 QAV65630:QAX65630 QKR65630:QKT65630 QUN65630:QUP65630 REJ65630:REL65630 ROF65630:ROH65630 RYB65630:RYD65630 SHX65630:SHZ65630 SRT65630:SRV65630 TBP65630:TBR65630 TLL65630:TLN65630 TVH65630:TVJ65630 UFD65630:UFF65630 UOZ65630:UPB65630 UYV65630:UYX65630 VIR65630:VIT65630 VSN65630:VSP65630 WCJ65630:WCL65630 WMF65630:WMH65630 WWB65630:WWD65630 T131166:V131166 JP131166:JR131166 TL131166:TN131166 ADH131166:ADJ131166 AND131166:ANF131166 AWZ131166:AXB131166 BGV131166:BGX131166 BQR131166:BQT131166 CAN131166:CAP131166 CKJ131166:CKL131166 CUF131166:CUH131166 DEB131166:DED131166 DNX131166:DNZ131166 DXT131166:DXV131166 EHP131166:EHR131166 ERL131166:ERN131166 FBH131166:FBJ131166 FLD131166:FLF131166 FUZ131166:FVB131166 GEV131166:GEX131166 GOR131166:GOT131166 GYN131166:GYP131166 HIJ131166:HIL131166 HSF131166:HSH131166 ICB131166:ICD131166 ILX131166:ILZ131166 IVT131166:IVV131166 JFP131166:JFR131166 JPL131166:JPN131166 JZH131166:JZJ131166 KJD131166:KJF131166 KSZ131166:KTB131166 LCV131166:LCX131166 LMR131166:LMT131166 LWN131166:LWP131166 MGJ131166:MGL131166 MQF131166:MQH131166 NAB131166:NAD131166 NJX131166:NJZ131166 NTT131166:NTV131166 ODP131166:ODR131166 ONL131166:ONN131166 OXH131166:OXJ131166 PHD131166:PHF131166 PQZ131166:PRB131166 QAV131166:QAX131166 QKR131166:QKT131166 QUN131166:QUP131166 REJ131166:REL131166 ROF131166:ROH131166 RYB131166:RYD131166 SHX131166:SHZ131166 SRT131166:SRV131166 TBP131166:TBR131166 TLL131166:TLN131166 TVH131166:TVJ131166 UFD131166:UFF131166 UOZ131166:UPB131166 UYV131166:UYX131166 VIR131166:VIT131166 VSN131166:VSP131166 WCJ131166:WCL131166 WMF131166:WMH131166 WWB131166:WWD131166 T196702:V196702 JP196702:JR196702 TL196702:TN196702 ADH196702:ADJ196702 AND196702:ANF196702 AWZ196702:AXB196702 BGV196702:BGX196702 BQR196702:BQT196702 CAN196702:CAP196702 CKJ196702:CKL196702 CUF196702:CUH196702 DEB196702:DED196702 DNX196702:DNZ196702 DXT196702:DXV196702 EHP196702:EHR196702 ERL196702:ERN196702 FBH196702:FBJ196702 FLD196702:FLF196702 FUZ196702:FVB196702 GEV196702:GEX196702 GOR196702:GOT196702 GYN196702:GYP196702 HIJ196702:HIL196702 HSF196702:HSH196702 ICB196702:ICD196702 ILX196702:ILZ196702 IVT196702:IVV196702 JFP196702:JFR196702 JPL196702:JPN196702 JZH196702:JZJ196702 KJD196702:KJF196702 KSZ196702:KTB196702 LCV196702:LCX196702 LMR196702:LMT196702 LWN196702:LWP196702 MGJ196702:MGL196702 MQF196702:MQH196702 NAB196702:NAD196702 NJX196702:NJZ196702 NTT196702:NTV196702 ODP196702:ODR196702 ONL196702:ONN196702 OXH196702:OXJ196702 PHD196702:PHF196702 PQZ196702:PRB196702 QAV196702:QAX196702 QKR196702:QKT196702 QUN196702:QUP196702 REJ196702:REL196702 ROF196702:ROH196702 RYB196702:RYD196702 SHX196702:SHZ196702 SRT196702:SRV196702 TBP196702:TBR196702 TLL196702:TLN196702 TVH196702:TVJ196702 UFD196702:UFF196702 UOZ196702:UPB196702 UYV196702:UYX196702 VIR196702:VIT196702 VSN196702:VSP196702 WCJ196702:WCL196702 WMF196702:WMH196702 WWB196702:WWD196702 T262238:V262238 JP262238:JR262238 TL262238:TN262238 ADH262238:ADJ262238 AND262238:ANF262238 AWZ262238:AXB262238 BGV262238:BGX262238 BQR262238:BQT262238 CAN262238:CAP262238 CKJ262238:CKL262238 CUF262238:CUH262238 DEB262238:DED262238 DNX262238:DNZ262238 DXT262238:DXV262238 EHP262238:EHR262238 ERL262238:ERN262238 FBH262238:FBJ262238 FLD262238:FLF262238 FUZ262238:FVB262238 GEV262238:GEX262238 GOR262238:GOT262238 GYN262238:GYP262238 HIJ262238:HIL262238 HSF262238:HSH262238 ICB262238:ICD262238 ILX262238:ILZ262238 IVT262238:IVV262238 JFP262238:JFR262238 JPL262238:JPN262238 JZH262238:JZJ262238 KJD262238:KJF262238 KSZ262238:KTB262238 LCV262238:LCX262238 LMR262238:LMT262238 LWN262238:LWP262238 MGJ262238:MGL262238 MQF262238:MQH262238 NAB262238:NAD262238 NJX262238:NJZ262238 NTT262238:NTV262238 ODP262238:ODR262238 ONL262238:ONN262238 OXH262238:OXJ262238 PHD262238:PHF262238 PQZ262238:PRB262238 QAV262238:QAX262238 QKR262238:QKT262238 QUN262238:QUP262238 REJ262238:REL262238 ROF262238:ROH262238 RYB262238:RYD262238 SHX262238:SHZ262238 SRT262238:SRV262238 TBP262238:TBR262238 TLL262238:TLN262238 TVH262238:TVJ262238 UFD262238:UFF262238 UOZ262238:UPB262238 UYV262238:UYX262238 VIR262238:VIT262238 VSN262238:VSP262238 WCJ262238:WCL262238 WMF262238:WMH262238 WWB262238:WWD262238 T327774:V327774 JP327774:JR327774 TL327774:TN327774 ADH327774:ADJ327774 AND327774:ANF327774 AWZ327774:AXB327774 BGV327774:BGX327774 BQR327774:BQT327774 CAN327774:CAP327774 CKJ327774:CKL327774 CUF327774:CUH327774 DEB327774:DED327774 DNX327774:DNZ327774 DXT327774:DXV327774 EHP327774:EHR327774 ERL327774:ERN327774 FBH327774:FBJ327774 FLD327774:FLF327774 FUZ327774:FVB327774 GEV327774:GEX327774 GOR327774:GOT327774 GYN327774:GYP327774 HIJ327774:HIL327774 HSF327774:HSH327774 ICB327774:ICD327774 ILX327774:ILZ327774 IVT327774:IVV327774 JFP327774:JFR327774 JPL327774:JPN327774 JZH327774:JZJ327774 KJD327774:KJF327774 KSZ327774:KTB327774 LCV327774:LCX327774 LMR327774:LMT327774 LWN327774:LWP327774 MGJ327774:MGL327774 MQF327774:MQH327774 NAB327774:NAD327774 NJX327774:NJZ327774 NTT327774:NTV327774 ODP327774:ODR327774 ONL327774:ONN327774 OXH327774:OXJ327774 PHD327774:PHF327774 PQZ327774:PRB327774 QAV327774:QAX327774 QKR327774:QKT327774 QUN327774:QUP327774 REJ327774:REL327774 ROF327774:ROH327774 RYB327774:RYD327774 SHX327774:SHZ327774 SRT327774:SRV327774 TBP327774:TBR327774 TLL327774:TLN327774 TVH327774:TVJ327774 UFD327774:UFF327774 UOZ327774:UPB327774 UYV327774:UYX327774 VIR327774:VIT327774 VSN327774:VSP327774 WCJ327774:WCL327774 WMF327774:WMH327774 WWB327774:WWD327774 T393310:V393310 JP393310:JR393310 TL393310:TN393310 ADH393310:ADJ393310 AND393310:ANF393310 AWZ393310:AXB393310 BGV393310:BGX393310 BQR393310:BQT393310 CAN393310:CAP393310 CKJ393310:CKL393310 CUF393310:CUH393310 DEB393310:DED393310 DNX393310:DNZ393310 DXT393310:DXV393310 EHP393310:EHR393310 ERL393310:ERN393310 FBH393310:FBJ393310 FLD393310:FLF393310 FUZ393310:FVB393310 GEV393310:GEX393310 GOR393310:GOT393310 GYN393310:GYP393310 HIJ393310:HIL393310 HSF393310:HSH393310 ICB393310:ICD393310 ILX393310:ILZ393310 IVT393310:IVV393310 JFP393310:JFR393310 JPL393310:JPN393310 JZH393310:JZJ393310 KJD393310:KJF393310 KSZ393310:KTB393310 LCV393310:LCX393310 LMR393310:LMT393310 LWN393310:LWP393310 MGJ393310:MGL393310 MQF393310:MQH393310 NAB393310:NAD393310 NJX393310:NJZ393310 NTT393310:NTV393310 ODP393310:ODR393310 ONL393310:ONN393310 OXH393310:OXJ393310 PHD393310:PHF393310 PQZ393310:PRB393310 QAV393310:QAX393310 QKR393310:QKT393310 QUN393310:QUP393310 REJ393310:REL393310 ROF393310:ROH393310 RYB393310:RYD393310 SHX393310:SHZ393310 SRT393310:SRV393310 TBP393310:TBR393310 TLL393310:TLN393310 TVH393310:TVJ393310 UFD393310:UFF393310 UOZ393310:UPB393310 UYV393310:UYX393310 VIR393310:VIT393310 VSN393310:VSP393310 WCJ393310:WCL393310 WMF393310:WMH393310 WWB393310:WWD393310 T458846:V458846 JP458846:JR458846 TL458846:TN458846 ADH458846:ADJ458846 AND458846:ANF458846 AWZ458846:AXB458846 BGV458846:BGX458846 BQR458846:BQT458846 CAN458846:CAP458846 CKJ458846:CKL458846 CUF458846:CUH458846 DEB458846:DED458846 DNX458846:DNZ458846 DXT458846:DXV458846 EHP458846:EHR458846 ERL458846:ERN458846 FBH458846:FBJ458846 FLD458846:FLF458846 FUZ458846:FVB458846 GEV458846:GEX458846 GOR458846:GOT458846 GYN458846:GYP458846 HIJ458846:HIL458846 HSF458846:HSH458846 ICB458846:ICD458846 ILX458846:ILZ458846 IVT458846:IVV458846 JFP458846:JFR458846 JPL458846:JPN458846 JZH458846:JZJ458846 KJD458846:KJF458846 KSZ458846:KTB458846 LCV458846:LCX458846 LMR458846:LMT458846 LWN458846:LWP458846 MGJ458846:MGL458846 MQF458846:MQH458846 NAB458846:NAD458846 NJX458846:NJZ458846 NTT458846:NTV458846 ODP458846:ODR458846 ONL458846:ONN458846 OXH458846:OXJ458846 PHD458846:PHF458846 PQZ458846:PRB458846 QAV458846:QAX458846 QKR458846:QKT458846 QUN458846:QUP458846 REJ458846:REL458846 ROF458846:ROH458846 RYB458846:RYD458846 SHX458846:SHZ458846 SRT458846:SRV458846 TBP458846:TBR458846 TLL458846:TLN458846 TVH458846:TVJ458846 UFD458846:UFF458846 UOZ458846:UPB458846 UYV458846:UYX458846 VIR458846:VIT458846 VSN458846:VSP458846 WCJ458846:WCL458846 WMF458846:WMH458846 WWB458846:WWD458846 T524382:V524382 JP524382:JR524382 TL524382:TN524382 ADH524382:ADJ524382 AND524382:ANF524382 AWZ524382:AXB524382 BGV524382:BGX524382 BQR524382:BQT524382 CAN524382:CAP524382 CKJ524382:CKL524382 CUF524382:CUH524382 DEB524382:DED524382 DNX524382:DNZ524382 DXT524382:DXV524382 EHP524382:EHR524382 ERL524382:ERN524382 FBH524382:FBJ524382 FLD524382:FLF524382 FUZ524382:FVB524382 GEV524382:GEX524382 GOR524382:GOT524382 GYN524382:GYP524382 HIJ524382:HIL524382 HSF524382:HSH524382 ICB524382:ICD524382 ILX524382:ILZ524382 IVT524382:IVV524382 JFP524382:JFR524382 JPL524382:JPN524382 JZH524382:JZJ524382 KJD524382:KJF524382 KSZ524382:KTB524382 LCV524382:LCX524382 LMR524382:LMT524382 LWN524382:LWP524382 MGJ524382:MGL524382 MQF524382:MQH524382 NAB524382:NAD524382 NJX524382:NJZ524382 NTT524382:NTV524382 ODP524382:ODR524382 ONL524382:ONN524382 OXH524382:OXJ524382 PHD524382:PHF524382 PQZ524382:PRB524382 QAV524382:QAX524382 QKR524382:QKT524382 QUN524382:QUP524382 REJ524382:REL524382 ROF524382:ROH524382 RYB524382:RYD524382 SHX524382:SHZ524382 SRT524382:SRV524382 TBP524382:TBR524382 TLL524382:TLN524382 TVH524382:TVJ524382 UFD524382:UFF524382 UOZ524382:UPB524382 UYV524382:UYX524382 VIR524382:VIT524382 VSN524382:VSP524382 WCJ524382:WCL524382 WMF524382:WMH524382 WWB524382:WWD524382 T589918:V589918 JP589918:JR589918 TL589918:TN589918 ADH589918:ADJ589918 AND589918:ANF589918 AWZ589918:AXB589918 BGV589918:BGX589918 BQR589918:BQT589918 CAN589918:CAP589918 CKJ589918:CKL589918 CUF589918:CUH589918 DEB589918:DED589918 DNX589918:DNZ589918 DXT589918:DXV589918 EHP589918:EHR589918 ERL589918:ERN589918 FBH589918:FBJ589918 FLD589918:FLF589918 FUZ589918:FVB589918 GEV589918:GEX589918 GOR589918:GOT589918 GYN589918:GYP589918 HIJ589918:HIL589918 HSF589918:HSH589918 ICB589918:ICD589918 ILX589918:ILZ589918 IVT589918:IVV589918 JFP589918:JFR589918 JPL589918:JPN589918 JZH589918:JZJ589918 KJD589918:KJF589918 KSZ589918:KTB589918 LCV589918:LCX589918 LMR589918:LMT589918 LWN589918:LWP589918 MGJ589918:MGL589918 MQF589918:MQH589918 NAB589918:NAD589918 NJX589918:NJZ589918 NTT589918:NTV589918 ODP589918:ODR589918 ONL589918:ONN589918 OXH589918:OXJ589918 PHD589918:PHF589918 PQZ589918:PRB589918 QAV589918:QAX589918 QKR589918:QKT589918 QUN589918:QUP589918 REJ589918:REL589918 ROF589918:ROH589918 RYB589918:RYD589918 SHX589918:SHZ589918 SRT589918:SRV589918 TBP589918:TBR589918 TLL589918:TLN589918 TVH589918:TVJ589918 UFD589918:UFF589918 UOZ589918:UPB589918 UYV589918:UYX589918 VIR589918:VIT589918 VSN589918:VSP589918 WCJ589918:WCL589918 WMF589918:WMH589918 WWB589918:WWD589918 T655454:V655454 JP655454:JR655454 TL655454:TN655454 ADH655454:ADJ655454 AND655454:ANF655454 AWZ655454:AXB655454 BGV655454:BGX655454 BQR655454:BQT655454 CAN655454:CAP655454 CKJ655454:CKL655454 CUF655454:CUH655454 DEB655454:DED655454 DNX655454:DNZ655454 DXT655454:DXV655454 EHP655454:EHR655454 ERL655454:ERN655454 FBH655454:FBJ655454 FLD655454:FLF655454 FUZ655454:FVB655454 GEV655454:GEX655454 GOR655454:GOT655454 GYN655454:GYP655454 HIJ655454:HIL655454 HSF655454:HSH655454 ICB655454:ICD655454 ILX655454:ILZ655454 IVT655454:IVV655454 JFP655454:JFR655454 JPL655454:JPN655454 JZH655454:JZJ655454 KJD655454:KJF655454 KSZ655454:KTB655454 LCV655454:LCX655454 LMR655454:LMT655454 LWN655454:LWP655454 MGJ655454:MGL655454 MQF655454:MQH655454 NAB655454:NAD655454 NJX655454:NJZ655454 NTT655454:NTV655454 ODP655454:ODR655454 ONL655454:ONN655454 OXH655454:OXJ655454 PHD655454:PHF655454 PQZ655454:PRB655454 QAV655454:QAX655454 QKR655454:QKT655454 QUN655454:QUP655454 REJ655454:REL655454 ROF655454:ROH655454 RYB655454:RYD655454 SHX655454:SHZ655454 SRT655454:SRV655454 TBP655454:TBR655454 TLL655454:TLN655454 TVH655454:TVJ655454 UFD655454:UFF655454 UOZ655454:UPB655454 UYV655454:UYX655454 VIR655454:VIT655454 VSN655454:VSP655454 WCJ655454:WCL655454 WMF655454:WMH655454 WWB655454:WWD655454 T720990:V720990 JP720990:JR720990 TL720990:TN720990 ADH720990:ADJ720990 AND720990:ANF720990 AWZ720990:AXB720990 BGV720990:BGX720990 BQR720990:BQT720990 CAN720990:CAP720990 CKJ720990:CKL720990 CUF720990:CUH720990 DEB720990:DED720990 DNX720990:DNZ720990 DXT720990:DXV720990 EHP720990:EHR720990 ERL720990:ERN720990 FBH720990:FBJ720990 FLD720990:FLF720990 FUZ720990:FVB720990 GEV720990:GEX720990 GOR720990:GOT720990 GYN720990:GYP720990 HIJ720990:HIL720990 HSF720990:HSH720990 ICB720990:ICD720990 ILX720990:ILZ720990 IVT720990:IVV720990 JFP720990:JFR720990 JPL720990:JPN720990 JZH720990:JZJ720990 KJD720990:KJF720990 KSZ720990:KTB720990 LCV720990:LCX720990 LMR720990:LMT720990 LWN720990:LWP720990 MGJ720990:MGL720990 MQF720990:MQH720990 NAB720990:NAD720990 NJX720990:NJZ720990 NTT720990:NTV720990 ODP720990:ODR720990 ONL720990:ONN720990 OXH720990:OXJ720990 PHD720990:PHF720990 PQZ720990:PRB720990 QAV720990:QAX720990 QKR720990:QKT720990 QUN720990:QUP720990 REJ720990:REL720990 ROF720990:ROH720990 RYB720990:RYD720990 SHX720990:SHZ720990 SRT720990:SRV720990 TBP720990:TBR720990 TLL720990:TLN720990 TVH720990:TVJ720990 UFD720990:UFF720990 UOZ720990:UPB720990 UYV720990:UYX720990 VIR720990:VIT720990 VSN720990:VSP720990 WCJ720990:WCL720990 WMF720990:WMH720990 WWB720990:WWD720990 T786526:V786526 JP786526:JR786526 TL786526:TN786526 ADH786526:ADJ786526 AND786526:ANF786526 AWZ786526:AXB786526 BGV786526:BGX786526 BQR786526:BQT786526 CAN786526:CAP786526 CKJ786526:CKL786526 CUF786526:CUH786526 DEB786526:DED786526 DNX786526:DNZ786526 DXT786526:DXV786526 EHP786526:EHR786526 ERL786526:ERN786526 FBH786526:FBJ786526 FLD786526:FLF786526 FUZ786526:FVB786526 GEV786526:GEX786526 GOR786526:GOT786526 GYN786526:GYP786526 HIJ786526:HIL786526 HSF786526:HSH786526 ICB786526:ICD786526 ILX786526:ILZ786526 IVT786526:IVV786526 JFP786526:JFR786526 JPL786526:JPN786526 JZH786526:JZJ786526 KJD786526:KJF786526 KSZ786526:KTB786526 LCV786526:LCX786526 LMR786526:LMT786526 LWN786526:LWP786526 MGJ786526:MGL786526 MQF786526:MQH786526 NAB786526:NAD786526 NJX786526:NJZ786526 NTT786526:NTV786526 ODP786526:ODR786526 ONL786526:ONN786526 OXH786526:OXJ786526 PHD786526:PHF786526 PQZ786526:PRB786526 QAV786526:QAX786526 QKR786526:QKT786526 QUN786526:QUP786526 REJ786526:REL786526 ROF786526:ROH786526 RYB786526:RYD786526 SHX786526:SHZ786526 SRT786526:SRV786526 TBP786526:TBR786526 TLL786526:TLN786526 TVH786526:TVJ786526 UFD786526:UFF786526 UOZ786526:UPB786526 UYV786526:UYX786526 VIR786526:VIT786526 VSN786526:VSP786526 WCJ786526:WCL786526 WMF786526:WMH786526 WWB786526:WWD786526 T852062:V852062 JP852062:JR852062 TL852062:TN852062 ADH852062:ADJ852062 AND852062:ANF852062 AWZ852062:AXB852062 BGV852062:BGX852062 BQR852062:BQT852062 CAN852062:CAP852062 CKJ852062:CKL852062 CUF852062:CUH852062 DEB852062:DED852062 DNX852062:DNZ852062 DXT852062:DXV852062 EHP852062:EHR852062 ERL852062:ERN852062 FBH852062:FBJ852062 FLD852062:FLF852062 FUZ852062:FVB852062 GEV852062:GEX852062 GOR852062:GOT852062 GYN852062:GYP852062 HIJ852062:HIL852062 HSF852062:HSH852062 ICB852062:ICD852062 ILX852062:ILZ852062 IVT852062:IVV852062 JFP852062:JFR852062 JPL852062:JPN852062 JZH852062:JZJ852062 KJD852062:KJF852062 KSZ852062:KTB852062 LCV852062:LCX852062 LMR852062:LMT852062 LWN852062:LWP852062 MGJ852062:MGL852062 MQF852062:MQH852062 NAB852062:NAD852062 NJX852062:NJZ852062 NTT852062:NTV852062 ODP852062:ODR852062 ONL852062:ONN852062 OXH852062:OXJ852062 PHD852062:PHF852062 PQZ852062:PRB852062 QAV852062:QAX852062 QKR852062:QKT852062 QUN852062:QUP852062 REJ852062:REL852062 ROF852062:ROH852062 RYB852062:RYD852062 SHX852062:SHZ852062 SRT852062:SRV852062 TBP852062:TBR852062 TLL852062:TLN852062 TVH852062:TVJ852062 UFD852062:UFF852062 UOZ852062:UPB852062 UYV852062:UYX852062 VIR852062:VIT852062 VSN852062:VSP852062 WCJ852062:WCL852062 WMF852062:WMH852062 WWB852062:WWD852062 T917598:V917598 JP917598:JR917598 TL917598:TN917598 ADH917598:ADJ917598 AND917598:ANF917598 AWZ917598:AXB917598 BGV917598:BGX917598 BQR917598:BQT917598 CAN917598:CAP917598 CKJ917598:CKL917598 CUF917598:CUH917598 DEB917598:DED917598 DNX917598:DNZ917598 DXT917598:DXV917598 EHP917598:EHR917598 ERL917598:ERN917598 FBH917598:FBJ917598 FLD917598:FLF917598 FUZ917598:FVB917598 GEV917598:GEX917598 GOR917598:GOT917598 GYN917598:GYP917598 HIJ917598:HIL917598 HSF917598:HSH917598 ICB917598:ICD917598 ILX917598:ILZ917598 IVT917598:IVV917598 JFP917598:JFR917598 JPL917598:JPN917598 JZH917598:JZJ917598 KJD917598:KJF917598 KSZ917598:KTB917598 LCV917598:LCX917598 LMR917598:LMT917598 LWN917598:LWP917598 MGJ917598:MGL917598 MQF917598:MQH917598 NAB917598:NAD917598 NJX917598:NJZ917598 NTT917598:NTV917598 ODP917598:ODR917598 ONL917598:ONN917598 OXH917598:OXJ917598 PHD917598:PHF917598 PQZ917598:PRB917598 QAV917598:QAX917598 QKR917598:QKT917598 QUN917598:QUP917598 REJ917598:REL917598 ROF917598:ROH917598 RYB917598:RYD917598 SHX917598:SHZ917598 SRT917598:SRV917598 TBP917598:TBR917598 TLL917598:TLN917598 TVH917598:TVJ917598 UFD917598:UFF917598 UOZ917598:UPB917598 UYV917598:UYX917598 VIR917598:VIT917598 VSN917598:VSP917598 WCJ917598:WCL917598 WMF917598:WMH917598 WWB917598:WWD917598 T983134:V983134 JP983134:JR983134 TL983134:TN983134 ADH983134:ADJ983134 AND983134:ANF983134 AWZ983134:AXB983134 BGV983134:BGX983134 BQR983134:BQT983134 CAN983134:CAP983134 CKJ983134:CKL983134 CUF983134:CUH983134 DEB983134:DED983134 DNX983134:DNZ983134 DXT983134:DXV983134 EHP983134:EHR983134 ERL983134:ERN983134 FBH983134:FBJ983134 FLD983134:FLF983134 FUZ983134:FVB983134 GEV983134:GEX983134 GOR983134:GOT983134 GYN983134:GYP983134 HIJ983134:HIL983134 HSF983134:HSH983134 ICB983134:ICD983134 ILX983134:ILZ983134 IVT983134:IVV983134 JFP983134:JFR983134 JPL983134:JPN983134 JZH983134:JZJ983134 KJD983134:KJF983134 KSZ983134:KTB983134 LCV983134:LCX983134 LMR983134:LMT983134 LWN983134:LWP983134 MGJ983134:MGL983134 MQF983134:MQH983134 NAB983134:NAD983134 NJX983134:NJZ983134 NTT983134:NTV983134 ODP983134:ODR983134 ONL983134:ONN983134 OXH983134:OXJ983134 PHD983134:PHF983134 PQZ983134:PRB983134 QAV983134:QAX983134 QKR983134:QKT983134 QUN983134:QUP983134 REJ983134:REL983134 ROF983134:ROH983134 RYB983134:RYD983134 SHX983134:SHZ983134 SRT983134:SRV983134 TBP983134:TBR983134 TLL983134:TLN983134 TVH983134:TVJ983134 UFD983134:UFF983134 UOZ983134:UPB983134 UYV983134:UYX983134 VIR983134:VIT983134 VSN983134:VSP983134 WCJ983134:WCL983134 WMF983134:WMH983134 WWB983134:WWD983134 T24:V24 JP24:JR24 TL24:TN24 ADH24:ADJ24 AND24:ANF24 AWZ24:AXB24 BGV24:BGX24 BQR24:BQT24 CAN24:CAP24 CKJ24:CKL24 CUF24:CUH24 DEB24:DED24 DNX24:DNZ24 DXT24:DXV24 EHP24:EHR24 ERL24:ERN24 FBH24:FBJ24 FLD24:FLF24 FUZ24:FVB24 GEV24:GEX24 GOR24:GOT24 GYN24:GYP24 HIJ24:HIL24 HSF24:HSH24 ICB24:ICD24 ILX24:ILZ24 IVT24:IVV24 JFP24:JFR24 JPL24:JPN24 JZH24:JZJ24 KJD24:KJF24 KSZ24:KTB24 LCV24:LCX24 LMR24:LMT24 LWN24:LWP24 MGJ24:MGL24 MQF24:MQH24 NAB24:NAD24 NJX24:NJZ24 NTT24:NTV24 ODP24:ODR24 ONL24:ONN24 OXH24:OXJ24 PHD24:PHF24 PQZ24:PRB24 QAV24:QAX24 QKR24:QKT24 QUN24:QUP24 REJ24:REL24 ROF24:ROH24 RYB24:RYD24 SHX24:SHZ24 SRT24:SRV24 TBP24:TBR24 TLL24:TLN24 TVH24:TVJ24 UFD24:UFF24 UOZ24:UPB24 UYV24:UYX24 VIR24:VIT24 VSN24:VSP24 WCJ24:WCL24 WMF24:WMH24 WWB24:WWD24 T65560:V65560 JP65560:JR65560 TL65560:TN65560 ADH65560:ADJ65560 AND65560:ANF65560 AWZ65560:AXB65560 BGV65560:BGX65560 BQR65560:BQT65560 CAN65560:CAP65560 CKJ65560:CKL65560 CUF65560:CUH65560 DEB65560:DED65560 DNX65560:DNZ65560 DXT65560:DXV65560 EHP65560:EHR65560 ERL65560:ERN65560 FBH65560:FBJ65560 FLD65560:FLF65560 FUZ65560:FVB65560 GEV65560:GEX65560 GOR65560:GOT65560 GYN65560:GYP65560 HIJ65560:HIL65560 HSF65560:HSH65560 ICB65560:ICD65560 ILX65560:ILZ65560 IVT65560:IVV65560 JFP65560:JFR65560 JPL65560:JPN65560 JZH65560:JZJ65560 KJD65560:KJF65560 KSZ65560:KTB65560 LCV65560:LCX65560 LMR65560:LMT65560 LWN65560:LWP65560 MGJ65560:MGL65560 MQF65560:MQH65560 NAB65560:NAD65560 NJX65560:NJZ65560 NTT65560:NTV65560 ODP65560:ODR65560 ONL65560:ONN65560 OXH65560:OXJ65560 PHD65560:PHF65560 PQZ65560:PRB65560 QAV65560:QAX65560 QKR65560:QKT65560 QUN65560:QUP65560 REJ65560:REL65560 ROF65560:ROH65560 RYB65560:RYD65560 SHX65560:SHZ65560 SRT65560:SRV65560 TBP65560:TBR65560 TLL65560:TLN65560 TVH65560:TVJ65560 UFD65560:UFF65560 UOZ65560:UPB65560 UYV65560:UYX65560 VIR65560:VIT65560 VSN65560:VSP65560 WCJ65560:WCL65560 WMF65560:WMH65560 WWB65560:WWD65560 T131096:V131096 JP131096:JR131096 TL131096:TN131096 ADH131096:ADJ131096 AND131096:ANF131096 AWZ131096:AXB131096 BGV131096:BGX131096 BQR131096:BQT131096 CAN131096:CAP131096 CKJ131096:CKL131096 CUF131096:CUH131096 DEB131096:DED131096 DNX131096:DNZ131096 DXT131096:DXV131096 EHP131096:EHR131096 ERL131096:ERN131096 FBH131096:FBJ131096 FLD131096:FLF131096 FUZ131096:FVB131096 GEV131096:GEX131096 GOR131096:GOT131096 GYN131096:GYP131096 HIJ131096:HIL131096 HSF131096:HSH131096 ICB131096:ICD131096 ILX131096:ILZ131096 IVT131096:IVV131096 JFP131096:JFR131096 JPL131096:JPN131096 JZH131096:JZJ131096 KJD131096:KJF131096 KSZ131096:KTB131096 LCV131096:LCX131096 LMR131096:LMT131096 LWN131096:LWP131096 MGJ131096:MGL131096 MQF131096:MQH131096 NAB131096:NAD131096 NJX131096:NJZ131096 NTT131096:NTV131096 ODP131096:ODR131096 ONL131096:ONN131096 OXH131096:OXJ131096 PHD131096:PHF131096 PQZ131096:PRB131096 QAV131096:QAX131096 QKR131096:QKT131096 QUN131096:QUP131096 REJ131096:REL131096 ROF131096:ROH131096 RYB131096:RYD131096 SHX131096:SHZ131096 SRT131096:SRV131096 TBP131096:TBR131096 TLL131096:TLN131096 TVH131096:TVJ131096 UFD131096:UFF131096 UOZ131096:UPB131096 UYV131096:UYX131096 VIR131096:VIT131096 VSN131096:VSP131096 WCJ131096:WCL131096 WMF131096:WMH131096 WWB131096:WWD131096 T196632:V196632 JP196632:JR196632 TL196632:TN196632 ADH196632:ADJ196632 AND196632:ANF196632 AWZ196632:AXB196632 BGV196632:BGX196632 BQR196632:BQT196632 CAN196632:CAP196632 CKJ196632:CKL196632 CUF196632:CUH196632 DEB196632:DED196632 DNX196632:DNZ196632 DXT196632:DXV196632 EHP196632:EHR196632 ERL196632:ERN196632 FBH196632:FBJ196632 FLD196632:FLF196632 FUZ196632:FVB196632 GEV196632:GEX196632 GOR196632:GOT196632 GYN196632:GYP196632 HIJ196632:HIL196632 HSF196632:HSH196632 ICB196632:ICD196632 ILX196632:ILZ196632 IVT196632:IVV196632 JFP196632:JFR196632 JPL196632:JPN196632 JZH196632:JZJ196632 KJD196632:KJF196632 KSZ196632:KTB196632 LCV196632:LCX196632 LMR196632:LMT196632 LWN196632:LWP196632 MGJ196632:MGL196632 MQF196632:MQH196632 NAB196632:NAD196632 NJX196632:NJZ196632 NTT196632:NTV196632 ODP196632:ODR196632 ONL196632:ONN196632 OXH196632:OXJ196632 PHD196632:PHF196632 PQZ196632:PRB196632 QAV196632:QAX196632 QKR196632:QKT196632 QUN196632:QUP196632 REJ196632:REL196632 ROF196632:ROH196632 RYB196632:RYD196632 SHX196632:SHZ196632 SRT196632:SRV196632 TBP196632:TBR196632 TLL196632:TLN196632 TVH196632:TVJ196632 UFD196632:UFF196632 UOZ196632:UPB196632 UYV196632:UYX196632 VIR196632:VIT196632 VSN196632:VSP196632 WCJ196632:WCL196632 WMF196632:WMH196632 WWB196632:WWD196632 T262168:V262168 JP262168:JR262168 TL262168:TN262168 ADH262168:ADJ262168 AND262168:ANF262168 AWZ262168:AXB262168 BGV262168:BGX262168 BQR262168:BQT262168 CAN262168:CAP262168 CKJ262168:CKL262168 CUF262168:CUH262168 DEB262168:DED262168 DNX262168:DNZ262168 DXT262168:DXV262168 EHP262168:EHR262168 ERL262168:ERN262168 FBH262168:FBJ262168 FLD262168:FLF262168 FUZ262168:FVB262168 GEV262168:GEX262168 GOR262168:GOT262168 GYN262168:GYP262168 HIJ262168:HIL262168 HSF262168:HSH262168 ICB262168:ICD262168 ILX262168:ILZ262168 IVT262168:IVV262168 JFP262168:JFR262168 JPL262168:JPN262168 JZH262168:JZJ262168 KJD262168:KJF262168 KSZ262168:KTB262168 LCV262168:LCX262168 LMR262168:LMT262168 LWN262168:LWP262168 MGJ262168:MGL262168 MQF262168:MQH262168 NAB262168:NAD262168 NJX262168:NJZ262168 NTT262168:NTV262168 ODP262168:ODR262168 ONL262168:ONN262168 OXH262168:OXJ262168 PHD262168:PHF262168 PQZ262168:PRB262168 QAV262168:QAX262168 QKR262168:QKT262168 QUN262168:QUP262168 REJ262168:REL262168 ROF262168:ROH262168 RYB262168:RYD262168 SHX262168:SHZ262168 SRT262168:SRV262168 TBP262168:TBR262168 TLL262168:TLN262168 TVH262168:TVJ262168 UFD262168:UFF262168 UOZ262168:UPB262168 UYV262168:UYX262168 VIR262168:VIT262168 VSN262168:VSP262168 WCJ262168:WCL262168 WMF262168:WMH262168 WWB262168:WWD262168 T327704:V327704 JP327704:JR327704 TL327704:TN327704 ADH327704:ADJ327704 AND327704:ANF327704 AWZ327704:AXB327704 BGV327704:BGX327704 BQR327704:BQT327704 CAN327704:CAP327704 CKJ327704:CKL327704 CUF327704:CUH327704 DEB327704:DED327704 DNX327704:DNZ327704 DXT327704:DXV327704 EHP327704:EHR327704 ERL327704:ERN327704 FBH327704:FBJ327704 FLD327704:FLF327704 FUZ327704:FVB327704 GEV327704:GEX327704 GOR327704:GOT327704 GYN327704:GYP327704 HIJ327704:HIL327704 HSF327704:HSH327704 ICB327704:ICD327704 ILX327704:ILZ327704 IVT327704:IVV327704 JFP327704:JFR327704 JPL327704:JPN327704 JZH327704:JZJ327704 KJD327704:KJF327704 KSZ327704:KTB327704 LCV327704:LCX327704 LMR327704:LMT327704 LWN327704:LWP327704 MGJ327704:MGL327704 MQF327704:MQH327704 NAB327704:NAD327704 NJX327704:NJZ327704 NTT327704:NTV327704 ODP327704:ODR327704 ONL327704:ONN327704 OXH327704:OXJ327704 PHD327704:PHF327704 PQZ327704:PRB327704 QAV327704:QAX327704 QKR327704:QKT327704 QUN327704:QUP327704 REJ327704:REL327704 ROF327704:ROH327704 RYB327704:RYD327704 SHX327704:SHZ327704 SRT327704:SRV327704 TBP327704:TBR327704 TLL327704:TLN327704 TVH327704:TVJ327704 UFD327704:UFF327704 UOZ327704:UPB327704 UYV327704:UYX327704 VIR327704:VIT327704 VSN327704:VSP327704 WCJ327704:WCL327704 WMF327704:WMH327704 WWB327704:WWD327704 T393240:V393240 JP393240:JR393240 TL393240:TN393240 ADH393240:ADJ393240 AND393240:ANF393240 AWZ393240:AXB393240 BGV393240:BGX393240 BQR393240:BQT393240 CAN393240:CAP393240 CKJ393240:CKL393240 CUF393240:CUH393240 DEB393240:DED393240 DNX393240:DNZ393240 DXT393240:DXV393240 EHP393240:EHR393240 ERL393240:ERN393240 FBH393240:FBJ393240 FLD393240:FLF393240 FUZ393240:FVB393240 GEV393240:GEX393240 GOR393240:GOT393240 GYN393240:GYP393240 HIJ393240:HIL393240 HSF393240:HSH393240 ICB393240:ICD393240 ILX393240:ILZ393240 IVT393240:IVV393240 JFP393240:JFR393240 JPL393240:JPN393240 JZH393240:JZJ393240 KJD393240:KJF393240 KSZ393240:KTB393240 LCV393240:LCX393240 LMR393240:LMT393240 LWN393240:LWP393240 MGJ393240:MGL393240 MQF393240:MQH393240 NAB393240:NAD393240 NJX393240:NJZ393240 NTT393240:NTV393240 ODP393240:ODR393240 ONL393240:ONN393240 OXH393240:OXJ393240 PHD393240:PHF393240 PQZ393240:PRB393240 QAV393240:QAX393240 QKR393240:QKT393240 QUN393240:QUP393240 REJ393240:REL393240 ROF393240:ROH393240 RYB393240:RYD393240 SHX393240:SHZ393240 SRT393240:SRV393240 TBP393240:TBR393240 TLL393240:TLN393240 TVH393240:TVJ393240 UFD393240:UFF393240 UOZ393240:UPB393240 UYV393240:UYX393240 VIR393240:VIT393240 VSN393240:VSP393240 WCJ393240:WCL393240 WMF393240:WMH393240 WWB393240:WWD393240 T458776:V458776 JP458776:JR458776 TL458776:TN458776 ADH458776:ADJ458776 AND458776:ANF458776 AWZ458776:AXB458776 BGV458776:BGX458776 BQR458776:BQT458776 CAN458776:CAP458776 CKJ458776:CKL458776 CUF458776:CUH458776 DEB458776:DED458776 DNX458776:DNZ458776 DXT458776:DXV458776 EHP458776:EHR458776 ERL458776:ERN458776 FBH458776:FBJ458776 FLD458776:FLF458776 FUZ458776:FVB458776 GEV458776:GEX458776 GOR458776:GOT458776 GYN458776:GYP458776 HIJ458776:HIL458776 HSF458776:HSH458776 ICB458776:ICD458776 ILX458776:ILZ458776 IVT458776:IVV458776 JFP458776:JFR458776 JPL458776:JPN458776 JZH458776:JZJ458776 KJD458776:KJF458776 KSZ458776:KTB458776 LCV458776:LCX458776 LMR458776:LMT458776 LWN458776:LWP458776 MGJ458776:MGL458776 MQF458776:MQH458776 NAB458776:NAD458776 NJX458776:NJZ458776 NTT458776:NTV458776 ODP458776:ODR458776 ONL458776:ONN458776 OXH458776:OXJ458776 PHD458776:PHF458776 PQZ458776:PRB458776 QAV458776:QAX458776 QKR458776:QKT458776 QUN458776:QUP458776 REJ458776:REL458776 ROF458776:ROH458776 RYB458776:RYD458776 SHX458776:SHZ458776 SRT458776:SRV458776 TBP458776:TBR458776 TLL458776:TLN458776 TVH458776:TVJ458776 UFD458776:UFF458776 UOZ458776:UPB458776 UYV458776:UYX458776 VIR458776:VIT458776 VSN458776:VSP458776 WCJ458776:WCL458776 WMF458776:WMH458776 WWB458776:WWD458776 T524312:V524312 JP524312:JR524312 TL524312:TN524312 ADH524312:ADJ524312 AND524312:ANF524312 AWZ524312:AXB524312 BGV524312:BGX524312 BQR524312:BQT524312 CAN524312:CAP524312 CKJ524312:CKL524312 CUF524312:CUH524312 DEB524312:DED524312 DNX524312:DNZ524312 DXT524312:DXV524312 EHP524312:EHR524312 ERL524312:ERN524312 FBH524312:FBJ524312 FLD524312:FLF524312 FUZ524312:FVB524312 GEV524312:GEX524312 GOR524312:GOT524312 GYN524312:GYP524312 HIJ524312:HIL524312 HSF524312:HSH524312 ICB524312:ICD524312 ILX524312:ILZ524312 IVT524312:IVV524312 JFP524312:JFR524312 JPL524312:JPN524312 JZH524312:JZJ524312 KJD524312:KJF524312 KSZ524312:KTB524312 LCV524312:LCX524312 LMR524312:LMT524312 LWN524312:LWP524312 MGJ524312:MGL524312 MQF524312:MQH524312 NAB524312:NAD524312 NJX524312:NJZ524312 NTT524312:NTV524312 ODP524312:ODR524312 ONL524312:ONN524312 OXH524312:OXJ524312 PHD524312:PHF524312 PQZ524312:PRB524312 QAV524312:QAX524312 QKR524312:QKT524312 QUN524312:QUP524312 REJ524312:REL524312 ROF524312:ROH524312 RYB524312:RYD524312 SHX524312:SHZ524312 SRT524312:SRV524312 TBP524312:TBR524312 TLL524312:TLN524312 TVH524312:TVJ524312 UFD524312:UFF524312 UOZ524312:UPB524312 UYV524312:UYX524312 VIR524312:VIT524312 VSN524312:VSP524312 WCJ524312:WCL524312 WMF524312:WMH524312 WWB524312:WWD524312 T589848:V589848 JP589848:JR589848 TL589848:TN589848 ADH589848:ADJ589848 AND589848:ANF589848 AWZ589848:AXB589848 BGV589848:BGX589848 BQR589848:BQT589848 CAN589848:CAP589848 CKJ589848:CKL589848 CUF589848:CUH589848 DEB589848:DED589848 DNX589848:DNZ589848 DXT589848:DXV589848 EHP589848:EHR589848 ERL589848:ERN589848 FBH589848:FBJ589848 FLD589848:FLF589848 FUZ589848:FVB589848 GEV589848:GEX589848 GOR589848:GOT589848 GYN589848:GYP589848 HIJ589848:HIL589848 HSF589848:HSH589848 ICB589848:ICD589848 ILX589848:ILZ589848 IVT589848:IVV589848 JFP589848:JFR589848 JPL589848:JPN589848 JZH589848:JZJ589848 KJD589848:KJF589848 KSZ589848:KTB589848 LCV589848:LCX589848 LMR589848:LMT589848 LWN589848:LWP589848 MGJ589848:MGL589848 MQF589848:MQH589848 NAB589848:NAD589848 NJX589848:NJZ589848 NTT589848:NTV589848 ODP589848:ODR589848 ONL589848:ONN589848 OXH589848:OXJ589848 PHD589848:PHF589848 PQZ589848:PRB589848 QAV589848:QAX589848 QKR589848:QKT589848 QUN589848:QUP589848 REJ589848:REL589848 ROF589848:ROH589848 RYB589848:RYD589848 SHX589848:SHZ589848 SRT589848:SRV589848 TBP589848:TBR589848 TLL589848:TLN589848 TVH589848:TVJ589848 UFD589848:UFF589848 UOZ589848:UPB589848 UYV589848:UYX589848 VIR589848:VIT589848 VSN589848:VSP589848 WCJ589848:WCL589848 WMF589848:WMH589848 WWB589848:WWD589848 T655384:V655384 JP655384:JR655384 TL655384:TN655384 ADH655384:ADJ655384 AND655384:ANF655384 AWZ655384:AXB655384 BGV655384:BGX655384 BQR655384:BQT655384 CAN655384:CAP655384 CKJ655384:CKL655384 CUF655384:CUH655384 DEB655384:DED655384 DNX655384:DNZ655384 DXT655384:DXV655384 EHP655384:EHR655384 ERL655384:ERN655384 FBH655384:FBJ655384 FLD655384:FLF655384 FUZ655384:FVB655384 GEV655384:GEX655384 GOR655384:GOT655384 GYN655384:GYP655384 HIJ655384:HIL655384 HSF655384:HSH655384 ICB655384:ICD655384 ILX655384:ILZ655384 IVT655384:IVV655384 JFP655384:JFR655384 JPL655384:JPN655384 JZH655384:JZJ655384 KJD655384:KJF655384 KSZ655384:KTB655384 LCV655384:LCX655384 LMR655384:LMT655384 LWN655384:LWP655384 MGJ655384:MGL655384 MQF655384:MQH655384 NAB655384:NAD655384 NJX655384:NJZ655384 NTT655384:NTV655384 ODP655384:ODR655384 ONL655384:ONN655384 OXH655384:OXJ655384 PHD655384:PHF655384 PQZ655384:PRB655384 QAV655384:QAX655384 QKR655384:QKT655384 QUN655384:QUP655384 REJ655384:REL655384 ROF655384:ROH655384 RYB655384:RYD655384 SHX655384:SHZ655384 SRT655384:SRV655384 TBP655384:TBR655384 TLL655384:TLN655384 TVH655384:TVJ655384 UFD655384:UFF655384 UOZ655384:UPB655384 UYV655384:UYX655384 VIR655384:VIT655384 VSN655384:VSP655384 WCJ655384:WCL655384 WMF655384:WMH655384 WWB655384:WWD655384 T720920:V720920 JP720920:JR720920 TL720920:TN720920 ADH720920:ADJ720920 AND720920:ANF720920 AWZ720920:AXB720920 BGV720920:BGX720920 BQR720920:BQT720920 CAN720920:CAP720920 CKJ720920:CKL720920 CUF720920:CUH720920 DEB720920:DED720920 DNX720920:DNZ720920 DXT720920:DXV720920 EHP720920:EHR720920 ERL720920:ERN720920 FBH720920:FBJ720920 FLD720920:FLF720920 FUZ720920:FVB720920 GEV720920:GEX720920 GOR720920:GOT720920 GYN720920:GYP720920 HIJ720920:HIL720920 HSF720920:HSH720920 ICB720920:ICD720920 ILX720920:ILZ720920 IVT720920:IVV720920 JFP720920:JFR720920 JPL720920:JPN720920 JZH720920:JZJ720920 KJD720920:KJF720920 KSZ720920:KTB720920 LCV720920:LCX720920 LMR720920:LMT720920 LWN720920:LWP720920 MGJ720920:MGL720920 MQF720920:MQH720920 NAB720920:NAD720920 NJX720920:NJZ720920 NTT720920:NTV720920 ODP720920:ODR720920 ONL720920:ONN720920 OXH720920:OXJ720920 PHD720920:PHF720920 PQZ720920:PRB720920 QAV720920:QAX720920 QKR720920:QKT720920 QUN720920:QUP720920 REJ720920:REL720920 ROF720920:ROH720920 RYB720920:RYD720920 SHX720920:SHZ720920 SRT720920:SRV720920 TBP720920:TBR720920 TLL720920:TLN720920 TVH720920:TVJ720920 UFD720920:UFF720920 UOZ720920:UPB720920 UYV720920:UYX720920 VIR720920:VIT720920 VSN720920:VSP720920 WCJ720920:WCL720920 WMF720920:WMH720920 WWB720920:WWD720920 T786456:V786456 JP786456:JR786456 TL786456:TN786456 ADH786456:ADJ786456 AND786456:ANF786456 AWZ786456:AXB786456 BGV786456:BGX786456 BQR786456:BQT786456 CAN786456:CAP786456 CKJ786456:CKL786456 CUF786456:CUH786456 DEB786456:DED786456 DNX786456:DNZ786456 DXT786456:DXV786456 EHP786456:EHR786456 ERL786456:ERN786456 FBH786456:FBJ786456 FLD786456:FLF786456 FUZ786456:FVB786456 GEV786456:GEX786456 GOR786456:GOT786456 GYN786456:GYP786456 HIJ786456:HIL786456 HSF786456:HSH786456 ICB786456:ICD786456 ILX786456:ILZ786456 IVT786456:IVV786456 JFP786456:JFR786456 JPL786456:JPN786456 JZH786456:JZJ786456 KJD786456:KJF786456 KSZ786456:KTB786456 LCV786456:LCX786456 LMR786456:LMT786456 LWN786456:LWP786456 MGJ786456:MGL786456 MQF786456:MQH786456 NAB786456:NAD786456 NJX786456:NJZ786456 NTT786456:NTV786456 ODP786456:ODR786456 ONL786456:ONN786456 OXH786456:OXJ786456 PHD786456:PHF786456 PQZ786456:PRB786456 QAV786456:QAX786456 QKR786456:QKT786456 QUN786456:QUP786456 REJ786456:REL786456 ROF786456:ROH786456 RYB786456:RYD786456 SHX786456:SHZ786456 SRT786456:SRV786456 TBP786456:TBR786456 TLL786456:TLN786456 TVH786456:TVJ786456 UFD786456:UFF786456 UOZ786456:UPB786456 UYV786456:UYX786456 VIR786456:VIT786456 VSN786456:VSP786456 WCJ786456:WCL786456 WMF786456:WMH786456 WWB786456:WWD786456 T851992:V851992 JP851992:JR851992 TL851992:TN851992 ADH851992:ADJ851992 AND851992:ANF851992 AWZ851992:AXB851992 BGV851992:BGX851992 BQR851992:BQT851992 CAN851992:CAP851992 CKJ851992:CKL851992 CUF851992:CUH851992 DEB851992:DED851992 DNX851992:DNZ851992 DXT851992:DXV851992 EHP851992:EHR851992 ERL851992:ERN851992 FBH851992:FBJ851992 FLD851992:FLF851992 FUZ851992:FVB851992 GEV851992:GEX851992 GOR851992:GOT851992 GYN851992:GYP851992 HIJ851992:HIL851992 HSF851992:HSH851992 ICB851992:ICD851992 ILX851992:ILZ851992 IVT851992:IVV851992 JFP851992:JFR851992 JPL851992:JPN851992 JZH851992:JZJ851992 KJD851992:KJF851992 KSZ851992:KTB851992 LCV851992:LCX851992 LMR851992:LMT851992 LWN851992:LWP851992 MGJ851992:MGL851992 MQF851992:MQH851992 NAB851992:NAD851992 NJX851992:NJZ851992 NTT851992:NTV851992 ODP851992:ODR851992 ONL851992:ONN851992 OXH851992:OXJ851992 PHD851992:PHF851992 PQZ851992:PRB851992 QAV851992:QAX851992 QKR851992:QKT851992 QUN851992:QUP851992 REJ851992:REL851992 ROF851992:ROH851992 RYB851992:RYD851992 SHX851992:SHZ851992 SRT851992:SRV851992 TBP851992:TBR851992 TLL851992:TLN851992 TVH851992:TVJ851992 UFD851992:UFF851992 UOZ851992:UPB851992 UYV851992:UYX851992 VIR851992:VIT851992 VSN851992:VSP851992 WCJ851992:WCL851992 WMF851992:WMH851992 WWB851992:WWD851992 T917528:V917528 JP917528:JR917528 TL917528:TN917528 ADH917528:ADJ917528 AND917528:ANF917528 AWZ917528:AXB917528 BGV917528:BGX917528 BQR917528:BQT917528 CAN917528:CAP917528 CKJ917528:CKL917528 CUF917528:CUH917528 DEB917528:DED917528 DNX917528:DNZ917528 DXT917528:DXV917528 EHP917528:EHR917528 ERL917528:ERN917528 FBH917528:FBJ917528 FLD917528:FLF917528 FUZ917528:FVB917528 GEV917528:GEX917528 GOR917528:GOT917528 GYN917528:GYP917528 HIJ917528:HIL917528 HSF917528:HSH917528 ICB917528:ICD917528 ILX917528:ILZ917528 IVT917528:IVV917528 JFP917528:JFR917528 JPL917528:JPN917528 JZH917528:JZJ917528 KJD917528:KJF917528 KSZ917528:KTB917528 LCV917528:LCX917528 LMR917528:LMT917528 LWN917528:LWP917528 MGJ917528:MGL917528 MQF917528:MQH917528 NAB917528:NAD917528 NJX917528:NJZ917528 NTT917528:NTV917528 ODP917528:ODR917528 ONL917528:ONN917528 OXH917528:OXJ917528 PHD917528:PHF917528 PQZ917528:PRB917528 QAV917528:QAX917528 QKR917528:QKT917528 QUN917528:QUP917528 REJ917528:REL917528 ROF917528:ROH917528 RYB917528:RYD917528 SHX917528:SHZ917528 SRT917528:SRV917528 TBP917528:TBR917528 TLL917528:TLN917528 TVH917528:TVJ917528 UFD917528:UFF917528 UOZ917528:UPB917528 UYV917528:UYX917528 VIR917528:VIT917528 VSN917528:VSP917528 WCJ917528:WCL917528 WMF917528:WMH917528 WWB917528:WWD917528 T983064:V983064 JP983064:JR983064 TL983064:TN983064 ADH983064:ADJ983064 AND983064:ANF983064 AWZ983064:AXB983064 BGV983064:BGX983064 BQR983064:BQT983064 CAN983064:CAP983064 CKJ983064:CKL983064 CUF983064:CUH983064 DEB983064:DED983064 DNX983064:DNZ983064 DXT983064:DXV983064 EHP983064:EHR983064 ERL983064:ERN983064 FBH983064:FBJ983064 FLD983064:FLF983064 FUZ983064:FVB983064 GEV983064:GEX983064 GOR983064:GOT983064 GYN983064:GYP983064 HIJ983064:HIL983064 HSF983064:HSH983064 ICB983064:ICD983064 ILX983064:ILZ983064 IVT983064:IVV983064 JFP983064:JFR983064 JPL983064:JPN983064 JZH983064:JZJ983064 KJD983064:KJF983064 KSZ983064:KTB983064 LCV983064:LCX983064 LMR983064:LMT983064 LWN983064:LWP983064 MGJ983064:MGL983064 MQF983064:MQH983064 NAB983064:NAD983064 NJX983064:NJZ983064 NTT983064:NTV983064 ODP983064:ODR983064 ONL983064:ONN983064 OXH983064:OXJ983064 PHD983064:PHF983064 PQZ983064:PRB983064 QAV983064:QAX983064 QKR983064:QKT983064 QUN983064:QUP983064 REJ983064:REL983064 ROF983064:ROH983064 RYB983064:RYD983064 SHX983064:SHZ983064 SRT983064:SRV983064 TBP983064:TBR983064 TLL983064:TLN983064 TVH983064:TVJ983064 UFD983064:UFF983064 UOZ983064:UPB983064 UYV983064:UYX983064 VIR983064:VIT983064 VSN983064:VSP983064 WCJ983064:WCL983064 WMF983064:WMH983064 WWB983064:WWD983064 T54:V54 JP54:JR54 TL54:TN54 ADH54:ADJ54 AND54:ANF54 AWZ54:AXB54 BGV54:BGX54 BQR54:BQT54 CAN54:CAP54 CKJ54:CKL54 CUF54:CUH54 DEB54:DED54 DNX54:DNZ54 DXT54:DXV54 EHP54:EHR54 ERL54:ERN54 FBH54:FBJ54 FLD54:FLF54 FUZ54:FVB54 GEV54:GEX54 GOR54:GOT54 GYN54:GYP54 HIJ54:HIL54 HSF54:HSH54 ICB54:ICD54 ILX54:ILZ54 IVT54:IVV54 JFP54:JFR54 JPL54:JPN54 JZH54:JZJ54 KJD54:KJF54 KSZ54:KTB54 LCV54:LCX54 LMR54:LMT54 LWN54:LWP54 MGJ54:MGL54 MQF54:MQH54 NAB54:NAD54 NJX54:NJZ54 NTT54:NTV54 ODP54:ODR54 ONL54:ONN54 OXH54:OXJ54 PHD54:PHF54 PQZ54:PRB54 QAV54:QAX54 QKR54:QKT54 QUN54:QUP54 REJ54:REL54 ROF54:ROH54 RYB54:RYD54 SHX54:SHZ54 SRT54:SRV54 TBP54:TBR54 TLL54:TLN54 TVH54:TVJ54 UFD54:UFF54 UOZ54:UPB54 UYV54:UYX54 VIR54:VIT54 VSN54:VSP54 WCJ54:WCL54 WMF54:WMH54 WWB54:WWD54 T65590:V65590 JP65590:JR65590 TL65590:TN65590 ADH65590:ADJ65590 AND65590:ANF65590 AWZ65590:AXB65590 BGV65590:BGX65590 BQR65590:BQT65590 CAN65590:CAP65590 CKJ65590:CKL65590 CUF65590:CUH65590 DEB65590:DED65590 DNX65590:DNZ65590 DXT65590:DXV65590 EHP65590:EHR65590 ERL65590:ERN65590 FBH65590:FBJ65590 FLD65590:FLF65590 FUZ65590:FVB65590 GEV65590:GEX65590 GOR65590:GOT65590 GYN65590:GYP65590 HIJ65590:HIL65590 HSF65590:HSH65590 ICB65590:ICD65590 ILX65590:ILZ65590 IVT65590:IVV65590 JFP65590:JFR65590 JPL65590:JPN65590 JZH65590:JZJ65590 KJD65590:KJF65590 KSZ65590:KTB65590 LCV65590:LCX65590 LMR65590:LMT65590 LWN65590:LWP65590 MGJ65590:MGL65590 MQF65590:MQH65590 NAB65590:NAD65590 NJX65590:NJZ65590 NTT65590:NTV65590 ODP65590:ODR65590 ONL65590:ONN65590 OXH65590:OXJ65590 PHD65590:PHF65590 PQZ65590:PRB65590 QAV65590:QAX65590 QKR65590:QKT65590 QUN65590:QUP65590 REJ65590:REL65590 ROF65590:ROH65590 RYB65590:RYD65590 SHX65590:SHZ65590 SRT65590:SRV65590 TBP65590:TBR65590 TLL65590:TLN65590 TVH65590:TVJ65590 UFD65590:UFF65590 UOZ65590:UPB65590 UYV65590:UYX65590 VIR65590:VIT65590 VSN65590:VSP65590 WCJ65590:WCL65590 WMF65590:WMH65590 WWB65590:WWD65590 T131126:V131126 JP131126:JR131126 TL131126:TN131126 ADH131126:ADJ131126 AND131126:ANF131126 AWZ131126:AXB131126 BGV131126:BGX131126 BQR131126:BQT131126 CAN131126:CAP131126 CKJ131126:CKL131126 CUF131126:CUH131126 DEB131126:DED131126 DNX131126:DNZ131126 DXT131126:DXV131126 EHP131126:EHR131126 ERL131126:ERN131126 FBH131126:FBJ131126 FLD131126:FLF131126 FUZ131126:FVB131126 GEV131126:GEX131126 GOR131126:GOT131126 GYN131126:GYP131126 HIJ131126:HIL131126 HSF131126:HSH131126 ICB131126:ICD131126 ILX131126:ILZ131126 IVT131126:IVV131126 JFP131126:JFR131126 JPL131126:JPN131126 JZH131126:JZJ131126 KJD131126:KJF131126 KSZ131126:KTB131126 LCV131126:LCX131126 LMR131126:LMT131126 LWN131126:LWP131126 MGJ131126:MGL131126 MQF131126:MQH131126 NAB131126:NAD131126 NJX131126:NJZ131126 NTT131126:NTV131126 ODP131126:ODR131126 ONL131126:ONN131126 OXH131126:OXJ131126 PHD131126:PHF131126 PQZ131126:PRB131126 QAV131126:QAX131126 QKR131126:QKT131126 QUN131126:QUP131126 REJ131126:REL131126 ROF131126:ROH131126 RYB131126:RYD131126 SHX131126:SHZ131126 SRT131126:SRV131126 TBP131126:TBR131126 TLL131126:TLN131126 TVH131126:TVJ131126 UFD131126:UFF131126 UOZ131126:UPB131126 UYV131126:UYX131126 VIR131126:VIT131126 VSN131126:VSP131126 WCJ131126:WCL131126 WMF131126:WMH131126 WWB131126:WWD131126 T196662:V196662 JP196662:JR196662 TL196662:TN196662 ADH196662:ADJ196662 AND196662:ANF196662 AWZ196662:AXB196662 BGV196662:BGX196662 BQR196662:BQT196662 CAN196662:CAP196662 CKJ196662:CKL196662 CUF196662:CUH196662 DEB196662:DED196662 DNX196662:DNZ196662 DXT196662:DXV196662 EHP196662:EHR196662 ERL196662:ERN196662 FBH196662:FBJ196662 FLD196662:FLF196662 FUZ196662:FVB196662 GEV196662:GEX196662 GOR196662:GOT196662 GYN196662:GYP196662 HIJ196662:HIL196662 HSF196662:HSH196662 ICB196662:ICD196662 ILX196662:ILZ196662 IVT196662:IVV196662 JFP196662:JFR196662 JPL196662:JPN196662 JZH196662:JZJ196662 KJD196662:KJF196662 KSZ196662:KTB196662 LCV196662:LCX196662 LMR196662:LMT196662 LWN196662:LWP196662 MGJ196662:MGL196662 MQF196662:MQH196662 NAB196662:NAD196662 NJX196662:NJZ196662 NTT196662:NTV196662 ODP196662:ODR196662 ONL196662:ONN196662 OXH196662:OXJ196662 PHD196662:PHF196662 PQZ196662:PRB196662 QAV196662:QAX196662 QKR196662:QKT196662 QUN196662:QUP196662 REJ196662:REL196662 ROF196662:ROH196662 RYB196662:RYD196662 SHX196662:SHZ196662 SRT196662:SRV196662 TBP196662:TBR196662 TLL196662:TLN196662 TVH196662:TVJ196662 UFD196662:UFF196662 UOZ196662:UPB196662 UYV196662:UYX196662 VIR196662:VIT196662 VSN196662:VSP196662 WCJ196662:WCL196662 WMF196662:WMH196662 WWB196662:WWD196662 T262198:V262198 JP262198:JR262198 TL262198:TN262198 ADH262198:ADJ262198 AND262198:ANF262198 AWZ262198:AXB262198 BGV262198:BGX262198 BQR262198:BQT262198 CAN262198:CAP262198 CKJ262198:CKL262198 CUF262198:CUH262198 DEB262198:DED262198 DNX262198:DNZ262198 DXT262198:DXV262198 EHP262198:EHR262198 ERL262198:ERN262198 FBH262198:FBJ262198 FLD262198:FLF262198 FUZ262198:FVB262198 GEV262198:GEX262198 GOR262198:GOT262198 GYN262198:GYP262198 HIJ262198:HIL262198 HSF262198:HSH262198 ICB262198:ICD262198 ILX262198:ILZ262198 IVT262198:IVV262198 JFP262198:JFR262198 JPL262198:JPN262198 JZH262198:JZJ262198 KJD262198:KJF262198 KSZ262198:KTB262198 LCV262198:LCX262198 LMR262198:LMT262198 LWN262198:LWP262198 MGJ262198:MGL262198 MQF262198:MQH262198 NAB262198:NAD262198 NJX262198:NJZ262198 NTT262198:NTV262198 ODP262198:ODR262198 ONL262198:ONN262198 OXH262198:OXJ262198 PHD262198:PHF262198 PQZ262198:PRB262198 QAV262198:QAX262198 QKR262198:QKT262198 QUN262198:QUP262198 REJ262198:REL262198 ROF262198:ROH262198 RYB262198:RYD262198 SHX262198:SHZ262198 SRT262198:SRV262198 TBP262198:TBR262198 TLL262198:TLN262198 TVH262198:TVJ262198 UFD262198:UFF262198 UOZ262198:UPB262198 UYV262198:UYX262198 VIR262198:VIT262198 VSN262198:VSP262198 WCJ262198:WCL262198 WMF262198:WMH262198 WWB262198:WWD262198 T327734:V327734 JP327734:JR327734 TL327734:TN327734 ADH327734:ADJ327734 AND327734:ANF327734 AWZ327734:AXB327734 BGV327734:BGX327734 BQR327734:BQT327734 CAN327734:CAP327734 CKJ327734:CKL327734 CUF327734:CUH327734 DEB327734:DED327734 DNX327734:DNZ327734 DXT327734:DXV327734 EHP327734:EHR327734 ERL327734:ERN327734 FBH327734:FBJ327734 FLD327734:FLF327734 FUZ327734:FVB327734 GEV327734:GEX327734 GOR327734:GOT327734 GYN327734:GYP327734 HIJ327734:HIL327734 HSF327734:HSH327734 ICB327734:ICD327734 ILX327734:ILZ327734 IVT327734:IVV327734 JFP327734:JFR327734 JPL327734:JPN327734 JZH327734:JZJ327734 KJD327734:KJF327734 KSZ327734:KTB327734 LCV327734:LCX327734 LMR327734:LMT327734 LWN327734:LWP327734 MGJ327734:MGL327734 MQF327734:MQH327734 NAB327734:NAD327734 NJX327734:NJZ327734 NTT327734:NTV327734 ODP327734:ODR327734 ONL327734:ONN327734 OXH327734:OXJ327734 PHD327734:PHF327734 PQZ327734:PRB327734 QAV327734:QAX327734 QKR327734:QKT327734 QUN327734:QUP327734 REJ327734:REL327734 ROF327734:ROH327734 RYB327734:RYD327734 SHX327734:SHZ327734 SRT327734:SRV327734 TBP327734:TBR327734 TLL327734:TLN327734 TVH327734:TVJ327734 UFD327734:UFF327734 UOZ327734:UPB327734 UYV327734:UYX327734 VIR327734:VIT327734 VSN327734:VSP327734 WCJ327734:WCL327734 WMF327734:WMH327734 WWB327734:WWD327734 T393270:V393270 JP393270:JR393270 TL393270:TN393270 ADH393270:ADJ393270 AND393270:ANF393270 AWZ393270:AXB393270 BGV393270:BGX393270 BQR393270:BQT393270 CAN393270:CAP393270 CKJ393270:CKL393270 CUF393270:CUH393270 DEB393270:DED393270 DNX393270:DNZ393270 DXT393270:DXV393270 EHP393270:EHR393270 ERL393270:ERN393270 FBH393270:FBJ393270 FLD393270:FLF393270 FUZ393270:FVB393270 GEV393270:GEX393270 GOR393270:GOT393270 GYN393270:GYP393270 HIJ393270:HIL393270 HSF393270:HSH393270 ICB393270:ICD393270 ILX393270:ILZ393270 IVT393270:IVV393270 JFP393270:JFR393270 JPL393270:JPN393270 JZH393270:JZJ393270 KJD393270:KJF393270 KSZ393270:KTB393270 LCV393270:LCX393270 LMR393270:LMT393270 LWN393270:LWP393270 MGJ393270:MGL393270 MQF393270:MQH393270 NAB393270:NAD393270 NJX393270:NJZ393270 NTT393270:NTV393270 ODP393270:ODR393270 ONL393270:ONN393270 OXH393270:OXJ393270 PHD393270:PHF393270 PQZ393270:PRB393270 QAV393270:QAX393270 QKR393270:QKT393270 QUN393270:QUP393270 REJ393270:REL393270 ROF393270:ROH393270 RYB393270:RYD393270 SHX393270:SHZ393270 SRT393270:SRV393270 TBP393270:TBR393270 TLL393270:TLN393270 TVH393270:TVJ393270 UFD393270:UFF393270 UOZ393270:UPB393270 UYV393270:UYX393270 VIR393270:VIT393270 VSN393270:VSP393270 WCJ393270:WCL393270 WMF393270:WMH393270 WWB393270:WWD393270 T458806:V458806 JP458806:JR458806 TL458806:TN458806 ADH458806:ADJ458806 AND458806:ANF458806 AWZ458806:AXB458806 BGV458806:BGX458806 BQR458806:BQT458806 CAN458806:CAP458806 CKJ458806:CKL458806 CUF458806:CUH458806 DEB458806:DED458806 DNX458806:DNZ458806 DXT458806:DXV458806 EHP458806:EHR458806 ERL458806:ERN458806 FBH458806:FBJ458806 FLD458806:FLF458806 FUZ458806:FVB458806 GEV458806:GEX458806 GOR458806:GOT458806 GYN458806:GYP458806 HIJ458806:HIL458806 HSF458806:HSH458806 ICB458806:ICD458806 ILX458806:ILZ458806 IVT458806:IVV458806 JFP458806:JFR458806 JPL458806:JPN458806 JZH458806:JZJ458806 KJD458806:KJF458806 KSZ458806:KTB458806 LCV458806:LCX458806 LMR458806:LMT458806 LWN458806:LWP458806 MGJ458806:MGL458806 MQF458806:MQH458806 NAB458806:NAD458806 NJX458806:NJZ458806 NTT458806:NTV458806 ODP458806:ODR458806 ONL458806:ONN458806 OXH458806:OXJ458806 PHD458806:PHF458806 PQZ458806:PRB458806 QAV458806:QAX458806 QKR458806:QKT458806 QUN458806:QUP458806 REJ458806:REL458806 ROF458806:ROH458806 RYB458806:RYD458806 SHX458806:SHZ458806 SRT458806:SRV458806 TBP458806:TBR458806 TLL458806:TLN458806 TVH458806:TVJ458806 UFD458806:UFF458806 UOZ458806:UPB458806 UYV458806:UYX458806 VIR458806:VIT458806 VSN458806:VSP458806 WCJ458806:WCL458806 WMF458806:WMH458806 WWB458806:WWD458806 T524342:V524342 JP524342:JR524342 TL524342:TN524342 ADH524342:ADJ524342 AND524342:ANF524342 AWZ524342:AXB524342 BGV524342:BGX524342 BQR524342:BQT524342 CAN524342:CAP524342 CKJ524342:CKL524342 CUF524342:CUH524342 DEB524342:DED524342 DNX524342:DNZ524342 DXT524342:DXV524342 EHP524342:EHR524342 ERL524342:ERN524342 FBH524342:FBJ524342 FLD524342:FLF524342 FUZ524342:FVB524342 GEV524342:GEX524342 GOR524342:GOT524342 GYN524342:GYP524342 HIJ524342:HIL524342 HSF524342:HSH524342 ICB524342:ICD524342 ILX524342:ILZ524342 IVT524342:IVV524342 JFP524342:JFR524342 JPL524342:JPN524342 JZH524342:JZJ524342 KJD524342:KJF524342 KSZ524342:KTB524342 LCV524342:LCX524342 LMR524342:LMT524342 LWN524342:LWP524342 MGJ524342:MGL524342 MQF524342:MQH524342 NAB524342:NAD524342 NJX524342:NJZ524342 NTT524342:NTV524342 ODP524342:ODR524342 ONL524342:ONN524342 OXH524342:OXJ524342 PHD524342:PHF524342 PQZ524342:PRB524342 QAV524342:QAX524342 QKR524342:QKT524342 QUN524342:QUP524342 REJ524342:REL524342 ROF524342:ROH524342 RYB524342:RYD524342 SHX524342:SHZ524342 SRT524342:SRV524342 TBP524342:TBR524342 TLL524342:TLN524342 TVH524342:TVJ524342 UFD524342:UFF524342 UOZ524342:UPB524342 UYV524342:UYX524342 VIR524342:VIT524342 VSN524342:VSP524342 WCJ524342:WCL524342 WMF524342:WMH524342 WWB524342:WWD524342 T589878:V589878 JP589878:JR589878 TL589878:TN589878 ADH589878:ADJ589878 AND589878:ANF589878 AWZ589878:AXB589878 BGV589878:BGX589878 BQR589878:BQT589878 CAN589878:CAP589878 CKJ589878:CKL589878 CUF589878:CUH589878 DEB589878:DED589878 DNX589878:DNZ589878 DXT589878:DXV589878 EHP589878:EHR589878 ERL589878:ERN589878 FBH589878:FBJ589878 FLD589878:FLF589878 FUZ589878:FVB589878 GEV589878:GEX589878 GOR589878:GOT589878 GYN589878:GYP589878 HIJ589878:HIL589878 HSF589878:HSH589878 ICB589878:ICD589878 ILX589878:ILZ589878 IVT589878:IVV589878 JFP589878:JFR589878 JPL589878:JPN589878 JZH589878:JZJ589878 KJD589878:KJF589878 KSZ589878:KTB589878 LCV589878:LCX589878 LMR589878:LMT589878 LWN589878:LWP589878 MGJ589878:MGL589878 MQF589878:MQH589878 NAB589878:NAD589878 NJX589878:NJZ589878 NTT589878:NTV589878 ODP589878:ODR589878 ONL589878:ONN589878 OXH589878:OXJ589878 PHD589878:PHF589878 PQZ589878:PRB589878 QAV589878:QAX589878 QKR589878:QKT589878 QUN589878:QUP589878 REJ589878:REL589878 ROF589878:ROH589878 RYB589878:RYD589878 SHX589878:SHZ589878 SRT589878:SRV589878 TBP589878:TBR589878 TLL589878:TLN589878 TVH589878:TVJ589878 UFD589878:UFF589878 UOZ589878:UPB589878 UYV589878:UYX589878 VIR589878:VIT589878 VSN589878:VSP589878 WCJ589878:WCL589878 WMF589878:WMH589878 WWB589878:WWD589878 T655414:V655414 JP655414:JR655414 TL655414:TN655414 ADH655414:ADJ655414 AND655414:ANF655414 AWZ655414:AXB655414 BGV655414:BGX655414 BQR655414:BQT655414 CAN655414:CAP655414 CKJ655414:CKL655414 CUF655414:CUH655414 DEB655414:DED655414 DNX655414:DNZ655414 DXT655414:DXV655414 EHP655414:EHR655414 ERL655414:ERN655414 FBH655414:FBJ655414 FLD655414:FLF655414 FUZ655414:FVB655414 GEV655414:GEX655414 GOR655414:GOT655414 GYN655414:GYP655414 HIJ655414:HIL655414 HSF655414:HSH655414 ICB655414:ICD655414 ILX655414:ILZ655414 IVT655414:IVV655414 JFP655414:JFR655414 JPL655414:JPN655414 JZH655414:JZJ655414 KJD655414:KJF655414 KSZ655414:KTB655414 LCV655414:LCX655414 LMR655414:LMT655414 LWN655414:LWP655414 MGJ655414:MGL655414 MQF655414:MQH655414 NAB655414:NAD655414 NJX655414:NJZ655414 NTT655414:NTV655414 ODP655414:ODR655414 ONL655414:ONN655414 OXH655414:OXJ655414 PHD655414:PHF655414 PQZ655414:PRB655414 QAV655414:QAX655414 QKR655414:QKT655414 QUN655414:QUP655414 REJ655414:REL655414 ROF655414:ROH655414 RYB655414:RYD655414 SHX655414:SHZ655414 SRT655414:SRV655414 TBP655414:TBR655414 TLL655414:TLN655414 TVH655414:TVJ655414 UFD655414:UFF655414 UOZ655414:UPB655414 UYV655414:UYX655414 VIR655414:VIT655414 VSN655414:VSP655414 WCJ655414:WCL655414 WMF655414:WMH655414 WWB655414:WWD655414 T720950:V720950 JP720950:JR720950 TL720950:TN720950 ADH720950:ADJ720950 AND720950:ANF720950 AWZ720950:AXB720950 BGV720950:BGX720950 BQR720950:BQT720950 CAN720950:CAP720950 CKJ720950:CKL720950 CUF720950:CUH720950 DEB720950:DED720950 DNX720950:DNZ720950 DXT720950:DXV720950 EHP720950:EHR720950 ERL720950:ERN720950 FBH720950:FBJ720950 FLD720950:FLF720950 FUZ720950:FVB720950 GEV720950:GEX720950 GOR720950:GOT720950 GYN720950:GYP720950 HIJ720950:HIL720950 HSF720950:HSH720950 ICB720950:ICD720950 ILX720950:ILZ720950 IVT720950:IVV720950 JFP720950:JFR720950 JPL720950:JPN720950 JZH720950:JZJ720950 KJD720950:KJF720950 KSZ720950:KTB720950 LCV720950:LCX720950 LMR720950:LMT720950 LWN720950:LWP720950 MGJ720950:MGL720950 MQF720950:MQH720950 NAB720950:NAD720950 NJX720950:NJZ720950 NTT720950:NTV720950 ODP720950:ODR720950 ONL720950:ONN720950 OXH720950:OXJ720950 PHD720950:PHF720950 PQZ720950:PRB720950 QAV720950:QAX720950 QKR720950:QKT720950 QUN720950:QUP720950 REJ720950:REL720950 ROF720950:ROH720950 RYB720950:RYD720950 SHX720950:SHZ720950 SRT720950:SRV720950 TBP720950:TBR720950 TLL720950:TLN720950 TVH720950:TVJ720950 UFD720950:UFF720950 UOZ720950:UPB720950 UYV720950:UYX720950 VIR720950:VIT720950 VSN720950:VSP720950 WCJ720950:WCL720950 WMF720950:WMH720950 WWB720950:WWD720950 T786486:V786486 JP786486:JR786486 TL786486:TN786486 ADH786486:ADJ786486 AND786486:ANF786486 AWZ786486:AXB786486 BGV786486:BGX786486 BQR786486:BQT786486 CAN786486:CAP786486 CKJ786486:CKL786486 CUF786486:CUH786486 DEB786486:DED786486 DNX786486:DNZ786486 DXT786486:DXV786486 EHP786486:EHR786486 ERL786486:ERN786486 FBH786486:FBJ786486 FLD786486:FLF786486 FUZ786486:FVB786486 GEV786486:GEX786486 GOR786486:GOT786486 GYN786486:GYP786486 HIJ786486:HIL786486 HSF786486:HSH786486 ICB786486:ICD786486 ILX786486:ILZ786486 IVT786486:IVV786486 JFP786486:JFR786486 JPL786486:JPN786486 JZH786486:JZJ786486 KJD786486:KJF786486 KSZ786486:KTB786486 LCV786486:LCX786486 LMR786486:LMT786486 LWN786486:LWP786486 MGJ786486:MGL786486 MQF786486:MQH786486 NAB786486:NAD786486 NJX786486:NJZ786486 NTT786486:NTV786486 ODP786486:ODR786486 ONL786486:ONN786486 OXH786486:OXJ786486 PHD786486:PHF786486 PQZ786486:PRB786486 QAV786486:QAX786486 QKR786486:QKT786486 QUN786486:QUP786486 REJ786486:REL786486 ROF786486:ROH786486 RYB786486:RYD786486 SHX786486:SHZ786486 SRT786486:SRV786486 TBP786486:TBR786486 TLL786486:TLN786486 TVH786486:TVJ786486 UFD786486:UFF786486 UOZ786486:UPB786486 UYV786486:UYX786486 VIR786486:VIT786486 VSN786486:VSP786486 WCJ786486:WCL786486 WMF786486:WMH786486 WWB786486:WWD786486 T852022:V852022 JP852022:JR852022 TL852022:TN852022 ADH852022:ADJ852022 AND852022:ANF852022 AWZ852022:AXB852022 BGV852022:BGX852022 BQR852022:BQT852022 CAN852022:CAP852022 CKJ852022:CKL852022 CUF852022:CUH852022 DEB852022:DED852022 DNX852022:DNZ852022 DXT852022:DXV852022 EHP852022:EHR852022 ERL852022:ERN852022 FBH852022:FBJ852022 FLD852022:FLF852022 FUZ852022:FVB852022 GEV852022:GEX852022 GOR852022:GOT852022 GYN852022:GYP852022 HIJ852022:HIL852022 HSF852022:HSH852022 ICB852022:ICD852022 ILX852022:ILZ852022 IVT852022:IVV852022 JFP852022:JFR852022 JPL852022:JPN852022 JZH852022:JZJ852022 KJD852022:KJF852022 KSZ852022:KTB852022 LCV852022:LCX852022 LMR852022:LMT852022 LWN852022:LWP852022 MGJ852022:MGL852022 MQF852022:MQH852022 NAB852022:NAD852022 NJX852022:NJZ852022 NTT852022:NTV852022 ODP852022:ODR852022 ONL852022:ONN852022 OXH852022:OXJ852022 PHD852022:PHF852022 PQZ852022:PRB852022 QAV852022:QAX852022 QKR852022:QKT852022 QUN852022:QUP852022 REJ852022:REL852022 ROF852022:ROH852022 RYB852022:RYD852022 SHX852022:SHZ852022 SRT852022:SRV852022 TBP852022:TBR852022 TLL852022:TLN852022 TVH852022:TVJ852022 UFD852022:UFF852022 UOZ852022:UPB852022 UYV852022:UYX852022 VIR852022:VIT852022 VSN852022:VSP852022 WCJ852022:WCL852022 WMF852022:WMH852022 WWB852022:WWD852022 T917558:V917558 JP917558:JR917558 TL917558:TN917558 ADH917558:ADJ917558 AND917558:ANF917558 AWZ917558:AXB917558 BGV917558:BGX917558 BQR917558:BQT917558 CAN917558:CAP917558 CKJ917558:CKL917558 CUF917558:CUH917558 DEB917558:DED917558 DNX917558:DNZ917558 DXT917558:DXV917558 EHP917558:EHR917558 ERL917558:ERN917558 FBH917558:FBJ917558 FLD917558:FLF917558 FUZ917558:FVB917558 GEV917558:GEX917558 GOR917558:GOT917558 GYN917558:GYP917558 HIJ917558:HIL917558 HSF917558:HSH917558 ICB917558:ICD917558 ILX917558:ILZ917558 IVT917558:IVV917558 JFP917558:JFR917558 JPL917558:JPN917558 JZH917558:JZJ917558 KJD917558:KJF917558 KSZ917558:KTB917558 LCV917558:LCX917558 LMR917558:LMT917558 LWN917558:LWP917558 MGJ917558:MGL917558 MQF917558:MQH917558 NAB917558:NAD917558 NJX917558:NJZ917558 NTT917558:NTV917558 ODP917558:ODR917558 ONL917558:ONN917558 OXH917558:OXJ917558 PHD917558:PHF917558 PQZ917558:PRB917558 QAV917558:QAX917558 QKR917558:QKT917558 QUN917558:QUP917558 REJ917558:REL917558 ROF917558:ROH917558 RYB917558:RYD917558 SHX917558:SHZ917558 SRT917558:SRV917558 TBP917558:TBR917558 TLL917558:TLN917558 TVH917558:TVJ917558 UFD917558:UFF917558 UOZ917558:UPB917558 UYV917558:UYX917558 VIR917558:VIT917558 VSN917558:VSP917558 WCJ917558:WCL917558 WMF917558:WMH917558 WWB917558:WWD917558 T983094:V983094 JP983094:JR983094 TL983094:TN983094 ADH983094:ADJ983094 AND983094:ANF983094 AWZ983094:AXB983094 BGV983094:BGX983094 BQR983094:BQT983094 CAN983094:CAP983094 CKJ983094:CKL983094 CUF983094:CUH983094 DEB983094:DED983094 DNX983094:DNZ983094 DXT983094:DXV983094 EHP983094:EHR983094 ERL983094:ERN983094 FBH983094:FBJ983094 FLD983094:FLF983094 FUZ983094:FVB983094 GEV983094:GEX983094 GOR983094:GOT983094 GYN983094:GYP983094 HIJ983094:HIL983094 HSF983094:HSH983094 ICB983094:ICD983094 ILX983094:ILZ983094 IVT983094:IVV983094 JFP983094:JFR983094 JPL983094:JPN983094 JZH983094:JZJ983094 KJD983094:KJF983094 KSZ983094:KTB983094 LCV983094:LCX983094 LMR983094:LMT983094 LWN983094:LWP983094 MGJ983094:MGL983094 MQF983094:MQH983094 NAB983094:NAD983094 NJX983094:NJZ983094 NTT983094:NTV983094 ODP983094:ODR983094 ONL983094:ONN983094 OXH983094:OXJ983094 PHD983094:PHF983094 PQZ983094:PRB983094 QAV983094:QAX983094 QKR983094:QKT983094 QUN983094:QUP983094 REJ983094:REL983094 ROF983094:ROH983094 RYB983094:RYD983094 SHX983094:SHZ983094 SRT983094:SRV983094 TBP983094:TBR983094 TLL983094:TLN983094 TVH983094:TVJ983094 UFD983094:UFF983094 UOZ983094:UPB983094 UYV983094:UYX983094 VIR983094:VIT983094 VSN983094:VSP983094 WCJ983094:WCL983094 WMF983094:WMH983094 WWB983094:WWD983094 T64:V64 JP64:JR64 TL64:TN64 ADH64:ADJ64 AND64:ANF64 AWZ64:AXB64 BGV64:BGX64 BQR64:BQT64 CAN64:CAP64 CKJ64:CKL64 CUF64:CUH64 DEB64:DED64 DNX64:DNZ64 DXT64:DXV64 EHP64:EHR64 ERL64:ERN64 FBH64:FBJ64 FLD64:FLF64 FUZ64:FVB64 GEV64:GEX64 GOR64:GOT64 GYN64:GYP64 HIJ64:HIL64 HSF64:HSH64 ICB64:ICD64 ILX64:ILZ64 IVT64:IVV64 JFP64:JFR64 JPL64:JPN64 JZH64:JZJ64 KJD64:KJF64 KSZ64:KTB64 LCV64:LCX64 LMR64:LMT64 LWN64:LWP64 MGJ64:MGL64 MQF64:MQH64 NAB64:NAD64 NJX64:NJZ64 NTT64:NTV64 ODP64:ODR64 ONL64:ONN64 OXH64:OXJ64 PHD64:PHF64 PQZ64:PRB64 QAV64:QAX64 QKR64:QKT64 QUN64:QUP64 REJ64:REL64 ROF64:ROH64 RYB64:RYD64 SHX64:SHZ64 SRT64:SRV64 TBP64:TBR64 TLL64:TLN64 TVH64:TVJ64 UFD64:UFF64 UOZ64:UPB64 UYV64:UYX64 VIR64:VIT64 VSN64:VSP64 WCJ64:WCL64 WMF64:WMH64 WWB64:WWD64 T65600:V65600 JP65600:JR65600 TL65600:TN65600 ADH65600:ADJ65600 AND65600:ANF65600 AWZ65600:AXB65600 BGV65600:BGX65600 BQR65600:BQT65600 CAN65600:CAP65600 CKJ65600:CKL65600 CUF65600:CUH65600 DEB65600:DED65600 DNX65600:DNZ65600 DXT65600:DXV65600 EHP65600:EHR65600 ERL65600:ERN65600 FBH65600:FBJ65600 FLD65600:FLF65600 FUZ65600:FVB65600 GEV65600:GEX65600 GOR65600:GOT65600 GYN65600:GYP65600 HIJ65600:HIL65600 HSF65600:HSH65600 ICB65600:ICD65600 ILX65600:ILZ65600 IVT65600:IVV65600 JFP65600:JFR65600 JPL65600:JPN65600 JZH65600:JZJ65600 KJD65600:KJF65600 KSZ65600:KTB65600 LCV65600:LCX65600 LMR65600:LMT65600 LWN65600:LWP65600 MGJ65600:MGL65600 MQF65600:MQH65600 NAB65600:NAD65600 NJX65600:NJZ65600 NTT65600:NTV65600 ODP65600:ODR65600 ONL65600:ONN65600 OXH65600:OXJ65600 PHD65600:PHF65600 PQZ65600:PRB65600 QAV65600:QAX65600 QKR65600:QKT65600 QUN65600:QUP65600 REJ65600:REL65600 ROF65600:ROH65600 RYB65600:RYD65600 SHX65600:SHZ65600 SRT65600:SRV65600 TBP65600:TBR65600 TLL65600:TLN65600 TVH65600:TVJ65600 UFD65600:UFF65600 UOZ65600:UPB65600 UYV65600:UYX65600 VIR65600:VIT65600 VSN65600:VSP65600 WCJ65600:WCL65600 WMF65600:WMH65600 WWB65600:WWD65600 T131136:V131136 JP131136:JR131136 TL131136:TN131136 ADH131136:ADJ131136 AND131136:ANF131136 AWZ131136:AXB131136 BGV131136:BGX131136 BQR131136:BQT131136 CAN131136:CAP131136 CKJ131136:CKL131136 CUF131136:CUH131136 DEB131136:DED131136 DNX131136:DNZ131136 DXT131136:DXV131136 EHP131136:EHR131136 ERL131136:ERN131136 FBH131136:FBJ131136 FLD131136:FLF131136 FUZ131136:FVB131136 GEV131136:GEX131136 GOR131136:GOT131136 GYN131136:GYP131136 HIJ131136:HIL131136 HSF131136:HSH131136 ICB131136:ICD131136 ILX131136:ILZ131136 IVT131136:IVV131136 JFP131136:JFR131136 JPL131136:JPN131136 JZH131136:JZJ131136 KJD131136:KJF131136 KSZ131136:KTB131136 LCV131136:LCX131136 LMR131136:LMT131136 LWN131136:LWP131136 MGJ131136:MGL131136 MQF131136:MQH131136 NAB131136:NAD131136 NJX131136:NJZ131136 NTT131136:NTV131136 ODP131136:ODR131136 ONL131136:ONN131136 OXH131136:OXJ131136 PHD131136:PHF131136 PQZ131136:PRB131136 QAV131136:QAX131136 QKR131136:QKT131136 QUN131136:QUP131136 REJ131136:REL131136 ROF131136:ROH131136 RYB131136:RYD131136 SHX131136:SHZ131136 SRT131136:SRV131136 TBP131136:TBR131136 TLL131136:TLN131136 TVH131136:TVJ131136 UFD131136:UFF131136 UOZ131136:UPB131136 UYV131136:UYX131136 VIR131136:VIT131136 VSN131136:VSP131136 WCJ131136:WCL131136 WMF131136:WMH131136 WWB131136:WWD131136 T196672:V196672 JP196672:JR196672 TL196672:TN196672 ADH196672:ADJ196672 AND196672:ANF196672 AWZ196672:AXB196672 BGV196672:BGX196672 BQR196672:BQT196672 CAN196672:CAP196672 CKJ196672:CKL196672 CUF196672:CUH196672 DEB196672:DED196672 DNX196672:DNZ196672 DXT196672:DXV196672 EHP196672:EHR196672 ERL196672:ERN196672 FBH196672:FBJ196672 FLD196672:FLF196672 FUZ196672:FVB196672 GEV196672:GEX196672 GOR196672:GOT196672 GYN196672:GYP196672 HIJ196672:HIL196672 HSF196672:HSH196672 ICB196672:ICD196672 ILX196672:ILZ196672 IVT196672:IVV196672 JFP196672:JFR196672 JPL196672:JPN196672 JZH196672:JZJ196672 KJD196672:KJF196672 KSZ196672:KTB196672 LCV196672:LCX196672 LMR196672:LMT196672 LWN196672:LWP196672 MGJ196672:MGL196672 MQF196672:MQH196672 NAB196672:NAD196672 NJX196672:NJZ196672 NTT196672:NTV196672 ODP196672:ODR196672 ONL196672:ONN196672 OXH196672:OXJ196672 PHD196672:PHF196672 PQZ196672:PRB196672 QAV196672:QAX196672 QKR196672:QKT196672 QUN196672:QUP196672 REJ196672:REL196672 ROF196672:ROH196672 RYB196672:RYD196672 SHX196672:SHZ196672 SRT196672:SRV196672 TBP196672:TBR196672 TLL196672:TLN196672 TVH196672:TVJ196672 UFD196672:UFF196672 UOZ196672:UPB196672 UYV196672:UYX196672 VIR196672:VIT196672 VSN196672:VSP196672 WCJ196672:WCL196672 WMF196672:WMH196672 WWB196672:WWD196672 T262208:V262208 JP262208:JR262208 TL262208:TN262208 ADH262208:ADJ262208 AND262208:ANF262208 AWZ262208:AXB262208 BGV262208:BGX262208 BQR262208:BQT262208 CAN262208:CAP262208 CKJ262208:CKL262208 CUF262208:CUH262208 DEB262208:DED262208 DNX262208:DNZ262208 DXT262208:DXV262208 EHP262208:EHR262208 ERL262208:ERN262208 FBH262208:FBJ262208 FLD262208:FLF262208 FUZ262208:FVB262208 GEV262208:GEX262208 GOR262208:GOT262208 GYN262208:GYP262208 HIJ262208:HIL262208 HSF262208:HSH262208 ICB262208:ICD262208 ILX262208:ILZ262208 IVT262208:IVV262208 JFP262208:JFR262208 JPL262208:JPN262208 JZH262208:JZJ262208 KJD262208:KJF262208 KSZ262208:KTB262208 LCV262208:LCX262208 LMR262208:LMT262208 LWN262208:LWP262208 MGJ262208:MGL262208 MQF262208:MQH262208 NAB262208:NAD262208 NJX262208:NJZ262208 NTT262208:NTV262208 ODP262208:ODR262208 ONL262208:ONN262208 OXH262208:OXJ262208 PHD262208:PHF262208 PQZ262208:PRB262208 QAV262208:QAX262208 QKR262208:QKT262208 QUN262208:QUP262208 REJ262208:REL262208 ROF262208:ROH262208 RYB262208:RYD262208 SHX262208:SHZ262208 SRT262208:SRV262208 TBP262208:TBR262208 TLL262208:TLN262208 TVH262208:TVJ262208 UFD262208:UFF262208 UOZ262208:UPB262208 UYV262208:UYX262208 VIR262208:VIT262208 VSN262208:VSP262208 WCJ262208:WCL262208 WMF262208:WMH262208 WWB262208:WWD262208 T327744:V327744 JP327744:JR327744 TL327744:TN327744 ADH327744:ADJ327744 AND327744:ANF327744 AWZ327744:AXB327744 BGV327744:BGX327744 BQR327744:BQT327744 CAN327744:CAP327744 CKJ327744:CKL327744 CUF327744:CUH327744 DEB327744:DED327744 DNX327744:DNZ327744 DXT327744:DXV327744 EHP327744:EHR327744 ERL327744:ERN327744 FBH327744:FBJ327744 FLD327744:FLF327744 FUZ327744:FVB327744 GEV327744:GEX327744 GOR327744:GOT327744 GYN327744:GYP327744 HIJ327744:HIL327744 HSF327744:HSH327744 ICB327744:ICD327744 ILX327744:ILZ327744 IVT327744:IVV327744 JFP327744:JFR327744 JPL327744:JPN327744 JZH327744:JZJ327744 KJD327744:KJF327744 KSZ327744:KTB327744 LCV327744:LCX327744 LMR327744:LMT327744 LWN327744:LWP327744 MGJ327744:MGL327744 MQF327744:MQH327744 NAB327744:NAD327744 NJX327744:NJZ327744 NTT327744:NTV327744 ODP327744:ODR327744 ONL327744:ONN327744 OXH327744:OXJ327744 PHD327744:PHF327744 PQZ327744:PRB327744 QAV327744:QAX327744 QKR327744:QKT327744 QUN327744:QUP327744 REJ327744:REL327744 ROF327744:ROH327744 RYB327744:RYD327744 SHX327744:SHZ327744 SRT327744:SRV327744 TBP327744:TBR327744 TLL327744:TLN327744 TVH327744:TVJ327744 UFD327744:UFF327744 UOZ327744:UPB327744 UYV327744:UYX327744 VIR327744:VIT327744 VSN327744:VSP327744 WCJ327744:WCL327744 WMF327744:WMH327744 WWB327744:WWD327744 T393280:V393280 JP393280:JR393280 TL393280:TN393280 ADH393280:ADJ393280 AND393280:ANF393280 AWZ393280:AXB393280 BGV393280:BGX393280 BQR393280:BQT393280 CAN393280:CAP393280 CKJ393280:CKL393280 CUF393280:CUH393280 DEB393280:DED393280 DNX393280:DNZ393280 DXT393280:DXV393280 EHP393280:EHR393280 ERL393280:ERN393280 FBH393280:FBJ393280 FLD393280:FLF393280 FUZ393280:FVB393280 GEV393280:GEX393280 GOR393280:GOT393280 GYN393280:GYP393280 HIJ393280:HIL393280 HSF393280:HSH393280 ICB393280:ICD393280 ILX393280:ILZ393280 IVT393280:IVV393280 JFP393280:JFR393280 JPL393280:JPN393280 JZH393280:JZJ393280 KJD393280:KJF393280 KSZ393280:KTB393280 LCV393280:LCX393280 LMR393280:LMT393280 LWN393280:LWP393280 MGJ393280:MGL393280 MQF393280:MQH393280 NAB393280:NAD393280 NJX393280:NJZ393280 NTT393280:NTV393280 ODP393280:ODR393280 ONL393280:ONN393280 OXH393280:OXJ393280 PHD393280:PHF393280 PQZ393280:PRB393280 QAV393280:QAX393280 QKR393280:QKT393280 QUN393280:QUP393280 REJ393280:REL393280 ROF393280:ROH393280 RYB393280:RYD393280 SHX393280:SHZ393280 SRT393280:SRV393280 TBP393280:TBR393280 TLL393280:TLN393280 TVH393280:TVJ393280 UFD393280:UFF393280 UOZ393280:UPB393280 UYV393280:UYX393280 VIR393280:VIT393280 VSN393280:VSP393280 WCJ393280:WCL393280 WMF393280:WMH393280 WWB393280:WWD393280 T458816:V458816 JP458816:JR458816 TL458816:TN458816 ADH458816:ADJ458816 AND458816:ANF458816 AWZ458816:AXB458816 BGV458816:BGX458816 BQR458816:BQT458816 CAN458816:CAP458816 CKJ458816:CKL458816 CUF458816:CUH458816 DEB458816:DED458816 DNX458816:DNZ458816 DXT458816:DXV458816 EHP458816:EHR458816 ERL458816:ERN458816 FBH458816:FBJ458816 FLD458816:FLF458816 FUZ458816:FVB458816 GEV458816:GEX458816 GOR458816:GOT458816 GYN458816:GYP458816 HIJ458816:HIL458816 HSF458816:HSH458816 ICB458816:ICD458816 ILX458816:ILZ458816 IVT458816:IVV458816 JFP458816:JFR458816 JPL458816:JPN458816 JZH458816:JZJ458816 KJD458816:KJF458816 KSZ458816:KTB458816 LCV458816:LCX458816 LMR458816:LMT458816 LWN458816:LWP458816 MGJ458816:MGL458816 MQF458816:MQH458816 NAB458816:NAD458816 NJX458816:NJZ458816 NTT458816:NTV458816 ODP458816:ODR458816 ONL458816:ONN458816 OXH458816:OXJ458816 PHD458816:PHF458816 PQZ458816:PRB458816 QAV458816:QAX458816 QKR458816:QKT458816 QUN458816:QUP458816 REJ458816:REL458816 ROF458816:ROH458816 RYB458816:RYD458816 SHX458816:SHZ458816 SRT458816:SRV458816 TBP458816:TBR458816 TLL458816:TLN458816 TVH458816:TVJ458816 UFD458816:UFF458816 UOZ458816:UPB458816 UYV458816:UYX458816 VIR458816:VIT458816 VSN458816:VSP458816 WCJ458816:WCL458816 WMF458816:WMH458816 WWB458816:WWD458816 T524352:V524352 JP524352:JR524352 TL524352:TN524352 ADH524352:ADJ524352 AND524352:ANF524352 AWZ524352:AXB524352 BGV524352:BGX524352 BQR524352:BQT524352 CAN524352:CAP524352 CKJ524352:CKL524352 CUF524352:CUH524352 DEB524352:DED524352 DNX524352:DNZ524352 DXT524352:DXV524352 EHP524352:EHR524352 ERL524352:ERN524352 FBH524352:FBJ524352 FLD524352:FLF524352 FUZ524352:FVB524352 GEV524352:GEX524352 GOR524352:GOT524352 GYN524352:GYP524352 HIJ524352:HIL524352 HSF524352:HSH524352 ICB524352:ICD524352 ILX524352:ILZ524352 IVT524352:IVV524352 JFP524352:JFR524352 JPL524352:JPN524352 JZH524352:JZJ524352 KJD524352:KJF524352 KSZ524352:KTB524352 LCV524352:LCX524352 LMR524352:LMT524352 LWN524352:LWP524352 MGJ524352:MGL524352 MQF524352:MQH524352 NAB524352:NAD524352 NJX524352:NJZ524352 NTT524352:NTV524352 ODP524352:ODR524352 ONL524352:ONN524352 OXH524352:OXJ524352 PHD524352:PHF524352 PQZ524352:PRB524352 QAV524352:QAX524352 QKR524352:QKT524352 QUN524352:QUP524352 REJ524352:REL524352 ROF524352:ROH524352 RYB524352:RYD524352 SHX524352:SHZ524352 SRT524352:SRV524352 TBP524352:TBR524352 TLL524352:TLN524352 TVH524352:TVJ524352 UFD524352:UFF524352 UOZ524352:UPB524352 UYV524352:UYX524352 VIR524352:VIT524352 VSN524352:VSP524352 WCJ524352:WCL524352 WMF524352:WMH524352 WWB524352:WWD524352 T589888:V589888 JP589888:JR589888 TL589888:TN589888 ADH589888:ADJ589888 AND589888:ANF589888 AWZ589888:AXB589888 BGV589888:BGX589888 BQR589888:BQT589888 CAN589888:CAP589888 CKJ589888:CKL589888 CUF589888:CUH589888 DEB589888:DED589888 DNX589888:DNZ589888 DXT589888:DXV589888 EHP589888:EHR589888 ERL589888:ERN589888 FBH589888:FBJ589888 FLD589888:FLF589888 FUZ589888:FVB589888 GEV589888:GEX589888 GOR589888:GOT589888 GYN589888:GYP589888 HIJ589888:HIL589888 HSF589888:HSH589888 ICB589888:ICD589888 ILX589888:ILZ589888 IVT589888:IVV589888 JFP589888:JFR589888 JPL589888:JPN589888 JZH589888:JZJ589888 KJD589888:KJF589888 KSZ589888:KTB589888 LCV589888:LCX589888 LMR589888:LMT589888 LWN589888:LWP589888 MGJ589888:MGL589888 MQF589888:MQH589888 NAB589888:NAD589888 NJX589888:NJZ589888 NTT589888:NTV589888 ODP589888:ODR589888 ONL589888:ONN589888 OXH589888:OXJ589888 PHD589888:PHF589888 PQZ589888:PRB589888 QAV589888:QAX589888 QKR589888:QKT589888 QUN589888:QUP589888 REJ589888:REL589888 ROF589888:ROH589888 RYB589888:RYD589888 SHX589888:SHZ589888 SRT589888:SRV589888 TBP589888:TBR589888 TLL589888:TLN589888 TVH589888:TVJ589888 UFD589888:UFF589888 UOZ589888:UPB589888 UYV589888:UYX589888 VIR589888:VIT589888 VSN589888:VSP589888 WCJ589888:WCL589888 WMF589888:WMH589888 WWB589888:WWD589888 T655424:V655424 JP655424:JR655424 TL655424:TN655424 ADH655424:ADJ655424 AND655424:ANF655424 AWZ655424:AXB655424 BGV655424:BGX655424 BQR655424:BQT655424 CAN655424:CAP655424 CKJ655424:CKL655424 CUF655424:CUH655424 DEB655424:DED655424 DNX655424:DNZ655424 DXT655424:DXV655424 EHP655424:EHR655424 ERL655424:ERN655424 FBH655424:FBJ655424 FLD655424:FLF655424 FUZ655424:FVB655424 GEV655424:GEX655424 GOR655424:GOT655424 GYN655424:GYP655424 HIJ655424:HIL655424 HSF655424:HSH655424 ICB655424:ICD655424 ILX655424:ILZ655424 IVT655424:IVV655424 JFP655424:JFR655424 JPL655424:JPN655424 JZH655424:JZJ655424 KJD655424:KJF655424 KSZ655424:KTB655424 LCV655424:LCX655424 LMR655424:LMT655424 LWN655424:LWP655424 MGJ655424:MGL655424 MQF655424:MQH655424 NAB655424:NAD655424 NJX655424:NJZ655424 NTT655424:NTV655424 ODP655424:ODR655424 ONL655424:ONN655424 OXH655424:OXJ655424 PHD655424:PHF655424 PQZ655424:PRB655424 QAV655424:QAX655424 QKR655424:QKT655424 QUN655424:QUP655424 REJ655424:REL655424 ROF655424:ROH655424 RYB655424:RYD655424 SHX655424:SHZ655424 SRT655424:SRV655424 TBP655424:TBR655424 TLL655424:TLN655424 TVH655424:TVJ655424 UFD655424:UFF655424 UOZ655424:UPB655424 UYV655424:UYX655424 VIR655424:VIT655424 VSN655424:VSP655424 WCJ655424:WCL655424 WMF655424:WMH655424 WWB655424:WWD655424 T720960:V720960 JP720960:JR720960 TL720960:TN720960 ADH720960:ADJ720960 AND720960:ANF720960 AWZ720960:AXB720960 BGV720960:BGX720960 BQR720960:BQT720960 CAN720960:CAP720960 CKJ720960:CKL720960 CUF720960:CUH720960 DEB720960:DED720960 DNX720960:DNZ720960 DXT720960:DXV720960 EHP720960:EHR720960 ERL720960:ERN720960 FBH720960:FBJ720960 FLD720960:FLF720960 FUZ720960:FVB720960 GEV720960:GEX720960 GOR720960:GOT720960 GYN720960:GYP720960 HIJ720960:HIL720960 HSF720960:HSH720960 ICB720960:ICD720960 ILX720960:ILZ720960 IVT720960:IVV720960 JFP720960:JFR720960 JPL720960:JPN720960 JZH720960:JZJ720960 KJD720960:KJF720960 KSZ720960:KTB720960 LCV720960:LCX720960 LMR720960:LMT720960 LWN720960:LWP720960 MGJ720960:MGL720960 MQF720960:MQH720960 NAB720960:NAD720960 NJX720960:NJZ720960 NTT720960:NTV720960 ODP720960:ODR720960 ONL720960:ONN720960 OXH720960:OXJ720960 PHD720960:PHF720960 PQZ720960:PRB720960 QAV720960:QAX720960 QKR720960:QKT720960 QUN720960:QUP720960 REJ720960:REL720960 ROF720960:ROH720960 RYB720960:RYD720960 SHX720960:SHZ720960 SRT720960:SRV720960 TBP720960:TBR720960 TLL720960:TLN720960 TVH720960:TVJ720960 UFD720960:UFF720960 UOZ720960:UPB720960 UYV720960:UYX720960 VIR720960:VIT720960 VSN720960:VSP720960 WCJ720960:WCL720960 WMF720960:WMH720960 WWB720960:WWD720960 T786496:V786496 JP786496:JR786496 TL786496:TN786496 ADH786496:ADJ786496 AND786496:ANF786496 AWZ786496:AXB786496 BGV786496:BGX786496 BQR786496:BQT786496 CAN786496:CAP786496 CKJ786496:CKL786496 CUF786496:CUH786496 DEB786496:DED786496 DNX786496:DNZ786496 DXT786496:DXV786496 EHP786496:EHR786496 ERL786496:ERN786496 FBH786496:FBJ786496 FLD786496:FLF786496 FUZ786496:FVB786496 GEV786496:GEX786496 GOR786496:GOT786496 GYN786496:GYP786496 HIJ786496:HIL786496 HSF786496:HSH786496 ICB786496:ICD786496 ILX786496:ILZ786496 IVT786496:IVV786496 JFP786496:JFR786496 JPL786496:JPN786496 JZH786496:JZJ786496 KJD786496:KJF786496 KSZ786496:KTB786496 LCV786496:LCX786496 LMR786496:LMT786496 LWN786496:LWP786496 MGJ786496:MGL786496 MQF786496:MQH786496 NAB786496:NAD786496 NJX786496:NJZ786496 NTT786496:NTV786496 ODP786496:ODR786496 ONL786496:ONN786496 OXH786496:OXJ786496 PHD786496:PHF786496 PQZ786496:PRB786496 QAV786496:QAX786496 QKR786496:QKT786496 QUN786496:QUP786496 REJ786496:REL786496 ROF786496:ROH786496 RYB786496:RYD786496 SHX786496:SHZ786496 SRT786496:SRV786496 TBP786496:TBR786496 TLL786496:TLN786496 TVH786496:TVJ786496 UFD786496:UFF786496 UOZ786496:UPB786496 UYV786496:UYX786496 VIR786496:VIT786496 VSN786496:VSP786496 WCJ786496:WCL786496 WMF786496:WMH786496 WWB786496:WWD786496 T852032:V852032 JP852032:JR852032 TL852032:TN852032 ADH852032:ADJ852032 AND852032:ANF852032 AWZ852032:AXB852032 BGV852032:BGX852032 BQR852032:BQT852032 CAN852032:CAP852032 CKJ852032:CKL852032 CUF852032:CUH852032 DEB852032:DED852032 DNX852032:DNZ852032 DXT852032:DXV852032 EHP852032:EHR852032 ERL852032:ERN852032 FBH852032:FBJ852032 FLD852032:FLF852032 FUZ852032:FVB852032 GEV852032:GEX852032 GOR852032:GOT852032 GYN852032:GYP852032 HIJ852032:HIL852032 HSF852032:HSH852032 ICB852032:ICD852032 ILX852032:ILZ852032 IVT852032:IVV852032 JFP852032:JFR852032 JPL852032:JPN852032 JZH852032:JZJ852032 KJD852032:KJF852032 KSZ852032:KTB852032 LCV852032:LCX852032 LMR852032:LMT852032 LWN852032:LWP852032 MGJ852032:MGL852032 MQF852032:MQH852032 NAB852032:NAD852032 NJX852032:NJZ852032 NTT852032:NTV852032 ODP852032:ODR852032 ONL852032:ONN852032 OXH852032:OXJ852032 PHD852032:PHF852032 PQZ852032:PRB852032 QAV852032:QAX852032 QKR852032:QKT852032 QUN852032:QUP852032 REJ852032:REL852032 ROF852032:ROH852032 RYB852032:RYD852032 SHX852032:SHZ852032 SRT852032:SRV852032 TBP852032:TBR852032 TLL852032:TLN852032 TVH852032:TVJ852032 UFD852032:UFF852032 UOZ852032:UPB852032 UYV852032:UYX852032 VIR852032:VIT852032 VSN852032:VSP852032 WCJ852032:WCL852032 WMF852032:WMH852032 WWB852032:WWD852032 T917568:V917568 JP917568:JR917568 TL917568:TN917568 ADH917568:ADJ917568 AND917568:ANF917568 AWZ917568:AXB917568 BGV917568:BGX917568 BQR917568:BQT917568 CAN917568:CAP917568 CKJ917568:CKL917568 CUF917568:CUH917568 DEB917568:DED917568 DNX917568:DNZ917568 DXT917568:DXV917568 EHP917568:EHR917568 ERL917568:ERN917568 FBH917568:FBJ917568 FLD917568:FLF917568 FUZ917568:FVB917568 GEV917568:GEX917568 GOR917568:GOT917568 GYN917568:GYP917568 HIJ917568:HIL917568 HSF917568:HSH917568 ICB917568:ICD917568 ILX917568:ILZ917568 IVT917568:IVV917568 JFP917568:JFR917568 JPL917568:JPN917568 JZH917568:JZJ917568 KJD917568:KJF917568 KSZ917568:KTB917568 LCV917568:LCX917568 LMR917568:LMT917568 LWN917568:LWP917568 MGJ917568:MGL917568 MQF917568:MQH917568 NAB917568:NAD917568 NJX917568:NJZ917568 NTT917568:NTV917568 ODP917568:ODR917568 ONL917568:ONN917568 OXH917568:OXJ917568 PHD917568:PHF917568 PQZ917568:PRB917568 QAV917568:QAX917568 QKR917568:QKT917568 QUN917568:QUP917568 REJ917568:REL917568 ROF917568:ROH917568 RYB917568:RYD917568 SHX917568:SHZ917568 SRT917568:SRV917568 TBP917568:TBR917568 TLL917568:TLN917568 TVH917568:TVJ917568 UFD917568:UFF917568 UOZ917568:UPB917568 UYV917568:UYX917568 VIR917568:VIT917568 VSN917568:VSP917568 WCJ917568:WCL917568 WMF917568:WMH917568 WWB917568:WWD917568 T983104:V983104 JP983104:JR983104 TL983104:TN983104 ADH983104:ADJ983104 AND983104:ANF983104 AWZ983104:AXB983104 BGV983104:BGX983104 BQR983104:BQT983104 CAN983104:CAP983104 CKJ983104:CKL983104 CUF983104:CUH983104 DEB983104:DED983104 DNX983104:DNZ983104 DXT983104:DXV983104 EHP983104:EHR983104 ERL983104:ERN983104 FBH983104:FBJ983104 FLD983104:FLF983104 FUZ983104:FVB983104 GEV983104:GEX983104 GOR983104:GOT983104 GYN983104:GYP983104 HIJ983104:HIL983104 HSF983104:HSH983104 ICB983104:ICD983104 ILX983104:ILZ983104 IVT983104:IVV983104 JFP983104:JFR983104 JPL983104:JPN983104 JZH983104:JZJ983104 KJD983104:KJF983104 KSZ983104:KTB983104 LCV983104:LCX983104 LMR983104:LMT983104 LWN983104:LWP983104 MGJ983104:MGL983104 MQF983104:MQH983104 NAB983104:NAD983104 NJX983104:NJZ983104 NTT983104:NTV983104 ODP983104:ODR983104 ONL983104:ONN983104 OXH983104:OXJ983104 PHD983104:PHF983104 PQZ983104:PRB983104 QAV983104:QAX983104 QKR983104:QKT983104 QUN983104:QUP983104 REJ983104:REL983104 ROF983104:ROH983104 RYB983104:RYD983104 SHX983104:SHZ983104 SRT983104:SRV983104 TBP983104:TBR983104 TLL983104:TLN983104 TVH983104:TVJ983104 UFD983104:UFF983104 UOZ983104:UPB983104 UYV983104:UYX983104 VIR983104:VIT983104 VSN983104:VSP983104 WCJ983104:WCL983104 WMF983104:WMH983104 WWB983104:WWD983104 T74:V74 JP74:JR74 TL74:TN74 ADH74:ADJ74 AND74:ANF74 AWZ74:AXB74 BGV74:BGX74 BQR74:BQT74 CAN74:CAP74 CKJ74:CKL74 CUF74:CUH74 DEB74:DED74 DNX74:DNZ74 DXT74:DXV74 EHP74:EHR74 ERL74:ERN74 FBH74:FBJ74 FLD74:FLF74 FUZ74:FVB74 GEV74:GEX74 GOR74:GOT74 GYN74:GYP74 HIJ74:HIL74 HSF74:HSH74 ICB74:ICD74 ILX74:ILZ74 IVT74:IVV74 JFP74:JFR74 JPL74:JPN74 JZH74:JZJ74 KJD74:KJF74 KSZ74:KTB74 LCV74:LCX74 LMR74:LMT74 LWN74:LWP74 MGJ74:MGL74 MQF74:MQH74 NAB74:NAD74 NJX74:NJZ74 NTT74:NTV74 ODP74:ODR74 ONL74:ONN74 OXH74:OXJ74 PHD74:PHF74 PQZ74:PRB74 QAV74:QAX74 QKR74:QKT74 QUN74:QUP74 REJ74:REL74 ROF74:ROH74 RYB74:RYD74 SHX74:SHZ74 SRT74:SRV74 TBP74:TBR74 TLL74:TLN74 TVH74:TVJ74 UFD74:UFF74 UOZ74:UPB74 UYV74:UYX74 VIR74:VIT74 VSN74:VSP74 WCJ74:WCL74 WMF74:WMH74 WWB74:WWD74 T65610:V65610 JP65610:JR65610 TL65610:TN65610 ADH65610:ADJ65610 AND65610:ANF65610 AWZ65610:AXB65610 BGV65610:BGX65610 BQR65610:BQT65610 CAN65610:CAP65610 CKJ65610:CKL65610 CUF65610:CUH65610 DEB65610:DED65610 DNX65610:DNZ65610 DXT65610:DXV65610 EHP65610:EHR65610 ERL65610:ERN65610 FBH65610:FBJ65610 FLD65610:FLF65610 FUZ65610:FVB65610 GEV65610:GEX65610 GOR65610:GOT65610 GYN65610:GYP65610 HIJ65610:HIL65610 HSF65610:HSH65610 ICB65610:ICD65610 ILX65610:ILZ65610 IVT65610:IVV65610 JFP65610:JFR65610 JPL65610:JPN65610 JZH65610:JZJ65610 KJD65610:KJF65610 KSZ65610:KTB65610 LCV65610:LCX65610 LMR65610:LMT65610 LWN65610:LWP65610 MGJ65610:MGL65610 MQF65610:MQH65610 NAB65610:NAD65610 NJX65610:NJZ65610 NTT65610:NTV65610 ODP65610:ODR65610 ONL65610:ONN65610 OXH65610:OXJ65610 PHD65610:PHF65610 PQZ65610:PRB65610 QAV65610:QAX65610 QKR65610:QKT65610 QUN65610:QUP65610 REJ65610:REL65610 ROF65610:ROH65610 RYB65610:RYD65610 SHX65610:SHZ65610 SRT65610:SRV65610 TBP65610:TBR65610 TLL65610:TLN65610 TVH65610:TVJ65610 UFD65610:UFF65610 UOZ65610:UPB65610 UYV65610:UYX65610 VIR65610:VIT65610 VSN65610:VSP65610 WCJ65610:WCL65610 WMF65610:WMH65610 WWB65610:WWD65610 T131146:V131146 JP131146:JR131146 TL131146:TN131146 ADH131146:ADJ131146 AND131146:ANF131146 AWZ131146:AXB131146 BGV131146:BGX131146 BQR131146:BQT131146 CAN131146:CAP131146 CKJ131146:CKL131146 CUF131146:CUH131146 DEB131146:DED131146 DNX131146:DNZ131146 DXT131146:DXV131146 EHP131146:EHR131146 ERL131146:ERN131146 FBH131146:FBJ131146 FLD131146:FLF131146 FUZ131146:FVB131146 GEV131146:GEX131146 GOR131146:GOT131146 GYN131146:GYP131146 HIJ131146:HIL131146 HSF131146:HSH131146 ICB131146:ICD131146 ILX131146:ILZ131146 IVT131146:IVV131146 JFP131146:JFR131146 JPL131146:JPN131146 JZH131146:JZJ131146 KJD131146:KJF131146 KSZ131146:KTB131146 LCV131146:LCX131146 LMR131146:LMT131146 LWN131146:LWP131146 MGJ131146:MGL131146 MQF131146:MQH131146 NAB131146:NAD131146 NJX131146:NJZ131146 NTT131146:NTV131146 ODP131146:ODR131146 ONL131146:ONN131146 OXH131146:OXJ131146 PHD131146:PHF131146 PQZ131146:PRB131146 QAV131146:QAX131146 QKR131146:QKT131146 QUN131146:QUP131146 REJ131146:REL131146 ROF131146:ROH131146 RYB131146:RYD131146 SHX131146:SHZ131146 SRT131146:SRV131146 TBP131146:TBR131146 TLL131146:TLN131146 TVH131146:TVJ131146 UFD131146:UFF131146 UOZ131146:UPB131146 UYV131146:UYX131146 VIR131146:VIT131146 VSN131146:VSP131146 WCJ131146:WCL131146 WMF131146:WMH131146 WWB131146:WWD131146 T196682:V196682 JP196682:JR196682 TL196682:TN196682 ADH196682:ADJ196682 AND196682:ANF196682 AWZ196682:AXB196682 BGV196682:BGX196682 BQR196682:BQT196682 CAN196682:CAP196682 CKJ196682:CKL196682 CUF196682:CUH196682 DEB196682:DED196682 DNX196682:DNZ196682 DXT196682:DXV196682 EHP196682:EHR196682 ERL196682:ERN196682 FBH196682:FBJ196682 FLD196682:FLF196682 FUZ196682:FVB196682 GEV196682:GEX196682 GOR196682:GOT196682 GYN196682:GYP196682 HIJ196682:HIL196682 HSF196682:HSH196682 ICB196682:ICD196682 ILX196682:ILZ196682 IVT196682:IVV196682 JFP196682:JFR196682 JPL196682:JPN196682 JZH196682:JZJ196682 KJD196682:KJF196682 KSZ196682:KTB196682 LCV196682:LCX196682 LMR196682:LMT196682 LWN196682:LWP196682 MGJ196682:MGL196682 MQF196682:MQH196682 NAB196682:NAD196682 NJX196682:NJZ196682 NTT196682:NTV196682 ODP196682:ODR196682 ONL196682:ONN196682 OXH196682:OXJ196682 PHD196682:PHF196682 PQZ196682:PRB196682 QAV196682:QAX196682 QKR196682:QKT196682 QUN196682:QUP196682 REJ196682:REL196682 ROF196682:ROH196682 RYB196682:RYD196682 SHX196682:SHZ196682 SRT196682:SRV196682 TBP196682:TBR196682 TLL196682:TLN196682 TVH196682:TVJ196682 UFD196682:UFF196682 UOZ196682:UPB196682 UYV196682:UYX196682 VIR196682:VIT196682 VSN196682:VSP196682 WCJ196682:WCL196682 WMF196682:WMH196682 WWB196682:WWD196682 T262218:V262218 JP262218:JR262218 TL262218:TN262218 ADH262218:ADJ262218 AND262218:ANF262218 AWZ262218:AXB262218 BGV262218:BGX262218 BQR262218:BQT262218 CAN262218:CAP262218 CKJ262218:CKL262218 CUF262218:CUH262218 DEB262218:DED262218 DNX262218:DNZ262218 DXT262218:DXV262218 EHP262218:EHR262218 ERL262218:ERN262218 FBH262218:FBJ262218 FLD262218:FLF262218 FUZ262218:FVB262218 GEV262218:GEX262218 GOR262218:GOT262218 GYN262218:GYP262218 HIJ262218:HIL262218 HSF262218:HSH262218 ICB262218:ICD262218 ILX262218:ILZ262218 IVT262218:IVV262218 JFP262218:JFR262218 JPL262218:JPN262218 JZH262218:JZJ262218 KJD262218:KJF262218 KSZ262218:KTB262218 LCV262218:LCX262218 LMR262218:LMT262218 LWN262218:LWP262218 MGJ262218:MGL262218 MQF262218:MQH262218 NAB262218:NAD262218 NJX262218:NJZ262218 NTT262218:NTV262218 ODP262218:ODR262218 ONL262218:ONN262218 OXH262218:OXJ262218 PHD262218:PHF262218 PQZ262218:PRB262218 QAV262218:QAX262218 QKR262218:QKT262218 QUN262218:QUP262218 REJ262218:REL262218 ROF262218:ROH262218 RYB262218:RYD262218 SHX262218:SHZ262218 SRT262218:SRV262218 TBP262218:TBR262218 TLL262218:TLN262218 TVH262218:TVJ262218 UFD262218:UFF262218 UOZ262218:UPB262218 UYV262218:UYX262218 VIR262218:VIT262218 VSN262218:VSP262218 WCJ262218:WCL262218 WMF262218:WMH262218 WWB262218:WWD262218 T327754:V327754 JP327754:JR327754 TL327754:TN327754 ADH327754:ADJ327754 AND327754:ANF327754 AWZ327754:AXB327754 BGV327754:BGX327754 BQR327754:BQT327754 CAN327754:CAP327754 CKJ327754:CKL327754 CUF327754:CUH327754 DEB327754:DED327754 DNX327754:DNZ327754 DXT327754:DXV327754 EHP327754:EHR327754 ERL327754:ERN327754 FBH327754:FBJ327754 FLD327754:FLF327754 FUZ327754:FVB327754 GEV327754:GEX327754 GOR327754:GOT327754 GYN327754:GYP327754 HIJ327754:HIL327754 HSF327754:HSH327754 ICB327754:ICD327754 ILX327754:ILZ327754 IVT327754:IVV327754 JFP327754:JFR327754 JPL327754:JPN327754 JZH327754:JZJ327754 KJD327754:KJF327754 KSZ327754:KTB327754 LCV327754:LCX327754 LMR327754:LMT327754 LWN327754:LWP327754 MGJ327754:MGL327754 MQF327754:MQH327754 NAB327754:NAD327754 NJX327754:NJZ327754 NTT327754:NTV327754 ODP327754:ODR327754 ONL327754:ONN327754 OXH327754:OXJ327754 PHD327754:PHF327754 PQZ327754:PRB327754 QAV327754:QAX327754 QKR327754:QKT327754 QUN327754:QUP327754 REJ327754:REL327754 ROF327754:ROH327754 RYB327754:RYD327754 SHX327754:SHZ327754 SRT327754:SRV327754 TBP327754:TBR327754 TLL327754:TLN327754 TVH327754:TVJ327754 UFD327754:UFF327754 UOZ327754:UPB327754 UYV327754:UYX327754 VIR327754:VIT327754 VSN327754:VSP327754 WCJ327754:WCL327754 WMF327754:WMH327754 WWB327754:WWD327754 T393290:V393290 JP393290:JR393290 TL393290:TN393290 ADH393290:ADJ393290 AND393290:ANF393290 AWZ393290:AXB393290 BGV393290:BGX393290 BQR393290:BQT393290 CAN393290:CAP393290 CKJ393290:CKL393290 CUF393290:CUH393290 DEB393290:DED393290 DNX393290:DNZ393290 DXT393290:DXV393290 EHP393290:EHR393290 ERL393290:ERN393290 FBH393290:FBJ393290 FLD393290:FLF393290 FUZ393290:FVB393290 GEV393290:GEX393290 GOR393290:GOT393290 GYN393290:GYP393290 HIJ393290:HIL393290 HSF393290:HSH393290 ICB393290:ICD393290 ILX393290:ILZ393290 IVT393290:IVV393290 JFP393290:JFR393290 JPL393290:JPN393290 JZH393290:JZJ393290 KJD393290:KJF393290 KSZ393290:KTB393290 LCV393290:LCX393290 LMR393290:LMT393290 LWN393290:LWP393290 MGJ393290:MGL393290 MQF393290:MQH393290 NAB393290:NAD393290 NJX393290:NJZ393290 NTT393290:NTV393290 ODP393290:ODR393290 ONL393290:ONN393290 OXH393290:OXJ393290 PHD393290:PHF393290 PQZ393290:PRB393290 QAV393290:QAX393290 QKR393290:QKT393290 QUN393290:QUP393290 REJ393290:REL393290 ROF393290:ROH393290 RYB393290:RYD393290 SHX393290:SHZ393290 SRT393290:SRV393290 TBP393290:TBR393290 TLL393290:TLN393290 TVH393290:TVJ393290 UFD393290:UFF393290 UOZ393290:UPB393290 UYV393290:UYX393290 VIR393290:VIT393290 VSN393290:VSP393290 WCJ393290:WCL393290 WMF393290:WMH393290 WWB393290:WWD393290 T458826:V458826 JP458826:JR458826 TL458826:TN458826 ADH458826:ADJ458826 AND458826:ANF458826 AWZ458826:AXB458826 BGV458826:BGX458826 BQR458826:BQT458826 CAN458826:CAP458826 CKJ458826:CKL458826 CUF458826:CUH458826 DEB458826:DED458826 DNX458826:DNZ458826 DXT458826:DXV458826 EHP458826:EHR458826 ERL458826:ERN458826 FBH458826:FBJ458826 FLD458826:FLF458826 FUZ458826:FVB458826 GEV458826:GEX458826 GOR458826:GOT458826 GYN458826:GYP458826 HIJ458826:HIL458826 HSF458826:HSH458826 ICB458826:ICD458826 ILX458826:ILZ458826 IVT458826:IVV458826 JFP458826:JFR458826 JPL458826:JPN458826 JZH458826:JZJ458826 KJD458826:KJF458826 KSZ458826:KTB458826 LCV458826:LCX458826 LMR458826:LMT458826 LWN458826:LWP458826 MGJ458826:MGL458826 MQF458826:MQH458826 NAB458826:NAD458826 NJX458826:NJZ458826 NTT458826:NTV458826 ODP458826:ODR458826 ONL458826:ONN458826 OXH458826:OXJ458826 PHD458826:PHF458826 PQZ458826:PRB458826 QAV458826:QAX458826 QKR458826:QKT458826 QUN458826:QUP458826 REJ458826:REL458826 ROF458826:ROH458826 RYB458826:RYD458826 SHX458826:SHZ458826 SRT458826:SRV458826 TBP458826:TBR458826 TLL458826:TLN458826 TVH458826:TVJ458826 UFD458826:UFF458826 UOZ458826:UPB458826 UYV458826:UYX458826 VIR458826:VIT458826 VSN458826:VSP458826 WCJ458826:WCL458826 WMF458826:WMH458826 WWB458826:WWD458826 T524362:V524362 JP524362:JR524362 TL524362:TN524362 ADH524362:ADJ524362 AND524362:ANF524362 AWZ524362:AXB524362 BGV524362:BGX524362 BQR524362:BQT524362 CAN524362:CAP524362 CKJ524362:CKL524362 CUF524362:CUH524362 DEB524362:DED524362 DNX524362:DNZ524362 DXT524362:DXV524362 EHP524362:EHR524362 ERL524362:ERN524362 FBH524362:FBJ524362 FLD524362:FLF524362 FUZ524362:FVB524362 GEV524362:GEX524362 GOR524362:GOT524362 GYN524362:GYP524362 HIJ524362:HIL524362 HSF524362:HSH524362 ICB524362:ICD524362 ILX524362:ILZ524362 IVT524362:IVV524362 JFP524362:JFR524362 JPL524362:JPN524362 JZH524362:JZJ524362 KJD524362:KJF524362 KSZ524362:KTB524362 LCV524362:LCX524362 LMR524362:LMT524362 LWN524362:LWP524362 MGJ524362:MGL524362 MQF524362:MQH524362 NAB524362:NAD524362 NJX524362:NJZ524362 NTT524362:NTV524362 ODP524362:ODR524362 ONL524362:ONN524362 OXH524362:OXJ524362 PHD524362:PHF524362 PQZ524362:PRB524362 QAV524362:QAX524362 QKR524362:QKT524362 QUN524362:QUP524362 REJ524362:REL524362 ROF524362:ROH524362 RYB524362:RYD524362 SHX524362:SHZ524362 SRT524362:SRV524362 TBP524362:TBR524362 TLL524362:TLN524362 TVH524362:TVJ524362 UFD524362:UFF524362 UOZ524362:UPB524362 UYV524362:UYX524362 VIR524362:VIT524362 VSN524362:VSP524362 WCJ524362:WCL524362 WMF524362:WMH524362 WWB524362:WWD524362 T589898:V589898 JP589898:JR589898 TL589898:TN589898 ADH589898:ADJ589898 AND589898:ANF589898 AWZ589898:AXB589898 BGV589898:BGX589898 BQR589898:BQT589898 CAN589898:CAP589898 CKJ589898:CKL589898 CUF589898:CUH589898 DEB589898:DED589898 DNX589898:DNZ589898 DXT589898:DXV589898 EHP589898:EHR589898 ERL589898:ERN589898 FBH589898:FBJ589898 FLD589898:FLF589898 FUZ589898:FVB589898 GEV589898:GEX589898 GOR589898:GOT589898 GYN589898:GYP589898 HIJ589898:HIL589898 HSF589898:HSH589898 ICB589898:ICD589898 ILX589898:ILZ589898 IVT589898:IVV589898 JFP589898:JFR589898 JPL589898:JPN589898 JZH589898:JZJ589898 KJD589898:KJF589898 KSZ589898:KTB589898 LCV589898:LCX589898 LMR589898:LMT589898 LWN589898:LWP589898 MGJ589898:MGL589898 MQF589898:MQH589898 NAB589898:NAD589898 NJX589898:NJZ589898 NTT589898:NTV589898 ODP589898:ODR589898 ONL589898:ONN589898 OXH589898:OXJ589898 PHD589898:PHF589898 PQZ589898:PRB589898 QAV589898:QAX589898 QKR589898:QKT589898 QUN589898:QUP589898 REJ589898:REL589898 ROF589898:ROH589898 RYB589898:RYD589898 SHX589898:SHZ589898 SRT589898:SRV589898 TBP589898:TBR589898 TLL589898:TLN589898 TVH589898:TVJ589898 UFD589898:UFF589898 UOZ589898:UPB589898 UYV589898:UYX589898 VIR589898:VIT589898 VSN589898:VSP589898 WCJ589898:WCL589898 WMF589898:WMH589898 WWB589898:WWD589898 T655434:V655434 JP655434:JR655434 TL655434:TN655434 ADH655434:ADJ655434 AND655434:ANF655434 AWZ655434:AXB655434 BGV655434:BGX655434 BQR655434:BQT655434 CAN655434:CAP655434 CKJ655434:CKL655434 CUF655434:CUH655434 DEB655434:DED655434 DNX655434:DNZ655434 DXT655434:DXV655434 EHP655434:EHR655434 ERL655434:ERN655434 FBH655434:FBJ655434 FLD655434:FLF655434 FUZ655434:FVB655434 GEV655434:GEX655434 GOR655434:GOT655434 GYN655434:GYP655434 HIJ655434:HIL655434 HSF655434:HSH655434 ICB655434:ICD655434 ILX655434:ILZ655434 IVT655434:IVV655434 JFP655434:JFR655434 JPL655434:JPN655434 JZH655434:JZJ655434 KJD655434:KJF655434 KSZ655434:KTB655434 LCV655434:LCX655434 LMR655434:LMT655434 LWN655434:LWP655434 MGJ655434:MGL655434 MQF655434:MQH655434 NAB655434:NAD655434 NJX655434:NJZ655434 NTT655434:NTV655434 ODP655434:ODR655434 ONL655434:ONN655434 OXH655434:OXJ655434 PHD655434:PHF655434 PQZ655434:PRB655434 QAV655434:QAX655434 QKR655434:QKT655434 QUN655434:QUP655434 REJ655434:REL655434 ROF655434:ROH655434 RYB655434:RYD655434 SHX655434:SHZ655434 SRT655434:SRV655434 TBP655434:TBR655434 TLL655434:TLN655434 TVH655434:TVJ655434 UFD655434:UFF655434 UOZ655434:UPB655434 UYV655434:UYX655434 VIR655434:VIT655434 VSN655434:VSP655434 WCJ655434:WCL655434 WMF655434:WMH655434 WWB655434:WWD655434 T720970:V720970 JP720970:JR720970 TL720970:TN720970 ADH720970:ADJ720970 AND720970:ANF720970 AWZ720970:AXB720970 BGV720970:BGX720970 BQR720970:BQT720970 CAN720970:CAP720970 CKJ720970:CKL720970 CUF720970:CUH720970 DEB720970:DED720970 DNX720970:DNZ720970 DXT720970:DXV720970 EHP720970:EHR720970 ERL720970:ERN720970 FBH720970:FBJ720970 FLD720970:FLF720970 FUZ720970:FVB720970 GEV720970:GEX720970 GOR720970:GOT720970 GYN720970:GYP720970 HIJ720970:HIL720970 HSF720970:HSH720970 ICB720970:ICD720970 ILX720970:ILZ720970 IVT720970:IVV720970 JFP720970:JFR720970 JPL720970:JPN720970 JZH720970:JZJ720970 KJD720970:KJF720970 KSZ720970:KTB720970 LCV720970:LCX720970 LMR720970:LMT720970 LWN720970:LWP720970 MGJ720970:MGL720970 MQF720970:MQH720970 NAB720970:NAD720970 NJX720970:NJZ720970 NTT720970:NTV720970 ODP720970:ODR720970 ONL720970:ONN720970 OXH720970:OXJ720970 PHD720970:PHF720970 PQZ720970:PRB720970 QAV720970:QAX720970 QKR720970:QKT720970 QUN720970:QUP720970 REJ720970:REL720970 ROF720970:ROH720970 RYB720970:RYD720970 SHX720970:SHZ720970 SRT720970:SRV720970 TBP720970:TBR720970 TLL720970:TLN720970 TVH720970:TVJ720970 UFD720970:UFF720970 UOZ720970:UPB720970 UYV720970:UYX720970 VIR720970:VIT720970 VSN720970:VSP720970 WCJ720970:WCL720970 WMF720970:WMH720970 WWB720970:WWD720970 T786506:V786506 JP786506:JR786506 TL786506:TN786506 ADH786506:ADJ786506 AND786506:ANF786506 AWZ786506:AXB786506 BGV786506:BGX786506 BQR786506:BQT786506 CAN786506:CAP786506 CKJ786506:CKL786506 CUF786506:CUH786506 DEB786506:DED786506 DNX786506:DNZ786506 DXT786506:DXV786506 EHP786506:EHR786506 ERL786506:ERN786506 FBH786506:FBJ786506 FLD786506:FLF786506 FUZ786506:FVB786506 GEV786506:GEX786506 GOR786506:GOT786506 GYN786506:GYP786506 HIJ786506:HIL786506 HSF786506:HSH786506 ICB786506:ICD786506 ILX786506:ILZ786506 IVT786506:IVV786506 JFP786506:JFR786506 JPL786506:JPN786506 JZH786506:JZJ786506 KJD786506:KJF786506 KSZ786506:KTB786506 LCV786506:LCX786506 LMR786506:LMT786506 LWN786506:LWP786506 MGJ786506:MGL786506 MQF786506:MQH786506 NAB786506:NAD786506 NJX786506:NJZ786506 NTT786506:NTV786506 ODP786506:ODR786506 ONL786506:ONN786506 OXH786506:OXJ786506 PHD786506:PHF786506 PQZ786506:PRB786506 QAV786506:QAX786506 QKR786506:QKT786506 QUN786506:QUP786506 REJ786506:REL786506 ROF786506:ROH786506 RYB786506:RYD786506 SHX786506:SHZ786506 SRT786506:SRV786506 TBP786506:TBR786506 TLL786506:TLN786506 TVH786506:TVJ786506 UFD786506:UFF786506 UOZ786506:UPB786506 UYV786506:UYX786506 VIR786506:VIT786506 VSN786506:VSP786506 WCJ786506:WCL786506 WMF786506:WMH786506 WWB786506:WWD786506 T852042:V852042 JP852042:JR852042 TL852042:TN852042 ADH852042:ADJ852042 AND852042:ANF852042 AWZ852042:AXB852042 BGV852042:BGX852042 BQR852042:BQT852042 CAN852042:CAP852042 CKJ852042:CKL852042 CUF852042:CUH852042 DEB852042:DED852042 DNX852042:DNZ852042 DXT852042:DXV852042 EHP852042:EHR852042 ERL852042:ERN852042 FBH852042:FBJ852042 FLD852042:FLF852042 FUZ852042:FVB852042 GEV852042:GEX852042 GOR852042:GOT852042 GYN852042:GYP852042 HIJ852042:HIL852042 HSF852042:HSH852042 ICB852042:ICD852042 ILX852042:ILZ852042 IVT852042:IVV852042 JFP852042:JFR852042 JPL852042:JPN852042 JZH852042:JZJ852042 KJD852042:KJF852042 KSZ852042:KTB852042 LCV852042:LCX852042 LMR852042:LMT852042 LWN852042:LWP852042 MGJ852042:MGL852042 MQF852042:MQH852042 NAB852042:NAD852042 NJX852042:NJZ852042 NTT852042:NTV852042 ODP852042:ODR852042 ONL852042:ONN852042 OXH852042:OXJ852042 PHD852042:PHF852042 PQZ852042:PRB852042 QAV852042:QAX852042 QKR852042:QKT852042 QUN852042:QUP852042 REJ852042:REL852042 ROF852042:ROH852042 RYB852042:RYD852042 SHX852042:SHZ852042 SRT852042:SRV852042 TBP852042:TBR852042 TLL852042:TLN852042 TVH852042:TVJ852042 UFD852042:UFF852042 UOZ852042:UPB852042 UYV852042:UYX852042 VIR852042:VIT852042 VSN852042:VSP852042 WCJ852042:WCL852042 WMF852042:WMH852042 WWB852042:WWD852042 T917578:V917578 JP917578:JR917578 TL917578:TN917578 ADH917578:ADJ917578 AND917578:ANF917578 AWZ917578:AXB917578 BGV917578:BGX917578 BQR917578:BQT917578 CAN917578:CAP917578 CKJ917578:CKL917578 CUF917578:CUH917578 DEB917578:DED917578 DNX917578:DNZ917578 DXT917578:DXV917578 EHP917578:EHR917578 ERL917578:ERN917578 FBH917578:FBJ917578 FLD917578:FLF917578 FUZ917578:FVB917578 GEV917578:GEX917578 GOR917578:GOT917578 GYN917578:GYP917578 HIJ917578:HIL917578 HSF917578:HSH917578 ICB917578:ICD917578 ILX917578:ILZ917578 IVT917578:IVV917578 JFP917578:JFR917578 JPL917578:JPN917578 JZH917578:JZJ917578 KJD917578:KJF917578 KSZ917578:KTB917578 LCV917578:LCX917578 LMR917578:LMT917578 LWN917578:LWP917578 MGJ917578:MGL917578 MQF917578:MQH917578 NAB917578:NAD917578 NJX917578:NJZ917578 NTT917578:NTV917578 ODP917578:ODR917578 ONL917578:ONN917578 OXH917578:OXJ917578 PHD917578:PHF917578 PQZ917578:PRB917578 QAV917578:QAX917578 QKR917578:QKT917578 QUN917578:QUP917578 REJ917578:REL917578 ROF917578:ROH917578 RYB917578:RYD917578 SHX917578:SHZ917578 SRT917578:SRV917578 TBP917578:TBR917578 TLL917578:TLN917578 TVH917578:TVJ917578 UFD917578:UFF917578 UOZ917578:UPB917578 UYV917578:UYX917578 VIR917578:VIT917578 VSN917578:VSP917578 WCJ917578:WCL917578 WMF917578:WMH917578 WWB917578:WWD917578 T983114:V983114 JP983114:JR983114 TL983114:TN983114 ADH983114:ADJ983114 AND983114:ANF983114 AWZ983114:AXB983114 BGV983114:BGX983114 BQR983114:BQT983114 CAN983114:CAP983114 CKJ983114:CKL983114 CUF983114:CUH983114 DEB983114:DED983114 DNX983114:DNZ983114 DXT983114:DXV983114 EHP983114:EHR983114 ERL983114:ERN983114 FBH983114:FBJ983114 FLD983114:FLF983114 FUZ983114:FVB983114 GEV983114:GEX983114 GOR983114:GOT983114 GYN983114:GYP983114 HIJ983114:HIL983114 HSF983114:HSH983114 ICB983114:ICD983114 ILX983114:ILZ983114 IVT983114:IVV983114 JFP983114:JFR983114 JPL983114:JPN983114 JZH983114:JZJ983114 KJD983114:KJF983114 KSZ983114:KTB983114 LCV983114:LCX983114 LMR983114:LMT983114 LWN983114:LWP983114 MGJ983114:MGL983114 MQF983114:MQH983114 NAB983114:NAD983114 NJX983114:NJZ983114 NTT983114:NTV983114 ODP983114:ODR983114 ONL983114:ONN983114 OXH983114:OXJ983114 PHD983114:PHF983114 PQZ983114:PRB983114 QAV983114:QAX983114 QKR983114:QKT983114 QUN983114:QUP983114 REJ983114:REL983114 ROF983114:ROH983114 RYB983114:RYD983114 SHX983114:SHZ983114 SRT983114:SRV983114 TBP983114:TBR983114 TLL983114:TLN983114 TVH983114:TVJ983114 UFD983114:UFF983114 UOZ983114:UPB983114 UYV983114:UYX983114 VIR983114:VIT983114 VSN983114:VSP983114 WCJ983114:WCL983114 WMF983114:WMH983114 WWB983114:WWD983114 T44:V44 JP44:JR44 TL44:TN44 ADH44:ADJ44 AND44:ANF44 AWZ44:AXB44 BGV44:BGX44 BQR44:BQT44 CAN44:CAP44 CKJ44:CKL44 CUF44:CUH44 DEB44:DED44 DNX44:DNZ44 DXT44:DXV44 EHP44:EHR44 ERL44:ERN44 FBH44:FBJ44 FLD44:FLF44 FUZ44:FVB44 GEV44:GEX44 GOR44:GOT44 GYN44:GYP44 HIJ44:HIL44 HSF44:HSH44 ICB44:ICD44 ILX44:ILZ44 IVT44:IVV44 JFP44:JFR44 JPL44:JPN44 JZH44:JZJ44 KJD44:KJF44 KSZ44:KTB44 LCV44:LCX44 LMR44:LMT44 LWN44:LWP44 MGJ44:MGL44 MQF44:MQH44 NAB44:NAD44 NJX44:NJZ44 NTT44:NTV44 ODP44:ODR44 ONL44:ONN44 OXH44:OXJ44 PHD44:PHF44 PQZ44:PRB44 QAV44:QAX44 QKR44:QKT44 QUN44:QUP44 REJ44:REL44 ROF44:ROH44 RYB44:RYD44 SHX44:SHZ44 SRT44:SRV44 TBP44:TBR44 TLL44:TLN44 TVH44:TVJ44 UFD44:UFF44 UOZ44:UPB44 UYV44:UYX44 VIR44:VIT44 VSN44:VSP44 WCJ44:WCL44 WMF44:WMH44 WWB44:WWD44 T65580:V65580 JP65580:JR65580 TL65580:TN65580 ADH65580:ADJ65580 AND65580:ANF65580 AWZ65580:AXB65580 BGV65580:BGX65580 BQR65580:BQT65580 CAN65580:CAP65580 CKJ65580:CKL65580 CUF65580:CUH65580 DEB65580:DED65580 DNX65580:DNZ65580 DXT65580:DXV65580 EHP65580:EHR65580 ERL65580:ERN65580 FBH65580:FBJ65580 FLD65580:FLF65580 FUZ65580:FVB65580 GEV65580:GEX65580 GOR65580:GOT65580 GYN65580:GYP65580 HIJ65580:HIL65580 HSF65580:HSH65580 ICB65580:ICD65580 ILX65580:ILZ65580 IVT65580:IVV65580 JFP65580:JFR65580 JPL65580:JPN65580 JZH65580:JZJ65580 KJD65580:KJF65580 KSZ65580:KTB65580 LCV65580:LCX65580 LMR65580:LMT65580 LWN65580:LWP65580 MGJ65580:MGL65580 MQF65580:MQH65580 NAB65580:NAD65580 NJX65580:NJZ65580 NTT65580:NTV65580 ODP65580:ODR65580 ONL65580:ONN65580 OXH65580:OXJ65580 PHD65580:PHF65580 PQZ65580:PRB65580 QAV65580:QAX65580 QKR65580:QKT65580 QUN65580:QUP65580 REJ65580:REL65580 ROF65580:ROH65580 RYB65580:RYD65580 SHX65580:SHZ65580 SRT65580:SRV65580 TBP65580:TBR65580 TLL65580:TLN65580 TVH65580:TVJ65580 UFD65580:UFF65580 UOZ65580:UPB65580 UYV65580:UYX65580 VIR65580:VIT65580 VSN65580:VSP65580 WCJ65580:WCL65580 WMF65580:WMH65580 WWB65580:WWD65580 T131116:V131116 JP131116:JR131116 TL131116:TN131116 ADH131116:ADJ131116 AND131116:ANF131116 AWZ131116:AXB131116 BGV131116:BGX131116 BQR131116:BQT131116 CAN131116:CAP131116 CKJ131116:CKL131116 CUF131116:CUH131116 DEB131116:DED131116 DNX131116:DNZ131116 DXT131116:DXV131116 EHP131116:EHR131116 ERL131116:ERN131116 FBH131116:FBJ131116 FLD131116:FLF131116 FUZ131116:FVB131116 GEV131116:GEX131116 GOR131116:GOT131116 GYN131116:GYP131116 HIJ131116:HIL131116 HSF131116:HSH131116 ICB131116:ICD131116 ILX131116:ILZ131116 IVT131116:IVV131116 JFP131116:JFR131116 JPL131116:JPN131116 JZH131116:JZJ131116 KJD131116:KJF131116 KSZ131116:KTB131116 LCV131116:LCX131116 LMR131116:LMT131116 LWN131116:LWP131116 MGJ131116:MGL131116 MQF131116:MQH131116 NAB131116:NAD131116 NJX131116:NJZ131116 NTT131116:NTV131116 ODP131116:ODR131116 ONL131116:ONN131116 OXH131116:OXJ131116 PHD131116:PHF131116 PQZ131116:PRB131116 QAV131116:QAX131116 QKR131116:QKT131116 QUN131116:QUP131116 REJ131116:REL131116 ROF131116:ROH131116 RYB131116:RYD131116 SHX131116:SHZ131116 SRT131116:SRV131116 TBP131116:TBR131116 TLL131116:TLN131116 TVH131116:TVJ131116 UFD131116:UFF131116 UOZ131116:UPB131116 UYV131116:UYX131116 VIR131116:VIT131116 VSN131116:VSP131116 WCJ131116:WCL131116 WMF131116:WMH131116 WWB131116:WWD131116 T196652:V196652 JP196652:JR196652 TL196652:TN196652 ADH196652:ADJ196652 AND196652:ANF196652 AWZ196652:AXB196652 BGV196652:BGX196652 BQR196652:BQT196652 CAN196652:CAP196652 CKJ196652:CKL196652 CUF196652:CUH196652 DEB196652:DED196652 DNX196652:DNZ196652 DXT196652:DXV196652 EHP196652:EHR196652 ERL196652:ERN196652 FBH196652:FBJ196652 FLD196652:FLF196652 FUZ196652:FVB196652 GEV196652:GEX196652 GOR196652:GOT196652 GYN196652:GYP196652 HIJ196652:HIL196652 HSF196652:HSH196652 ICB196652:ICD196652 ILX196652:ILZ196652 IVT196652:IVV196652 JFP196652:JFR196652 JPL196652:JPN196652 JZH196652:JZJ196652 KJD196652:KJF196652 KSZ196652:KTB196652 LCV196652:LCX196652 LMR196652:LMT196652 LWN196652:LWP196652 MGJ196652:MGL196652 MQF196652:MQH196652 NAB196652:NAD196652 NJX196652:NJZ196652 NTT196652:NTV196652 ODP196652:ODR196652 ONL196652:ONN196652 OXH196652:OXJ196652 PHD196652:PHF196652 PQZ196652:PRB196652 QAV196652:QAX196652 QKR196652:QKT196652 QUN196652:QUP196652 REJ196652:REL196652 ROF196652:ROH196652 RYB196652:RYD196652 SHX196652:SHZ196652 SRT196652:SRV196652 TBP196652:TBR196652 TLL196652:TLN196652 TVH196652:TVJ196652 UFD196652:UFF196652 UOZ196652:UPB196652 UYV196652:UYX196652 VIR196652:VIT196652 VSN196652:VSP196652 WCJ196652:WCL196652 WMF196652:WMH196652 WWB196652:WWD196652 T262188:V262188 JP262188:JR262188 TL262188:TN262188 ADH262188:ADJ262188 AND262188:ANF262188 AWZ262188:AXB262188 BGV262188:BGX262188 BQR262188:BQT262188 CAN262188:CAP262188 CKJ262188:CKL262188 CUF262188:CUH262188 DEB262188:DED262188 DNX262188:DNZ262188 DXT262188:DXV262188 EHP262188:EHR262188 ERL262188:ERN262188 FBH262188:FBJ262188 FLD262188:FLF262188 FUZ262188:FVB262188 GEV262188:GEX262188 GOR262188:GOT262188 GYN262188:GYP262188 HIJ262188:HIL262188 HSF262188:HSH262188 ICB262188:ICD262188 ILX262188:ILZ262188 IVT262188:IVV262188 JFP262188:JFR262188 JPL262188:JPN262188 JZH262188:JZJ262188 KJD262188:KJF262188 KSZ262188:KTB262188 LCV262188:LCX262188 LMR262188:LMT262188 LWN262188:LWP262188 MGJ262188:MGL262188 MQF262188:MQH262188 NAB262188:NAD262188 NJX262188:NJZ262188 NTT262188:NTV262188 ODP262188:ODR262188 ONL262188:ONN262188 OXH262188:OXJ262188 PHD262188:PHF262188 PQZ262188:PRB262188 QAV262188:QAX262188 QKR262188:QKT262188 QUN262188:QUP262188 REJ262188:REL262188 ROF262188:ROH262188 RYB262188:RYD262188 SHX262188:SHZ262188 SRT262188:SRV262188 TBP262188:TBR262188 TLL262188:TLN262188 TVH262188:TVJ262188 UFD262188:UFF262188 UOZ262188:UPB262188 UYV262188:UYX262188 VIR262188:VIT262188 VSN262188:VSP262188 WCJ262188:WCL262188 WMF262188:WMH262188 WWB262188:WWD262188 T327724:V327724 JP327724:JR327724 TL327724:TN327724 ADH327724:ADJ327724 AND327724:ANF327724 AWZ327724:AXB327724 BGV327724:BGX327724 BQR327724:BQT327724 CAN327724:CAP327724 CKJ327724:CKL327724 CUF327724:CUH327724 DEB327724:DED327724 DNX327724:DNZ327724 DXT327724:DXV327724 EHP327724:EHR327724 ERL327724:ERN327724 FBH327724:FBJ327724 FLD327724:FLF327724 FUZ327724:FVB327724 GEV327724:GEX327724 GOR327724:GOT327724 GYN327724:GYP327724 HIJ327724:HIL327724 HSF327724:HSH327724 ICB327724:ICD327724 ILX327724:ILZ327724 IVT327724:IVV327724 JFP327724:JFR327724 JPL327724:JPN327724 JZH327724:JZJ327724 KJD327724:KJF327724 KSZ327724:KTB327724 LCV327724:LCX327724 LMR327724:LMT327724 LWN327724:LWP327724 MGJ327724:MGL327724 MQF327724:MQH327724 NAB327724:NAD327724 NJX327724:NJZ327724 NTT327724:NTV327724 ODP327724:ODR327724 ONL327724:ONN327724 OXH327724:OXJ327724 PHD327724:PHF327724 PQZ327724:PRB327724 QAV327724:QAX327724 QKR327724:QKT327724 QUN327724:QUP327724 REJ327724:REL327724 ROF327724:ROH327724 RYB327724:RYD327724 SHX327724:SHZ327724 SRT327724:SRV327724 TBP327724:TBR327724 TLL327724:TLN327724 TVH327724:TVJ327724 UFD327724:UFF327724 UOZ327724:UPB327724 UYV327724:UYX327724 VIR327724:VIT327724 VSN327724:VSP327724 WCJ327724:WCL327724 WMF327724:WMH327724 WWB327724:WWD327724 T393260:V393260 JP393260:JR393260 TL393260:TN393260 ADH393260:ADJ393260 AND393260:ANF393260 AWZ393260:AXB393260 BGV393260:BGX393260 BQR393260:BQT393260 CAN393260:CAP393260 CKJ393260:CKL393260 CUF393260:CUH393260 DEB393260:DED393260 DNX393260:DNZ393260 DXT393260:DXV393260 EHP393260:EHR393260 ERL393260:ERN393260 FBH393260:FBJ393260 FLD393260:FLF393260 FUZ393260:FVB393260 GEV393260:GEX393260 GOR393260:GOT393260 GYN393260:GYP393260 HIJ393260:HIL393260 HSF393260:HSH393260 ICB393260:ICD393260 ILX393260:ILZ393260 IVT393260:IVV393260 JFP393260:JFR393260 JPL393260:JPN393260 JZH393260:JZJ393260 KJD393260:KJF393260 KSZ393260:KTB393260 LCV393260:LCX393260 LMR393260:LMT393260 LWN393260:LWP393260 MGJ393260:MGL393260 MQF393260:MQH393260 NAB393260:NAD393260 NJX393260:NJZ393260 NTT393260:NTV393260 ODP393260:ODR393260 ONL393260:ONN393260 OXH393260:OXJ393260 PHD393260:PHF393260 PQZ393260:PRB393260 QAV393260:QAX393260 QKR393260:QKT393260 QUN393260:QUP393260 REJ393260:REL393260 ROF393260:ROH393260 RYB393260:RYD393260 SHX393260:SHZ393260 SRT393260:SRV393260 TBP393260:TBR393260 TLL393260:TLN393260 TVH393260:TVJ393260 UFD393260:UFF393260 UOZ393260:UPB393260 UYV393260:UYX393260 VIR393260:VIT393260 VSN393260:VSP393260 WCJ393260:WCL393260 WMF393260:WMH393260 WWB393260:WWD393260 T458796:V458796 JP458796:JR458796 TL458796:TN458796 ADH458796:ADJ458796 AND458796:ANF458796 AWZ458796:AXB458796 BGV458796:BGX458796 BQR458796:BQT458796 CAN458796:CAP458796 CKJ458796:CKL458796 CUF458796:CUH458796 DEB458796:DED458796 DNX458796:DNZ458796 DXT458796:DXV458796 EHP458796:EHR458796 ERL458796:ERN458796 FBH458796:FBJ458796 FLD458796:FLF458796 FUZ458796:FVB458796 GEV458796:GEX458796 GOR458796:GOT458796 GYN458796:GYP458796 HIJ458796:HIL458796 HSF458796:HSH458796 ICB458796:ICD458796 ILX458796:ILZ458796 IVT458796:IVV458796 JFP458796:JFR458796 JPL458796:JPN458796 JZH458796:JZJ458796 KJD458796:KJF458796 KSZ458796:KTB458796 LCV458796:LCX458796 LMR458796:LMT458796 LWN458796:LWP458796 MGJ458796:MGL458796 MQF458796:MQH458796 NAB458796:NAD458796 NJX458796:NJZ458796 NTT458796:NTV458796 ODP458796:ODR458796 ONL458796:ONN458796 OXH458796:OXJ458796 PHD458796:PHF458796 PQZ458796:PRB458796 QAV458796:QAX458796 QKR458796:QKT458796 QUN458796:QUP458796 REJ458796:REL458796 ROF458796:ROH458796 RYB458796:RYD458796 SHX458796:SHZ458796 SRT458796:SRV458796 TBP458796:TBR458796 TLL458796:TLN458796 TVH458796:TVJ458796 UFD458796:UFF458796 UOZ458796:UPB458796 UYV458796:UYX458796 VIR458796:VIT458796 VSN458796:VSP458796 WCJ458796:WCL458796 WMF458796:WMH458796 WWB458796:WWD458796 T524332:V524332 JP524332:JR524332 TL524332:TN524332 ADH524332:ADJ524332 AND524332:ANF524332 AWZ524332:AXB524332 BGV524332:BGX524332 BQR524332:BQT524332 CAN524332:CAP524332 CKJ524332:CKL524332 CUF524332:CUH524332 DEB524332:DED524332 DNX524332:DNZ524332 DXT524332:DXV524332 EHP524332:EHR524332 ERL524332:ERN524332 FBH524332:FBJ524332 FLD524332:FLF524332 FUZ524332:FVB524332 GEV524332:GEX524332 GOR524332:GOT524332 GYN524332:GYP524332 HIJ524332:HIL524332 HSF524332:HSH524332 ICB524332:ICD524332 ILX524332:ILZ524332 IVT524332:IVV524332 JFP524332:JFR524332 JPL524332:JPN524332 JZH524332:JZJ524332 KJD524332:KJF524332 KSZ524332:KTB524332 LCV524332:LCX524332 LMR524332:LMT524332 LWN524332:LWP524332 MGJ524332:MGL524332 MQF524332:MQH524332 NAB524332:NAD524332 NJX524332:NJZ524332 NTT524332:NTV524332 ODP524332:ODR524332 ONL524332:ONN524332 OXH524332:OXJ524332 PHD524332:PHF524332 PQZ524332:PRB524332 QAV524332:QAX524332 QKR524332:QKT524332 QUN524332:QUP524332 REJ524332:REL524332 ROF524332:ROH524332 RYB524332:RYD524332 SHX524332:SHZ524332 SRT524332:SRV524332 TBP524332:TBR524332 TLL524332:TLN524332 TVH524332:TVJ524332 UFD524332:UFF524332 UOZ524332:UPB524332 UYV524332:UYX524332 VIR524332:VIT524332 VSN524332:VSP524332 WCJ524332:WCL524332 WMF524332:WMH524332 WWB524332:WWD524332 T589868:V589868 JP589868:JR589868 TL589868:TN589868 ADH589868:ADJ589868 AND589868:ANF589868 AWZ589868:AXB589868 BGV589868:BGX589868 BQR589868:BQT589868 CAN589868:CAP589868 CKJ589868:CKL589868 CUF589868:CUH589868 DEB589868:DED589868 DNX589868:DNZ589868 DXT589868:DXV589868 EHP589868:EHR589868 ERL589868:ERN589868 FBH589868:FBJ589868 FLD589868:FLF589868 FUZ589868:FVB589868 GEV589868:GEX589868 GOR589868:GOT589868 GYN589868:GYP589868 HIJ589868:HIL589868 HSF589868:HSH589868 ICB589868:ICD589868 ILX589868:ILZ589868 IVT589868:IVV589868 JFP589868:JFR589868 JPL589868:JPN589868 JZH589868:JZJ589868 KJD589868:KJF589868 KSZ589868:KTB589868 LCV589868:LCX589868 LMR589868:LMT589868 LWN589868:LWP589868 MGJ589868:MGL589868 MQF589868:MQH589868 NAB589868:NAD589868 NJX589868:NJZ589868 NTT589868:NTV589868 ODP589868:ODR589868 ONL589868:ONN589868 OXH589868:OXJ589868 PHD589868:PHF589868 PQZ589868:PRB589868 QAV589868:QAX589868 QKR589868:QKT589868 QUN589868:QUP589868 REJ589868:REL589868 ROF589868:ROH589868 RYB589868:RYD589868 SHX589868:SHZ589868 SRT589868:SRV589868 TBP589868:TBR589868 TLL589868:TLN589868 TVH589868:TVJ589868 UFD589868:UFF589868 UOZ589868:UPB589868 UYV589868:UYX589868 VIR589868:VIT589868 VSN589868:VSP589868 WCJ589868:WCL589868 WMF589868:WMH589868 WWB589868:WWD589868 T655404:V655404 JP655404:JR655404 TL655404:TN655404 ADH655404:ADJ655404 AND655404:ANF655404 AWZ655404:AXB655404 BGV655404:BGX655404 BQR655404:BQT655404 CAN655404:CAP655404 CKJ655404:CKL655404 CUF655404:CUH655404 DEB655404:DED655404 DNX655404:DNZ655404 DXT655404:DXV655404 EHP655404:EHR655404 ERL655404:ERN655404 FBH655404:FBJ655404 FLD655404:FLF655404 FUZ655404:FVB655404 GEV655404:GEX655404 GOR655404:GOT655404 GYN655404:GYP655404 HIJ655404:HIL655404 HSF655404:HSH655404 ICB655404:ICD655404 ILX655404:ILZ655404 IVT655404:IVV655404 JFP655404:JFR655404 JPL655404:JPN655404 JZH655404:JZJ655404 KJD655404:KJF655404 KSZ655404:KTB655404 LCV655404:LCX655404 LMR655404:LMT655404 LWN655404:LWP655404 MGJ655404:MGL655404 MQF655404:MQH655404 NAB655404:NAD655404 NJX655404:NJZ655404 NTT655404:NTV655404 ODP655404:ODR655404 ONL655404:ONN655404 OXH655404:OXJ655404 PHD655404:PHF655404 PQZ655404:PRB655404 QAV655404:QAX655404 QKR655404:QKT655404 QUN655404:QUP655404 REJ655404:REL655404 ROF655404:ROH655404 RYB655404:RYD655404 SHX655404:SHZ655404 SRT655404:SRV655404 TBP655404:TBR655404 TLL655404:TLN655404 TVH655404:TVJ655404 UFD655404:UFF655404 UOZ655404:UPB655404 UYV655404:UYX655404 VIR655404:VIT655404 VSN655404:VSP655404 WCJ655404:WCL655404 WMF655404:WMH655404 WWB655404:WWD655404 T720940:V720940 JP720940:JR720940 TL720940:TN720940 ADH720940:ADJ720940 AND720940:ANF720940 AWZ720940:AXB720940 BGV720940:BGX720940 BQR720940:BQT720940 CAN720940:CAP720940 CKJ720940:CKL720940 CUF720940:CUH720940 DEB720940:DED720940 DNX720940:DNZ720940 DXT720940:DXV720940 EHP720940:EHR720940 ERL720940:ERN720940 FBH720940:FBJ720940 FLD720940:FLF720940 FUZ720940:FVB720940 GEV720940:GEX720940 GOR720940:GOT720940 GYN720940:GYP720940 HIJ720940:HIL720940 HSF720940:HSH720940 ICB720940:ICD720940 ILX720940:ILZ720940 IVT720940:IVV720940 JFP720940:JFR720940 JPL720940:JPN720940 JZH720940:JZJ720940 KJD720940:KJF720940 KSZ720940:KTB720940 LCV720940:LCX720940 LMR720940:LMT720940 LWN720940:LWP720940 MGJ720940:MGL720940 MQF720940:MQH720940 NAB720940:NAD720940 NJX720940:NJZ720940 NTT720940:NTV720940 ODP720940:ODR720940 ONL720940:ONN720940 OXH720940:OXJ720940 PHD720940:PHF720940 PQZ720940:PRB720940 QAV720940:QAX720940 QKR720940:QKT720940 QUN720940:QUP720940 REJ720940:REL720940 ROF720940:ROH720940 RYB720940:RYD720940 SHX720940:SHZ720940 SRT720940:SRV720940 TBP720940:TBR720940 TLL720940:TLN720940 TVH720940:TVJ720940 UFD720940:UFF720940 UOZ720940:UPB720940 UYV720940:UYX720940 VIR720940:VIT720940 VSN720940:VSP720940 WCJ720940:WCL720940 WMF720940:WMH720940 WWB720940:WWD720940 T786476:V786476 JP786476:JR786476 TL786476:TN786476 ADH786476:ADJ786476 AND786476:ANF786476 AWZ786476:AXB786476 BGV786476:BGX786476 BQR786476:BQT786476 CAN786476:CAP786476 CKJ786476:CKL786476 CUF786476:CUH786476 DEB786476:DED786476 DNX786476:DNZ786476 DXT786476:DXV786476 EHP786476:EHR786476 ERL786476:ERN786476 FBH786476:FBJ786476 FLD786476:FLF786476 FUZ786476:FVB786476 GEV786476:GEX786476 GOR786476:GOT786476 GYN786476:GYP786476 HIJ786476:HIL786476 HSF786476:HSH786476 ICB786476:ICD786476 ILX786476:ILZ786476 IVT786476:IVV786476 JFP786476:JFR786476 JPL786476:JPN786476 JZH786476:JZJ786476 KJD786476:KJF786476 KSZ786476:KTB786476 LCV786476:LCX786476 LMR786476:LMT786476 LWN786476:LWP786476 MGJ786476:MGL786476 MQF786476:MQH786476 NAB786476:NAD786476 NJX786476:NJZ786476 NTT786476:NTV786476 ODP786476:ODR786476 ONL786476:ONN786476 OXH786476:OXJ786476 PHD786476:PHF786476 PQZ786476:PRB786476 QAV786476:QAX786476 QKR786476:QKT786476 QUN786476:QUP786476 REJ786476:REL786476 ROF786476:ROH786476 RYB786476:RYD786476 SHX786476:SHZ786476 SRT786476:SRV786476 TBP786476:TBR786476 TLL786476:TLN786476 TVH786476:TVJ786476 UFD786476:UFF786476 UOZ786476:UPB786476 UYV786476:UYX786476 VIR786476:VIT786476 VSN786476:VSP786476 WCJ786476:WCL786476 WMF786476:WMH786476 WWB786476:WWD786476 T852012:V852012 JP852012:JR852012 TL852012:TN852012 ADH852012:ADJ852012 AND852012:ANF852012 AWZ852012:AXB852012 BGV852012:BGX852012 BQR852012:BQT852012 CAN852012:CAP852012 CKJ852012:CKL852012 CUF852012:CUH852012 DEB852012:DED852012 DNX852012:DNZ852012 DXT852012:DXV852012 EHP852012:EHR852012 ERL852012:ERN852012 FBH852012:FBJ852012 FLD852012:FLF852012 FUZ852012:FVB852012 GEV852012:GEX852012 GOR852012:GOT852012 GYN852012:GYP852012 HIJ852012:HIL852012 HSF852012:HSH852012 ICB852012:ICD852012 ILX852012:ILZ852012 IVT852012:IVV852012 JFP852012:JFR852012 JPL852012:JPN852012 JZH852012:JZJ852012 KJD852012:KJF852012 KSZ852012:KTB852012 LCV852012:LCX852012 LMR852012:LMT852012 LWN852012:LWP852012 MGJ852012:MGL852012 MQF852012:MQH852012 NAB852012:NAD852012 NJX852012:NJZ852012 NTT852012:NTV852012 ODP852012:ODR852012 ONL852012:ONN852012 OXH852012:OXJ852012 PHD852012:PHF852012 PQZ852012:PRB852012 QAV852012:QAX852012 QKR852012:QKT852012 QUN852012:QUP852012 REJ852012:REL852012 ROF852012:ROH852012 RYB852012:RYD852012 SHX852012:SHZ852012 SRT852012:SRV852012 TBP852012:TBR852012 TLL852012:TLN852012 TVH852012:TVJ852012 UFD852012:UFF852012 UOZ852012:UPB852012 UYV852012:UYX852012 VIR852012:VIT852012 VSN852012:VSP852012 WCJ852012:WCL852012 WMF852012:WMH852012 WWB852012:WWD852012 T917548:V917548 JP917548:JR917548 TL917548:TN917548 ADH917548:ADJ917548 AND917548:ANF917548 AWZ917548:AXB917548 BGV917548:BGX917548 BQR917548:BQT917548 CAN917548:CAP917548 CKJ917548:CKL917548 CUF917548:CUH917548 DEB917548:DED917548 DNX917548:DNZ917548 DXT917548:DXV917548 EHP917548:EHR917548 ERL917548:ERN917548 FBH917548:FBJ917548 FLD917548:FLF917548 FUZ917548:FVB917548 GEV917548:GEX917548 GOR917548:GOT917548 GYN917548:GYP917548 HIJ917548:HIL917548 HSF917548:HSH917548 ICB917548:ICD917548 ILX917548:ILZ917548 IVT917548:IVV917548 JFP917548:JFR917548 JPL917548:JPN917548 JZH917548:JZJ917548 KJD917548:KJF917548 KSZ917548:KTB917548 LCV917548:LCX917548 LMR917548:LMT917548 LWN917548:LWP917548 MGJ917548:MGL917548 MQF917548:MQH917548 NAB917548:NAD917548 NJX917548:NJZ917548 NTT917548:NTV917548 ODP917548:ODR917548 ONL917548:ONN917548 OXH917548:OXJ917548 PHD917548:PHF917548 PQZ917548:PRB917548 QAV917548:QAX917548 QKR917548:QKT917548 QUN917548:QUP917548 REJ917548:REL917548 ROF917548:ROH917548 RYB917548:RYD917548 SHX917548:SHZ917548 SRT917548:SRV917548 TBP917548:TBR917548 TLL917548:TLN917548 TVH917548:TVJ917548 UFD917548:UFF917548 UOZ917548:UPB917548 UYV917548:UYX917548 VIR917548:VIT917548 VSN917548:VSP917548 WCJ917548:WCL917548 WMF917548:WMH917548 WWB917548:WWD917548 T983084:V983084 JP983084:JR983084 TL983084:TN983084 ADH983084:ADJ983084 AND983084:ANF983084 AWZ983084:AXB983084 BGV983084:BGX983084 BQR983084:BQT983084 CAN983084:CAP983084 CKJ983084:CKL983084 CUF983084:CUH983084 DEB983084:DED983084 DNX983084:DNZ983084 DXT983084:DXV983084 EHP983084:EHR983084 ERL983084:ERN983084 FBH983084:FBJ983084 FLD983084:FLF983084 FUZ983084:FVB983084 GEV983084:GEX983084 GOR983084:GOT983084 GYN983084:GYP983084 HIJ983084:HIL983084 HSF983084:HSH983084 ICB983084:ICD983084 ILX983084:ILZ983084 IVT983084:IVV983084 JFP983084:JFR983084 JPL983084:JPN983084 JZH983084:JZJ983084 KJD983084:KJF983084 KSZ983084:KTB983084 LCV983084:LCX983084 LMR983084:LMT983084 LWN983084:LWP983084 MGJ983084:MGL983084 MQF983084:MQH983084 NAB983084:NAD983084 NJX983084:NJZ983084 NTT983084:NTV983084 ODP983084:ODR983084 ONL983084:ONN983084 OXH983084:OXJ983084 PHD983084:PHF983084 PQZ983084:PRB983084 QAV983084:QAX983084 QKR983084:QKT983084 QUN983084:QUP983084 REJ983084:REL983084 ROF983084:ROH983084 RYB983084:RYD983084 SHX983084:SHZ983084 SRT983084:SRV983084 TBP983084:TBR983084 TLL983084:TLN983084 TVH983084:TVJ983084 UFD983084:UFF983084 UOZ983084:UPB983084 UYV983084:UYX983084 VIR983084:VIT983084 VSN983084:VSP983084 WCJ983084:WCL983084 WMF983084:WMH983084 WWB983084:WWD983084</xm:sqref>
        </x14:dataValidation>
        <x14:dataValidation type="list" allowBlank="1" showInputMessage="1" showErrorMessage="1" xr:uid="{6237792B-7E1B-4665-8442-F2C1F7D2BD8F}">
          <x14:formula1>
            <xm:f>$AA$127:$AA$174</xm:f>
          </x14:formula1>
          <xm:sqref>S2:V2 JO2:JR2 TK2:TN2 ADG2:ADJ2 ANC2:ANF2 AWY2:AXB2 BGU2:BGX2 BQQ2:BQT2 CAM2:CAP2 CKI2:CKL2 CUE2:CUH2 DEA2:DED2 DNW2:DNZ2 DXS2:DXV2 EHO2:EHR2 ERK2:ERN2 FBG2:FBJ2 FLC2:FLF2 FUY2:FVB2 GEU2:GEX2 GOQ2:GOT2 GYM2:GYP2 HII2:HIL2 HSE2:HSH2 ICA2:ICD2 ILW2:ILZ2 IVS2:IVV2 JFO2:JFR2 JPK2:JPN2 JZG2:JZJ2 KJC2:KJF2 KSY2:KTB2 LCU2:LCX2 LMQ2:LMT2 LWM2:LWP2 MGI2:MGL2 MQE2:MQH2 NAA2:NAD2 NJW2:NJZ2 NTS2:NTV2 ODO2:ODR2 ONK2:ONN2 OXG2:OXJ2 PHC2:PHF2 PQY2:PRB2 QAU2:QAX2 QKQ2:QKT2 QUM2:QUP2 REI2:REL2 ROE2:ROH2 RYA2:RYD2 SHW2:SHZ2 SRS2:SRV2 TBO2:TBR2 TLK2:TLN2 TVG2:TVJ2 UFC2:UFF2 UOY2:UPB2 UYU2:UYX2 VIQ2:VIT2 VSM2:VSP2 WCI2:WCL2 WME2:WMH2 WWA2:WWD2 S65538:V65538 JO65538:JR65538 TK65538:TN65538 ADG65538:ADJ65538 ANC65538:ANF65538 AWY65538:AXB65538 BGU65538:BGX65538 BQQ65538:BQT65538 CAM65538:CAP65538 CKI65538:CKL65538 CUE65538:CUH65538 DEA65538:DED65538 DNW65538:DNZ65538 DXS65538:DXV65538 EHO65538:EHR65538 ERK65538:ERN65538 FBG65538:FBJ65538 FLC65538:FLF65538 FUY65538:FVB65538 GEU65538:GEX65538 GOQ65538:GOT65538 GYM65538:GYP65538 HII65538:HIL65538 HSE65538:HSH65538 ICA65538:ICD65538 ILW65538:ILZ65538 IVS65538:IVV65538 JFO65538:JFR65538 JPK65538:JPN65538 JZG65538:JZJ65538 KJC65538:KJF65538 KSY65538:KTB65538 LCU65538:LCX65538 LMQ65538:LMT65538 LWM65538:LWP65538 MGI65538:MGL65538 MQE65538:MQH65538 NAA65538:NAD65538 NJW65538:NJZ65538 NTS65538:NTV65538 ODO65538:ODR65538 ONK65538:ONN65538 OXG65538:OXJ65538 PHC65538:PHF65538 PQY65538:PRB65538 QAU65538:QAX65538 QKQ65538:QKT65538 QUM65538:QUP65538 REI65538:REL65538 ROE65538:ROH65538 RYA65538:RYD65538 SHW65538:SHZ65538 SRS65538:SRV65538 TBO65538:TBR65538 TLK65538:TLN65538 TVG65538:TVJ65538 UFC65538:UFF65538 UOY65538:UPB65538 UYU65538:UYX65538 VIQ65538:VIT65538 VSM65538:VSP65538 WCI65538:WCL65538 WME65538:WMH65538 WWA65538:WWD65538 S131074:V131074 JO131074:JR131074 TK131074:TN131074 ADG131074:ADJ131074 ANC131074:ANF131074 AWY131074:AXB131074 BGU131074:BGX131074 BQQ131074:BQT131074 CAM131074:CAP131074 CKI131074:CKL131074 CUE131074:CUH131074 DEA131074:DED131074 DNW131074:DNZ131074 DXS131074:DXV131074 EHO131074:EHR131074 ERK131074:ERN131074 FBG131074:FBJ131074 FLC131074:FLF131074 FUY131074:FVB131074 GEU131074:GEX131074 GOQ131074:GOT131074 GYM131074:GYP131074 HII131074:HIL131074 HSE131074:HSH131074 ICA131074:ICD131074 ILW131074:ILZ131074 IVS131074:IVV131074 JFO131074:JFR131074 JPK131074:JPN131074 JZG131074:JZJ131074 KJC131074:KJF131074 KSY131074:KTB131074 LCU131074:LCX131074 LMQ131074:LMT131074 LWM131074:LWP131074 MGI131074:MGL131074 MQE131074:MQH131074 NAA131074:NAD131074 NJW131074:NJZ131074 NTS131074:NTV131074 ODO131074:ODR131074 ONK131074:ONN131074 OXG131074:OXJ131074 PHC131074:PHF131074 PQY131074:PRB131074 QAU131074:QAX131074 QKQ131074:QKT131074 QUM131074:QUP131074 REI131074:REL131074 ROE131074:ROH131074 RYA131074:RYD131074 SHW131074:SHZ131074 SRS131074:SRV131074 TBO131074:TBR131074 TLK131074:TLN131074 TVG131074:TVJ131074 UFC131074:UFF131074 UOY131074:UPB131074 UYU131074:UYX131074 VIQ131074:VIT131074 VSM131074:VSP131074 WCI131074:WCL131074 WME131074:WMH131074 WWA131074:WWD131074 S196610:V196610 JO196610:JR196610 TK196610:TN196610 ADG196610:ADJ196610 ANC196610:ANF196610 AWY196610:AXB196610 BGU196610:BGX196610 BQQ196610:BQT196610 CAM196610:CAP196610 CKI196610:CKL196610 CUE196610:CUH196610 DEA196610:DED196610 DNW196610:DNZ196610 DXS196610:DXV196610 EHO196610:EHR196610 ERK196610:ERN196610 FBG196610:FBJ196610 FLC196610:FLF196610 FUY196610:FVB196610 GEU196610:GEX196610 GOQ196610:GOT196610 GYM196610:GYP196610 HII196610:HIL196610 HSE196610:HSH196610 ICA196610:ICD196610 ILW196610:ILZ196610 IVS196610:IVV196610 JFO196610:JFR196610 JPK196610:JPN196610 JZG196610:JZJ196610 KJC196610:KJF196610 KSY196610:KTB196610 LCU196610:LCX196610 LMQ196610:LMT196610 LWM196610:LWP196610 MGI196610:MGL196610 MQE196610:MQH196610 NAA196610:NAD196610 NJW196610:NJZ196610 NTS196610:NTV196610 ODO196610:ODR196610 ONK196610:ONN196610 OXG196610:OXJ196610 PHC196610:PHF196610 PQY196610:PRB196610 QAU196610:QAX196610 QKQ196610:QKT196610 QUM196610:QUP196610 REI196610:REL196610 ROE196610:ROH196610 RYA196610:RYD196610 SHW196610:SHZ196610 SRS196610:SRV196610 TBO196610:TBR196610 TLK196610:TLN196610 TVG196610:TVJ196610 UFC196610:UFF196610 UOY196610:UPB196610 UYU196610:UYX196610 VIQ196610:VIT196610 VSM196610:VSP196610 WCI196610:WCL196610 WME196610:WMH196610 WWA196610:WWD196610 S262146:V262146 JO262146:JR262146 TK262146:TN262146 ADG262146:ADJ262146 ANC262146:ANF262146 AWY262146:AXB262146 BGU262146:BGX262146 BQQ262146:BQT262146 CAM262146:CAP262146 CKI262146:CKL262146 CUE262146:CUH262146 DEA262146:DED262146 DNW262146:DNZ262146 DXS262146:DXV262146 EHO262146:EHR262146 ERK262146:ERN262146 FBG262146:FBJ262146 FLC262146:FLF262146 FUY262146:FVB262146 GEU262146:GEX262146 GOQ262146:GOT262146 GYM262146:GYP262146 HII262146:HIL262146 HSE262146:HSH262146 ICA262146:ICD262146 ILW262146:ILZ262146 IVS262146:IVV262146 JFO262146:JFR262146 JPK262146:JPN262146 JZG262146:JZJ262146 KJC262146:KJF262146 KSY262146:KTB262146 LCU262146:LCX262146 LMQ262146:LMT262146 LWM262146:LWP262146 MGI262146:MGL262146 MQE262146:MQH262146 NAA262146:NAD262146 NJW262146:NJZ262146 NTS262146:NTV262146 ODO262146:ODR262146 ONK262146:ONN262146 OXG262146:OXJ262146 PHC262146:PHF262146 PQY262146:PRB262146 QAU262146:QAX262146 QKQ262146:QKT262146 QUM262146:QUP262146 REI262146:REL262146 ROE262146:ROH262146 RYA262146:RYD262146 SHW262146:SHZ262146 SRS262146:SRV262146 TBO262146:TBR262146 TLK262146:TLN262146 TVG262146:TVJ262146 UFC262146:UFF262146 UOY262146:UPB262146 UYU262146:UYX262146 VIQ262146:VIT262146 VSM262146:VSP262146 WCI262146:WCL262146 WME262146:WMH262146 WWA262146:WWD262146 S327682:V327682 JO327682:JR327682 TK327682:TN327682 ADG327682:ADJ327682 ANC327682:ANF327682 AWY327682:AXB327682 BGU327682:BGX327682 BQQ327682:BQT327682 CAM327682:CAP327682 CKI327682:CKL327682 CUE327682:CUH327682 DEA327682:DED327682 DNW327682:DNZ327682 DXS327682:DXV327682 EHO327682:EHR327682 ERK327682:ERN327682 FBG327682:FBJ327682 FLC327682:FLF327682 FUY327682:FVB327682 GEU327682:GEX327682 GOQ327682:GOT327682 GYM327682:GYP327682 HII327682:HIL327682 HSE327682:HSH327682 ICA327682:ICD327682 ILW327682:ILZ327682 IVS327682:IVV327682 JFO327682:JFR327682 JPK327682:JPN327682 JZG327682:JZJ327682 KJC327682:KJF327682 KSY327682:KTB327682 LCU327682:LCX327682 LMQ327682:LMT327682 LWM327682:LWP327682 MGI327682:MGL327682 MQE327682:MQH327682 NAA327682:NAD327682 NJW327682:NJZ327682 NTS327682:NTV327682 ODO327682:ODR327682 ONK327682:ONN327682 OXG327682:OXJ327682 PHC327682:PHF327682 PQY327682:PRB327682 QAU327682:QAX327682 QKQ327682:QKT327682 QUM327682:QUP327682 REI327682:REL327682 ROE327682:ROH327682 RYA327682:RYD327682 SHW327682:SHZ327682 SRS327682:SRV327682 TBO327682:TBR327682 TLK327682:TLN327682 TVG327682:TVJ327682 UFC327682:UFF327682 UOY327682:UPB327682 UYU327682:UYX327682 VIQ327682:VIT327682 VSM327682:VSP327682 WCI327682:WCL327682 WME327682:WMH327682 WWA327682:WWD327682 S393218:V393218 JO393218:JR393218 TK393218:TN393218 ADG393218:ADJ393218 ANC393218:ANF393218 AWY393218:AXB393218 BGU393218:BGX393218 BQQ393218:BQT393218 CAM393218:CAP393218 CKI393218:CKL393218 CUE393218:CUH393218 DEA393218:DED393218 DNW393218:DNZ393218 DXS393218:DXV393218 EHO393218:EHR393218 ERK393218:ERN393218 FBG393218:FBJ393218 FLC393218:FLF393218 FUY393218:FVB393218 GEU393218:GEX393218 GOQ393218:GOT393218 GYM393218:GYP393218 HII393218:HIL393218 HSE393218:HSH393218 ICA393218:ICD393218 ILW393218:ILZ393218 IVS393218:IVV393218 JFO393218:JFR393218 JPK393218:JPN393218 JZG393218:JZJ393218 KJC393218:KJF393218 KSY393218:KTB393218 LCU393218:LCX393218 LMQ393218:LMT393218 LWM393218:LWP393218 MGI393218:MGL393218 MQE393218:MQH393218 NAA393218:NAD393218 NJW393218:NJZ393218 NTS393218:NTV393218 ODO393218:ODR393218 ONK393218:ONN393218 OXG393218:OXJ393218 PHC393218:PHF393218 PQY393218:PRB393218 QAU393218:QAX393218 QKQ393218:QKT393218 QUM393218:QUP393218 REI393218:REL393218 ROE393218:ROH393218 RYA393218:RYD393218 SHW393218:SHZ393218 SRS393218:SRV393218 TBO393218:TBR393218 TLK393218:TLN393218 TVG393218:TVJ393218 UFC393218:UFF393218 UOY393218:UPB393218 UYU393218:UYX393218 VIQ393218:VIT393218 VSM393218:VSP393218 WCI393218:WCL393218 WME393218:WMH393218 WWA393218:WWD393218 S458754:V458754 JO458754:JR458754 TK458754:TN458754 ADG458754:ADJ458754 ANC458754:ANF458754 AWY458754:AXB458754 BGU458754:BGX458754 BQQ458754:BQT458754 CAM458754:CAP458754 CKI458754:CKL458754 CUE458754:CUH458754 DEA458754:DED458754 DNW458754:DNZ458754 DXS458754:DXV458754 EHO458754:EHR458754 ERK458754:ERN458754 FBG458754:FBJ458754 FLC458754:FLF458754 FUY458754:FVB458754 GEU458754:GEX458754 GOQ458754:GOT458754 GYM458754:GYP458754 HII458754:HIL458754 HSE458754:HSH458754 ICA458754:ICD458754 ILW458754:ILZ458754 IVS458754:IVV458754 JFO458754:JFR458754 JPK458754:JPN458754 JZG458754:JZJ458754 KJC458754:KJF458754 KSY458754:KTB458754 LCU458754:LCX458754 LMQ458754:LMT458754 LWM458754:LWP458754 MGI458754:MGL458754 MQE458754:MQH458754 NAA458754:NAD458754 NJW458754:NJZ458754 NTS458754:NTV458754 ODO458754:ODR458754 ONK458754:ONN458754 OXG458754:OXJ458754 PHC458754:PHF458754 PQY458754:PRB458754 QAU458754:QAX458754 QKQ458754:QKT458754 QUM458754:QUP458754 REI458754:REL458754 ROE458754:ROH458754 RYA458754:RYD458754 SHW458754:SHZ458754 SRS458754:SRV458754 TBO458754:TBR458754 TLK458754:TLN458754 TVG458754:TVJ458754 UFC458754:UFF458754 UOY458754:UPB458754 UYU458754:UYX458754 VIQ458754:VIT458754 VSM458754:VSP458754 WCI458754:WCL458754 WME458754:WMH458754 WWA458754:WWD458754 S524290:V524290 JO524290:JR524290 TK524290:TN524290 ADG524290:ADJ524290 ANC524290:ANF524290 AWY524290:AXB524290 BGU524290:BGX524290 BQQ524290:BQT524290 CAM524290:CAP524290 CKI524290:CKL524290 CUE524290:CUH524290 DEA524290:DED524290 DNW524290:DNZ524290 DXS524290:DXV524290 EHO524290:EHR524290 ERK524290:ERN524290 FBG524290:FBJ524290 FLC524290:FLF524290 FUY524290:FVB524290 GEU524290:GEX524290 GOQ524290:GOT524290 GYM524290:GYP524290 HII524290:HIL524290 HSE524290:HSH524290 ICA524290:ICD524290 ILW524290:ILZ524290 IVS524290:IVV524290 JFO524290:JFR524290 JPK524290:JPN524290 JZG524290:JZJ524290 KJC524290:KJF524290 KSY524290:KTB524290 LCU524290:LCX524290 LMQ524290:LMT524290 LWM524290:LWP524290 MGI524290:MGL524290 MQE524290:MQH524290 NAA524290:NAD524290 NJW524290:NJZ524290 NTS524290:NTV524290 ODO524290:ODR524290 ONK524290:ONN524290 OXG524290:OXJ524290 PHC524290:PHF524290 PQY524290:PRB524290 QAU524290:QAX524290 QKQ524290:QKT524290 QUM524290:QUP524290 REI524290:REL524290 ROE524290:ROH524290 RYA524290:RYD524290 SHW524290:SHZ524290 SRS524290:SRV524290 TBO524290:TBR524290 TLK524290:TLN524290 TVG524290:TVJ524290 UFC524290:UFF524290 UOY524290:UPB524290 UYU524290:UYX524290 VIQ524290:VIT524290 VSM524290:VSP524290 WCI524290:WCL524290 WME524290:WMH524290 WWA524290:WWD524290 S589826:V589826 JO589826:JR589826 TK589826:TN589826 ADG589826:ADJ589826 ANC589826:ANF589826 AWY589826:AXB589826 BGU589826:BGX589826 BQQ589826:BQT589826 CAM589826:CAP589826 CKI589826:CKL589826 CUE589826:CUH589826 DEA589826:DED589826 DNW589826:DNZ589826 DXS589826:DXV589826 EHO589826:EHR589826 ERK589826:ERN589826 FBG589826:FBJ589826 FLC589826:FLF589826 FUY589826:FVB589826 GEU589826:GEX589826 GOQ589826:GOT589826 GYM589826:GYP589826 HII589826:HIL589826 HSE589826:HSH589826 ICA589826:ICD589826 ILW589826:ILZ589826 IVS589826:IVV589826 JFO589826:JFR589826 JPK589826:JPN589826 JZG589826:JZJ589826 KJC589826:KJF589826 KSY589826:KTB589826 LCU589826:LCX589826 LMQ589826:LMT589826 LWM589826:LWP589826 MGI589826:MGL589826 MQE589826:MQH589826 NAA589826:NAD589826 NJW589826:NJZ589826 NTS589826:NTV589826 ODO589826:ODR589826 ONK589826:ONN589826 OXG589826:OXJ589826 PHC589826:PHF589826 PQY589826:PRB589826 QAU589826:QAX589826 QKQ589826:QKT589826 QUM589826:QUP589826 REI589826:REL589826 ROE589826:ROH589826 RYA589826:RYD589826 SHW589826:SHZ589826 SRS589826:SRV589826 TBO589826:TBR589826 TLK589826:TLN589826 TVG589826:TVJ589826 UFC589826:UFF589826 UOY589826:UPB589826 UYU589826:UYX589826 VIQ589826:VIT589826 VSM589826:VSP589826 WCI589826:WCL589826 WME589826:WMH589826 WWA589826:WWD589826 S655362:V655362 JO655362:JR655362 TK655362:TN655362 ADG655362:ADJ655362 ANC655362:ANF655362 AWY655362:AXB655362 BGU655362:BGX655362 BQQ655362:BQT655362 CAM655362:CAP655362 CKI655362:CKL655362 CUE655362:CUH655362 DEA655362:DED655362 DNW655362:DNZ655362 DXS655362:DXV655362 EHO655362:EHR655362 ERK655362:ERN655362 FBG655362:FBJ655362 FLC655362:FLF655362 FUY655362:FVB655362 GEU655362:GEX655362 GOQ655362:GOT655362 GYM655362:GYP655362 HII655362:HIL655362 HSE655362:HSH655362 ICA655362:ICD655362 ILW655362:ILZ655362 IVS655362:IVV655362 JFO655362:JFR655362 JPK655362:JPN655362 JZG655362:JZJ655362 KJC655362:KJF655362 KSY655362:KTB655362 LCU655362:LCX655362 LMQ655362:LMT655362 LWM655362:LWP655362 MGI655362:MGL655362 MQE655362:MQH655362 NAA655362:NAD655362 NJW655362:NJZ655362 NTS655362:NTV655362 ODO655362:ODR655362 ONK655362:ONN655362 OXG655362:OXJ655362 PHC655362:PHF655362 PQY655362:PRB655362 QAU655362:QAX655362 QKQ655362:QKT655362 QUM655362:QUP655362 REI655362:REL655362 ROE655362:ROH655362 RYA655362:RYD655362 SHW655362:SHZ655362 SRS655362:SRV655362 TBO655362:TBR655362 TLK655362:TLN655362 TVG655362:TVJ655362 UFC655362:UFF655362 UOY655362:UPB655362 UYU655362:UYX655362 VIQ655362:VIT655362 VSM655362:VSP655362 WCI655362:WCL655362 WME655362:WMH655362 WWA655362:WWD655362 S720898:V720898 JO720898:JR720898 TK720898:TN720898 ADG720898:ADJ720898 ANC720898:ANF720898 AWY720898:AXB720898 BGU720898:BGX720898 BQQ720898:BQT720898 CAM720898:CAP720898 CKI720898:CKL720898 CUE720898:CUH720898 DEA720898:DED720898 DNW720898:DNZ720898 DXS720898:DXV720898 EHO720898:EHR720898 ERK720898:ERN720898 FBG720898:FBJ720898 FLC720898:FLF720898 FUY720898:FVB720898 GEU720898:GEX720898 GOQ720898:GOT720898 GYM720898:GYP720898 HII720898:HIL720898 HSE720898:HSH720898 ICA720898:ICD720898 ILW720898:ILZ720898 IVS720898:IVV720898 JFO720898:JFR720898 JPK720898:JPN720898 JZG720898:JZJ720898 KJC720898:KJF720898 KSY720898:KTB720898 LCU720898:LCX720898 LMQ720898:LMT720898 LWM720898:LWP720898 MGI720898:MGL720898 MQE720898:MQH720898 NAA720898:NAD720898 NJW720898:NJZ720898 NTS720898:NTV720898 ODO720898:ODR720898 ONK720898:ONN720898 OXG720898:OXJ720898 PHC720898:PHF720898 PQY720898:PRB720898 QAU720898:QAX720898 QKQ720898:QKT720898 QUM720898:QUP720898 REI720898:REL720898 ROE720898:ROH720898 RYA720898:RYD720898 SHW720898:SHZ720898 SRS720898:SRV720898 TBO720898:TBR720898 TLK720898:TLN720898 TVG720898:TVJ720898 UFC720898:UFF720898 UOY720898:UPB720898 UYU720898:UYX720898 VIQ720898:VIT720898 VSM720898:VSP720898 WCI720898:WCL720898 WME720898:WMH720898 WWA720898:WWD720898 S786434:V786434 JO786434:JR786434 TK786434:TN786434 ADG786434:ADJ786434 ANC786434:ANF786434 AWY786434:AXB786434 BGU786434:BGX786434 BQQ786434:BQT786434 CAM786434:CAP786434 CKI786434:CKL786434 CUE786434:CUH786434 DEA786434:DED786434 DNW786434:DNZ786434 DXS786434:DXV786434 EHO786434:EHR786434 ERK786434:ERN786434 FBG786434:FBJ786434 FLC786434:FLF786434 FUY786434:FVB786434 GEU786434:GEX786434 GOQ786434:GOT786434 GYM786434:GYP786434 HII786434:HIL786434 HSE786434:HSH786434 ICA786434:ICD786434 ILW786434:ILZ786434 IVS786434:IVV786434 JFO786434:JFR786434 JPK786434:JPN786434 JZG786434:JZJ786434 KJC786434:KJF786434 KSY786434:KTB786434 LCU786434:LCX786434 LMQ786434:LMT786434 LWM786434:LWP786434 MGI786434:MGL786434 MQE786434:MQH786434 NAA786434:NAD786434 NJW786434:NJZ786434 NTS786434:NTV786434 ODO786434:ODR786434 ONK786434:ONN786434 OXG786434:OXJ786434 PHC786434:PHF786434 PQY786434:PRB786434 QAU786434:QAX786434 QKQ786434:QKT786434 QUM786434:QUP786434 REI786434:REL786434 ROE786434:ROH786434 RYA786434:RYD786434 SHW786434:SHZ786434 SRS786434:SRV786434 TBO786434:TBR786434 TLK786434:TLN786434 TVG786434:TVJ786434 UFC786434:UFF786434 UOY786434:UPB786434 UYU786434:UYX786434 VIQ786434:VIT786434 VSM786434:VSP786434 WCI786434:WCL786434 WME786434:WMH786434 WWA786434:WWD786434 S851970:V851970 JO851970:JR851970 TK851970:TN851970 ADG851970:ADJ851970 ANC851970:ANF851970 AWY851970:AXB851970 BGU851970:BGX851970 BQQ851970:BQT851970 CAM851970:CAP851970 CKI851970:CKL851970 CUE851970:CUH851970 DEA851970:DED851970 DNW851970:DNZ851970 DXS851970:DXV851970 EHO851970:EHR851970 ERK851970:ERN851970 FBG851970:FBJ851970 FLC851970:FLF851970 FUY851970:FVB851970 GEU851970:GEX851970 GOQ851970:GOT851970 GYM851970:GYP851970 HII851970:HIL851970 HSE851970:HSH851970 ICA851970:ICD851970 ILW851970:ILZ851970 IVS851970:IVV851970 JFO851970:JFR851970 JPK851970:JPN851970 JZG851970:JZJ851970 KJC851970:KJF851970 KSY851970:KTB851970 LCU851970:LCX851970 LMQ851970:LMT851970 LWM851970:LWP851970 MGI851970:MGL851970 MQE851970:MQH851970 NAA851970:NAD851970 NJW851970:NJZ851970 NTS851970:NTV851970 ODO851970:ODR851970 ONK851970:ONN851970 OXG851970:OXJ851970 PHC851970:PHF851970 PQY851970:PRB851970 QAU851970:QAX851970 QKQ851970:QKT851970 QUM851970:QUP851970 REI851970:REL851970 ROE851970:ROH851970 RYA851970:RYD851970 SHW851970:SHZ851970 SRS851970:SRV851970 TBO851970:TBR851970 TLK851970:TLN851970 TVG851970:TVJ851970 UFC851970:UFF851970 UOY851970:UPB851970 UYU851970:UYX851970 VIQ851970:VIT851970 VSM851970:VSP851970 WCI851970:WCL851970 WME851970:WMH851970 WWA851970:WWD851970 S917506:V917506 JO917506:JR917506 TK917506:TN917506 ADG917506:ADJ917506 ANC917506:ANF917506 AWY917506:AXB917506 BGU917506:BGX917506 BQQ917506:BQT917506 CAM917506:CAP917506 CKI917506:CKL917506 CUE917506:CUH917506 DEA917506:DED917506 DNW917506:DNZ917506 DXS917506:DXV917506 EHO917506:EHR917506 ERK917506:ERN917506 FBG917506:FBJ917506 FLC917506:FLF917506 FUY917506:FVB917506 GEU917506:GEX917506 GOQ917506:GOT917506 GYM917506:GYP917506 HII917506:HIL917506 HSE917506:HSH917506 ICA917506:ICD917506 ILW917506:ILZ917506 IVS917506:IVV917506 JFO917506:JFR917506 JPK917506:JPN917506 JZG917506:JZJ917506 KJC917506:KJF917506 KSY917506:KTB917506 LCU917506:LCX917506 LMQ917506:LMT917506 LWM917506:LWP917506 MGI917506:MGL917506 MQE917506:MQH917506 NAA917506:NAD917506 NJW917506:NJZ917506 NTS917506:NTV917506 ODO917506:ODR917506 ONK917506:ONN917506 OXG917506:OXJ917506 PHC917506:PHF917506 PQY917506:PRB917506 QAU917506:QAX917506 QKQ917506:QKT917506 QUM917506:QUP917506 REI917506:REL917506 ROE917506:ROH917506 RYA917506:RYD917506 SHW917506:SHZ917506 SRS917506:SRV917506 TBO917506:TBR917506 TLK917506:TLN917506 TVG917506:TVJ917506 UFC917506:UFF917506 UOY917506:UPB917506 UYU917506:UYX917506 VIQ917506:VIT917506 VSM917506:VSP917506 WCI917506:WCL917506 WME917506:WMH917506 WWA917506:WWD917506 S983042:V983042 JO983042:JR983042 TK983042:TN983042 ADG983042:ADJ983042 ANC983042:ANF983042 AWY983042:AXB983042 BGU983042:BGX983042 BQQ983042:BQT983042 CAM983042:CAP983042 CKI983042:CKL983042 CUE983042:CUH983042 DEA983042:DED983042 DNW983042:DNZ983042 DXS983042:DXV983042 EHO983042:EHR983042 ERK983042:ERN983042 FBG983042:FBJ983042 FLC983042:FLF983042 FUY983042:FVB983042 GEU983042:GEX983042 GOQ983042:GOT983042 GYM983042:GYP983042 HII983042:HIL983042 HSE983042:HSH983042 ICA983042:ICD983042 ILW983042:ILZ983042 IVS983042:IVV983042 JFO983042:JFR983042 JPK983042:JPN983042 JZG983042:JZJ983042 KJC983042:KJF983042 KSY983042:KTB983042 LCU983042:LCX983042 LMQ983042:LMT983042 LWM983042:LWP983042 MGI983042:MGL983042 MQE983042:MQH983042 NAA983042:NAD983042 NJW983042:NJZ983042 NTS983042:NTV983042 ODO983042:ODR983042 ONK983042:ONN983042 OXG983042:OXJ983042 PHC983042:PHF983042 PQY983042:PRB983042 QAU983042:QAX983042 QKQ983042:QKT983042 QUM983042:QUP983042 REI983042:REL983042 ROE983042:ROH983042 RYA983042:RYD983042 SHW983042:SHZ983042 SRS983042:SRV983042 TBO983042:TBR983042 TLK983042:TLN983042 TVG983042:TVJ983042 UFC983042:UFF983042 UOY983042:UPB983042 UYU983042:UYX983042 VIQ983042:VIT983042 VSM983042:VSP983042 WCI983042:WCL983042 WME983042:WMH983042 WWA983042:WWD983042 S72:V72 JO72:JR72 TK72:TN72 ADG72:ADJ72 ANC72:ANF72 AWY72:AXB72 BGU72:BGX72 BQQ72:BQT72 CAM72:CAP72 CKI72:CKL72 CUE72:CUH72 DEA72:DED72 DNW72:DNZ72 DXS72:DXV72 EHO72:EHR72 ERK72:ERN72 FBG72:FBJ72 FLC72:FLF72 FUY72:FVB72 GEU72:GEX72 GOQ72:GOT72 GYM72:GYP72 HII72:HIL72 HSE72:HSH72 ICA72:ICD72 ILW72:ILZ72 IVS72:IVV72 JFO72:JFR72 JPK72:JPN72 JZG72:JZJ72 KJC72:KJF72 KSY72:KTB72 LCU72:LCX72 LMQ72:LMT72 LWM72:LWP72 MGI72:MGL72 MQE72:MQH72 NAA72:NAD72 NJW72:NJZ72 NTS72:NTV72 ODO72:ODR72 ONK72:ONN72 OXG72:OXJ72 PHC72:PHF72 PQY72:PRB72 QAU72:QAX72 QKQ72:QKT72 QUM72:QUP72 REI72:REL72 ROE72:ROH72 RYA72:RYD72 SHW72:SHZ72 SRS72:SRV72 TBO72:TBR72 TLK72:TLN72 TVG72:TVJ72 UFC72:UFF72 UOY72:UPB72 UYU72:UYX72 VIQ72:VIT72 VSM72:VSP72 WCI72:WCL72 WME72:WMH72 WWA72:WWD72 S65608:V65608 JO65608:JR65608 TK65608:TN65608 ADG65608:ADJ65608 ANC65608:ANF65608 AWY65608:AXB65608 BGU65608:BGX65608 BQQ65608:BQT65608 CAM65608:CAP65608 CKI65608:CKL65608 CUE65608:CUH65608 DEA65608:DED65608 DNW65608:DNZ65608 DXS65608:DXV65608 EHO65608:EHR65608 ERK65608:ERN65608 FBG65608:FBJ65608 FLC65608:FLF65608 FUY65608:FVB65608 GEU65608:GEX65608 GOQ65608:GOT65608 GYM65608:GYP65608 HII65608:HIL65608 HSE65608:HSH65608 ICA65608:ICD65608 ILW65608:ILZ65608 IVS65608:IVV65608 JFO65608:JFR65608 JPK65608:JPN65608 JZG65608:JZJ65608 KJC65608:KJF65608 KSY65608:KTB65608 LCU65608:LCX65608 LMQ65608:LMT65608 LWM65608:LWP65608 MGI65608:MGL65608 MQE65608:MQH65608 NAA65608:NAD65608 NJW65608:NJZ65608 NTS65608:NTV65608 ODO65608:ODR65608 ONK65608:ONN65608 OXG65608:OXJ65608 PHC65608:PHF65608 PQY65608:PRB65608 QAU65608:QAX65608 QKQ65608:QKT65608 QUM65608:QUP65608 REI65608:REL65608 ROE65608:ROH65608 RYA65608:RYD65608 SHW65608:SHZ65608 SRS65608:SRV65608 TBO65608:TBR65608 TLK65608:TLN65608 TVG65608:TVJ65608 UFC65608:UFF65608 UOY65608:UPB65608 UYU65608:UYX65608 VIQ65608:VIT65608 VSM65608:VSP65608 WCI65608:WCL65608 WME65608:WMH65608 WWA65608:WWD65608 S131144:V131144 JO131144:JR131144 TK131144:TN131144 ADG131144:ADJ131144 ANC131144:ANF131144 AWY131144:AXB131144 BGU131144:BGX131144 BQQ131144:BQT131144 CAM131144:CAP131144 CKI131144:CKL131144 CUE131144:CUH131144 DEA131144:DED131144 DNW131144:DNZ131144 DXS131144:DXV131144 EHO131144:EHR131144 ERK131144:ERN131144 FBG131144:FBJ131144 FLC131144:FLF131144 FUY131144:FVB131144 GEU131144:GEX131144 GOQ131144:GOT131144 GYM131144:GYP131144 HII131144:HIL131144 HSE131144:HSH131144 ICA131144:ICD131144 ILW131144:ILZ131144 IVS131144:IVV131144 JFO131144:JFR131144 JPK131144:JPN131144 JZG131144:JZJ131144 KJC131144:KJF131144 KSY131144:KTB131144 LCU131144:LCX131144 LMQ131144:LMT131144 LWM131144:LWP131144 MGI131144:MGL131144 MQE131144:MQH131144 NAA131144:NAD131144 NJW131144:NJZ131144 NTS131144:NTV131144 ODO131144:ODR131144 ONK131144:ONN131144 OXG131144:OXJ131144 PHC131144:PHF131144 PQY131144:PRB131144 QAU131144:QAX131144 QKQ131144:QKT131144 QUM131144:QUP131144 REI131144:REL131144 ROE131144:ROH131144 RYA131144:RYD131144 SHW131144:SHZ131144 SRS131144:SRV131144 TBO131144:TBR131144 TLK131144:TLN131144 TVG131144:TVJ131144 UFC131144:UFF131144 UOY131144:UPB131144 UYU131144:UYX131144 VIQ131144:VIT131144 VSM131144:VSP131144 WCI131144:WCL131144 WME131144:WMH131144 WWA131144:WWD131144 S196680:V196680 JO196680:JR196680 TK196680:TN196680 ADG196680:ADJ196680 ANC196680:ANF196680 AWY196680:AXB196680 BGU196680:BGX196680 BQQ196680:BQT196680 CAM196680:CAP196680 CKI196680:CKL196680 CUE196680:CUH196680 DEA196680:DED196680 DNW196680:DNZ196680 DXS196680:DXV196680 EHO196680:EHR196680 ERK196680:ERN196680 FBG196680:FBJ196680 FLC196680:FLF196680 FUY196680:FVB196680 GEU196680:GEX196680 GOQ196680:GOT196680 GYM196680:GYP196680 HII196680:HIL196680 HSE196680:HSH196680 ICA196680:ICD196680 ILW196680:ILZ196680 IVS196680:IVV196680 JFO196680:JFR196680 JPK196680:JPN196680 JZG196680:JZJ196680 KJC196680:KJF196680 KSY196680:KTB196680 LCU196680:LCX196680 LMQ196680:LMT196680 LWM196680:LWP196680 MGI196680:MGL196680 MQE196680:MQH196680 NAA196680:NAD196680 NJW196680:NJZ196680 NTS196680:NTV196680 ODO196680:ODR196680 ONK196680:ONN196680 OXG196680:OXJ196680 PHC196680:PHF196680 PQY196680:PRB196680 QAU196680:QAX196680 QKQ196680:QKT196680 QUM196680:QUP196680 REI196680:REL196680 ROE196680:ROH196680 RYA196680:RYD196680 SHW196680:SHZ196680 SRS196680:SRV196680 TBO196680:TBR196680 TLK196680:TLN196680 TVG196680:TVJ196680 UFC196680:UFF196680 UOY196680:UPB196680 UYU196680:UYX196680 VIQ196680:VIT196680 VSM196680:VSP196680 WCI196680:WCL196680 WME196680:WMH196680 WWA196680:WWD196680 S262216:V262216 JO262216:JR262216 TK262216:TN262216 ADG262216:ADJ262216 ANC262216:ANF262216 AWY262216:AXB262216 BGU262216:BGX262216 BQQ262216:BQT262216 CAM262216:CAP262216 CKI262216:CKL262216 CUE262216:CUH262216 DEA262216:DED262216 DNW262216:DNZ262216 DXS262216:DXV262216 EHO262216:EHR262216 ERK262216:ERN262216 FBG262216:FBJ262216 FLC262216:FLF262216 FUY262216:FVB262216 GEU262216:GEX262216 GOQ262216:GOT262216 GYM262216:GYP262216 HII262216:HIL262216 HSE262216:HSH262216 ICA262216:ICD262216 ILW262216:ILZ262216 IVS262216:IVV262216 JFO262216:JFR262216 JPK262216:JPN262216 JZG262216:JZJ262216 KJC262216:KJF262216 KSY262216:KTB262216 LCU262216:LCX262216 LMQ262216:LMT262216 LWM262216:LWP262216 MGI262216:MGL262216 MQE262216:MQH262216 NAA262216:NAD262216 NJW262216:NJZ262216 NTS262216:NTV262216 ODO262216:ODR262216 ONK262216:ONN262216 OXG262216:OXJ262216 PHC262216:PHF262216 PQY262216:PRB262216 QAU262216:QAX262216 QKQ262216:QKT262216 QUM262216:QUP262216 REI262216:REL262216 ROE262216:ROH262216 RYA262216:RYD262216 SHW262216:SHZ262216 SRS262216:SRV262216 TBO262216:TBR262216 TLK262216:TLN262216 TVG262216:TVJ262216 UFC262216:UFF262216 UOY262216:UPB262216 UYU262216:UYX262216 VIQ262216:VIT262216 VSM262216:VSP262216 WCI262216:WCL262216 WME262216:WMH262216 WWA262216:WWD262216 S327752:V327752 JO327752:JR327752 TK327752:TN327752 ADG327752:ADJ327752 ANC327752:ANF327752 AWY327752:AXB327752 BGU327752:BGX327752 BQQ327752:BQT327752 CAM327752:CAP327752 CKI327752:CKL327752 CUE327752:CUH327752 DEA327752:DED327752 DNW327752:DNZ327752 DXS327752:DXV327752 EHO327752:EHR327752 ERK327752:ERN327752 FBG327752:FBJ327752 FLC327752:FLF327752 FUY327752:FVB327752 GEU327752:GEX327752 GOQ327752:GOT327752 GYM327752:GYP327752 HII327752:HIL327752 HSE327752:HSH327752 ICA327752:ICD327752 ILW327752:ILZ327752 IVS327752:IVV327752 JFO327752:JFR327752 JPK327752:JPN327752 JZG327752:JZJ327752 KJC327752:KJF327752 KSY327752:KTB327752 LCU327752:LCX327752 LMQ327752:LMT327752 LWM327752:LWP327752 MGI327752:MGL327752 MQE327752:MQH327752 NAA327752:NAD327752 NJW327752:NJZ327752 NTS327752:NTV327752 ODO327752:ODR327752 ONK327752:ONN327752 OXG327752:OXJ327752 PHC327752:PHF327752 PQY327752:PRB327752 QAU327752:QAX327752 QKQ327752:QKT327752 QUM327752:QUP327752 REI327752:REL327752 ROE327752:ROH327752 RYA327752:RYD327752 SHW327752:SHZ327752 SRS327752:SRV327752 TBO327752:TBR327752 TLK327752:TLN327752 TVG327752:TVJ327752 UFC327752:UFF327752 UOY327752:UPB327752 UYU327752:UYX327752 VIQ327752:VIT327752 VSM327752:VSP327752 WCI327752:WCL327752 WME327752:WMH327752 WWA327752:WWD327752 S393288:V393288 JO393288:JR393288 TK393288:TN393288 ADG393288:ADJ393288 ANC393288:ANF393288 AWY393288:AXB393288 BGU393288:BGX393288 BQQ393288:BQT393288 CAM393288:CAP393288 CKI393288:CKL393288 CUE393288:CUH393288 DEA393288:DED393288 DNW393288:DNZ393288 DXS393288:DXV393288 EHO393288:EHR393288 ERK393288:ERN393288 FBG393288:FBJ393288 FLC393288:FLF393288 FUY393288:FVB393288 GEU393288:GEX393288 GOQ393288:GOT393288 GYM393288:GYP393288 HII393288:HIL393288 HSE393288:HSH393288 ICA393288:ICD393288 ILW393288:ILZ393288 IVS393288:IVV393288 JFO393288:JFR393288 JPK393288:JPN393288 JZG393288:JZJ393288 KJC393288:KJF393288 KSY393288:KTB393288 LCU393288:LCX393288 LMQ393288:LMT393288 LWM393288:LWP393288 MGI393288:MGL393288 MQE393288:MQH393288 NAA393288:NAD393288 NJW393288:NJZ393288 NTS393288:NTV393288 ODO393288:ODR393288 ONK393288:ONN393288 OXG393288:OXJ393288 PHC393288:PHF393288 PQY393288:PRB393288 QAU393288:QAX393288 QKQ393288:QKT393288 QUM393288:QUP393288 REI393288:REL393288 ROE393288:ROH393288 RYA393288:RYD393288 SHW393288:SHZ393288 SRS393288:SRV393288 TBO393288:TBR393288 TLK393288:TLN393288 TVG393288:TVJ393288 UFC393288:UFF393288 UOY393288:UPB393288 UYU393288:UYX393288 VIQ393288:VIT393288 VSM393288:VSP393288 WCI393288:WCL393288 WME393288:WMH393288 WWA393288:WWD393288 S458824:V458824 JO458824:JR458824 TK458824:TN458824 ADG458824:ADJ458824 ANC458824:ANF458824 AWY458824:AXB458824 BGU458824:BGX458824 BQQ458824:BQT458824 CAM458824:CAP458824 CKI458824:CKL458824 CUE458824:CUH458824 DEA458824:DED458824 DNW458824:DNZ458824 DXS458824:DXV458824 EHO458824:EHR458824 ERK458824:ERN458824 FBG458824:FBJ458824 FLC458824:FLF458824 FUY458824:FVB458824 GEU458824:GEX458824 GOQ458824:GOT458824 GYM458824:GYP458824 HII458824:HIL458824 HSE458824:HSH458824 ICA458824:ICD458824 ILW458824:ILZ458824 IVS458824:IVV458824 JFO458824:JFR458824 JPK458824:JPN458824 JZG458824:JZJ458824 KJC458824:KJF458824 KSY458824:KTB458824 LCU458824:LCX458824 LMQ458824:LMT458824 LWM458824:LWP458824 MGI458824:MGL458824 MQE458824:MQH458824 NAA458824:NAD458824 NJW458824:NJZ458824 NTS458824:NTV458824 ODO458824:ODR458824 ONK458824:ONN458824 OXG458824:OXJ458824 PHC458824:PHF458824 PQY458824:PRB458824 QAU458824:QAX458824 QKQ458824:QKT458824 QUM458824:QUP458824 REI458824:REL458824 ROE458824:ROH458824 RYA458824:RYD458824 SHW458824:SHZ458824 SRS458824:SRV458824 TBO458824:TBR458824 TLK458824:TLN458824 TVG458824:TVJ458824 UFC458824:UFF458824 UOY458824:UPB458824 UYU458824:UYX458824 VIQ458824:VIT458824 VSM458824:VSP458824 WCI458824:WCL458824 WME458824:WMH458824 WWA458824:WWD458824 S524360:V524360 JO524360:JR524360 TK524360:TN524360 ADG524360:ADJ524360 ANC524360:ANF524360 AWY524360:AXB524360 BGU524360:BGX524360 BQQ524360:BQT524360 CAM524360:CAP524360 CKI524360:CKL524360 CUE524360:CUH524360 DEA524360:DED524360 DNW524360:DNZ524360 DXS524360:DXV524360 EHO524360:EHR524360 ERK524360:ERN524360 FBG524360:FBJ524360 FLC524360:FLF524360 FUY524360:FVB524360 GEU524360:GEX524360 GOQ524360:GOT524360 GYM524360:GYP524360 HII524360:HIL524360 HSE524360:HSH524360 ICA524360:ICD524360 ILW524360:ILZ524360 IVS524360:IVV524360 JFO524360:JFR524360 JPK524360:JPN524360 JZG524360:JZJ524360 KJC524360:KJF524360 KSY524360:KTB524360 LCU524360:LCX524360 LMQ524360:LMT524360 LWM524360:LWP524360 MGI524360:MGL524360 MQE524360:MQH524360 NAA524360:NAD524360 NJW524360:NJZ524360 NTS524360:NTV524360 ODO524360:ODR524360 ONK524360:ONN524360 OXG524360:OXJ524360 PHC524360:PHF524360 PQY524360:PRB524360 QAU524360:QAX524360 QKQ524360:QKT524360 QUM524360:QUP524360 REI524360:REL524360 ROE524360:ROH524360 RYA524360:RYD524360 SHW524360:SHZ524360 SRS524360:SRV524360 TBO524360:TBR524360 TLK524360:TLN524360 TVG524360:TVJ524360 UFC524360:UFF524360 UOY524360:UPB524360 UYU524360:UYX524360 VIQ524360:VIT524360 VSM524360:VSP524360 WCI524360:WCL524360 WME524360:WMH524360 WWA524360:WWD524360 S589896:V589896 JO589896:JR589896 TK589896:TN589896 ADG589896:ADJ589896 ANC589896:ANF589896 AWY589896:AXB589896 BGU589896:BGX589896 BQQ589896:BQT589896 CAM589896:CAP589896 CKI589896:CKL589896 CUE589896:CUH589896 DEA589896:DED589896 DNW589896:DNZ589896 DXS589896:DXV589896 EHO589896:EHR589896 ERK589896:ERN589896 FBG589896:FBJ589896 FLC589896:FLF589896 FUY589896:FVB589896 GEU589896:GEX589896 GOQ589896:GOT589896 GYM589896:GYP589896 HII589896:HIL589896 HSE589896:HSH589896 ICA589896:ICD589896 ILW589896:ILZ589896 IVS589896:IVV589896 JFO589896:JFR589896 JPK589896:JPN589896 JZG589896:JZJ589896 KJC589896:KJF589896 KSY589896:KTB589896 LCU589896:LCX589896 LMQ589896:LMT589896 LWM589896:LWP589896 MGI589896:MGL589896 MQE589896:MQH589896 NAA589896:NAD589896 NJW589896:NJZ589896 NTS589896:NTV589896 ODO589896:ODR589896 ONK589896:ONN589896 OXG589896:OXJ589896 PHC589896:PHF589896 PQY589896:PRB589896 QAU589896:QAX589896 QKQ589896:QKT589896 QUM589896:QUP589896 REI589896:REL589896 ROE589896:ROH589896 RYA589896:RYD589896 SHW589896:SHZ589896 SRS589896:SRV589896 TBO589896:TBR589896 TLK589896:TLN589896 TVG589896:TVJ589896 UFC589896:UFF589896 UOY589896:UPB589896 UYU589896:UYX589896 VIQ589896:VIT589896 VSM589896:VSP589896 WCI589896:WCL589896 WME589896:WMH589896 WWA589896:WWD589896 S655432:V655432 JO655432:JR655432 TK655432:TN655432 ADG655432:ADJ655432 ANC655432:ANF655432 AWY655432:AXB655432 BGU655432:BGX655432 BQQ655432:BQT655432 CAM655432:CAP655432 CKI655432:CKL655432 CUE655432:CUH655432 DEA655432:DED655432 DNW655432:DNZ655432 DXS655432:DXV655432 EHO655432:EHR655432 ERK655432:ERN655432 FBG655432:FBJ655432 FLC655432:FLF655432 FUY655432:FVB655432 GEU655432:GEX655432 GOQ655432:GOT655432 GYM655432:GYP655432 HII655432:HIL655432 HSE655432:HSH655432 ICA655432:ICD655432 ILW655432:ILZ655432 IVS655432:IVV655432 JFO655432:JFR655432 JPK655432:JPN655432 JZG655432:JZJ655432 KJC655432:KJF655432 KSY655432:KTB655432 LCU655432:LCX655432 LMQ655432:LMT655432 LWM655432:LWP655432 MGI655432:MGL655432 MQE655432:MQH655432 NAA655432:NAD655432 NJW655432:NJZ655432 NTS655432:NTV655432 ODO655432:ODR655432 ONK655432:ONN655432 OXG655432:OXJ655432 PHC655432:PHF655432 PQY655432:PRB655432 QAU655432:QAX655432 QKQ655432:QKT655432 QUM655432:QUP655432 REI655432:REL655432 ROE655432:ROH655432 RYA655432:RYD655432 SHW655432:SHZ655432 SRS655432:SRV655432 TBO655432:TBR655432 TLK655432:TLN655432 TVG655432:TVJ655432 UFC655432:UFF655432 UOY655432:UPB655432 UYU655432:UYX655432 VIQ655432:VIT655432 VSM655432:VSP655432 WCI655432:WCL655432 WME655432:WMH655432 WWA655432:WWD655432 S720968:V720968 JO720968:JR720968 TK720968:TN720968 ADG720968:ADJ720968 ANC720968:ANF720968 AWY720968:AXB720968 BGU720968:BGX720968 BQQ720968:BQT720968 CAM720968:CAP720968 CKI720968:CKL720968 CUE720968:CUH720968 DEA720968:DED720968 DNW720968:DNZ720968 DXS720968:DXV720968 EHO720968:EHR720968 ERK720968:ERN720968 FBG720968:FBJ720968 FLC720968:FLF720968 FUY720968:FVB720968 GEU720968:GEX720968 GOQ720968:GOT720968 GYM720968:GYP720968 HII720968:HIL720968 HSE720968:HSH720968 ICA720968:ICD720968 ILW720968:ILZ720968 IVS720968:IVV720968 JFO720968:JFR720968 JPK720968:JPN720968 JZG720968:JZJ720968 KJC720968:KJF720968 KSY720968:KTB720968 LCU720968:LCX720968 LMQ720968:LMT720968 LWM720968:LWP720968 MGI720968:MGL720968 MQE720968:MQH720968 NAA720968:NAD720968 NJW720968:NJZ720968 NTS720968:NTV720968 ODO720968:ODR720968 ONK720968:ONN720968 OXG720968:OXJ720968 PHC720968:PHF720968 PQY720968:PRB720968 QAU720968:QAX720968 QKQ720968:QKT720968 QUM720968:QUP720968 REI720968:REL720968 ROE720968:ROH720968 RYA720968:RYD720968 SHW720968:SHZ720968 SRS720968:SRV720968 TBO720968:TBR720968 TLK720968:TLN720968 TVG720968:TVJ720968 UFC720968:UFF720968 UOY720968:UPB720968 UYU720968:UYX720968 VIQ720968:VIT720968 VSM720968:VSP720968 WCI720968:WCL720968 WME720968:WMH720968 WWA720968:WWD720968 S786504:V786504 JO786504:JR786504 TK786504:TN786504 ADG786504:ADJ786504 ANC786504:ANF786504 AWY786504:AXB786504 BGU786504:BGX786504 BQQ786504:BQT786504 CAM786504:CAP786504 CKI786504:CKL786504 CUE786504:CUH786504 DEA786504:DED786504 DNW786504:DNZ786504 DXS786504:DXV786504 EHO786504:EHR786504 ERK786504:ERN786504 FBG786504:FBJ786504 FLC786504:FLF786504 FUY786504:FVB786504 GEU786504:GEX786504 GOQ786504:GOT786504 GYM786504:GYP786504 HII786504:HIL786504 HSE786504:HSH786504 ICA786504:ICD786504 ILW786504:ILZ786504 IVS786504:IVV786504 JFO786504:JFR786504 JPK786504:JPN786504 JZG786504:JZJ786504 KJC786504:KJF786504 KSY786504:KTB786504 LCU786504:LCX786504 LMQ786504:LMT786504 LWM786504:LWP786504 MGI786504:MGL786504 MQE786504:MQH786504 NAA786504:NAD786504 NJW786504:NJZ786504 NTS786504:NTV786504 ODO786504:ODR786504 ONK786504:ONN786504 OXG786504:OXJ786504 PHC786504:PHF786504 PQY786504:PRB786504 QAU786504:QAX786504 QKQ786504:QKT786504 QUM786504:QUP786504 REI786504:REL786504 ROE786504:ROH786504 RYA786504:RYD786504 SHW786504:SHZ786504 SRS786504:SRV786504 TBO786504:TBR786504 TLK786504:TLN786504 TVG786504:TVJ786504 UFC786504:UFF786504 UOY786504:UPB786504 UYU786504:UYX786504 VIQ786504:VIT786504 VSM786504:VSP786504 WCI786504:WCL786504 WME786504:WMH786504 WWA786504:WWD786504 S852040:V852040 JO852040:JR852040 TK852040:TN852040 ADG852040:ADJ852040 ANC852040:ANF852040 AWY852040:AXB852040 BGU852040:BGX852040 BQQ852040:BQT852040 CAM852040:CAP852040 CKI852040:CKL852040 CUE852040:CUH852040 DEA852040:DED852040 DNW852040:DNZ852040 DXS852040:DXV852040 EHO852040:EHR852040 ERK852040:ERN852040 FBG852040:FBJ852040 FLC852040:FLF852040 FUY852040:FVB852040 GEU852040:GEX852040 GOQ852040:GOT852040 GYM852040:GYP852040 HII852040:HIL852040 HSE852040:HSH852040 ICA852040:ICD852040 ILW852040:ILZ852040 IVS852040:IVV852040 JFO852040:JFR852040 JPK852040:JPN852040 JZG852040:JZJ852040 KJC852040:KJF852040 KSY852040:KTB852040 LCU852040:LCX852040 LMQ852040:LMT852040 LWM852040:LWP852040 MGI852040:MGL852040 MQE852040:MQH852040 NAA852040:NAD852040 NJW852040:NJZ852040 NTS852040:NTV852040 ODO852040:ODR852040 ONK852040:ONN852040 OXG852040:OXJ852040 PHC852040:PHF852040 PQY852040:PRB852040 QAU852040:QAX852040 QKQ852040:QKT852040 QUM852040:QUP852040 REI852040:REL852040 ROE852040:ROH852040 RYA852040:RYD852040 SHW852040:SHZ852040 SRS852040:SRV852040 TBO852040:TBR852040 TLK852040:TLN852040 TVG852040:TVJ852040 UFC852040:UFF852040 UOY852040:UPB852040 UYU852040:UYX852040 VIQ852040:VIT852040 VSM852040:VSP852040 WCI852040:WCL852040 WME852040:WMH852040 WWA852040:WWD852040 S917576:V917576 JO917576:JR917576 TK917576:TN917576 ADG917576:ADJ917576 ANC917576:ANF917576 AWY917576:AXB917576 BGU917576:BGX917576 BQQ917576:BQT917576 CAM917576:CAP917576 CKI917576:CKL917576 CUE917576:CUH917576 DEA917576:DED917576 DNW917576:DNZ917576 DXS917576:DXV917576 EHO917576:EHR917576 ERK917576:ERN917576 FBG917576:FBJ917576 FLC917576:FLF917576 FUY917576:FVB917576 GEU917576:GEX917576 GOQ917576:GOT917576 GYM917576:GYP917576 HII917576:HIL917576 HSE917576:HSH917576 ICA917576:ICD917576 ILW917576:ILZ917576 IVS917576:IVV917576 JFO917576:JFR917576 JPK917576:JPN917576 JZG917576:JZJ917576 KJC917576:KJF917576 KSY917576:KTB917576 LCU917576:LCX917576 LMQ917576:LMT917576 LWM917576:LWP917576 MGI917576:MGL917576 MQE917576:MQH917576 NAA917576:NAD917576 NJW917576:NJZ917576 NTS917576:NTV917576 ODO917576:ODR917576 ONK917576:ONN917576 OXG917576:OXJ917576 PHC917576:PHF917576 PQY917576:PRB917576 QAU917576:QAX917576 QKQ917576:QKT917576 QUM917576:QUP917576 REI917576:REL917576 ROE917576:ROH917576 RYA917576:RYD917576 SHW917576:SHZ917576 SRS917576:SRV917576 TBO917576:TBR917576 TLK917576:TLN917576 TVG917576:TVJ917576 UFC917576:UFF917576 UOY917576:UPB917576 UYU917576:UYX917576 VIQ917576:VIT917576 VSM917576:VSP917576 WCI917576:WCL917576 WME917576:WMH917576 WWA917576:WWD917576 S983112:V983112 JO983112:JR983112 TK983112:TN983112 ADG983112:ADJ983112 ANC983112:ANF983112 AWY983112:AXB983112 BGU983112:BGX983112 BQQ983112:BQT983112 CAM983112:CAP983112 CKI983112:CKL983112 CUE983112:CUH983112 DEA983112:DED983112 DNW983112:DNZ983112 DXS983112:DXV983112 EHO983112:EHR983112 ERK983112:ERN983112 FBG983112:FBJ983112 FLC983112:FLF983112 FUY983112:FVB983112 GEU983112:GEX983112 GOQ983112:GOT983112 GYM983112:GYP983112 HII983112:HIL983112 HSE983112:HSH983112 ICA983112:ICD983112 ILW983112:ILZ983112 IVS983112:IVV983112 JFO983112:JFR983112 JPK983112:JPN983112 JZG983112:JZJ983112 KJC983112:KJF983112 KSY983112:KTB983112 LCU983112:LCX983112 LMQ983112:LMT983112 LWM983112:LWP983112 MGI983112:MGL983112 MQE983112:MQH983112 NAA983112:NAD983112 NJW983112:NJZ983112 NTS983112:NTV983112 ODO983112:ODR983112 ONK983112:ONN983112 OXG983112:OXJ983112 PHC983112:PHF983112 PQY983112:PRB983112 QAU983112:QAX983112 QKQ983112:QKT983112 QUM983112:QUP983112 REI983112:REL983112 ROE983112:ROH983112 RYA983112:RYD983112 SHW983112:SHZ983112 SRS983112:SRV983112 TBO983112:TBR983112 TLK983112:TLN983112 TVG983112:TVJ983112 UFC983112:UFF983112 UOY983112:UPB983112 UYU983112:UYX983112 VIQ983112:VIT983112 VSM983112:VSP983112 WCI983112:WCL983112 WME983112:WMH983112 WWA983112:WWD983112 S32:V32 JO32:JR32 TK32:TN32 ADG32:ADJ32 ANC32:ANF32 AWY32:AXB32 BGU32:BGX32 BQQ32:BQT32 CAM32:CAP32 CKI32:CKL32 CUE32:CUH32 DEA32:DED32 DNW32:DNZ32 DXS32:DXV32 EHO32:EHR32 ERK32:ERN32 FBG32:FBJ32 FLC32:FLF32 FUY32:FVB32 GEU32:GEX32 GOQ32:GOT32 GYM32:GYP32 HII32:HIL32 HSE32:HSH32 ICA32:ICD32 ILW32:ILZ32 IVS32:IVV32 JFO32:JFR32 JPK32:JPN32 JZG32:JZJ32 KJC32:KJF32 KSY32:KTB32 LCU32:LCX32 LMQ32:LMT32 LWM32:LWP32 MGI32:MGL32 MQE32:MQH32 NAA32:NAD32 NJW32:NJZ32 NTS32:NTV32 ODO32:ODR32 ONK32:ONN32 OXG32:OXJ32 PHC32:PHF32 PQY32:PRB32 QAU32:QAX32 QKQ32:QKT32 QUM32:QUP32 REI32:REL32 ROE32:ROH32 RYA32:RYD32 SHW32:SHZ32 SRS32:SRV32 TBO32:TBR32 TLK32:TLN32 TVG32:TVJ32 UFC32:UFF32 UOY32:UPB32 UYU32:UYX32 VIQ32:VIT32 VSM32:VSP32 WCI32:WCL32 WME32:WMH32 WWA32:WWD32 S65568:V65568 JO65568:JR65568 TK65568:TN65568 ADG65568:ADJ65568 ANC65568:ANF65568 AWY65568:AXB65568 BGU65568:BGX65568 BQQ65568:BQT65568 CAM65568:CAP65568 CKI65568:CKL65568 CUE65568:CUH65568 DEA65568:DED65568 DNW65568:DNZ65568 DXS65568:DXV65568 EHO65568:EHR65568 ERK65568:ERN65568 FBG65568:FBJ65568 FLC65568:FLF65568 FUY65568:FVB65568 GEU65568:GEX65568 GOQ65568:GOT65568 GYM65568:GYP65568 HII65568:HIL65568 HSE65568:HSH65568 ICA65568:ICD65568 ILW65568:ILZ65568 IVS65568:IVV65568 JFO65568:JFR65568 JPK65568:JPN65568 JZG65568:JZJ65568 KJC65568:KJF65568 KSY65568:KTB65568 LCU65568:LCX65568 LMQ65568:LMT65568 LWM65568:LWP65568 MGI65568:MGL65568 MQE65568:MQH65568 NAA65568:NAD65568 NJW65568:NJZ65568 NTS65568:NTV65568 ODO65568:ODR65568 ONK65568:ONN65568 OXG65568:OXJ65568 PHC65568:PHF65568 PQY65568:PRB65568 QAU65568:QAX65568 QKQ65568:QKT65568 QUM65568:QUP65568 REI65568:REL65568 ROE65568:ROH65568 RYA65568:RYD65568 SHW65568:SHZ65568 SRS65568:SRV65568 TBO65568:TBR65568 TLK65568:TLN65568 TVG65568:TVJ65568 UFC65568:UFF65568 UOY65568:UPB65568 UYU65568:UYX65568 VIQ65568:VIT65568 VSM65568:VSP65568 WCI65568:WCL65568 WME65568:WMH65568 WWA65568:WWD65568 S131104:V131104 JO131104:JR131104 TK131104:TN131104 ADG131104:ADJ131104 ANC131104:ANF131104 AWY131104:AXB131104 BGU131104:BGX131104 BQQ131104:BQT131104 CAM131104:CAP131104 CKI131104:CKL131104 CUE131104:CUH131104 DEA131104:DED131104 DNW131104:DNZ131104 DXS131104:DXV131104 EHO131104:EHR131104 ERK131104:ERN131104 FBG131104:FBJ131104 FLC131104:FLF131104 FUY131104:FVB131104 GEU131104:GEX131104 GOQ131104:GOT131104 GYM131104:GYP131104 HII131104:HIL131104 HSE131104:HSH131104 ICA131104:ICD131104 ILW131104:ILZ131104 IVS131104:IVV131104 JFO131104:JFR131104 JPK131104:JPN131104 JZG131104:JZJ131104 KJC131104:KJF131104 KSY131104:KTB131104 LCU131104:LCX131104 LMQ131104:LMT131104 LWM131104:LWP131104 MGI131104:MGL131104 MQE131104:MQH131104 NAA131104:NAD131104 NJW131104:NJZ131104 NTS131104:NTV131104 ODO131104:ODR131104 ONK131104:ONN131104 OXG131104:OXJ131104 PHC131104:PHF131104 PQY131104:PRB131104 QAU131104:QAX131104 QKQ131104:QKT131104 QUM131104:QUP131104 REI131104:REL131104 ROE131104:ROH131104 RYA131104:RYD131104 SHW131104:SHZ131104 SRS131104:SRV131104 TBO131104:TBR131104 TLK131104:TLN131104 TVG131104:TVJ131104 UFC131104:UFF131104 UOY131104:UPB131104 UYU131104:UYX131104 VIQ131104:VIT131104 VSM131104:VSP131104 WCI131104:WCL131104 WME131104:WMH131104 WWA131104:WWD131104 S196640:V196640 JO196640:JR196640 TK196640:TN196640 ADG196640:ADJ196640 ANC196640:ANF196640 AWY196640:AXB196640 BGU196640:BGX196640 BQQ196640:BQT196640 CAM196640:CAP196640 CKI196640:CKL196640 CUE196640:CUH196640 DEA196640:DED196640 DNW196640:DNZ196640 DXS196640:DXV196640 EHO196640:EHR196640 ERK196640:ERN196640 FBG196640:FBJ196640 FLC196640:FLF196640 FUY196640:FVB196640 GEU196640:GEX196640 GOQ196640:GOT196640 GYM196640:GYP196640 HII196640:HIL196640 HSE196640:HSH196640 ICA196640:ICD196640 ILW196640:ILZ196640 IVS196640:IVV196640 JFO196640:JFR196640 JPK196640:JPN196640 JZG196640:JZJ196640 KJC196640:KJF196640 KSY196640:KTB196640 LCU196640:LCX196640 LMQ196640:LMT196640 LWM196640:LWP196640 MGI196640:MGL196640 MQE196640:MQH196640 NAA196640:NAD196640 NJW196640:NJZ196640 NTS196640:NTV196640 ODO196640:ODR196640 ONK196640:ONN196640 OXG196640:OXJ196640 PHC196640:PHF196640 PQY196640:PRB196640 QAU196640:QAX196640 QKQ196640:QKT196640 QUM196640:QUP196640 REI196640:REL196640 ROE196640:ROH196640 RYA196640:RYD196640 SHW196640:SHZ196640 SRS196640:SRV196640 TBO196640:TBR196640 TLK196640:TLN196640 TVG196640:TVJ196640 UFC196640:UFF196640 UOY196640:UPB196640 UYU196640:UYX196640 VIQ196640:VIT196640 VSM196640:VSP196640 WCI196640:WCL196640 WME196640:WMH196640 WWA196640:WWD196640 S262176:V262176 JO262176:JR262176 TK262176:TN262176 ADG262176:ADJ262176 ANC262176:ANF262176 AWY262176:AXB262176 BGU262176:BGX262176 BQQ262176:BQT262176 CAM262176:CAP262176 CKI262176:CKL262176 CUE262176:CUH262176 DEA262176:DED262176 DNW262176:DNZ262176 DXS262176:DXV262176 EHO262176:EHR262176 ERK262176:ERN262176 FBG262176:FBJ262176 FLC262176:FLF262176 FUY262176:FVB262176 GEU262176:GEX262176 GOQ262176:GOT262176 GYM262176:GYP262176 HII262176:HIL262176 HSE262176:HSH262176 ICA262176:ICD262176 ILW262176:ILZ262176 IVS262176:IVV262176 JFO262176:JFR262176 JPK262176:JPN262176 JZG262176:JZJ262176 KJC262176:KJF262176 KSY262176:KTB262176 LCU262176:LCX262176 LMQ262176:LMT262176 LWM262176:LWP262176 MGI262176:MGL262176 MQE262176:MQH262176 NAA262176:NAD262176 NJW262176:NJZ262176 NTS262176:NTV262176 ODO262176:ODR262176 ONK262176:ONN262176 OXG262176:OXJ262176 PHC262176:PHF262176 PQY262176:PRB262176 QAU262176:QAX262176 QKQ262176:QKT262176 QUM262176:QUP262176 REI262176:REL262176 ROE262176:ROH262176 RYA262176:RYD262176 SHW262176:SHZ262176 SRS262176:SRV262176 TBO262176:TBR262176 TLK262176:TLN262176 TVG262176:TVJ262176 UFC262176:UFF262176 UOY262176:UPB262176 UYU262176:UYX262176 VIQ262176:VIT262176 VSM262176:VSP262176 WCI262176:WCL262176 WME262176:WMH262176 WWA262176:WWD262176 S327712:V327712 JO327712:JR327712 TK327712:TN327712 ADG327712:ADJ327712 ANC327712:ANF327712 AWY327712:AXB327712 BGU327712:BGX327712 BQQ327712:BQT327712 CAM327712:CAP327712 CKI327712:CKL327712 CUE327712:CUH327712 DEA327712:DED327712 DNW327712:DNZ327712 DXS327712:DXV327712 EHO327712:EHR327712 ERK327712:ERN327712 FBG327712:FBJ327712 FLC327712:FLF327712 FUY327712:FVB327712 GEU327712:GEX327712 GOQ327712:GOT327712 GYM327712:GYP327712 HII327712:HIL327712 HSE327712:HSH327712 ICA327712:ICD327712 ILW327712:ILZ327712 IVS327712:IVV327712 JFO327712:JFR327712 JPK327712:JPN327712 JZG327712:JZJ327712 KJC327712:KJF327712 KSY327712:KTB327712 LCU327712:LCX327712 LMQ327712:LMT327712 LWM327712:LWP327712 MGI327712:MGL327712 MQE327712:MQH327712 NAA327712:NAD327712 NJW327712:NJZ327712 NTS327712:NTV327712 ODO327712:ODR327712 ONK327712:ONN327712 OXG327712:OXJ327712 PHC327712:PHF327712 PQY327712:PRB327712 QAU327712:QAX327712 QKQ327712:QKT327712 QUM327712:QUP327712 REI327712:REL327712 ROE327712:ROH327712 RYA327712:RYD327712 SHW327712:SHZ327712 SRS327712:SRV327712 TBO327712:TBR327712 TLK327712:TLN327712 TVG327712:TVJ327712 UFC327712:UFF327712 UOY327712:UPB327712 UYU327712:UYX327712 VIQ327712:VIT327712 VSM327712:VSP327712 WCI327712:WCL327712 WME327712:WMH327712 WWA327712:WWD327712 S393248:V393248 JO393248:JR393248 TK393248:TN393248 ADG393248:ADJ393248 ANC393248:ANF393248 AWY393248:AXB393248 BGU393248:BGX393248 BQQ393248:BQT393248 CAM393248:CAP393248 CKI393248:CKL393248 CUE393248:CUH393248 DEA393248:DED393248 DNW393248:DNZ393248 DXS393248:DXV393248 EHO393248:EHR393248 ERK393248:ERN393248 FBG393248:FBJ393248 FLC393248:FLF393248 FUY393248:FVB393248 GEU393248:GEX393248 GOQ393248:GOT393248 GYM393248:GYP393248 HII393248:HIL393248 HSE393248:HSH393248 ICA393248:ICD393248 ILW393248:ILZ393248 IVS393248:IVV393248 JFO393248:JFR393248 JPK393248:JPN393248 JZG393248:JZJ393248 KJC393248:KJF393248 KSY393248:KTB393248 LCU393248:LCX393248 LMQ393248:LMT393248 LWM393248:LWP393248 MGI393248:MGL393248 MQE393248:MQH393248 NAA393248:NAD393248 NJW393248:NJZ393248 NTS393248:NTV393248 ODO393248:ODR393248 ONK393248:ONN393248 OXG393248:OXJ393248 PHC393248:PHF393248 PQY393248:PRB393248 QAU393248:QAX393248 QKQ393248:QKT393248 QUM393248:QUP393248 REI393248:REL393248 ROE393248:ROH393248 RYA393248:RYD393248 SHW393248:SHZ393248 SRS393248:SRV393248 TBO393248:TBR393248 TLK393248:TLN393248 TVG393248:TVJ393248 UFC393248:UFF393248 UOY393248:UPB393248 UYU393248:UYX393248 VIQ393248:VIT393248 VSM393248:VSP393248 WCI393248:WCL393248 WME393248:WMH393248 WWA393248:WWD393248 S458784:V458784 JO458784:JR458784 TK458784:TN458784 ADG458784:ADJ458784 ANC458784:ANF458784 AWY458784:AXB458784 BGU458784:BGX458784 BQQ458784:BQT458784 CAM458784:CAP458784 CKI458784:CKL458784 CUE458784:CUH458784 DEA458784:DED458784 DNW458784:DNZ458784 DXS458784:DXV458784 EHO458784:EHR458784 ERK458784:ERN458784 FBG458784:FBJ458784 FLC458784:FLF458784 FUY458784:FVB458784 GEU458784:GEX458784 GOQ458784:GOT458784 GYM458784:GYP458784 HII458784:HIL458784 HSE458784:HSH458784 ICA458784:ICD458784 ILW458784:ILZ458784 IVS458784:IVV458784 JFO458784:JFR458784 JPK458784:JPN458784 JZG458784:JZJ458784 KJC458784:KJF458784 KSY458784:KTB458784 LCU458784:LCX458784 LMQ458784:LMT458784 LWM458784:LWP458784 MGI458784:MGL458784 MQE458784:MQH458784 NAA458784:NAD458784 NJW458784:NJZ458784 NTS458784:NTV458784 ODO458784:ODR458784 ONK458784:ONN458784 OXG458784:OXJ458784 PHC458784:PHF458784 PQY458784:PRB458784 QAU458784:QAX458784 QKQ458784:QKT458784 QUM458784:QUP458784 REI458784:REL458784 ROE458784:ROH458784 RYA458784:RYD458784 SHW458784:SHZ458784 SRS458784:SRV458784 TBO458784:TBR458784 TLK458784:TLN458784 TVG458784:TVJ458784 UFC458784:UFF458784 UOY458784:UPB458784 UYU458784:UYX458784 VIQ458784:VIT458784 VSM458784:VSP458784 WCI458784:WCL458784 WME458784:WMH458784 WWA458784:WWD458784 S524320:V524320 JO524320:JR524320 TK524320:TN524320 ADG524320:ADJ524320 ANC524320:ANF524320 AWY524320:AXB524320 BGU524320:BGX524320 BQQ524320:BQT524320 CAM524320:CAP524320 CKI524320:CKL524320 CUE524320:CUH524320 DEA524320:DED524320 DNW524320:DNZ524320 DXS524320:DXV524320 EHO524320:EHR524320 ERK524320:ERN524320 FBG524320:FBJ524320 FLC524320:FLF524320 FUY524320:FVB524320 GEU524320:GEX524320 GOQ524320:GOT524320 GYM524320:GYP524320 HII524320:HIL524320 HSE524320:HSH524320 ICA524320:ICD524320 ILW524320:ILZ524320 IVS524320:IVV524320 JFO524320:JFR524320 JPK524320:JPN524320 JZG524320:JZJ524320 KJC524320:KJF524320 KSY524320:KTB524320 LCU524320:LCX524320 LMQ524320:LMT524320 LWM524320:LWP524320 MGI524320:MGL524320 MQE524320:MQH524320 NAA524320:NAD524320 NJW524320:NJZ524320 NTS524320:NTV524320 ODO524320:ODR524320 ONK524320:ONN524320 OXG524320:OXJ524320 PHC524320:PHF524320 PQY524320:PRB524320 QAU524320:QAX524320 QKQ524320:QKT524320 QUM524320:QUP524320 REI524320:REL524320 ROE524320:ROH524320 RYA524320:RYD524320 SHW524320:SHZ524320 SRS524320:SRV524320 TBO524320:TBR524320 TLK524320:TLN524320 TVG524320:TVJ524320 UFC524320:UFF524320 UOY524320:UPB524320 UYU524320:UYX524320 VIQ524320:VIT524320 VSM524320:VSP524320 WCI524320:WCL524320 WME524320:WMH524320 WWA524320:WWD524320 S589856:V589856 JO589856:JR589856 TK589856:TN589856 ADG589856:ADJ589856 ANC589856:ANF589856 AWY589856:AXB589856 BGU589856:BGX589856 BQQ589856:BQT589856 CAM589856:CAP589856 CKI589856:CKL589856 CUE589856:CUH589856 DEA589856:DED589856 DNW589856:DNZ589856 DXS589856:DXV589856 EHO589856:EHR589856 ERK589856:ERN589856 FBG589856:FBJ589856 FLC589856:FLF589856 FUY589856:FVB589856 GEU589856:GEX589856 GOQ589856:GOT589856 GYM589856:GYP589856 HII589856:HIL589856 HSE589856:HSH589856 ICA589856:ICD589856 ILW589856:ILZ589856 IVS589856:IVV589856 JFO589856:JFR589856 JPK589856:JPN589856 JZG589856:JZJ589856 KJC589856:KJF589856 KSY589856:KTB589856 LCU589856:LCX589856 LMQ589856:LMT589856 LWM589856:LWP589856 MGI589856:MGL589856 MQE589856:MQH589856 NAA589856:NAD589856 NJW589856:NJZ589856 NTS589856:NTV589856 ODO589856:ODR589856 ONK589856:ONN589856 OXG589856:OXJ589856 PHC589856:PHF589856 PQY589856:PRB589856 QAU589856:QAX589856 QKQ589856:QKT589856 QUM589856:QUP589856 REI589856:REL589856 ROE589856:ROH589856 RYA589856:RYD589856 SHW589856:SHZ589856 SRS589856:SRV589856 TBO589856:TBR589856 TLK589856:TLN589856 TVG589856:TVJ589856 UFC589856:UFF589856 UOY589856:UPB589856 UYU589856:UYX589856 VIQ589856:VIT589856 VSM589856:VSP589856 WCI589856:WCL589856 WME589856:WMH589856 WWA589856:WWD589856 S655392:V655392 JO655392:JR655392 TK655392:TN655392 ADG655392:ADJ655392 ANC655392:ANF655392 AWY655392:AXB655392 BGU655392:BGX655392 BQQ655392:BQT655392 CAM655392:CAP655392 CKI655392:CKL655392 CUE655392:CUH655392 DEA655392:DED655392 DNW655392:DNZ655392 DXS655392:DXV655392 EHO655392:EHR655392 ERK655392:ERN655392 FBG655392:FBJ655392 FLC655392:FLF655392 FUY655392:FVB655392 GEU655392:GEX655392 GOQ655392:GOT655392 GYM655392:GYP655392 HII655392:HIL655392 HSE655392:HSH655392 ICA655392:ICD655392 ILW655392:ILZ655392 IVS655392:IVV655392 JFO655392:JFR655392 JPK655392:JPN655392 JZG655392:JZJ655392 KJC655392:KJF655392 KSY655392:KTB655392 LCU655392:LCX655392 LMQ655392:LMT655392 LWM655392:LWP655392 MGI655392:MGL655392 MQE655392:MQH655392 NAA655392:NAD655392 NJW655392:NJZ655392 NTS655392:NTV655392 ODO655392:ODR655392 ONK655392:ONN655392 OXG655392:OXJ655392 PHC655392:PHF655392 PQY655392:PRB655392 QAU655392:QAX655392 QKQ655392:QKT655392 QUM655392:QUP655392 REI655392:REL655392 ROE655392:ROH655392 RYA655392:RYD655392 SHW655392:SHZ655392 SRS655392:SRV655392 TBO655392:TBR655392 TLK655392:TLN655392 TVG655392:TVJ655392 UFC655392:UFF655392 UOY655392:UPB655392 UYU655392:UYX655392 VIQ655392:VIT655392 VSM655392:VSP655392 WCI655392:WCL655392 WME655392:WMH655392 WWA655392:WWD655392 S720928:V720928 JO720928:JR720928 TK720928:TN720928 ADG720928:ADJ720928 ANC720928:ANF720928 AWY720928:AXB720928 BGU720928:BGX720928 BQQ720928:BQT720928 CAM720928:CAP720928 CKI720928:CKL720928 CUE720928:CUH720928 DEA720928:DED720928 DNW720928:DNZ720928 DXS720928:DXV720928 EHO720928:EHR720928 ERK720928:ERN720928 FBG720928:FBJ720928 FLC720928:FLF720928 FUY720928:FVB720928 GEU720928:GEX720928 GOQ720928:GOT720928 GYM720928:GYP720928 HII720928:HIL720928 HSE720928:HSH720928 ICA720928:ICD720928 ILW720928:ILZ720928 IVS720928:IVV720928 JFO720928:JFR720928 JPK720928:JPN720928 JZG720928:JZJ720928 KJC720928:KJF720928 KSY720928:KTB720928 LCU720928:LCX720928 LMQ720928:LMT720928 LWM720928:LWP720928 MGI720928:MGL720928 MQE720928:MQH720928 NAA720928:NAD720928 NJW720928:NJZ720928 NTS720928:NTV720928 ODO720928:ODR720928 ONK720928:ONN720928 OXG720928:OXJ720928 PHC720928:PHF720928 PQY720928:PRB720928 QAU720928:QAX720928 QKQ720928:QKT720928 QUM720928:QUP720928 REI720928:REL720928 ROE720928:ROH720928 RYA720928:RYD720928 SHW720928:SHZ720928 SRS720928:SRV720928 TBO720928:TBR720928 TLK720928:TLN720928 TVG720928:TVJ720928 UFC720928:UFF720928 UOY720928:UPB720928 UYU720928:UYX720928 VIQ720928:VIT720928 VSM720928:VSP720928 WCI720928:WCL720928 WME720928:WMH720928 WWA720928:WWD720928 S786464:V786464 JO786464:JR786464 TK786464:TN786464 ADG786464:ADJ786464 ANC786464:ANF786464 AWY786464:AXB786464 BGU786464:BGX786464 BQQ786464:BQT786464 CAM786464:CAP786464 CKI786464:CKL786464 CUE786464:CUH786464 DEA786464:DED786464 DNW786464:DNZ786464 DXS786464:DXV786464 EHO786464:EHR786464 ERK786464:ERN786464 FBG786464:FBJ786464 FLC786464:FLF786464 FUY786464:FVB786464 GEU786464:GEX786464 GOQ786464:GOT786464 GYM786464:GYP786464 HII786464:HIL786464 HSE786464:HSH786464 ICA786464:ICD786464 ILW786464:ILZ786464 IVS786464:IVV786464 JFO786464:JFR786464 JPK786464:JPN786464 JZG786464:JZJ786464 KJC786464:KJF786464 KSY786464:KTB786464 LCU786464:LCX786464 LMQ786464:LMT786464 LWM786464:LWP786464 MGI786464:MGL786464 MQE786464:MQH786464 NAA786464:NAD786464 NJW786464:NJZ786464 NTS786464:NTV786464 ODO786464:ODR786464 ONK786464:ONN786464 OXG786464:OXJ786464 PHC786464:PHF786464 PQY786464:PRB786464 QAU786464:QAX786464 QKQ786464:QKT786464 QUM786464:QUP786464 REI786464:REL786464 ROE786464:ROH786464 RYA786464:RYD786464 SHW786464:SHZ786464 SRS786464:SRV786464 TBO786464:TBR786464 TLK786464:TLN786464 TVG786464:TVJ786464 UFC786464:UFF786464 UOY786464:UPB786464 UYU786464:UYX786464 VIQ786464:VIT786464 VSM786464:VSP786464 WCI786464:WCL786464 WME786464:WMH786464 WWA786464:WWD786464 S852000:V852000 JO852000:JR852000 TK852000:TN852000 ADG852000:ADJ852000 ANC852000:ANF852000 AWY852000:AXB852000 BGU852000:BGX852000 BQQ852000:BQT852000 CAM852000:CAP852000 CKI852000:CKL852000 CUE852000:CUH852000 DEA852000:DED852000 DNW852000:DNZ852000 DXS852000:DXV852000 EHO852000:EHR852000 ERK852000:ERN852000 FBG852000:FBJ852000 FLC852000:FLF852000 FUY852000:FVB852000 GEU852000:GEX852000 GOQ852000:GOT852000 GYM852000:GYP852000 HII852000:HIL852000 HSE852000:HSH852000 ICA852000:ICD852000 ILW852000:ILZ852000 IVS852000:IVV852000 JFO852000:JFR852000 JPK852000:JPN852000 JZG852000:JZJ852000 KJC852000:KJF852000 KSY852000:KTB852000 LCU852000:LCX852000 LMQ852000:LMT852000 LWM852000:LWP852000 MGI852000:MGL852000 MQE852000:MQH852000 NAA852000:NAD852000 NJW852000:NJZ852000 NTS852000:NTV852000 ODO852000:ODR852000 ONK852000:ONN852000 OXG852000:OXJ852000 PHC852000:PHF852000 PQY852000:PRB852000 QAU852000:QAX852000 QKQ852000:QKT852000 QUM852000:QUP852000 REI852000:REL852000 ROE852000:ROH852000 RYA852000:RYD852000 SHW852000:SHZ852000 SRS852000:SRV852000 TBO852000:TBR852000 TLK852000:TLN852000 TVG852000:TVJ852000 UFC852000:UFF852000 UOY852000:UPB852000 UYU852000:UYX852000 VIQ852000:VIT852000 VSM852000:VSP852000 WCI852000:WCL852000 WME852000:WMH852000 WWA852000:WWD852000 S917536:V917536 JO917536:JR917536 TK917536:TN917536 ADG917536:ADJ917536 ANC917536:ANF917536 AWY917536:AXB917536 BGU917536:BGX917536 BQQ917536:BQT917536 CAM917536:CAP917536 CKI917536:CKL917536 CUE917536:CUH917536 DEA917536:DED917536 DNW917536:DNZ917536 DXS917536:DXV917536 EHO917536:EHR917536 ERK917536:ERN917536 FBG917536:FBJ917536 FLC917536:FLF917536 FUY917536:FVB917536 GEU917536:GEX917536 GOQ917536:GOT917536 GYM917536:GYP917536 HII917536:HIL917536 HSE917536:HSH917536 ICA917536:ICD917536 ILW917536:ILZ917536 IVS917536:IVV917536 JFO917536:JFR917536 JPK917536:JPN917536 JZG917536:JZJ917536 KJC917536:KJF917536 KSY917536:KTB917536 LCU917536:LCX917536 LMQ917536:LMT917536 LWM917536:LWP917536 MGI917536:MGL917536 MQE917536:MQH917536 NAA917536:NAD917536 NJW917536:NJZ917536 NTS917536:NTV917536 ODO917536:ODR917536 ONK917536:ONN917536 OXG917536:OXJ917536 PHC917536:PHF917536 PQY917536:PRB917536 QAU917536:QAX917536 QKQ917536:QKT917536 QUM917536:QUP917536 REI917536:REL917536 ROE917536:ROH917536 RYA917536:RYD917536 SHW917536:SHZ917536 SRS917536:SRV917536 TBO917536:TBR917536 TLK917536:TLN917536 TVG917536:TVJ917536 UFC917536:UFF917536 UOY917536:UPB917536 UYU917536:UYX917536 VIQ917536:VIT917536 VSM917536:VSP917536 WCI917536:WCL917536 WME917536:WMH917536 WWA917536:WWD917536 S983072:V983072 JO983072:JR983072 TK983072:TN983072 ADG983072:ADJ983072 ANC983072:ANF983072 AWY983072:AXB983072 BGU983072:BGX983072 BQQ983072:BQT983072 CAM983072:CAP983072 CKI983072:CKL983072 CUE983072:CUH983072 DEA983072:DED983072 DNW983072:DNZ983072 DXS983072:DXV983072 EHO983072:EHR983072 ERK983072:ERN983072 FBG983072:FBJ983072 FLC983072:FLF983072 FUY983072:FVB983072 GEU983072:GEX983072 GOQ983072:GOT983072 GYM983072:GYP983072 HII983072:HIL983072 HSE983072:HSH983072 ICA983072:ICD983072 ILW983072:ILZ983072 IVS983072:IVV983072 JFO983072:JFR983072 JPK983072:JPN983072 JZG983072:JZJ983072 KJC983072:KJF983072 KSY983072:KTB983072 LCU983072:LCX983072 LMQ983072:LMT983072 LWM983072:LWP983072 MGI983072:MGL983072 MQE983072:MQH983072 NAA983072:NAD983072 NJW983072:NJZ983072 NTS983072:NTV983072 ODO983072:ODR983072 ONK983072:ONN983072 OXG983072:OXJ983072 PHC983072:PHF983072 PQY983072:PRB983072 QAU983072:QAX983072 QKQ983072:QKT983072 QUM983072:QUP983072 REI983072:REL983072 ROE983072:ROH983072 RYA983072:RYD983072 SHW983072:SHZ983072 SRS983072:SRV983072 TBO983072:TBR983072 TLK983072:TLN983072 TVG983072:TVJ983072 UFC983072:UFF983072 UOY983072:UPB983072 UYU983072:UYX983072 VIQ983072:VIT983072 VSM983072:VSP983072 WCI983072:WCL983072 WME983072:WMH983072 WWA983072:WWD983072 S12:V12 JO12:JR12 TK12:TN12 ADG12:ADJ12 ANC12:ANF12 AWY12:AXB12 BGU12:BGX12 BQQ12:BQT12 CAM12:CAP12 CKI12:CKL12 CUE12:CUH12 DEA12:DED12 DNW12:DNZ12 DXS12:DXV12 EHO12:EHR12 ERK12:ERN12 FBG12:FBJ12 FLC12:FLF12 FUY12:FVB12 GEU12:GEX12 GOQ12:GOT12 GYM12:GYP12 HII12:HIL12 HSE12:HSH12 ICA12:ICD12 ILW12:ILZ12 IVS12:IVV12 JFO12:JFR12 JPK12:JPN12 JZG12:JZJ12 KJC12:KJF12 KSY12:KTB12 LCU12:LCX12 LMQ12:LMT12 LWM12:LWP12 MGI12:MGL12 MQE12:MQH12 NAA12:NAD12 NJW12:NJZ12 NTS12:NTV12 ODO12:ODR12 ONK12:ONN12 OXG12:OXJ12 PHC12:PHF12 PQY12:PRB12 QAU12:QAX12 QKQ12:QKT12 QUM12:QUP12 REI12:REL12 ROE12:ROH12 RYA12:RYD12 SHW12:SHZ12 SRS12:SRV12 TBO12:TBR12 TLK12:TLN12 TVG12:TVJ12 UFC12:UFF12 UOY12:UPB12 UYU12:UYX12 VIQ12:VIT12 VSM12:VSP12 WCI12:WCL12 WME12:WMH12 WWA12:WWD12 S65548:V65548 JO65548:JR65548 TK65548:TN65548 ADG65548:ADJ65548 ANC65548:ANF65548 AWY65548:AXB65548 BGU65548:BGX65548 BQQ65548:BQT65548 CAM65548:CAP65548 CKI65548:CKL65548 CUE65548:CUH65548 DEA65548:DED65548 DNW65548:DNZ65548 DXS65548:DXV65548 EHO65548:EHR65548 ERK65548:ERN65548 FBG65548:FBJ65548 FLC65548:FLF65548 FUY65548:FVB65548 GEU65548:GEX65548 GOQ65548:GOT65548 GYM65548:GYP65548 HII65548:HIL65548 HSE65548:HSH65548 ICA65548:ICD65548 ILW65548:ILZ65548 IVS65548:IVV65548 JFO65548:JFR65548 JPK65548:JPN65548 JZG65548:JZJ65548 KJC65548:KJF65548 KSY65548:KTB65548 LCU65548:LCX65548 LMQ65548:LMT65548 LWM65548:LWP65548 MGI65548:MGL65548 MQE65548:MQH65548 NAA65548:NAD65548 NJW65548:NJZ65548 NTS65548:NTV65548 ODO65548:ODR65548 ONK65548:ONN65548 OXG65548:OXJ65548 PHC65548:PHF65548 PQY65548:PRB65548 QAU65548:QAX65548 QKQ65548:QKT65548 QUM65548:QUP65548 REI65548:REL65548 ROE65548:ROH65548 RYA65548:RYD65548 SHW65548:SHZ65548 SRS65548:SRV65548 TBO65548:TBR65548 TLK65548:TLN65548 TVG65548:TVJ65548 UFC65548:UFF65548 UOY65548:UPB65548 UYU65548:UYX65548 VIQ65548:VIT65548 VSM65548:VSP65548 WCI65548:WCL65548 WME65548:WMH65548 WWA65548:WWD65548 S131084:V131084 JO131084:JR131084 TK131084:TN131084 ADG131084:ADJ131084 ANC131084:ANF131084 AWY131084:AXB131084 BGU131084:BGX131084 BQQ131084:BQT131084 CAM131084:CAP131084 CKI131084:CKL131084 CUE131084:CUH131084 DEA131084:DED131084 DNW131084:DNZ131084 DXS131084:DXV131084 EHO131084:EHR131084 ERK131084:ERN131084 FBG131084:FBJ131084 FLC131084:FLF131084 FUY131084:FVB131084 GEU131084:GEX131084 GOQ131084:GOT131084 GYM131084:GYP131084 HII131084:HIL131084 HSE131084:HSH131084 ICA131084:ICD131084 ILW131084:ILZ131084 IVS131084:IVV131084 JFO131084:JFR131084 JPK131084:JPN131084 JZG131084:JZJ131084 KJC131084:KJF131084 KSY131084:KTB131084 LCU131084:LCX131084 LMQ131084:LMT131084 LWM131084:LWP131084 MGI131084:MGL131084 MQE131084:MQH131084 NAA131084:NAD131084 NJW131084:NJZ131084 NTS131084:NTV131084 ODO131084:ODR131084 ONK131084:ONN131084 OXG131084:OXJ131084 PHC131084:PHF131084 PQY131084:PRB131084 QAU131084:QAX131084 QKQ131084:QKT131084 QUM131084:QUP131084 REI131084:REL131084 ROE131084:ROH131084 RYA131084:RYD131084 SHW131084:SHZ131084 SRS131084:SRV131084 TBO131084:TBR131084 TLK131084:TLN131084 TVG131084:TVJ131084 UFC131084:UFF131084 UOY131084:UPB131084 UYU131084:UYX131084 VIQ131084:VIT131084 VSM131084:VSP131084 WCI131084:WCL131084 WME131084:WMH131084 WWA131084:WWD131084 S196620:V196620 JO196620:JR196620 TK196620:TN196620 ADG196620:ADJ196620 ANC196620:ANF196620 AWY196620:AXB196620 BGU196620:BGX196620 BQQ196620:BQT196620 CAM196620:CAP196620 CKI196620:CKL196620 CUE196620:CUH196620 DEA196620:DED196620 DNW196620:DNZ196620 DXS196620:DXV196620 EHO196620:EHR196620 ERK196620:ERN196620 FBG196620:FBJ196620 FLC196620:FLF196620 FUY196620:FVB196620 GEU196620:GEX196620 GOQ196620:GOT196620 GYM196620:GYP196620 HII196620:HIL196620 HSE196620:HSH196620 ICA196620:ICD196620 ILW196620:ILZ196620 IVS196620:IVV196620 JFO196620:JFR196620 JPK196620:JPN196620 JZG196620:JZJ196620 KJC196620:KJF196620 KSY196620:KTB196620 LCU196620:LCX196620 LMQ196620:LMT196620 LWM196620:LWP196620 MGI196620:MGL196620 MQE196620:MQH196620 NAA196620:NAD196620 NJW196620:NJZ196620 NTS196620:NTV196620 ODO196620:ODR196620 ONK196620:ONN196620 OXG196620:OXJ196620 PHC196620:PHF196620 PQY196620:PRB196620 QAU196620:QAX196620 QKQ196620:QKT196620 QUM196620:QUP196620 REI196620:REL196620 ROE196620:ROH196620 RYA196620:RYD196620 SHW196620:SHZ196620 SRS196620:SRV196620 TBO196620:TBR196620 TLK196620:TLN196620 TVG196620:TVJ196620 UFC196620:UFF196620 UOY196620:UPB196620 UYU196620:UYX196620 VIQ196620:VIT196620 VSM196620:VSP196620 WCI196620:WCL196620 WME196620:WMH196620 WWA196620:WWD196620 S262156:V262156 JO262156:JR262156 TK262156:TN262156 ADG262156:ADJ262156 ANC262156:ANF262156 AWY262156:AXB262156 BGU262156:BGX262156 BQQ262156:BQT262156 CAM262156:CAP262156 CKI262156:CKL262156 CUE262156:CUH262156 DEA262156:DED262156 DNW262156:DNZ262156 DXS262156:DXV262156 EHO262156:EHR262156 ERK262156:ERN262156 FBG262156:FBJ262156 FLC262156:FLF262156 FUY262156:FVB262156 GEU262156:GEX262156 GOQ262156:GOT262156 GYM262156:GYP262156 HII262156:HIL262156 HSE262156:HSH262156 ICA262156:ICD262156 ILW262156:ILZ262156 IVS262156:IVV262156 JFO262156:JFR262156 JPK262156:JPN262156 JZG262156:JZJ262156 KJC262156:KJF262156 KSY262156:KTB262156 LCU262156:LCX262156 LMQ262156:LMT262156 LWM262156:LWP262156 MGI262156:MGL262156 MQE262156:MQH262156 NAA262156:NAD262156 NJW262156:NJZ262156 NTS262156:NTV262156 ODO262156:ODR262156 ONK262156:ONN262156 OXG262156:OXJ262156 PHC262156:PHF262156 PQY262156:PRB262156 QAU262156:QAX262156 QKQ262156:QKT262156 QUM262156:QUP262156 REI262156:REL262156 ROE262156:ROH262156 RYA262156:RYD262156 SHW262156:SHZ262156 SRS262156:SRV262156 TBO262156:TBR262156 TLK262156:TLN262156 TVG262156:TVJ262156 UFC262156:UFF262156 UOY262156:UPB262156 UYU262156:UYX262156 VIQ262156:VIT262156 VSM262156:VSP262156 WCI262156:WCL262156 WME262156:WMH262156 WWA262156:WWD262156 S327692:V327692 JO327692:JR327692 TK327692:TN327692 ADG327692:ADJ327692 ANC327692:ANF327692 AWY327692:AXB327692 BGU327692:BGX327692 BQQ327692:BQT327692 CAM327692:CAP327692 CKI327692:CKL327692 CUE327692:CUH327692 DEA327692:DED327692 DNW327692:DNZ327692 DXS327692:DXV327692 EHO327692:EHR327692 ERK327692:ERN327692 FBG327692:FBJ327692 FLC327692:FLF327692 FUY327692:FVB327692 GEU327692:GEX327692 GOQ327692:GOT327692 GYM327692:GYP327692 HII327692:HIL327692 HSE327692:HSH327692 ICA327692:ICD327692 ILW327692:ILZ327692 IVS327692:IVV327692 JFO327692:JFR327692 JPK327692:JPN327692 JZG327692:JZJ327692 KJC327692:KJF327692 KSY327692:KTB327692 LCU327692:LCX327692 LMQ327692:LMT327692 LWM327692:LWP327692 MGI327692:MGL327692 MQE327692:MQH327692 NAA327692:NAD327692 NJW327692:NJZ327692 NTS327692:NTV327692 ODO327692:ODR327692 ONK327692:ONN327692 OXG327692:OXJ327692 PHC327692:PHF327692 PQY327692:PRB327692 QAU327692:QAX327692 QKQ327692:QKT327692 QUM327692:QUP327692 REI327692:REL327692 ROE327692:ROH327692 RYA327692:RYD327692 SHW327692:SHZ327692 SRS327692:SRV327692 TBO327692:TBR327692 TLK327692:TLN327692 TVG327692:TVJ327692 UFC327692:UFF327692 UOY327692:UPB327692 UYU327692:UYX327692 VIQ327692:VIT327692 VSM327692:VSP327692 WCI327692:WCL327692 WME327692:WMH327692 WWA327692:WWD327692 S393228:V393228 JO393228:JR393228 TK393228:TN393228 ADG393228:ADJ393228 ANC393228:ANF393228 AWY393228:AXB393228 BGU393228:BGX393228 BQQ393228:BQT393228 CAM393228:CAP393228 CKI393228:CKL393228 CUE393228:CUH393228 DEA393228:DED393228 DNW393228:DNZ393228 DXS393228:DXV393228 EHO393228:EHR393228 ERK393228:ERN393228 FBG393228:FBJ393228 FLC393228:FLF393228 FUY393228:FVB393228 GEU393228:GEX393228 GOQ393228:GOT393228 GYM393228:GYP393228 HII393228:HIL393228 HSE393228:HSH393228 ICA393228:ICD393228 ILW393228:ILZ393228 IVS393228:IVV393228 JFO393228:JFR393228 JPK393228:JPN393228 JZG393228:JZJ393228 KJC393228:KJF393228 KSY393228:KTB393228 LCU393228:LCX393228 LMQ393228:LMT393228 LWM393228:LWP393228 MGI393228:MGL393228 MQE393228:MQH393228 NAA393228:NAD393228 NJW393228:NJZ393228 NTS393228:NTV393228 ODO393228:ODR393228 ONK393228:ONN393228 OXG393228:OXJ393228 PHC393228:PHF393228 PQY393228:PRB393228 QAU393228:QAX393228 QKQ393228:QKT393228 QUM393228:QUP393228 REI393228:REL393228 ROE393228:ROH393228 RYA393228:RYD393228 SHW393228:SHZ393228 SRS393228:SRV393228 TBO393228:TBR393228 TLK393228:TLN393228 TVG393228:TVJ393228 UFC393228:UFF393228 UOY393228:UPB393228 UYU393228:UYX393228 VIQ393228:VIT393228 VSM393228:VSP393228 WCI393228:WCL393228 WME393228:WMH393228 WWA393228:WWD393228 S458764:V458764 JO458764:JR458764 TK458764:TN458764 ADG458764:ADJ458764 ANC458764:ANF458764 AWY458764:AXB458764 BGU458764:BGX458764 BQQ458764:BQT458764 CAM458764:CAP458764 CKI458764:CKL458764 CUE458764:CUH458764 DEA458764:DED458764 DNW458764:DNZ458764 DXS458764:DXV458764 EHO458764:EHR458764 ERK458764:ERN458764 FBG458764:FBJ458764 FLC458764:FLF458764 FUY458764:FVB458764 GEU458764:GEX458764 GOQ458764:GOT458764 GYM458764:GYP458764 HII458764:HIL458764 HSE458764:HSH458764 ICA458764:ICD458764 ILW458764:ILZ458764 IVS458764:IVV458764 JFO458764:JFR458764 JPK458764:JPN458764 JZG458764:JZJ458764 KJC458764:KJF458764 KSY458764:KTB458764 LCU458764:LCX458764 LMQ458764:LMT458764 LWM458764:LWP458764 MGI458764:MGL458764 MQE458764:MQH458764 NAA458764:NAD458764 NJW458764:NJZ458764 NTS458764:NTV458764 ODO458764:ODR458764 ONK458764:ONN458764 OXG458764:OXJ458764 PHC458764:PHF458764 PQY458764:PRB458764 QAU458764:QAX458764 QKQ458764:QKT458764 QUM458764:QUP458764 REI458764:REL458764 ROE458764:ROH458764 RYA458764:RYD458764 SHW458764:SHZ458764 SRS458764:SRV458764 TBO458764:TBR458764 TLK458764:TLN458764 TVG458764:TVJ458764 UFC458764:UFF458764 UOY458764:UPB458764 UYU458764:UYX458764 VIQ458764:VIT458764 VSM458764:VSP458764 WCI458764:WCL458764 WME458764:WMH458764 WWA458764:WWD458764 S524300:V524300 JO524300:JR524300 TK524300:TN524300 ADG524300:ADJ524300 ANC524300:ANF524300 AWY524300:AXB524300 BGU524300:BGX524300 BQQ524300:BQT524300 CAM524300:CAP524300 CKI524300:CKL524300 CUE524300:CUH524300 DEA524300:DED524300 DNW524300:DNZ524300 DXS524300:DXV524300 EHO524300:EHR524300 ERK524300:ERN524300 FBG524300:FBJ524300 FLC524300:FLF524300 FUY524300:FVB524300 GEU524300:GEX524300 GOQ524300:GOT524300 GYM524300:GYP524300 HII524300:HIL524300 HSE524300:HSH524300 ICA524300:ICD524300 ILW524300:ILZ524300 IVS524300:IVV524300 JFO524300:JFR524300 JPK524300:JPN524300 JZG524300:JZJ524300 KJC524300:KJF524300 KSY524300:KTB524300 LCU524300:LCX524300 LMQ524300:LMT524300 LWM524300:LWP524300 MGI524300:MGL524300 MQE524300:MQH524300 NAA524300:NAD524300 NJW524300:NJZ524300 NTS524300:NTV524300 ODO524300:ODR524300 ONK524300:ONN524300 OXG524300:OXJ524300 PHC524300:PHF524300 PQY524300:PRB524300 QAU524300:QAX524300 QKQ524300:QKT524300 QUM524300:QUP524300 REI524300:REL524300 ROE524300:ROH524300 RYA524300:RYD524300 SHW524300:SHZ524300 SRS524300:SRV524300 TBO524300:TBR524300 TLK524300:TLN524300 TVG524300:TVJ524300 UFC524300:UFF524300 UOY524300:UPB524300 UYU524300:UYX524300 VIQ524300:VIT524300 VSM524300:VSP524300 WCI524300:WCL524300 WME524300:WMH524300 WWA524300:WWD524300 S589836:V589836 JO589836:JR589836 TK589836:TN589836 ADG589836:ADJ589836 ANC589836:ANF589836 AWY589836:AXB589836 BGU589836:BGX589836 BQQ589836:BQT589836 CAM589836:CAP589836 CKI589836:CKL589836 CUE589836:CUH589836 DEA589836:DED589836 DNW589836:DNZ589836 DXS589836:DXV589836 EHO589836:EHR589836 ERK589836:ERN589836 FBG589836:FBJ589836 FLC589836:FLF589836 FUY589836:FVB589836 GEU589836:GEX589836 GOQ589836:GOT589836 GYM589836:GYP589836 HII589836:HIL589836 HSE589836:HSH589836 ICA589836:ICD589836 ILW589836:ILZ589836 IVS589836:IVV589836 JFO589836:JFR589836 JPK589836:JPN589836 JZG589836:JZJ589836 KJC589836:KJF589836 KSY589836:KTB589836 LCU589836:LCX589836 LMQ589836:LMT589836 LWM589836:LWP589836 MGI589836:MGL589836 MQE589836:MQH589836 NAA589836:NAD589836 NJW589836:NJZ589836 NTS589836:NTV589836 ODO589836:ODR589836 ONK589836:ONN589836 OXG589836:OXJ589836 PHC589836:PHF589836 PQY589836:PRB589836 QAU589836:QAX589836 QKQ589836:QKT589836 QUM589836:QUP589836 REI589836:REL589836 ROE589836:ROH589836 RYA589836:RYD589836 SHW589836:SHZ589836 SRS589836:SRV589836 TBO589836:TBR589836 TLK589836:TLN589836 TVG589836:TVJ589836 UFC589836:UFF589836 UOY589836:UPB589836 UYU589836:UYX589836 VIQ589836:VIT589836 VSM589836:VSP589836 WCI589836:WCL589836 WME589836:WMH589836 WWA589836:WWD589836 S655372:V655372 JO655372:JR655372 TK655372:TN655372 ADG655372:ADJ655372 ANC655372:ANF655372 AWY655372:AXB655372 BGU655372:BGX655372 BQQ655372:BQT655372 CAM655372:CAP655372 CKI655372:CKL655372 CUE655372:CUH655372 DEA655372:DED655372 DNW655372:DNZ655372 DXS655372:DXV655372 EHO655372:EHR655372 ERK655372:ERN655372 FBG655372:FBJ655372 FLC655372:FLF655372 FUY655372:FVB655372 GEU655372:GEX655372 GOQ655372:GOT655372 GYM655372:GYP655372 HII655372:HIL655372 HSE655372:HSH655372 ICA655372:ICD655372 ILW655372:ILZ655372 IVS655372:IVV655372 JFO655372:JFR655372 JPK655372:JPN655372 JZG655372:JZJ655372 KJC655372:KJF655372 KSY655372:KTB655372 LCU655372:LCX655372 LMQ655372:LMT655372 LWM655372:LWP655372 MGI655372:MGL655372 MQE655372:MQH655372 NAA655372:NAD655372 NJW655372:NJZ655372 NTS655372:NTV655372 ODO655372:ODR655372 ONK655372:ONN655372 OXG655372:OXJ655372 PHC655372:PHF655372 PQY655372:PRB655372 QAU655372:QAX655372 QKQ655372:QKT655372 QUM655372:QUP655372 REI655372:REL655372 ROE655372:ROH655372 RYA655372:RYD655372 SHW655372:SHZ655372 SRS655372:SRV655372 TBO655372:TBR655372 TLK655372:TLN655372 TVG655372:TVJ655372 UFC655372:UFF655372 UOY655372:UPB655372 UYU655372:UYX655372 VIQ655372:VIT655372 VSM655372:VSP655372 WCI655372:WCL655372 WME655372:WMH655372 WWA655372:WWD655372 S720908:V720908 JO720908:JR720908 TK720908:TN720908 ADG720908:ADJ720908 ANC720908:ANF720908 AWY720908:AXB720908 BGU720908:BGX720908 BQQ720908:BQT720908 CAM720908:CAP720908 CKI720908:CKL720908 CUE720908:CUH720908 DEA720908:DED720908 DNW720908:DNZ720908 DXS720908:DXV720908 EHO720908:EHR720908 ERK720908:ERN720908 FBG720908:FBJ720908 FLC720908:FLF720908 FUY720908:FVB720908 GEU720908:GEX720908 GOQ720908:GOT720908 GYM720908:GYP720908 HII720908:HIL720908 HSE720908:HSH720908 ICA720908:ICD720908 ILW720908:ILZ720908 IVS720908:IVV720908 JFO720908:JFR720908 JPK720908:JPN720908 JZG720908:JZJ720908 KJC720908:KJF720908 KSY720908:KTB720908 LCU720908:LCX720908 LMQ720908:LMT720908 LWM720908:LWP720908 MGI720908:MGL720908 MQE720908:MQH720908 NAA720908:NAD720908 NJW720908:NJZ720908 NTS720908:NTV720908 ODO720908:ODR720908 ONK720908:ONN720908 OXG720908:OXJ720908 PHC720908:PHF720908 PQY720908:PRB720908 QAU720908:QAX720908 QKQ720908:QKT720908 QUM720908:QUP720908 REI720908:REL720908 ROE720908:ROH720908 RYA720908:RYD720908 SHW720908:SHZ720908 SRS720908:SRV720908 TBO720908:TBR720908 TLK720908:TLN720908 TVG720908:TVJ720908 UFC720908:UFF720908 UOY720908:UPB720908 UYU720908:UYX720908 VIQ720908:VIT720908 VSM720908:VSP720908 WCI720908:WCL720908 WME720908:WMH720908 WWA720908:WWD720908 S786444:V786444 JO786444:JR786444 TK786444:TN786444 ADG786444:ADJ786444 ANC786444:ANF786444 AWY786444:AXB786444 BGU786444:BGX786444 BQQ786444:BQT786444 CAM786444:CAP786444 CKI786444:CKL786444 CUE786444:CUH786444 DEA786444:DED786444 DNW786444:DNZ786444 DXS786444:DXV786444 EHO786444:EHR786444 ERK786444:ERN786444 FBG786444:FBJ786444 FLC786444:FLF786444 FUY786444:FVB786444 GEU786444:GEX786444 GOQ786444:GOT786444 GYM786444:GYP786444 HII786444:HIL786444 HSE786444:HSH786444 ICA786444:ICD786444 ILW786444:ILZ786444 IVS786444:IVV786444 JFO786444:JFR786444 JPK786444:JPN786444 JZG786444:JZJ786444 KJC786444:KJF786444 KSY786444:KTB786444 LCU786444:LCX786444 LMQ786444:LMT786444 LWM786444:LWP786444 MGI786444:MGL786444 MQE786444:MQH786444 NAA786444:NAD786444 NJW786444:NJZ786444 NTS786444:NTV786444 ODO786444:ODR786444 ONK786444:ONN786444 OXG786444:OXJ786444 PHC786444:PHF786444 PQY786444:PRB786444 QAU786444:QAX786444 QKQ786444:QKT786444 QUM786444:QUP786444 REI786444:REL786444 ROE786444:ROH786444 RYA786444:RYD786444 SHW786444:SHZ786444 SRS786444:SRV786444 TBO786444:TBR786444 TLK786444:TLN786444 TVG786444:TVJ786444 UFC786444:UFF786444 UOY786444:UPB786444 UYU786444:UYX786444 VIQ786444:VIT786444 VSM786444:VSP786444 WCI786444:WCL786444 WME786444:WMH786444 WWA786444:WWD786444 S851980:V851980 JO851980:JR851980 TK851980:TN851980 ADG851980:ADJ851980 ANC851980:ANF851980 AWY851980:AXB851980 BGU851980:BGX851980 BQQ851980:BQT851980 CAM851980:CAP851980 CKI851980:CKL851980 CUE851980:CUH851980 DEA851980:DED851980 DNW851980:DNZ851980 DXS851980:DXV851980 EHO851980:EHR851980 ERK851980:ERN851980 FBG851980:FBJ851980 FLC851980:FLF851980 FUY851980:FVB851980 GEU851980:GEX851980 GOQ851980:GOT851980 GYM851980:GYP851980 HII851980:HIL851980 HSE851980:HSH851980 ICA851980:ICD851980 ILW851980:ILZ851980 IVS851980:IVV851980 JFO851980:JFR851980 JPK851980:JPN851980 JZG851980:JZJ851980 KJC851980:KJF851980 KSY851980:KTB851980 LCU851980:LCX851980 LMQ851980:LMT851980 LWM851980:LWP851980 MGI851980:MGL851980 MQE851980:MQH851980 NAA851980:NAD851980 NJW851980:NJZ851980 NTS851980:NTV851980 ODO851980:ODR851980 ONK851980:ONN851980 OXG851980:OXJ851980 PHC851980:PHF851980 PQY851980:PRB851980 QAU851980:QAX851980 QKQ851980:QKT851980 QUM851980:QUP851980 REI851980:REL851980 ROE851980:ROH851980 RYA851980:RYD851980 SHW851980:SHZ851980 SRS851980:SRV851980 TBO851980:TBR851980 TLK851980:TLN851980 TVG851980:TVJ851980 UFC851980:UFF851980 UOY851980:UPB851980 UYU851980:UYX851980 VIQ851980:VIT851980 VSM851980:VSP851980 WCI851980:WCL851980 WME851980:WMH851980 WWA851980:WWD851980 S917516:V917516 JO917516:JR917516 TK917516:TN917516 ADG917516:ADJ917516 ANC917516:ANF917516 AWY917516:AXB917516 BGU917516:BGX917516 BQQ917516:BQT917516 CAM917516:CAP917516 CKI917516:CKL917516 CUE917516:CUH917516 DEA917516:DED917516 DNW917516:DNZ917516 DXS917516:DXV917516 EHO917516:EHR917516 ERK917516:ERN917516 FBG917516:FBJ917516 FLC917516:FLF917516 FUY917516:FVB917516 GEU917516:GEX917516 GOQ917516:GOT917516 GYM917516:GYP917516 HII917516:HIL917516 HSE917516:HSH917516 ICA917516:ICD917516 ILW917516:ILZ917516 IVS917516:IVV917516 JFO917516:JFR917516 JPK917516:JPN917516 JZG917516:JZJ917516 KJC917516:KJF917516 KSY917516:KTB917516 LCU917516:LCX917516 LMQ917516:LMT917516 LWM917516:LWP917516 MGI917516:MGL917516 MQE917516:MQH917516 NAA917516:NAD917516 NJW917516:NJZ917516 NTS917516:NTV917516 ODO917516:ODR917516 ONK917516:ONN917516 OXG917516:OXJ917516 PHC917516:PHF917516 PQY917516:PRB917516 QAU917516:QAX917516 QKQ917516:QKT917516 QUM917516:QUP917516 REI917516:REL917516 ROE917516:ROH917516 RYA917516:RYD917516 SHW917516:SHZ917516 SRS917516:SRV917516 TBO917516:TBR917516 TLK917516:TLN917516 TVG917516:TVJ917516 UFC917516:UFF917516 UOY917516:UPB917516 UYU917516:UYX917516 VIQ917516:VIT917516 VSM917516:VSP917516 WCI917516:WCL917516 WME917516:WMH917516 WWA917516:WWD917516 S983052:V983052 JO983052:JR983052 TK983052:TN983052 ADG983052:ADJ983052 ANC983052:ANF983052 AWY983052:AXB983052 BGU983052:BGX983052 BQQ983052:BQT983052 CAM983052:CAP983052 CKI983052:CKL983052 CUE983052:CUH983052 DEA983052:DED983052 DNW983052:DNZ983052 DXS983052:DXV983052 EHO983052:EHR983052 ERK983052:ERN983052 FBG983052:FBJ983052 FLC983052:FLF983052 FUY983052:FVB983052 GEU983052:GEX983052 GOQ983052:GOT983052 GYM983052:GYP983052 HII983052:HIL983052 HSE983052:HSH983052 ICA983052:ICD983052 ILW983052:ILZ983052 IVS983052:IVV983052 JFO983052:JFR983052 JPK983052:JPN983052 JZG983052:JZJ983052 KJC983052:KJF983052 KSY983052:KTB983052 LCU983052:LCX983052 LMQ983052:LMT983052 LWM983052:LWP983052 MGI983052:MGL983052 MQE983052:MQH983052 NAA983052:NAD983052 NJW983052:NJZ983052 NTS983052:NTV983052 ODO983052:ODR983052 ONK983052:ONN983052 OXG983052:OXJ983052 PHC983052:PHF983052 PQY983052:PRB983052 QAU983052:QAX983052 QKQ983052:QKT983052 QUM983052:QUP983052 REI983052:REL983052 ROE983052:ROH983052 RYA983052:RYD983052 SHW983052:SHZ983052 SRS983052:SRV983052 TBO983052:TBR983052 TLK983052:TLN983052 TVG983052:TVJ983052 UFC983052:UFF983052 UOY983052:UPB983052 UYU983052:UYX983052 VIQ983052:VIT983052 VSM983052:VSP983052 WCI983052:WCL983052 WME983052:WMH983052 WWA983052:WWD983052 S82:V82 JO82:JR82 TK82:TN82 ADG82:ADJ82 ANC82:ANF82 AWY82:AXB82 BGU82:BGX82 BQQ82:BQT82 CAM82:CAP82 CKI82:CKL82 CUE82:CUH82 DEA82:DED82 DNW82:DNZ82 DXS82:DXV82 EHO82:EHR82 ERK82:ERN82 FBG82:FBJ82 FLC82:FLF82 FUY82:FVB82 GEU82:GEX82 GOQ82:GOT82 GYM82:GYP82 HII82:HIL82 HSE82:HSH82 ICA82:ICD82 ILW82:ILZ82 IVS82:IVV82 JFO82:JFR82 JPK82:JPN82 JZG82:JZJ82 KJC82:KJF82 KSY82:KTB82 LCU82:LCX82 LMQ82:LMT82 LWM82:LWP82 MGI82:MGL82 MQE82:MQH82 NAA82:NAD82 NJW82:NJZ82 NTS82:NTV82 ODO82:ODR82 ONK82:ONN82 OXG82:OXJ82 PHC82:PHF82 PQY82:PRB82 QAU82:QAX82 QKQ82:QKT82 QUM82:QUP82 REI82:REL82 ROE82:ROH82 RYA82:RYD82 SHW82:SHZ82 SRS82:SRV82 TBO82:TBR82 TLK82:TLN82 TVG82:TVJ82 UFC82:UFF82 UOY82:UPB82 UYU82:UYX82 VIQ82:VIT82 VSM82:VSP82 WCI82:WCL82 WME82:WMH82 WWA82:WWD82 S65618:V65618 JO65618:JR65618 TK65618:TN65618 ADG65618:ADJ65618 ANC65618:ANF65618 AWY65618:AXB65618 BGU65618:BGX65618 BQQ65618:BQT65618 CAM65618:CAP65618 CKI65618:CKL65618 CUE65618:CUH65618 DEA65618:DED65618 DNW65618:DNZ65618 DXS65618:DXV65618 EHO65618:EHR65618 ERK65618:ERN65618 FBG65618:FBJ65618 FLC65618:FLF65618 FUY65618:FVB65618 GEU65618:GEX65618 GOQ65618:GOT65618 GYM65618:GYP65618 HII65618:HIL65618 HSE65618:HSH65618 ICA65618:ICD65618 ILW65618:ILZ65618 IVS65618:IVV65618 JFO65618:JFR65618 JPK65618:JPN65618 JZG65618:JZJ65618 KJC65618:KJF65618 KSY65618:KTB65618 LCU65618:LCX65618 LMQ65618:LMT65618 LWM65618:LWP65618 MGI65618:MGL65618 MQE65618:MQH65618 NAA65618:NAD65618 NJW65618:NJZ65618 NTS65618:NTV65618 ODO65618:ODR65618 ONK65618:ONN65618 OXG65618:OXJ65618 PHC65618:PHF65618 PQY65618:PRB65618 QAU65618:QAX65618 QKQ65618:QKT65618 QUM65618:QUP65618 REI65618:REL65618 ROE65618:ROH65618 RYA65618:RYD65618 SHW65618:SHZ65618 SRS65618:SRV65618 TBO65618:TBR65618 TLK65618:TLN65618 TVG65618:TVJ65618 UFC65618:UFF65618 UOY65618:UPB65618 UYU65618:UYX65618 VIQ65618:VIT65618 VSM65618:VSP65618 WCI65618:WCL65618 WME65618:WMH65618 WWA65618:WWD65618 S131154:V131154 JO131154:JR131154 TK131154:TN131154 ADG131154:ADJ131154 ANC131154:ANF131154 AWY131154:AXB131154 BGU131154:BGX131154 BQQ131154:BQT131154 CAM131154:CAP131154 CKI131154:CKL131154 CUE131154:CUH131154 DEA131154:DED131154 DNW131154:DNZ131154 DXS131154:DXV131154 EHO131154:EHR131154 ERK131154:ERN131154 FBG131154:FBJ131154 FLC131154:FLF131154 FUY131154:FVB131154 GEU131154:GEX131154 GOQ131154:GOT131154 GYM131154:GYP131154 HII131154:HIL131154 HSE131154:HSH131154 ICA131154:ICD131154 ILW131154:ILZ131154 IVS131154:IVV131154 JFO131154:JFR131154 JPK131154:JPN131154 JZG131154:JZJ131154 KJC131154:KJF131154 KSY131154:KTB131154 LCU131154:LCX131154 LMQ131154:LMT131154 LWM131154:LWP131154 MGI131154:MGL131154 MQE131154:MQH131154 NAA131154:NAD131154 NJW131154:NJZ131154 NTS131154:NTV131154 ODO131154:ODR131154 ONK131154:ONN131154 OXG131154:OXJ131154 PHC131154:PHF131154 PQY131154:PRB131154 QAU131154:QAX131154 QKQ131154:QKT131154 QUM131154:QUP131154 REI131154:REL131154 ROE131154:ROH131154 RYA131154:RYD131154 SHW131154:SHZ131154 SRS131154:SRV131154 TBO131154:TBR131154 TLK131154:TLN131154 TVG131154:TVJ131154 UFC131154:UFF131154 UOY131154:UPB131154 UYU131154:UYX131154 VIQ131154:VIT131154 VSM131154:VSP131154 WCI131154:WCL131154 WME131154:WMH131154 WWA131154:WWD131154 S196690:V196690 JO196690:JR196690 TK196690:TN196690 ADG196690:ADJ196690 ANC196690:ANF196690 AWY196690:AXB196690 BGU196690:BGX196690 BQQ196690:BQT196690 CAM196690:CAP196690 CKI196690:CKL196690 CUE196690:CUH196690 DEA196690:DED196690 DNW196690:DNZ196690 DXS196690:DXV196690 EHO196690:EHR196690 ERK196690:ERN196690 FBG196690:FBJ196690 FLC196690:FLF196690 FUY196690:FVB196690 GEU196690:GEX196690 GOQ196690:GOT196690 GYM196690:GYP196690 HII196690:HIL196690 HSE196690:HSH196690 ICA196690:ICD196690 ILW196690:ILZ196690 IVS196690:IVV196690 JFO196690:JFR196690 JPK196690:JPN196690 JZG196690:JZJ196690 KJC196690:KJF196690 KSY196690:KTB196690 LCU196690:LCX196690 LMQ196690:LMT196690 LWM196690:LWP196690 MGI196690:MGL196690 MQE196690:MQH196690 NAA196690:NAD196690 NJW196690:NJZ196690 NTS196690:NTV196690 ODO196690:ODR196690 ONK196690:ONN196690 OXG196690:OXJ196690 PHC196690:PHF196690 PQY196690:PRB196690 QAU196690:QAX196690 QKQ196690:QKT196690 QUM196690:QUP196690 REI196690:REL196690 ROE196690:ROH196690 RYA196690:RYD196690 SHW196690:SHZ196690 SRS196690:SRV196690 TBO196690:TBR196690 TLK196690:TLN196690 TVG196690:TVJ196690 UFC196690:UFF196690 UOY196690:UPB196690 UYU196690:UYX196690 VIQ196690:VIT196690 VSM196690:VSP196690 WCI196690:WCL196690 WME196690:WMH196690 WWA196690:WWD196690 S262226:V262226 JO262226:JR262226 TK262226:TN262226 ADG262226:ADJ262226 ANC262226:ANF262226 AWY262226:AXB262226 BGU262226:BGX262226 BQQ262226:BQT262226 CAM262226:CAP262226 CKI262226:CKL262226 CUE262226:CUH262226 DEA262226:DED262226 DNW262226:DNZ262226 DXS262226:DXV262226 EHO262226:EHR262226 ERK262226:ERN262226 FBG262226:FBJ262226 FLC262226:FLF262226 FUY262226:FVB262226 GEU262226:GEX262226 GOQ262226:GOT262226 GYM262226:GYP262226 HII262226:HIL262226 HSE262226:HSH262226 ICA262226:ICD262226 ILW262226:ILZ262226 IVS262226:IVV262226 JFO262226:JFR262226 JPK262226:JPN262226 JZG262226:JZJ262226 KJC262226:KJF262226 KSY262226:KTB262226 LCU262226:LCX262226 LMQ262226:LMT262226 LWM262226:LWP262226 MGI262226:MGL262226 MQE262226:MQH262226 NAA262226:NAD262226 NJW262226:NJZ262226 NTS262226:NTV262226 ODO262226:ODR262226 ONK262226:ONN262226 OXG262226:OXJ262226 PHC262226:PHF262226 PQY262226:PRB262226 QAU262226:QAX262226 QKQ262226:QKT262226 QUM262226:QUP262226 REI262226:REL262226 ROE262226:ROH262226 RYA262226:RYD262226 SHW262226:SHZ262226 SRS262226:SRV262226 TBO262226:TBR262226 TLK262226:TLN262226 TVG262226:TVJ262226 UFC262226:UFF262226 UOY262226:UPB262226 UYU262226:UYX262226 VIQ262226:VIT262226 VSM262226:VSP262226 WCI262226:WCL262226 WME262226:WMH262226 WWA262226:WWD262226 S327762:V327762 JO327762:JR327762 TK327762:TN327762 ADG327762:ADJ327762 ANC327762:ANF327762 AWY327762:AXB327762 BGU327762:BGX327762 BQQ327762:BQT327762 CAM327762:CAP327762 CKI327762:CKL327762 CUE327762:CUH327762 DEA327762:DED327762 DNW327762:DNZ327762 DXS327762:DXV327762 EHO327762:EHR327762 ERK327762:ERN327762 FBG327762:FBJ327762 FLC327762:FLF327762 FUY327762:FVB327762 GEU327762:GEX327762 GOQ327762:GOT327762 GYM327762:GYP327762 HII327762:HIL327762 HSE327762:HSH327762 ICA327762:ICD327762 ILW327762:ILZ327762 IVS327762:IVV327762 JFO327762:JFR327762 JPK327762:JPN327762 JZG327762:JZJ327762 KJC327762:KJF327762 KSY327762:KTB327762 LCU327762:LCX327762 LMQ327762:LMT327762 LWM327762:LWP327762 MGI327762:MGL327762 MQE327762:MQH327762 NAA327762:NAD327762 NJW327762:NJZ327762 NTS327762:NTV327762 ODO327762:ODR327762 ONK327762:ONN327762 OXG327762:OXJ327762 PHC327762:PHF327762 PQY327762:PRB327762 QAU327762:QAX327762 QKQ327762:QKT327762 QUM327762:QUP327762 REI327762:REL327762 ROE327762:ROH327762 RYA327762:RYD327762 SHW327762:SHZ327762 SRS327762:SRV327762 TBO327762:TBR327762 TLK327762:TLN327762 TVG327762:TVJ327762 UFC327762:UFF327762 UOY327762:UPB327762 UYU327762:UYX327762 VIQ327762:VIT327762 VSM327762:VSP327762 WCI327762:WCL327762 WME327762:WMH327762 WWA327762:WWD327762 S393298:V393298 JO393298:JR393298 TK393298:TN393298 ADG393298:ADJ393298 ANC393298:ANF393298 AWY393298:AXB393298 BGU393298:BGX393298 BQQ393298:BQT393298 CAM393298:CAP393298 CKI393298:CKL393298 CUE393298:CUH393298 DEA393298:DED393298 DNW393298:DNZ393298 DXS393298:DXV393298 EHO393298:EHR393298 ERK393298:ERN393298 FBG393298:FBJ393298 FLC393298:FLF393298 FUY393298:FVB393298 GEU393298:GEX393298 GOQ393298:GOT393298 GYM393298:GYP393298 HII393298:HIL393298 HSE393298:HSH393298 ICA393298:ICD393298 ILW393298:ILZ393298 IVS393298:IVV393298 JFO393298:JFR393298 JPK393298:JPN393298 JZG393298:JZJ393298 KJC393298:KJF393298 KSY393298:KTB393298 LCU393298:LCX393298 LMQ393298:LMT393298 LWM393298:LWP393298 MGI393298:MGL393298 MQE393298:MQH393298 NAA393298:NAD393298 NJW393298:NJZ393298 NTS393298:NTV393298 ODO393298:ODR393298 ONK393298:ONN393298 OXG393298:OXJ393298 PHC393298:PHF393298 PQY393298:PRB393298 QAU393298:QAX393298 QKQ393298:QKT393298 QUM393298:QUP393298 REI393298:REL393298 ROE393298:ROH393298 RYA393298:RYD393298 SHW393298:SHZ393298 SRS393298:SRV393298 TBO393298:TBR393298 TLK393298:TLN393298 TVG393298:TVJ393298 UFC393298:UFF393298 UOY393298:UPB393298 UYU393298:UYX393298 VIQ393298:VIT393298 VSM393298:VSP393298 WCI393298:WCL393298 WME393298:WMH393298 WWA393298:WWD393298 S458834:V458834 JO458834:JR458834 TK458834:TN458834 ADG458834:ADJ458834 ANC458834:ANF458834 AWY458834:AXB458834 BGU458834:BGX458834 BQQ458834:BQT458834 CAM458834:CAP458834 CKI458834:CKL458834 CUE458834:CUH458834 DEA458834:DED458834 DNW458834:DNZ458834 DXS458834:DXV458834 EHO458834:EHR458834 ERK458834:ERN458834 FBG458834:FBJ458834 FLC458834:FLF458834 FUY458834:FVB458834 GEU458834:GEX458834 GOQ458834:GOT458834 GYM458834:GYP458834 HII458834:HIL458834 HSE458834:HSH458834 ICA458834:ICD458834 ILW458834:ILZ458834 IVS458834:IVV458834 JFO458834:JFR458834 JPK458834:JPN458834 JZG458834:JZJ458834 KJC458834:KJF458834 KSY458834:KTB458834 LCU458834:LCX458834 LMQ458834:LMT458834 LWM458834:LWP458834 MGI458834:MGL458834 MQE458834:MQH458834 NAA458834:NAD458834 NJW458834:NJZ458834 NTS458834:NTV458834 ODO458834:ODR458834 ONK458834:ONN458834 OXG458834:OXJ458834 PHC458834:PHF458834 PQY458834:PRB458834 QAU458834:QAX458834 QKQ458834:QKT458834 QUM458834:QUP458834 REI458834:REL458834 ROE458834:ROH458834 RYA458834:RYD458834 SHW458834:SHZ458834 SRS458834:SRV458834 TBO458834:TBR458834 TLK458834:TLN458834 TVG458834:TVJ458834 UFC458834:UFF458834 UOY458834:UPB458834 UYU458834:UYX458834 VIQ458834:VIT458834 VSM458834:VSP458834 WCI458834:WCL458834 WME458834:WMH458834 WWA458834:WWD458834 S524370:V524370 JO524370:JR524370 TK524370:TN524370 ADG524370:ADJ524370 ANC524370:ANF524370 AWY524370:AXB524370 BGU524370:BGX524370 BQQ524370:BQT524370 CAM524370:CAP524370 CKI524370:CKL524370 CUE524370:CUH524370 DEA524370:DED524370 DNW524370:DNZ524370 DXS524370:DXV524370 EHO524370:EHR524370 ERK524370:ERN524370 FBG524370:FBJ524370 FLC524370:FLF524370 FUY524370:FVB524370 GEU524370:GEX524370 GOQ524370:GOT524370 GYM524370:GYP524370 HII524370:HIL524370 HSE524370:HSH524370 ICA524370:ICD524370 ILW524370:ILZ524370 IVS524370:IVV524370 JFO524370:JFR524370 JPK524370:JPN524370 JZG524370:JZJ524370 KJC524370:KJF524370 KSY524370:KTB524370 LCU524370:LCX524370 LMQ524370:LMT524370 LWM524370:LWP524370 MGI524370:MGL524370 MQE524370:MQH524370 NAA524370:NAD524370 NJW524370:NJZ524370 NTS524370:NTV524370 ODO524370:ODR524370 ONK524370:ONN524370 OXG524370:OXJ524370 PHC524370:PHF524370 PQY524370:PRB524370 QAU524370:QAX524370 QKQ524370:QKT524370 QUM524370:QUP524370 REI524370:REL524370 ROE524370:ROH524370 RYA524370:RYD524370 SHW524370:SHZ524370 SRS524370:SRV524370 TBO524370:TBR524370 TLK524370:TLN524370 TVG524370:TVJ524370 UFC524370:UFF524370 UOY524370:UPB524370 UYU524370:UYX524370 VIQ524370:VIT524370 VSM524370:VSP524370 WCI524370:WCL524370 WME524370:WMH524370 WWA524370:WWD524370 S589906:V589906 JO589906:JR589906 TK589906:TN589906 ADG589906:ADJ589906 ANC589906:ANF589906 AWY589906:AXB589906 BGU589906:BGX589906 BQQ589906:BQT589906 CAM589906:CAP589906 CKI589906:CKL589906 CUE589906:CUH589906 DEA589906:DED589906 DNW589906:DNZ589906 DXS589906:DXV589906 EHO589906:EHR589906 ERK589906:ERN589906 FBG589906:FBJ589906 FLC589906:FLF589906 FUY589906:FVB589906 GEU589906:GEX589906 GOQ589906:GOT589906 GYM589906:GYP589906 HII589906:HIL589906 HSE589906:HSH589906 ICA589906:ICD589906 ILW589906:ILZ589906 IVS589906:IVV589906 JFO589906:JFR589906 JPK589906:JPN589906 JZG589906:JZJ589906 KJC589906:KJF589906 KSY589906:KTB589906 LCU589906:LCX589906 LMQ589906:LMT589906 LWM589906:LWP589906 MGI589906:MGL589906 MQE589906:MQH589906 NAA589906:NAD589906 NJW589906:NJZ589906 NTS589906:NTV589906 ODO589906:ODR589906 ONK589906:ONN589906 OXG589906:OXJ589906 PHC589906:PHF589906 PQY589906:PRB589906 QAU589906:QAX589906 QKQ589906:QKT589906 QUM589906:QUP589906 REI589906:REL589906 ROE589906:ROH589906 RYA589906:RYD589906 SHW589906:SHZ589906 SRS589906:SRV589906 TBO589906:TBR589906 TLK589906:TLN589906 TVG589906:TVJ589906 UFC589906:UFF589906 UOY589906:UPB589906 UYU589906:UYX589906 VIQ589906:VIT589906 VSM589906:VSP589906 WCI589906:WCL589906 WME589906:WMH589906 WWA589906:WWD589906 S655442:V655442 JO655442:JR655442 TK655442:TN655442 ADG655442:ADJ655442 ANC655442:ANF655442 AWY655442:AXB655442 BGU655442:BGX655442 BQQ655442:BQT655442 CAM655442:CAP655442 CKI655442:CKL655442 CUE655442:CUH655442 DEA655442:DED655442 DNW655442:DNZ655442 DXS655442:DXV655442 EHO655442:EHR655442 ERK655442:ERN655442 FBG655442:FBJ655442 FLC655442:FLF655442 FUY655442:FVB655442 GEU655442:GEX655442 GOQ655442:GOT655442 GYM655442:GYP655442 HII655442:HIL655442 HSE655442:HSH655442 ICA655442:ICD655442 ILW655442:ILZ655442 IVS655442:IVV655442 JFO655442:JFR655442 JPK655442:JPN655442 JZG655442:JZJ655442 KJC655442:KJF655442 KSY655442:KTB655442 LCU655442:LCX655442 LMQ655442:LMT655442 LWM655442:LWP655442 MGI655442:MGL655442 MQE655442:MQH655442 NAA655442:NAD655442 NJW655442:NJZ655442 NTS655442:NTV655442 ODO655442:ODR655442 ONK655442:ONN655442 OXG655442:OXJ655442 PHC655442:PHF655442 PQY655442:PRB655442 QAU655442:QAX655442 QKQ655442:QKT655442 QUM655442:QUP655442 REI655442:REL655442 ROE655442:ROH655442 RYA655442:RYD655442 SHW655442:SHZ655442 SRS655442:SRV655442 TBO655442:TBR655442 TLK655442:TLN655442 TVG655442:TVJ655442 UFC655442:UFF655442 UOY655442:UPB655442 UYU655442:UYX655442 VIQ655442:VIT655442 VSM655442:VSP655442 WCI655442:WCL655442 WME655442:WMH655442 WWA655442:WWD655442 S720978:V720978 JO720978:JR720978 TK720978:TN720978 ADG720978:ADJ720978 ANC720978:ANF720978 AWY720978:AXB720978 BGU720978:BGX720978 BQQ720978:BQT720978 CAM720978:CAP720978 CKI720978:CKL720978 CUE720978:CUH720978 DEA720978:DED720978 DNW720978:DNZ720978 DXS720978:DXV720978 EHO720978:EHR720978 ERK720978:ERN720978 FBG720978:FBJ720978 FLC720978:FLF720978 FUY720978:FVB720978 GEU720978:GEX720978 GOQ720978:GOT720978 GYM720978:GYP720978 HII720978:HIL720978 HSE720978:HSH720978 ICA720978:ICD720978 ILW720978:ILZ720978 IVS720978:IVV720978 JFO720978:JFR720978 JPK720978:JPN720978 JZG720978:JZJ720978 KJC720978:KJF720978 KSY720978:KTB720978 LCU720978:LCX720978 LMQ720978:LMT720978 LWM720978:LWP720978 MGI720978:MGL720978 MQE720978:MQH720978 NAA720978:NAD720978 NJW720978:NJZ720978 NTS720978:NTV720978 ODO720978:ODR720978 ONK720978:ONN720978 OXG720978:OXJ720978 PHC720978:PHF720978 PQY720978:PRB720978 QAU720978:QAX720978 QKQ720978:QKT720978 QUM720978:QUP720978 REI720978:REL720978 ROE720978:ROH720978 RYA720978:RYD720978 SHW720978:SHZ720978 SRS720978:SRV720978 TBO720978:TBR720978 TLK720978:TLN720978 TVG720978:TVJ720978 UFC720978:UFF720978 UOY720978:UPB720978 UYU720978:UYX720978 VIQ720978:VIT720978 VSM720978:VSP720978 WCI720978:WCL720978 WME720978:WMH720978 WWA720978:WWD720978 S786514:V786514 JO786514:JR786514 TK786514:TN786514 ADG786514:ADJ786514 ANC786514:ANF786514 AWY786514:AXB786514 BGU786514:BGX786514 BQQ786514:BQT786514 CAM786514:CAP786514 CKI786514:CKL786514 CUE786514:CUH786514 DEA786514:DED786514 DNW786514:DNZ786514 DXS786514:DXV786514 EHO786514:EHR786514 ERK786514:ERN786514 FBG786514:FBJ786514 FLC786514:FLF786514 FUY786514:FVB786514 GEU786514:GEX786514 GOQ786514:GOT786514 GYM786514:GYP786514 HII786514:HIL786514 HSE786514:HSH786514 ICA786514:ICD786514 ILW786514:ILZ786514 IVS786514:IVV786514 JFO786514:JFR786514 JPK786514:JPN786514 JZG786514:JZJ786514 KJC786514:KJF786514 KSY786514:KTB786514 LCU786514:LCX786514 LMQ786514:LMT786514 LWM786514:LWP786514 MGI786514:MGL786514 MQE786514:MQH786514 NAA786514:NAD786514 NJW786514:NJZ786514 NTS786514:NTV786514 ODO786514:ODR786514 ONK786514:ONN786514 OXG786514:OXJ786514 PHC786514:PHF786514 PQY786514:PRB786514 QAU786514:QAX786514 QKQ786514:QKT786514 QUM786514:QUP786514 REI786514:REL786514 ROE786514:ROH786514 RYA786514:RYD786514 SHW786514:SHZ786514 SRS786514:SRV786514 TBO786514:TBR786514 TLK786514:TLN786514 TVG786514:TVJ786514 UFC786514:UFF786514 UOY786514:UPB786514 UYU786514:UYX786514 VIQ786514:VIT786514 VSM786514:VSP786514 WCI786514:WCL786514 WME786514:WMH786514 WWA786514:WWD786514 S852050:V852050 JO852050:JR852050 TK852050:TN852050 ADG852050:ADJ852050 ANC852050:ANF852050 AWY852050:AXB852050 BGU852050:BGX852050 BQQ852050:BQT852050 CAM852050:CAP852050 CKI852050:CKL852050 CUE852050:CUH852050 DEA852050:DED852050 DNW852050:DNZ852050 DXS852050:DXV852050 EHO852050:EHR852050 ERK852050:ERN852050 FBG852050:FBJ852050 FLC852050:FLF852050 FUY852050:FVB852050 GEU852050:GEX852050 GOQ852050:GOT852050 GYM852050:GYP852050 HII852050:HIL852050 HSE852050:HSH852050 ICA852050:ICD852050 ILW852050:ILZ852050 IVS852050:IVV852050 JFO852050:JFR852050 JPK852050:JPN852050 JZG852050:JZJ852050 KJC852050:KJF852050 KSY852050:KTB852050 LCU852050:LCX852050 LMQ852050:LMT852050 LWM852050:LWP852050 MGI852050:MGL852050 MQE852050:MQH852050 NAA852050:NAD852050 NJW852050:NJZ852050 NTS852050:NTV852050 ODO852050:ODR852050 ONK852050:ONN852050 OXG852050:OXJ852050 PHC852050:PHF852050 PQY852050:PRB852050 QAU852050:QAX852050 QKQ852050:QKT852050 QUM852050:QUP852050 REI852050:REL852050 ROE852050:ROH852050 RYA852050:RYD852050 SHW852050:SHZ852050 SRS852050:SRV852050 TBO852050:TBR852050 TLK852050:TLN852050 TVG852050:TVJ852050 UFC852050:UFF852050 UOY852050:UPB852050 UYU852050:UYX852050 VIQ852050:VIT852050 VSM852050:VSP852050 WCI852050:WCL852050 WME852050:WMH852050 WWA852050:WWD852050 S917586:V917586 JO917586:JR917586 TK917586:TN917586 ADG917586:ADJ917586 ANC917586:ANF917586 AWY917586:AXB917586 BGU917586:BGX917586 BQQ917586:BQT917586 CAM917586:CAP917586 CKI917586:CKL917586 CUE917586:CUH917586 DEA917586:DED917586 DNW917586:DNZ917586 DXS917586:DXV917586 EHO917586:EHR917586 ERK917586:ERN917586 FBG917586:FBJ917586 FLC917586:FLF917586 FUY917586:FVB917586 GEU917586:GEX917586 GOQ917586:GOT917586 GYM917586:GYP917586 HII917586:HIL917586 HSE917586:HSH917586 ICA917586:ICD917586 ILW917586:ILZ917586 IVS917586:IVV917586 JFO917586:JFR917586 JPK917586:JPN917586 JZG917586:JZJ917586 KJC917586:KJF917586 KSY917586:KTB917586 LCU917586:LCX917586 LMQ917586:LMT917586 LWM917586:LWP917586 MGI917586:MGL917586 MQE917586:MQH917586 NAA917586:NAD917586 NJW917586:NJZ917586 NTS917586:NTV917586 ODO917586:ODR917586 ONK917586:ONN917586 OXG917586:OXJ917586 PHC917586:PHF917586 PQY917586:PRB917586 QAU917586:QAX917586 QKQ917586:QKT917586 QUM917586:QUP917586 REI917586:REL917586 ROE917586:ROH917586 RYA917586:RYD917586 SHW917586:SHZ917586 SRS917586:SRV917586 TBO917586:TBR917586 TLK917586:TLN917586 TVG917586:TVJ917586 UFC917586:UFF917586 UOY917586:UPB917586 UYU917586:UYX917586 VIQ917586:VIT917586 VSM917586:VSP917586 WCI917586:WCL917586 WME917586:WMH917586 WWA917586:WWD917586 S983122:V983122 JO983122:JR983122 TK983122:TN983122 ADG983122:ADJ983122 ANC983122:ANF983122 AWY983122:AXB983122 BGU983122:BGX983122 BQQ983122:BQT983122 CAM983122:CAP983122 CKI983122:CKL983122 CUE983122:CUH983122 DEA983122:DED983122 DNW983122:DNZ983122 DXS983122:DXV983122 EHO983122:EHR983122 ERK983122:ERN983122 FBG983122:FBJ983122 FLC983122:FLF983122 FUY983122:FVB983122 GEU983122:GEX983122 GOQ983122:GOT983122 GYM983122:GYP983122 HII983122:HIL983122 HSE983122:HSH983122 ICA983122:ICD983122 ILW983122:ILZ983122 IVS983122:IVV983122 JFO983122:JFR983122 JPK983122:JPN983122 JZG983122:JZJ983122 KJC983122:KJF983122 KSY983122:KTB983122 LCU983122:LCX983122 LMQ983122:LMT983122 LWM983122:LWP983122 MGI983122:MGL983122 MQE983122:MQH983122 NAA983122:NAD983122 NJW983122:NJZ983122 NTS983122:NTV983122 ODO983122:ODR983122 ONK983122:ONN983122 OXG983122:OXJ983122 PHC983122:PHF983122 PQY983122:PRB983122 QAU983122:QAX983122 QKQ983122:QKT983122 QUM983122:QUP983122 REI983122:REL983122 ROE983122:ROH983122 RYA983122:RYD983122 SHW983122:SHZ983122 SRS983122:SRV983122 TBO983122:TBR983122 TLK983122:TLN983122 TVG983122:TVJ983122 UFC983122:UFF983122 UOY983122:UPB983122 UYU983122:UYX983122 VIQ983122:VIT983122 VSM983122:VSP983122 WCI983122:WCL983122 WME983122:WMH983122 WWA983122:WWD983122 S92:V92 JO92:JR92 TK92:TN92 ADG92:ADJ92 ANC92:ANF92 AWY92:AXB92 BGU92:BGX92 BQQ92:BQT92 CAM92:CAP92 CKI92:CKL92 CUE92:CUH92 DEA92:DED92 DNW92:DNZ92 DXS92:DXV92 EHO92:EHR92 ERK92:ERN92 FBG92:FBJ92 FLC92:FLF92 FUY92:FVB92 GEU92:GEX92 GOQ92:GOT92 GYM92:GYP92 HII92:HIL92 HSE92:HSH92 ICA92:ICD92 ILW92:ILZ92 IVS92:IVV92 JFO92:JFR92 JPK92:JPN92 JZG92:JZJ92 KJC92:KJF92 KSY92:KTB92 LCU92:LCX92 LMQ92:LMT92 LWM92:LWP92 MGI92:MGL92 MQE92:MQH92 NAA92:NAD92 NJW92:NJZ92 NTS92:NTV92 ODO92:ODR92 ONK92:ONN92 OXG92:OXJ92 PHC92:PHF92 PQY92:PRB92 QAU92:QAX92 QKQ92:QKT92 QUM92:QUP92 REI92:REL92 ROE92:ROH92 RYA92:RYD92 SHW92:SHZ92 SRS92:SRV92 TBO92:TBR92 TLK92:TLN92 TVG92:TVJ92 UFC92:UFF92 UOY92:UPB92 UYU92:UYX92 VIQ92:VIT92 VSM92:VSP92 WCI92:WCL92 WME92:WMH92 WWA92:WWD92 S65628:V65628 JO65628:JR65628 TK65628:TN65628 ADG65628:ADJ65628 ANC65628:ANF65628 AWY65628:AXB65628 BGU65628:BGX65628 BQQ65628:BQT65628 CAM65628:CAP65628 CKI65628:CKL65628 CUE65628:CUH65628 DEA65628:DED65628 DNW65628:DNZ65628 DXS65628:DXV65628 EHO65628:EHR65628 ERK65628:ERN65628 FBG65628:FBJ65628 FLC65628:FLF65628 FUY65628:FVB65628 GEU65628:GEX65628 GOQ65628:GOT65628 GYM65628:GYP65628 HII65628:HIL65628 HSE65628:HSH65628 ICA65628:ICD65628 ILW65628:ILZ65628 IVS65628:IVV65628 JFO65628:JFR65628 JPK65628:JPN65628 JZG65628:JZJ65628 KJC65628:KJF65628 KSY65628:KTB65628 LCU65628:LCX65628 LMQ65628:LMT65628 LWM65628:LWP65628 MGI65628:MGL65628 MQE65628:MQH65628 NAA65628:NAD65628 NJW65628:NJZ65628 NTS65628:NTV65628 ODO65628:ODR65628 ONK65628:ONN65628 OXG65628:OXJ65628 PHC65628:PHF65628 PQY65628:PRB65628 QAU65628:QAX65628 QKQ65628:QKT65628 QUM65628:QUP65628 REI65628:REL65628 ROE65628:ROH65628 RYA65628:RYD65628 SHW65628:SHZ65628 SRS65628:SRV65628 TBO65628:TBR65628 TLK65628:TLN65628 TVG65628:TVJ65628 UFC65628:UFF65628 UOY65628:UPB65628 UYU65628:UYX65628 VIQ65628:VIT65628 VSM65628:VSP65628 WCI65628:WCL65628 WME65628:WMH65628 WWA65628:WWD65628 S131164:V131164 JO131164:JR131164 TK131164:TN131164 ADG131164:ADJ131164 ANC131164:ANF131164 AWY131164:AXB131164 BGU131164:BGX131164 BQQ131164:BQT131164 CAM131164:CAP131164 CKI131164:CKL131164 CUE131164:CUH131164 DEA131164:DED131164 DNW131164:DNZ131164 DXS131164:DXV131164 EHO131164:EHR131164 ERK131164:ERN131164 FBG131164:FBJ131164 FLC131164:FLF131164 FUY131164:FVB131164 GEU131164:GEX131164 GOQ131164:GOT131164 GYM131164:GYP131164 HII131164:HIL131164 HSE131164:HSH131164 ICA131164:ICD131164 ILW131164:ILZ131164 IVS131164:IVV131164 JFO131164:JFR131164 JPK131164:JPN131164 JZG131164:JZJ131164 KJC131164:KJF131164 KSY131164:KTB131164 LCU131164:LCX131164 LMQ131164:LMT131164 LWM131164:LWP131164 MGI131164:MGL131164 MQE131164:MQH131164 NAA131164:NAD131164 NJW131164:NJZ131164 NTS131164:NTV131164 ODO131164:ODR131164 ONK131164:ONN131164 OXG131164:OXJ131164 PHC131164:PHF131164 PQY131164:PRB131164 QAU131164:QAX131164 QKQ131164:QKT131164 QUM131164:QUP131164 REI131164:REL131164 ROE131164:ROH131164 RYA131164:RYD131164 SHW131164:SHZ131164 SRS131164:SRV131164 TBO131164:TBR131164 TLK131164:TLN131164 TVG131164:TVJ131164 UFC131164:UFF131164 UOY131164:UPB131164 UYU131164:UYX131164 VIQ131164:VIT131164 VSM131164:VSP131164 WCI131164:WCL131164 WME131164:WMH131164 WWA131164:WWD131164 S196700:V196700 JO196700:JR196700 TK196700:TN196700 ADG196700:ADJ196700 ANC196700:ANF196700 AWY196700:AXB196700 BGU196700:BGX196700 BQQ196700:BQT196700 CAM196700:CAP196700 CKI196700:CKL196700 CUE196700:CUH196700 DEA196700:DED196700 DNW196700:DNZ196700 DXS196700:DXV196700 EHO196700:EHR196700 ERK196700:ERN196700 FBG196700:FBJ196700 FLC196700:FLF196700 FUY196700:FVB196700 GEU196700:GEX196700 GOQ196700:GOT196700 GYM196700:GYP196700 HII196700:HIL196700 HSE196700:HSH196700 ICA196700:ICD196700 ILW196700:ILZ196700 IVS196700:IVV196700 JFO196700:JFR196700 JPK196700:JPN196700 JZG196700:JZJ196700 KJC196700:KJF196700 KSY196700:KTB196700 LCU196700:LCX196700 LMQ196700:LMT196700 LWM196700:LWP196700 MGI196700:MGL196700 MQE196700:MQH196700 NAA196700:NAD196700 NJW196700:NJZ196700 NTS196700:NTV196700 ODO196700:ODR196700 ONK196700:ONN196700 OXG196700:OXJ196700 PHC196700:PHF196700 PQY196700:PRB196700 QAU196700:QAX196700 QKQ196700:QKT196700 QUM196700:QUP196700 REI196700:REL196700 ROE196700:ROH196700 RYA196700:RYD196700 SHW196700:SHZ196700 SRS196700:SRV196700 TBO196700:TBR196700 TLK196700:TLN196700 TVG196700:TVJ196700 UFC196700:UFF196700 UOY196700:UPB196700 UYU196700:UYX196700 VIQ196700:VIT196700 VSM196700:VSP196700 WCI196700:WCL196700 WME196700:WMH196700 WWA196700:WWD196700 S262236:V262236 JO262236:JR262236 TK262236:TN262236 ADG262236:ADJ262236 ANC262236:ANF262236 AWY262236:AXB262236 BGU262236:BGX262236 BQQ262236:BQT262236 CAM262236:CAP262236 CKI262236:CKL262236 CUE262236:CUH262236 DEA262236:DED262236 DNW262236:DNZ262236 DXS262236:DXV262236 EHO262236:EHR262236 ERK262236:ERN262236 FBG262236:FBJ262236 FLC262236:FLF262236 FUY262236:FVB262236 GEU262236:GEX262236 GOQ262236:GOT262236 GYM262236:GYP262236 HII262236:HIL262236 HSE262236:HSH262236 ICA262236:ICD262236 ILW262236:ILZ262236 IVS262236:IVV262236 JFO262236:JFR262236 JPK262236:JPN262236 JZG262236:JZJ262236 KJC262236:KJF262236 KSY262236:KTB262236 LCU262236:LCX262236 LMQ262236:LMT262236 LWM262236:LWP262236 MGI262236:MGL262236 MQE262236:MQH262236 NAA262236:NAD262236 NJW262236:NJZ262236 NTS262236:NTV262236 ODO262236:ODR262236 ONK262236:ONN262236 OXG262236:OXJ262236 PHC262236:PHF262236 PQY262236:PRB262236 QAU262236:QAX262236 QKQ262236:QKT262236 QUM262236:QUP262236 REI262236:REL262236 ROE262236:ROH262236 RYA262236:RYD262236 SHW262236:SHZ262236 SRS262236:SRV262236 TBO262236:TBR262236 TLK262236:TLN262236 TVG262236:TVJ262236 UFC262236:UFF262236 UOY262236:UPB262236 UYU262236:UYX262236 VIQ262236:VIT262236 VSM262236:VSP262236 WCI262236:WCL262236 WME262236:WMH262236 WWA262236:WWD262236 S327772:V327772 JO327772:JR327772 TK327772:TN327772 ADG327772:ADJ327772 ANC327772:ANF327772 AWY327772:AXB327772 BGU327772:BGX327772 BQQ327772:BQT327772 CAM327772:CAP327772 CKI327772:CKL327772 CUE327772:CUH327772 DEA327772:DED327772 DNW327772:DNZ327772 DXS327772:DXV327772 EHO327772:EHR327772 ERK327772:ERN327772 FBG327772:FBJ327772 FLC327772:FLF327772 FUY327772:FVB327772 GEU327772:GEX327772 GOQ327772:GOT327772 GYM327772:GYP327772 HII327772:HIL327772 HSE327772:HSH327772 ICA327772:ICD327772 ILW327772:ILZ327772 IVS327772:IVV327772 JFO327772:JFR327772 JPK327772:JPN327772 JZG327772:JZJ327772 KJC327772:KJF327772 KSY327772:KTB327772 LCU327772:LCX327772 LMQ327772:LMT327772 LWM327772:LWP327772 MGI327772:MGL327772 MQE327772:MQH327772 NAA327772:NAD327772 NJW327772:NJZ327772 NTS327772:NTV327772 ODO327772:ODR327772 ONK327772:ONN327772 OXG327772:OXJ327772 PHC327772:PHF327772 PQY327772:PRB327772 QAU327772:QAX327772 QKQ327772:QKT327772 QUM327772:QUP327772 REI327772:REL327772 ROE327772:ROH327772 RYA327772:RYD327772 SHW327772:SHZ327772 SRS327772:SRV327772 TBO327772:TBR327772 TLK327772:TLN327772 TVG327772:TVJ327772 UFC327772:UFF327772 UOY327772:UPB327772 UYU327772:UYX327772 VIQ327772:VIT327772 VSM327772:VSP327772 WCI327772:WCL327772 WME327772:WMH327772 WWA327772:WWD327772 S393308:V393308 JO393308:JR393308 TK393308:TN393308 ADG393308:ADJ393308 ANC393308:ANF393308 AWY393308:AXB393308 BGU393308:BGX393308 BQQ393308:BQT393308 CAM393308:CAP393308 CKI393308:CKL393308 CUE393308:CUH393308 DEA393308:DED393308 DNW393308:DNZ393308 DXS393308:DXV393308 EHO393308:EHR393308 ERK393308:ERN393308 FBG393308:FBJ393308 FLC393308:FLF393308 FUY393308:FVB393308 GEU393308:GEX393308 GOQ393308:GOT393308 GYM393308:GYP393308 HII393308:HIL393308 HSE393308:HSH393308 ICA393308:ICD393308 ILW393308:ILZ393308 IVS393308:IVV393308 JFO393308:JFR393308 JPK393308:JPN393308 JZG393308:JZJ393308 KJC393308:KJF393308 KSY393308:KTB393308 LCU393308:LCX393308 LMQ393308:LMT393308 LWM393308:LWP393308 MGI393308:MGL393308 MQE393308:MQH393308 NAA393308:NAD393308 NJW393308:NJZ393308 NTS393308:NTV393308 ODO393308:ODR393308 ONK393308:ONN393308 OXG393308:OXJ393308 PHC393308:PHF393308 PQY393308:PRB393308 QAU393308:QAX393308 QKQ393308:QKT393308 QUM393308:QUP393308 REI393308:REL393308 ROE393308:ROH393308 RYA393308:RYD393308 SHW393308:SHZ393308 SRS393308:SRV393308 TBO393308:TBR393308 TLK393308:TLN393308 TVG393308:TVJ393308 UFC393308:UFF393308 UOY393308:UPB393308 UYU393308:UYX393308 VIQ393308:VIT393308 VSM393308:VSP393308 WCI393308:WCL393308 WME393308:WMH393308 WWA393308:WWD393308 S458844:V458844 JO458844:JR458844 TK458844:TN458844 ADG458844:ADJ458844 ANC458844:ANF458844 AWY458844:AXB458844 BGU458844:BGX458844 BQQ458844:BQT458844 CAM458844:CAP458844 CKI458844:CKL458844 CUE458844:CUH458844 DEA458844:DED458844 DNW458844:DNZ458844 DXS458844:DXV458844 EHO458844:EHR458844 ERK458844:ERN458844 FBG458844:FBJ458844 FLC458844:FLF458844 FUY458844:FVB458844 GEU458844:GEX458844 GOQ458844:GOT458844 GYM458844:GYP458844 HII458844:HIL458844 HSE458844:HSH458844 ICA458844:ICD458844 ILW458844:ILZ458844 IVS458844:IVV458844 JFO458844:JFR458844 JPK458844:JPN458844 JZG458844:JZJ458844 KJC458844:KJF458844 KSY458844:KTB458844 LCU458844:LCX458844 LMQ458844:LMT458844 LWM458844:LWP458844 MGI458844:MGL458844 MQE458844:MQH458844 NAA458844:NAD458844 NJW458844:NJZ458844 NTS458844:NTV458844 ODO458844:ODR458844 ONK458844:ONN458844 OXG458844:OXJ458844 PHC458844:PHF458844 PQY458844:PRB458844 QAU458844:QAX458844 QKQ458844:QKT458844 QUM458844:QUP458844 REI458844:REL458844 ROE458844:ROH458844 RYA458844:RYD458844 SHW458844:SHZ458844 SRS458844:SRV458844 TBO458844:TBR458844 TLK458844:TLN458844 TVG458844:TVJ458844 UFC458844:UFF458844 UOY458844:UPB458844 UYU458844:UYX458844 VIQ458844:VIT458844 VSM458844:VSP458844 WCI458844:WCL458844 WME458844:WMH458844 WWA458844:WWD458844 S524380:V524380 JO524380:JR524380 TK524380:TN524380 ADG524380:ADJ524380 ANC524380:ANF524380 AWY524380:AXB524380 BGU524380:BGX524380 BQQ524380:BQT524380 CAM524380:CAP524380 CKI524380:CKL524380 CUE524380:CUH524380 DEA524380:DED524380 DNW524380:DNZ524380 DXS524380:DXV524380 EHO524380:EHR524380 ERK524380:ERN524380 FBG524380:FBJ524380 FLC524380:FLF524380 FUY524380:FVB524380 GEU524380:GEX524380 GOQ524380:GOT524380 GYM524380:GYP524380 HII524380:HIL524380 HSE524380:HSH524380 ICA524380:ICD524380 ILW524380:ILZ524380 IVS524380:IVV524380 JFO524380:JFR524380 JPK524380:JPN524380 JZG524380:JZJ524380 KJC524380:KJF524380 KSY524380:KTB524380 LCU524380:LCX524380 LMQ524380:LMT524380 LWM524380:LWP524380 MGI524380:MGL524380 MQE524380:MQH524380 NAA524380:NAD524380 NJW524380:NJZ524380 NTS524380:NTV524380 ODO524380:ODR524380 ONK524380:ONN524380 OXG524380:OXJ524380 PHC524380:PHF524380 PQY524380:PRB524380 QAU524380:QAX524380 QKQ524380:QKT524380 QUM524380:QUP524380 REI524380:REL524380 ROE524380:ROH524380 RYA524380:RYD524380 SHW524380:SHZ524380 SRS524380:SRV524380 TBO524380:TBR524380 TLK524380:TLN524380 TVG524380:TVJ524380 UFC524380:UFF524380 UOY524380:UPB524380 UYU524380:UYX524380 VIQ524380:VIT524380 VSM524380:VSP524380 WCI524380:WCL524380 WME524380:WMH524380 WWA524380:WWD524380 S589916:V589916 JO589916:JR589916 TK589916:TN589916 ADG589916:ADJ589916 ANC589916:ANF589916 AWY589916:AXB589916 BGU589916:BGX589916 BQQ589916:BQT589916 CAM589916:CAP589916 CKI589916:CKL589916 CUE589916:CUH589916 DEA589916:DED589916 DNW589916:DNZ589916 DXS589916:DXV589916 EHO589916:EHR589916 ERK589916:ERN589916 FBG589916:FBJ589916 FLC589916:FLF589916 FUY589916:FVB589916 GEU589916:GEX589916 GOQ589916:GOT589916 GYM589916:GYP589916 HII589916:HIL589916 HSE589916:HSH589916 ICA589916:ICD589916 ILW589916:ILZ589916 IVS589916:IVV589916 JFO589916:JFR589916 JPK589916:JPN589916 JZG589916:JZJ589916 KJC589916:KJF589916 KSY589916:KTB589916 LCU589916:LCX589916 LMQ589916:LMT589916 LWM589916:LWP589916 MGI589916:MGL589916 MQE589916:MQH589916 NAA589916:NAD589916 NJW589916:NJZ589916 NTS589916:NTV589916 ODO589916:ODR589916 ONK589916:ONN589916 OXG589916:OXJ589916 PHC589916:PHF589916 PQY589916:PRB589916 QAU589916:QAX589916 QKQ589916:QKT589916 QUM589916:QUP589916 REI589916:REL589916 ROE589916:ROH589916 RYA589916:RYD589916 SHW589916:SHZ589916 SRS589916:SRV589916 TBO589916:TBR589916 TLK589916:TLN589916 TVG589916:TVJ589916 UFC589916:UFF589916 UOY589916:UPB589916 UYU589916:UYX589916 VIQ589916:VIT589916 VSM589916:VSP589916 WCI589916:WCL589916 WME589916:WMH589916 WWA589916:WWD589916 S655452:V655452 JO655452:JR655452 TK655452:TN655452 ADG655452:ADJ655452 ANC655452:ANF655452 AWY655452:AXB655452 BGU655452:BGX655452 BQQ655452:BQT655452 CAM655452:CAP655452 CKI655452:CKL655452 CUE655452:CUH655452 DEA655452:DED655452 DNW655452:DNZ655452 DXS655452:DXV655452 EHO655452:EHR655452 ERK655452:ERN655452 FBG655452:FBJ655452 FLC655452:FLF655452 FUY655452:FVB655452 GEU655452:GEX655452 GOQ655452:GOT655452 GYM655452:GYP655452 HII655452:HIL655452 HSE655452:HSH655452 ICA655452:ICD655452 ILW655452:ILZ655452 IVS655452:IVV655452 JFO655452:JFR655452 JPK655452:JPN655452 JZG655452:JZJ655452 KJC655452:KJF655452 KSY655452:KTB655452 LCU655452:LCX655452 LMQ655452:LMT655452 LWM655452:LWP655452 MGI655452:MGL655452 MQE655452:MQH655452 NAA655452:NAD655452 NJW655452:NJZ655452 NTS655452:NTV655452 ODO655452:ODR655452 ONK655452:ONN655452 OXG655452:OXJ655452 PHC655452:PHF655452 PQY655452:PRB655452 QAU655452:QAX655452 QKQ655452:QKT655452 QUM655452:QUP655452 REI655452:REL655452 ROE655452:ROH655452 RYA655452:RYD655452 SHW655452:SHZ655452 SRS655452:SRV655452 TBO655452:TBR655452 TLK655452:TLN655452 TVG655452:TVJ655452 UFC655452:UFF655452 UOY655452:UPB655452 UYU655452:UYX655452 VIQ655452:VIT655452 VSM655452:VSP655452 WCI655452:WCL655452 WME655452:WMH655452 WWA655452:WWD655452 S720988:V720988 JO720988:JR720988 TK720988:TN720988 ADG720988:ADJ720988 ANC720988:ANF720988 AWY720988:AXB720988 BGU720988:BGX720988 BQQ720988:BQT720988 CAM720988:CAP720988 CKI720988:CKL720988 CUE720988:CUH720988 DEA720988:DED720988 DNW720988:DNZ720988 DXS720988:DXV720988 EHO720988:EHR720988 ERK720988:ERN720988 FBG720988:FBJ720988 FLC720988:FLF720988 FUY720988:FVB720988 GEU720988:GEX720988 GOQ720988:GOT720988 GYM720988:GYP720988 HII720988:HIL720988 HSE720988:HSH720988 ICA720988:ICD720988 ILW720988:ILZ720988 IVS720988:IVV720988 JFO720988:JFR720988 JPK720988:JPN720988 JZG720988:JZJ720988 KJC720988:KJF720988 KSY720988:KTB720988 LCU720988:LCX720988 LMQ720988:LMT720988 LWM720988:LWP720988 MGI720988:MGL720988 MQE720988:MQH720988 NAA720988:NAD720988 NJW720988:NJZ720988 NTS720988:NTV720988 ODO720988:ODR720988 ONK720988:ONN720988 OXG720988:OXJ720988 PHC720988:PHF720988 PQY720988:PRB720988 QAU720988:QAX720988 QKQ720988:QKT720988 QUM720988:QUP720988 REI720988:REL720988 ROE720988:ROH720988 RYA720988:RYD720988 SHW720988:SHZ720988 SRS720988:SRV720988 TBO720988:TBR720988 TLK720988:TLN720988 TVG720988:TVJ720988 UFC720988:UFF720988 UOY720988:UPB720988 UYU720988:UYX720988 VIQ720988:VIT720988 VSM720988:VSP720988 WCI720988:WCL720988 WME720988:WMH720988 WWA720988:WWD720988 S786524:V786524 JO786524:JR786524 TK786524:TN786524 ADG786524:ADJ786524 ANC786524:ANF786524 AWY786524:AXB786524 BGU786524:BGX786524 BQQ786524:BQT786524 CAM786524:CAP786524 CKI786524:CKL786524 CUE786524:CUH786524 DEA786524:DED786524 DNW786524:DNZ786524 DXS786524:DXV786524 EHO786524:EHR786524 ERK786524:ERN786524 FBG786524:FBJ786524 FLC786524:FLF786524 FUY786524:FVB786524 GEU786524:GEX786524 GOQ786524:GOT786524 GYM786524:GYP786524 HII786524:HIL786524 HSE786524:HSH786524 ICA786524:ICD786524 ILW786524:ILZ786524 IVS786524:IVV786524 JFO786524:JFR786524 JPK786524:JPN786524 JZG786524:JZJ786524 KJC786524:KJF786524 KSY786524:KTB786524 LCU786524:LCX786524 LMQ786524:LMT786524 LWM786524:LWP786524 MGI786524:MGL786524 MQE786524:MQH786524 NAA786524:NAD786524 NJW786524:NJZ786524 NTS786524:NTV786524 ODO786524:ODR786524 ONK786524:ONN786524 OXG786524:OXJ786524 PHC786524:PHF786524 PQY786524:PRB786524 QAU786524:QAX786524 QKQ786524:QKT786524 QUM786524:QUP786524 REI786524:REL786524 ROE786524:ROH786524 RYA786524:RYD786524 SHW786524:SHZ786524 SRS786524:SRV786524 TBO786524:TBR786524 TLK786524:TLN786524 TVG786524:TVJ786524 UFC786524:UFF786524 UOY786524:UPB786524 UYU786524:UYX786524 VIQ786524:VIT786524 VSM786524:VSP786524 WCI786524:WCL786524 WME786524:WMH786524 WWA786524:WWD786524 S852060:V852060 JO852060:JR852060 TK852060:TN852060 ADG852060:ADJ852060 ANC852060:ANF852060 AWY852060:AXB852060 BGU852060:BGX852060 BQQ852060:BQT852060 CAM852060:CAP852060 CKI852060:CKL852060 CUE852060:CUH852060 DEA852060:DED852060 DNW852060:DNZ852060 DXS852060:DXV852060 EHO852060:EHR852060 ERK852060:ERN852060 FBG852060:FBJ852060 FLC852060:FLF852060 FUY852060:FVB852060 GEU852060:GEX852060 GOQ852060:GOT852060 GYM852060:GYP852060 HII852060:HIL852060 HSE852060:HSH852060 ICA852060:ICD852060 ILW852060:ILZ852060 IVS852060:IVV852060 JFO852060:JFR852060 JPK852060:JPN852060 JZG852060:JZJ852060 KJC852060:KJF852060 KSY852060:KTB852060 LCU852060:LCX852060 LMQ852060:LMT852060 LWM852060:LWP852060 MGI852060:MGL852060 MQE852060:MQH852060 NAA852060:NAD852060 NJW852060:NJZ852060 NTS852060:NTV852060 ODO852060:ODR852060 ONK852060:ONN852060 OXG852060:OXJ852060 PHC852060:PHF852060 PQY852060:PRB852060 QAU852060:QAX852060 QKQ852060:QKT852060 QUM852060:QUP852060 REI852060:REL852060 ROE852060:ROH852060 RYA852060:RYD852060 SHW852060:SHZ852060 SRS852060:SRV852060 TBO852060:TBR852060 TLK852060:TLN852060 TVG852060:TVJ852060 UFC852060:UFF852060 UOY852060:UPB852060 UYU852060:UYX852060 VIQ852060:VIT852060 VSM852060:VSP852060 WCI852060:WCL852060 WME852060:WMH852060 WWA852060:WWD852060 S917596:V917596 JO917596:JR917596 TK917596:TN917596 ADG917596:ADJ917596 ANC917596:ANF917596 AWY917596:AXB917596 BGU917596:BGX917596 BQQ917596:BQT917596 CAM917596:CAP917596 CKI917596:CKL917596 CUE917596:CUH917596 DEA917596:DED917596 DNW917596:DNZ917596 DXS917596:DXV917596 EHO917596:EHR917596 ERK917596:ERN917596 FBG917596:FBJ917596 FLC917596:FLF917596 FUY917596:FVB917596 GEU917596:GEX917596 GOQ917596:GOT917596 GYM917596:GYP917596 HII917596:HIL917596 HSE917596:HSH917596 ICA917596:ICD917596 ILW917596:ILZ917596 IVS917596:IVV917596 JFO917596:JFR917596 JPK917596:JPN917596 JZG917596:JZJ917596 KJC917596:KJF917596 KSY917596:KTB917596 LCU917596:LCX917596 LMQ917596:LMT917596 LWM917596:LWP917596 MGI917596:MGL917596 MQE917596:MQH917596 NAA917596:NAD917596 NJW917596:NJZ917596 NTS917596:NTV917596 ODO917596:ODR917596 ONK917596:ONN917596 OXG917596:OXJ917596 PHC917596:PHF917596 PQY917596:PRB917596 QAU917596:QAX917596 QKQ917596:QKT917596 QUM917596:QUP917596 REI917596:REL917596 ROE917596:ROH917596 RYA917596:RYD917596 SHW917596:SHZ917596 SRS917596:SRV917596 TBO917596:TBR917596 TLK917596:TLN917596 TVG917596:TVJ917596 UFC917596:UFF917596 UOY917596:UPB917596 UYU917596:UYX917596 VIQ917596:VIT917596 VSM917596:VSP917596 WCI917596:WCL917596 WME917596:WMH917596 WWA917596:WWD917596 S983132:V983132 JO983132:JR983132 TK983132:TN983132 ADG983132:ADJ983132 ANC983132:ANF983132 AWY983132:AXB983132 BGU983132:BGX983132 BQQ983132:BQT983132 CAM983132:CAP983132 CKI983132:CKL983132 CUE983132:CUH983132 DEA983132:DED983132 DNW983132:DNZ983132 DXS983132:DXV983132 EHO983132:EHR983132 ERK983132:ERN983132 FBG983132:FBJ983132 FLC983132:FLF983132 FUY983132:FVB983132 GEU983132:GEX983132 GOQ983132:GOT983132 GYM983132:GYP983132 HII983132:HIL983132 HSE983132:HSH983132 ICA983132:ICD983132 ILW983132:ILZ983132 IVS983132:IVV983132 JFO983132:JFR983132 JPK983132:JPN983132 JZG983132:JZJ983132 KJC983132:KJF983132 KSY983132:KTB983132 LCU983132:LCX983132 LMQ983132:LMT983132 LWM983132:LWP983132 MGI983132:MGL983132 MQE983132:MQH983132 NAA983132:NAD983132 NJW983132:NJZ983132 NTS983132:NTV983132 ODO983132:ODR983132 ONK983132:ONN983132 OXG983132:OXJ983132 PHC983132:PHF983132 PQY983132:PRB983132 QAU983132:QAX983132 QKQ983132:QKT983132 QUM983132:QUP983132 REI983132:REL983132 ROE983132:ROH983132 RYA983132:RYD983132 SHW983132:SHZ983132 SRS983132:SRV983132 TBO983132:TBR983132 TLK983132:TLN983132 TVG983132:TVJ983132 UFC983132:UFF983132 UOY983132:UPB983132 UYU983132:UYX983132 VIQ983132:VIT983132 VSM983132:VSP983132 WCI983132:WCL983132 WME983132:WMH983132 WWA983132:WWD983132 S22:V22 JO22:JR22 TK22:TN22 ADG22:ADJ22 ANC22:ANF22 AWY22:AXB22 BGU22:BGX22 BQQ22:BQT22 CAM22:CAP22 CKI22:CKL22 CUE22:CUH22 DEA22:DED22 DNW22:DNZ22 DXS22:DXV22 EHO22:EHR22 ERK22:ERN22 FBG22:FBJ22 FLC22:FLF22 FUY22:FVB22 GEU22:GEX22 GOQ22:GOT22 GYM22:GYP22 HII22:HIL22 HSE22:HSH22 ICA22:ICD22 ILW22:ILZ22 IVS22:IVV22 JFO22:JFR22 JPK22:JPN22 JZG22:JZJ22 KJC22:KJF22 KSY22:KTB22 LCU22:LCX22 LMQ22:LMT22 LWM22:LWP22 MGI22:MGL22 MQE22:MQH22 NAA22:NAD22 NJW22:NJZ22 NTS22:NTV22 ODO22:ODR22 ONK22:ONN22 OXG22:OXJ22 PHC22:PHF22 PQY22:PRB22 QAU22:QAX22 QKQ22:QKT22 QUM22:QUP22 REI22:REL22 ROE22:ROH22 RYA22:RYD22 SHW22:SHZ22 SRS22:SRV22 TBO22:TBR22 TLK22:TLN22 TVG22:TVJ22 UFC22:UFF22 UOY22:UPB22 UYU22:UYX22 VIQ22:VIT22 VSM22:VSP22 WCI22:WCL22 WME22:WMH22 WWA22:WWD22 S65558:V65558 JO65558:JR65558 TK65558:TN65558 ADG65558:ADJ65558 ANC65558:ANF65558 AWY65558:AXB65558 BGU65558:BGX65558 BQQ65558:BQT65558 CAM65558:CAP65558 CKI65558:CKL65558 CUE65558:CUH65558 DEA65558:DED65558 DNW65558:DNZ65558 DXS65558:DXV65558 EHO65558:EHR65558 ERK65558:ERN65558 FBG65558:FBJ65558 FLC65558:FLF65558 FUY65558:FVB65558 GEU65558:GEX65558 GOQ65558:GOT65558 GYM65558:GYP65558 HII65558:HIL65558 HSE65558:HSH65558 ICA65558:ICD65558 ILW65558:ILZ65558 IVS65558:IVV65558 JFO65558:JFR65558 JPK65558:JPN65558 JZG65558:JZJ65558 KJC65558:KJF65558 KSY65558:KTB65558 LCU65558:LCX65558 LMQ65558:LMT65558 LWM65558:LWP65558 MGI65558:MGL65558 MQE65558:MQH65558 NAA65558:NAD65558 NJW65558:NJZ65558 NTS65558:NTV65558 ODO65558:ODR65558 ONK65558:ONN65558 OXG65558:OXJ65558 PHC65558:PHF65558 PQY65558:PRB65558 QAU65558:QAX65558 QKQ65558:QKT65558 QUM65558:QUP65558 REI65558:REL65558 ROE65558:ROH65558 RYA65558:RYD65558 SHW65558:SHZ65558 SRS65558:SRV65558 TBO65558:TBR65558 TLK65558:TLN65558 TVG65558:TVJ65558 UFC65558:UFF65558 UOY65558:UPB65558 UYU65558:UYX65558 VIQ65558:VIT65558 VSM65558:VSP65558 WCI65558:WCL65558 WME65558:WMH65558 WWA65558:WWD65558 S131094:V131094 JO131094:JR131094 TK131094:TN131094 ADG131094:ADJ131094 ANC131094:ANF131094 AWY131094:AXB131094 BGU131094:BGX131094 BQQ131094:BQT131094 CAM131094:CAP131094 CKI131094:CKL131094 CUE131094:CUH131094 DEA131094:DED131094 DNW131094:DNZ131094 DXS131094:DXV131094 EHO131094:EHR131094 ERK131094:ERN131094 FBG131094:FBJ131094 FLC131094:FLF131094 FUY131094:FVB131094 GEU131094:GEX131094 GOQ131094:GOT131094 GYM131094:GYP131094 HII131094:HIL131094 HSE131094:HSH131094 ICA131094:ICD131094 ILW131094:ILZ131094 IVS131094:IVV131094 JFO131094:JFR131094 JPK131094:JPN131094 JZG131094:JZJ131094 KJC131094:KJF131094 KSY131094:KTB131094 LCU131094:LCX131094 LMQ131094:LMT131094 LWM131094:LWP131094 MGI131094:MGL131094 MQE131094:MQH131094 NAA131094:NAD131094 NJW131094:NJZ131094 NTS131094:NTV131094 ODO131094:ODR131094 ONK131094:ONN131094 OXG131094:OXJ131094 PHC131094:PHF131094 PQY131094:PRB131094 QAU131094:QAX131094 QKQ131094:QKT131094 QUM131094:QUP131094 REI131094:REL131094 ROE131094:ROH131094 RYA131094:RYD131094 SHW131094:SHZ131094 SRS131094:SRV131094 TBO131094:TBR131094 TLK131094:TLN131094 TVG131094:TVJ131094 UFC131094:UFF131094 UOY131094:UPB131094 UYU131094:UYX131094 VIQ131094:VIT131094 VSM131094:VSP131094 WCI131094:WCL131094 WME131094:WMH131094 WWA131094:WWD131094 S196630:V196630 JO196630:JR196630 TK196630:TN196630 ADG196630:ADJ196630 ANC196630:ANF196630 AWY196630:AXB196630 BGU196630:BGX196630 BQQ196630:BQT196630 CAM196630:CAP196630 CKI196630:CKL196630 CUE196630:CUH196630 DEA196630:DED196630 DNW196630:DNZ196630 DXS196630:DXV196630 EHO196630:EHR196630 ERK196630:ERN196630 FBG196630:FBJ196630 FLC196630:FLF196630 FUY196630:FVB196630 GEU196630:GEX196630 GOQ196630:GOT196630 GYM196630:GYP196630 HII196630:HIL196630 HSE196630:HSH196630 ICA196630:ICD196630 ILW196630:ILZ196630 IVS196630:IVV196630 JFO196630:JFR196630 JPK196630:JPN196630 JZG196630:JZJ196630 KJC196630:KJF196630 KSY196630:KTB196630 LCU196630:LCX196630 LMQ196630:LMT196630 LWM196630:LWP196630 MGI196630:MGL196630 MQE196630:MQH196630 NAA196630:NAD196630 NJW196630:NJZ196630 NTS196630:NTV196630 ODO196630:ODR196630 ONK196630:ONN196630 OXG196630:OXJ196630 PHC196630:PHF196630 PQY196630:PRB196630 QAU196630:QAX196630 QKQ196630:QKT196630 QUM196630:QUP196630 REI196630:REL196630 ROE196630:ROH196630 RYA196630:RYD196630 SHW196630:SHZ196630 SRS196630:SRV196630 TBO196630:TBR196630 TLK196630:TLN196630 TVG196630:TVJ196630 UFC196630:UFF196630 UOY196630:UPB196630 UYU196630:UYX196630 VIQ196630:VIT196630 VSM196630:VSP196630 WCI196630:WCL196630 WME196630:WMH196630 WWA196630:WWD196630 S262166:V262166 JO262166:JR262166 TK262166:TN262166 ADG262166:ADJ262166 ANC262166:ANF262166 AWY262166:AXB262166 BGU262166:BGX262166 BQQ262166:BQT262166 CAM262166:CAP262166 CKI262166:CKL262166 CUE262166:CUH262166 DEA262166:DED262166 DNW262166:DNZ262166 DXS262166:DXV262166 EHO262166:EHR262166 ERK262166:ERN262166 FBG262166:FBJ262166 FLC262166:FLF262166 FUY262166:FVB262166 GEU262166:GEX262166 GOQ262166:GOT262166 GYM262166:GYP262166 HII262166:HIL262166 HSE262166:HSH262166 ICA262166:ICD262166 ILW262166:ILZ262166 IVS262166:IVV262166 JFO262166:JFR262166 JPK262166:JPN262166 JZG262166:JZJ262166 KJC262166:KJF262166 KSY262166:KTB262166 LCU262166:LCX262166 LMQ262166:LMT262166 LWM262166:LWP262166 MGI262166:MGL262166 MQE262166:MQH262166 NAA262166:NAD262166 NJW262166:NJZ262166 NTS262166:NTV262166 ODO262166:ODR262166 ONK262166:ONN262166 OXG262166:OXJ262166 PHC262166:PHF262166 PQY262166:PRB262166 QAU262166:QAX262166 QKQ262166:QKT262166 QUM262166:QUP262166 REI262166:REL262166 ROE262166:ROH262166 RYA262166:RYD262166 SHW262166:SHZ262166 SRS262166:SRV262166 TBO262166:TBR262166 TLK262166:TLN262166 TVG262166:TVJ262166 UFC262166:UFF262166 UOY262166:UPB262166 UYU262166:UYX262166 VIQ262166:VIT262166 VSM262166:VSP262166 WCI262166:WCL262166 WME262166:WMH262166 WWA262166:WWD262166 S327702:V327702 JO327702:JR327702 TK327702:TN327702 ADG327702:ADJ327702 ANC327702:ANF327702 AWY327702:AXB327702 BGU327702:BGX327702 BQQ327702:BQT327702 CAM327702:CAP327702 CKI327702:CKL327702 CUE327702:CUH327702 DEA327702:DED327702 DNW327702:DNZ327702 DXS327702:DXV327702 EHO327702:EHR327702 ERK327702:ERN327702 FBG327702:FBJ327702 FLC327702:FLF327702 FUY327702:FVB327702 GEU327702:GEX327702 GOQ327702:GOT327702 GYM327702:GYP327702 HII327702:HIL327702 HSE327702:HSH327702 ICA327702:ICD327702 ILW327702:ILZ327702 IVS327702:IVV327702 JFO327702:JFR327702 JPK327702:JPN327702 JZG327702:JZJ327702 KJC327702:KJF327702 KSY327702:KTB327702 LCU327702:LCX327702 LMQ327702:LMT327702 LWM327702:LWP327702 MGI327702:MGL327702 MQE327702:MQH327702 NAA327702:NAD327702 NJW327702:NJZ327702 NTS327702:NTV327702 ODO327702:ODR327702 ONK327702:ONN327702 OXG327702:OXJ327702 PHC327702:PHF327702 PQY327702:PRB327702 QAU327702:QAX327702 QKQ327702:QKT327702 QUM327702:QUP327702 REI327702:REL327702 ROE327702:ROH327702 RYA327702:RYD327702 SHW327702:SHZ327702 SRS327702:SRV327702 TBO327702:TBR327702 TLK327702:TLN327702 TVG327702:TVJ327702 UFC327702:UFF327702 UOY327702:UPB327702 UYU327702:UYX327702 VIQ327702:VIT327702 VSM327702:VSP327702 WCI327702:WCL327702 WME327702:WMH327702 WWA327702:WWD327702 S393238:V393238 JO393238:JR393238 TK393238:TN393238 ADG393238:ADJ393238 ANC393238:ANF393238 AWY393238:AXB393238 BGU393238:BGX393238 BQQ393238:BQT393238 CAM393238:CAP393238 CKI393238:CKL393238 CUE393238:CUH393238 DEA393238:DED393238 DNW393238:DNZ393238 DXS393238:DXV393238 EHO393238:EHR393238 ERK393238:ERN393238 FBG393238:FBJ393238 FLC393238:FLF393238 FUY393238:FVB393238 GEU393238:GEX393238 GOQ393238:GOT393238 GYM393238:GYP393238 HII393238:HIL393238 HSE393238:HSH393238 ICA393238:ICD393238 ILW393238:ILZ393238 IVS393238:IVV393238 JFO393238:JFR393238 JPK393238:JPN393238 JZG393238:JZJ393238 KJC393238:KJF393238 KSY393238:KTB393238 LCU393238:LCX393238 LMQ393238:LMT393238 LWM393238:LWP393238 MGI393238:MGL393238 MQE393238:MQH393238 NAA393238:NAD393238 NJW393238:NJZ393238 NTS393238:NTV393238 ODO393238:ODR393238 ONK393238:ONN393238 OXG393238:OXJ393238 PHC393238:PHF393238 PQY393238:PRB393238 QAU393238:QAX393238 QKQ393238:QKT393238 QUM393238:QUP393238 REI393238:REL393238 ROE393238:ROH393238 RYA393238:RYD393238 SHW393238:SHZ393238 SRS393238:SRV393238 TBO393238:TBR393238 TLK393238:TLN393238 TVG393238:TVJ393238 UFC393238:UFF393238 UOY393238:UPB393238 UYU393238:UYX393238 VIQ393238:VIT393238 VSM393238:VSP393238 WCI393238:WCL393238 WME393238:WMH393238 WWA393238:WWD393238 S458774:V458774 JO458774:JR458774 TK458774:TN458774 ADG458774:ADJ458774 ANC458774:ANF458774 AWY458774:AXB458774 BGU458774:BGX458774 BQQ458774:BQT458774 CAM458774:CAP458774 CKI458774:CKL458774 CUE458774:CUH458774 DEA458774:DED458774 DNW458774:DNZ458774 DXS458774:DXV458774 EHO458774:EHR458774 ERK458774:ERN458774 FBG458774:FBJ458774 FLC458774:FLF458774 FUY458774:FVB458774 GEU458774:GEX458774 GOQ458774:GOT458774 GYM458774:GYP458774 HII458774:HIL458774 HSE458774:HSH458774 ICA458774:ICD458774 ILW458774:ILZ458774 IVS458774:IVV458774 JFO458774:JFR458774 JPK458774:JPN458774 JZG458774:JZJ458774 KJC458774:KJF458774 KSY458774:KTB458774 LCU458774:LCX458774 LMQ458774:LMT458774 LWM458774:LWP458774 MGI458774:MGL458774 MQE458774:MQH458774 NAA458774:NAD458774 NJW458774:NJZ458774 NTS458774:NTV458774 ODO458774:ODR458774 ONK458774:ONN458774 OXG458774:OXJ458774 PHC458774:PHF458774 PQY458774:PRB458774 QAU458774:QAX458774 QKQ458774:QKT458774 QUM458774:QUP458774 REI458774:REL458774 ROE458774:ROH458774 RYA458774:RYD458774 SHW458774:SHZ458774 SRS458774:SRV458774 TBO458774:TBR458774 TLK458774:TLN458774 TVG458774:TVJ458774 UFC458774:UFF458774 UOY458774:UPB458774 UYU458774:UYX458774 VIQ458774:VIT458774 VSM458774:VSP458774 WCI458774:WCL458774 WME458774:WMH458774 WWA458774:WWD458774 S524310:V524310 JO524310:JR524310 TK524310:TN524310 ADG524310:ADJ524310 ANC524310:ANF524310 AWY524310:AXB524310 BGU524310:BGX524310 BQQ524310:BQT524310 CAM524310:CAP524310 CKI524310:CKL524310 CUE524310:CUH524310 DEA524310:DED524310 DNW524310:DNZ524310 DXS524310:DXV524310 EHO524310:EHR524310 ERK524310:ERN524310 FBG524310:FBJ524310 FLC524310:FLF524310 FUY524310:FVB524310 GEU524310:GEX524310 GOQ524310:GOT524310 GYM524310:GYP524310 HII524310:HIL524310 HSE524310:HSH524310 ICA524310:ICD524310 ILW524310:ILZ524310 IVS524310:IVV524310 JFO524310:JFR524310 JPK524310:JPN524310 JZG524310:JZJ524310 KJC524310:KJF524310 KSY524310:KTB524310 LCU524310:LCX524310 LMQ524310:LMT524310 LWM524310:LWP524310 MGI524310:MGL524310 MQE524310:MQH524310 NAA524310:NAD524310 NJW524310:NJZ524310 NTS524310:NTV524310 ODO524310:ODR524310 ONK524310:ONN524310 OXG524310:OXJ524310 PHC524310:PHF524310 PQY524310:PRB524310 QAU524310:QAX524310 QKQ524310:QKT524310 QUM524310:QUP524310 REI524310:REL524310 ROE524310:ROH524310 RYA524310:RYD524310 SHW524310:SHZ524310 SRS524310:SRV524310 TBO524310:TBR524310 TLK524310:TLN524310 TVG524310:TVJ524310 UFC524310:UFF524310 UOY524310:UPB524310 UYU524310:UYX524310 VIQ524310:VIT524310 VSM524310:VSP524310 WCI524310:WCL524310 WME524310:WMH524310 WWA524310:WWD524310 S589846:V589846 JO589846:JR589846 TK589846:TN589846 ADG589846:ADJ589846 ANC589846:ANF589846 AWY589846:AXB589846 BGU589846:BGX589846 BQQ589846:BQT589846 CAM589846:CAP589846 CKI589846:CKL589846 CUE589846:CUH589846 DEA589846:DED589846 DNW589846:DNZ589846 DXS589846:DXV589846 EHO589846:EHR589846 ERK589846:ERN589846 FBG589846:FBJ589846 FLC589846:FLF589846 FUY589846:FVB589846 GEU589846:GEX589846 GOQ589846:GOT589846 GYM589846:GYP589846 HII589846:HIL589846 HSE589846:HSH589846 ICA589846:ICD589846 ILW589846:ILZ589846 IVS589846:IVV589846 JFO589846:JFR589846 JPK589846:JPN589846 JZG589846:JZJ589846 KJC589846:KJF589846 KSY589846:KTB589846 LCU589846:LCX589846 LMQ589846:LMT589846 LWM589846:LWP589846 MGI589846:MGL589846 MQE589846:MQH589846 NAA589846:NAD589846 NJW589846:NJZ589846 NTS589846:NTV589846 ODO589846:ODR589846 ONK589846:ONN589846 OXG589846:OXJ589846 PHC589846:PHF589846 PQY589846:PRB589846 QAU589846:QAX589846 QKQ589846:QKT589846 QUM589846:QUP589846 REI589846:REL589846 ROE589846:ROH589846 RYA589846:RYD589846 SHW589846:SHZ589846 SRS589846:SRV589846 TBO589846:TBR589846 TLK589846:TLN589846 TVG589846:TVJ589846 UFC589846:UFF589846 UOY589846:UPB589846 UYU589846:UYX589846 VIQ589846:VIT589846 VSM589846:VSP589846 WCI589846:WCL589846 WME589846:WMH589846 WWA589846:WWD589846 S655382:V655382 JO655382:JR655382 TK655382:TN655382 ADG655382:ADJ655382 ANC655382:ANF655382 AWY655382:AXB655382 BGU655382:BGX655382 BQQ655382:BQT655382 CAM655382:CAP655382 CKI655382:CKL655382 CUE655382:CUH655382 DEA655382:DED655382 DNW655382:DNZ655382 DXS655382:DXV655382 EHO655382:EHR655382 ERK655382:ERN655382 FBG655382:FBJ655382 FLC655382:FLF655382 FUY655382:FVB655382 GEU655382:GEX655382 GOQ655382:GOT655382 GYM655382:GYP655382 HII655382:HIL655382 HSE655382:HSH655382 ICA655382:ICD655382 ILW655382:ILZ655382 IVS655382:IVV655382 JFO655382:JFR655382 JPK655382:JPN655382 JZG655382:JZJ655382 KJC655382:KJF655382 KSY655382:KTB655382 LCU655382:LCX655382 LMQ655382:LMT655382 LWM655382:LWP655382 MGI655382:MGL655382 MQE655382:MQH655382 NAA655382:NAD655382 NJW655382:NJZ655382 NTS655382:NTV655382 ODO655382:ODR655382 ONK655382:ONN655382 OXG655382:OXJ655382 PHC655382:PHF655382 PQY655382:PRB655382 QAU655382:QAX655382 QKQ655382:QKT655382 QUM655382:QUP655382 REI655382:REL655382 ROE655382:ROH655382 RYA655382:RYD655382 SHW655382:SHZ655382 SRS655382:SRV655382 TBO655382:TBR655382 TLK655382:TLN655382 TVG655382:TVJ655382 UFC655382:UFF655382 UOY655382:UPB655382 UYU655382:UYX655382 VIQ655382:VIT655382 VSM655382:VSP655382 WCI655382:WCL655382 WME655382:WMH655382 WWA655382:WWD655382 S720918:V720918 JO720918:JR720918 TK720918:TN720918 ADG720918:ADJ720918 ANC720918:ANF720918 AWY720918:AXB720918 BGU720918:BGX720918 BQQ720918:BQT720918 CAM720918:CAP720918 CKI720918:CKL720918 CUE720918:CUH720918 DEA720918:DED720918 DNW720918:DNZ720918 DXS720918:DXV720918 EHO720918:EHR720918 ERK720918:ERN720918 FBG720918:FBJ720918 FLC720918:FLF720918 FUY720918:FVB720918 GEU720918:GEX720918 GOQ720918:GOT720918 GYM720918:GYP720918 HII720918:HIL720918 HSE720918:HSH720918 ICA720918:ICD720918 ILW720918:ILZ720918 IVS720918:IVV720918 JFO720918:JFR720918 JPK720918:JPN720918 JZG720918:JZJ720918 KJC720918:KJF720918 KSY720918:KTB720918 LCU720918:LCX720918 LMQ720918:LMT720918 LWM720918:LWP720918 MGI720918:MGL720918 MQE720918:MQH720918 NAA720918:NAD720918 NJW720918:NJZ720918 NTS720918:NTV720918 ODO720918:ODR720918 ONK720918:ONN720918 OXG720918:OXJ720918 PHC720918:PHF720918 PQY720918:PRB720918 QAU720918:QAX720918 QKQ720918:QKT720918 QUM720918:QUP720918 REI720918:REL720918 ROE720918:ROH720918 RYA720918:RYD720918 SHW720918:SHZ720918 SRS720918:SRV720918 TBO720918:TBR720918 TLK720918:TLN720918 TVG720918:TVJ720918 UFC720918:UFF720918 UOY720918:UPB720918 UYU720918:UYX720918 VIQ720918:VIT720918 VSM720918:VSP720918 WCI720918:WCL720918 WME720918:WMH720918 WWA720918:WWD720918 S786454:V786454 JO786454:JR786454 TK786454:TN786454 ADG786454:ADJ786454 ANC786454:ANF786454 AWY786454:AXB786454 BGU786454:BGX786454 BQQ786454:BQT786454 CAM786454:CAP786454 CKI786454:CKL786454 CUE786454:CUH786454 DEA786454:DED786454 DNW786454:DNZ786454 DXS786454:DXV786454 EHO786454:EHR786454 ERK786454:ERN786454 FBG786454:FBJ786454 FLC786454:FLF786454 FUY786454:FVB786454 GEU786454:GEX786454 GOQ786454:GOT786454 GYM786454:GYP786454 HII786454:HIL786454 HSE786454:HSH786454 ICA786454:ICD786454 ILW786454:ILZ786454 IVS786454:IVV786454 JFO786454:JFR786454 JPK786454:JPN786454 JZG786454:JZJ786454 KJC786454:KJF786454 KSY786454:KTB786454 LCU786454:LCX786454 LMQ786454:LMT786454 LWM786454:LWP786454 MGI786454:MGL786454 MQE786454:MQH786454 NAA786454:NAD786454 NJW786454:NJZ786454 NTS786454:NTV786454 ODO786454:ODR786454 ONK786454:ONN786454 OXG786454:OXJ786454 PHC786454:PHF786454 PQY786454:PRB786454 QAU786454:QAX786454 QKQ786454:QKT786454 QUM786454:QUP786454 REI786454:REL786454 ROE786454:ROH786454 RYA786454:RYD786454 SHW786454:SHZ786454 SRS786454:SRV786454 TBO786454:TBR786454 TLK786454:TLN786454 TVG786454:TVJ786454 UFC786454:UFF786454 UOY786454:UPB786454 UYU786454:UYX786454 VIQ786454:VIT786454 VSM786454:VSP786454 WCI786454:WCL786454 WME786454:WMH786454 WWA786454:WWD786454 S851990:V851990 JO851990:JR851990 TK851990:TN851990 ADG851990:ADJ851990 ANC851990:ANF851990 AWY851990:AXB851990 BGU851990:BGX851990 BQQ851990:BQT851990 CAM851990:CAP851990 CKI851990:CKL851990 CUE851990:CUH851990 DEA851990:DED851990 DNW851990:DNZ851990 DXS851990:DXV851990 EHO851990:EHR851990 ERK851990:ERN851990 FBG851990:FBJ851990 FLC851990:FLF851990 FUY851990:FVB851990 GEU851990:GEX851990 GOQ851990:GOT851990 GYM851990:GYP851990 HII851990:HIL851990 HSE851990:HSH851990 ICA851990:ICD851990 ILW851990:ILZ851990 IVS851990:IVV851990 JFO851990:JFR851990 JPK851990:JPN851990 JZG851990:JZJ851990 KJC851990:KJF851990 KSY851990:KTB851990 LCU851990:LCX851990 LMQ851990:LMT851990 LWM851990:LWP851990 MGI851990:MGL851990 MQE851990:MQH851990 NAA851990:NAD851990 NJW851990:NJZ851990 NTS851990:NTV851990 ODO851990:ODR851990 ONK851990:ONN851990 OXG851990:OXJ851990 PHC851990:PHF851990 PQY851990:PRB851990 QAU851990:QAX851990 QKQ851990:QKT851990 QUM851990:QUP851990 REI851990:REL851990 ROE851990:ROH851990 RYA851990:RYD851990 SHW851990:SHZ851990 SRS851990:SRV851990 TBO851990:TBR851990 TLK851990:TLN851990 TVG851990:TVJ851990 UFC851990:UFF851990 UOY851990:UPB851990 UYU851990:UYX851990 VIQ851990:VIT851990 VSM851990:VSP851990 WCI851990:WCL851990 WME851990:WMH851990 WWA851990:WWD851990 S917526:V917526 JO917526:JR917526 TK917526:TN917526 ADG917526:ADJ917526 ANC917526:ANF917526 AWY917526:AXB917526 BGU917526:BGX917526 BQQ917526:BQT917526 CAM917526:CAP917526 CKI917526:CKL917526 CUE917526:CUH917526 DEA917526:DED917526 DNW917526:DNZ917526 DXS917526:DXV917526 EHO917526:EHR917526 ERK917526:ERN917526 FBG917526:FBJ917526 FLC917526:FLF917526 FUY917526:FVB917526 GEU917526:GEX917526 GOQ917526:GOT917526 GYM917526:GYP917526 HII917526:HIL917526 HSE917526:HSH917526 ICA917526:ICD917526 ILW917526:ILZ917526 IVS917526:IVV917526 JFO917526:JFR917526 JPK917526:JPN917526 JZG917526:JZJ917526 KJC917526:KJF917526 KSY917526:KTB917526 LCU917526:LCX917526 LMQ917526:LMT917526 LWM917526:LWP917526 MGI917526:MGL917526 MQE917526:MQH917526 NAA917526:NAD917526 NJW917526:NJZ917526 NTS917526:NTV917526 ODO917526:ODR917526 ONK917526:ONN917526 OXG917526:OXJ917526 PHC917526:PHF917526 PQY917526:PRB917526 QAU917526:QAX917526 QKQ917526:QKT917526 QUM917526:QUP917526 REI917526:REL917526 ROE917526:ROH917526 RYA917526:RYD917526 SHW917526:SHZ917526 SRS917526:SRV917526 TBO917526:TBR917526 TLK917526:TLN917526 TVG917526:TVJ917526 UFC917526:UFF917526 UOY917526:UPB917526 UYU917526:UYX917526 VIQ917526:VIT917526 VSM917526:VSP917526 WCI917526:WCL917526 WME917526:WMH917526 WWA917526:WWD917526 S983062:V983062 JO983062:JR983062 TK983062:TN983062 ADG983062:ADJ983062 ANC983062:ANF983062 AWY983062:AXB983062 BGU983062:BGX983062 BQQ983062:BQT983062 CAM983062:CAP983062 CKI983062:CKL983062 CUE983062:CUH983062 DEA983062:DED983062 DNW983062:DNZ983062 DXS983062:DXV983062 EHO983062:EHR983062 ERK983062:ERN983062 FBG983062:FBJ983062 FLC983062:FLF983062 FUY983062:FVB983062 GEU983062:GEX983062 GOQ983062:GOT983062 GYM983062:GYP983062 HII983062:HIL983062 HSE983062:HSH983062 ICA983062:ICD983062 ILW983062:ILZ983062 IVS983062:IVV983062 JFO983062:JFR983062 JPK983062:JPN983062 JZG983062:JZJ983062 KJC983062:KJF983062 KSY983062:KTB983062 LCU983062:LCX983062 LMQ983062:LMT983062 LWM983062:LWP983062 MGI983062:MGL983062 MQE983062:MQH983062 NAA983062:NAD983062 NJW983062:NJZ983062 NTS983062:NTV983062 ODO983062:ODR983062 ONK983062:ONN983062 OXG983062:OXJ983062 PHC983062:PHF983062 PQY983062:PRB983062 QAU983062:QAX983062 QKQ983062:QKT983062 QUM983062:QUP983062 REI983062:REL983062 ROE983062:ROH983062 RYA983062:RYD983062 SHW983062:SHZ983062 SRS983062:SRV983062 TBO983062:TBR983062 TLK983062:TLN983062 TVG983062:TVJ983062 UFC983062:UFF983062 UOY983062:UPB983062 UYU983062:UYX983062 VIQ983062:VIT983062 VSM983062:VSP983062 WCI983062:WCL983062 WME983062:WMH983062 WWA983062:WWD983062 S52:V52 JO52:JR52 TK52:TN52 ADG52:ADJ52 ANC52:ANF52 AWY52:AXB52 BGU52:BGX52 BQQ52:BQT52 CAM52:CAP52 CKI52:CKL52 CUE52:CUH52 DEA52:DED52 DNW52:DNZ52 DXS52:DXV52 EHO52:EHR52 ERK52:ERN52 FBG52:FBJ52 FLC52:FLF52 FUY52:FVB52 GEU52:GEX52 GOQ52:GOT52 GYM52:GYP52 HII52:HIL52 HSE52:HSH52 ICA52:ICD52 ILW52:ILZ52 IVS52:IVV52 JFO52:JFR52 JPK52:JPN52 JZG52:JZJ52 KJC52:KJF52 KSY52:KTB52 LCU52:LCX52 LMQ52:LMT52 LWM52:LWP52 MGI52:MGL52 MQE52:MQH52 NAA52:NAD52 NJW52:NJZ52 NTS52:NTV52 ODO52:ODR52 ONK52:ONN52 OXG52:OXJ52 PHC52:PHF52 PQY52:PRB52 QAU52:QAX52 QKQ52:QKT52 QUM52:QUP52 REI52:REL52 ROE52:ROH52 RYA52:RYD52 SHW52:SHZ52 SRS52:SRV52 TBO52:TBR52 TLK52:TLN52 TVG52:TVJ52 UFC52:UFF52 UOY52:UPB52 UYU52:UYX52 VIQ52:VIT52 VSM52:VSP52 WCI52:WCL52 WME52:WMH52 WWA52:WWD52 S65588:V65588 JO65588:JR65588 TK65588:TN65588 ADG65588:ADJ65588 ANC65588:ANF65588 AWY65588:AXB65588 BGU65588:BGX65588 BQQ65588:BQT65588 CAM65588:CAP65588 CKI65588:CKL65588 CUE65588:CUH65588 DEA65588:DED65588 DNW65588:DNZ65588 DXS65588:DXV65588 EHO65588:EHR65588 ERK65588:ERN65588 FBG65588:FBJ65588 FLC65588:FLF65588 FUY65588:FVB65588 GEU65588:GEX65588 GOQ65588:GOT65588 GYM65588:GYP65588 HII65588:HIL65588 HSE65588:HSH65588 ICA65588:ICD65588 ILW65588:ILZ65588 IVS65588:IVV65588 JFO65588:JFR65588 JPK65588:JPN65588 JZG65588:JZJ65588 KJC65588:KJF65588 KSY65588:KTB65588 LCU65588:LCX65588 LMQ65588:LMT65588 LWM65588:LWP65588 MGI65588:MGL65588 MQE65588:MQH65588 NAA65588:NAD65588 NJW65588:NJZ65588 NTS65588:NTV65588 ODO65588:ODR65588 ONK65588:ONN65588 OXG65588:OXJ65588 PHC65588:PHF65588 PQY65588:PRB65588 QAU65588:QAX65588 QKQ65588:QKT65588 QUM65588:QUP65588 REI65588:REL65588 ROE65588:ROH65588 RYA65588:RYD65588 SHW65588:SHZ65588 SRS65588:SRV65588 TBO65588:TBR65588 TLK65588:TLN65588 TVG65588:TVJ65588 UFC65588:UFF65588 UOY65588:UPB65588 UYU65588:UYX65588 VIQ65588:VIT65588 VSM65588:VSP65588 WCI65588:WCL65588 WME65588:WMH65588 WWA65588:WWD65588 S131124:V131124 JO131124:JR131124 TK131124:TN131124 ADG131124:ADJ131124 ANC131124:ANF131124 AWY131124:AXB131124 BGU131124:BGX131124 BQQ131124:BQT131124 CAM131124:CAP131124 CKI131124:CKL131124 CUE131124:CUH131124 DEA131124:DED131124 DNW131124:DNZ131124 DXS131124:DXV131124 EHO131124:EHR131124 ERK131124:ERN131124 FBG131124:FBJ131124 FLC131124:FLF131124 FUY131124:FVB131124 GEU131124:GEX131124 GOQ131124:GOT131124 GYM131124:GYP131124 HII131124:HIL131124 HSE131124:HSH131124 ICA131124:ICD131124 ILW131124:ILZ131124 IVS131124:IVV131124 JFO131124:JFR131124 JPK131124:JPN131124 JZG131124:JZJ131124 KJC131124:KJF131124 KSY131124:KTB131124 LCU131124:LCX131124 LMQ131124:LMT131124 LWM131124:LWP131124 MGI131124:MGL131124 MQE131124:MQH131124 NAA131124:NAD131124 NJW131124:NJZ131124 NTS131124:NTV131124 ODO131124:ODR131124 ONK131124:ONN131124 OXG131124:OXJ131124 PHC131124:PHF131124 PQY131124:PRB131124 QAU131124:QAX131124 QKQ131124:QKT131124 QUM131124:QUP131124 REI131124:REL131124 ROE131124:ROH131124 RYA131124:RYD131124 SHW131124:SHZ131124 SRS131124:SRV131124 TBO131124:TBR131124 TLK131124:TLN131124 TVG131124:TVJ131124 UFC131124:UFF131124 UOY131124:UPB131124 UYU131124:UYX131124 VIQ131124:VIT131124 VSM131124:VSP131124 WCI131124:WCL131124 WME131124:WMH131124 WWA131124:WWD131124 S196660:V196660 JO196660:JR196660 TK196660:TN196660 ADG196660:ADJ196660 ANC196660:ANF196660 AWY196660:AXB196660 BGU196660:BGX196660 BQQ196660:BQT196660 CAM196660:CAP196660 CKI196660:CKL196660 CUE196660:CUH196660 DEA196660:DED196660 DNW196660:DNZ196660 DXS196660:DXV196660 EHO196660:EHR196660 ERK196660:ERN196660 FBG196660:FBJ196660 FLC196660:FLF196660 FUY196660:FVB196660 GEU196660:GEX196660 GOQ196660:GOT196660 GYM196660:GYP196660 HII196660:HIL196660 HSE196660:HSH196660 ICA196660:ICD196660 ILW196660:ILZ196660 IVS196660:IVV196660 JFO196660:JFR196660 JPK196660:JPN196660 JZG196660:JZJ196660 KJC196660:KJF196660 KSY196660:KTB196660 LCU196660:LCX196660 LMQ196660:LMT196660 LWM196660:LWP196660 MGI196660:MGL196660 MQE196660:MQH196660 NAA196660:NAD196660 NJW196660:NJZ196660 NTS196660:NTV196660 ODO196660:ODR196660 ONK196660:ONN196660 OXG196660:OXJ196660 PHC196660:PHF196660 PQY196660:PRB196660 QAU196660:QAX196660 QKQ196660:QKT196660 QUM196660:QUP196660 REI196660:REL196660 ROE196660:ROH196660 RYA196660:RYD196660 SHW196660:SHZ196660 SRS196660:SRV196660 TBO196660:TBR196660 TLK196660:TLN196660 TVG196660:TVJ196660 UFC196660:UFF196660 UOY196660:UPB196660 UYU196660:UYX196660 VIQ196660:VIT196660 VSM196660:VSP196660 WCI196660:WCL196660 WME196660:WMH196660 WWA196660:WWD196660 S262196:V262196 JO262196:JR262196 TK262196:TN262196 ADG262196:ADJ262196 ANC262196:ANF262196 AWY262196:AXB262196 BGU262196:BGX262196 BQQ262196:BQT262196 CAM262196:CAP262196 CKI262196:CKL262196 CUE262196:CUH262196 DEA262196:DED262196 DNW262196:DNZ262196 DXS262196:DXV262196 EHO262196:EHR262196 ERK262196:ERN262196 FBG262196:FBJ262196 FLC262196:FLF262196 FUY262196:FVB262196 GEU262196:GEX262196 GOQ262196:GOT262196 GYM262196:GYP262196 HII262196:HIL262196 HSE262196:HSH262196 ICA262196:ICD262196 ILW262196:ILZ262196 IVS262196:IVV262196 JFO262196:JFR262196 JPK262196:JPN262196 JZG262196:JZJ262196 KJC262196:KJF262196 KSY262196:KTB262196 LCU262196:LCX262196 LMQ262196:LMT262196 LWM262196:LWP262196 MGI262196:MGL262196 MQE262196:MQH262196 NAA262196:NAD262196 NJW262196:NJZ262196 NTS262196:NTV262196 ODO262196:ODR262196 ONK262196:ONN262196 OXG262196:OXJ262196 PHC262196:PHF262196 PQY262196:PRB262196 QAU262196:QAX262196 QKQ262196:QKT262196 QUM262196:QUP262196 REI262196:REL262196 ROE262196:ROH262196 RYA262196:RYD262196 SHW262196:SHZ262196 SRS262196:SRV262196 TBO262196:TBR262196 TLK262196:TLN262196 TVG262196:TVJ262196 UFC262196:UFF262196 UOY262196:UPB262196 UYU262196:UYX262196 VIQ262196:VIT262196 VSM262196:VSP262196 WCI262196:WCL262196 WME262196:WMH262196 WWA262196:WWD262196 S327732:V327732 JO327732:JR327732 TK327732:TN327732 ADG327732:ADJ327732 ANC327732:ANF327732 AWY327732:AXB327732 BGU327732:BGX327732 BQQ327732:BQT327732 CAM327732:CAP327732 CKI327732:CKL327732 CUE327732:CUH327732 DEA327732:DED327732 DNW327732:DNZ327732 DXS327732:DXV327732 EHO327732:EHR327732 ERK327732:ERN327732 FBG327732:FBJ327732 FLC327732:FLF327732 FUY327732:FVB327732 GEU327732:GEX327732 GOQ327732:GOT327732 GYM327732:GYP327732 HII327732:HIL327732 HSE327732:HSH327732 ICA327732:ICD327732 ILW327732:ILZ327732 IVS327732:IVV327732 JFO327732:JFR327732 JPK327732:JPN327732 JZG327732:JZJ327732 KJC327732:KJF327732 KSY327732:KTB327732 LCU327732:LCX327732 LMQ327732:LMT327732 LWM327732:LWP327732 MGI327732:MGL327732 MQE327732:MQH327732 NAA327732:NAD327732 NJW327732:NJZ327732 NTS327732:NTV327732 ODO327732:ODR327732 ONK327732:ONN327732 OXG327732:OXJ327732 PHC327732:PHF327732 PQY327732:PRB327732 QAU327732:QAX327732 QKQ327732:QKT327732 QUM327732:QUP327732 REI327732:REL327732 ROE327732:ROH327732 RYA327732:RYD327732 SHW327732:SHZ327732 SRS327732:SRV327732 TBO327732:TBR327732 TLK327732:TLN327732 TVG327732:TVJ327732 UFC327732:UFF327732 UOY327732:UPB327732 UYU327732:UYX327732 VIQ327732:VIT327732 VSM327732:VSP327732 WCI327732:WCL327732 WME327732:WMH327732 WWA327732:WWD327732 S393268:V393268 JO393268:JR393268 TK393268:TN393268 ADG393268:ADJ393268 ANC393268:ANF393268 AWY393268:AXB393268 BGU393268:BGX393268 BQQ393268:BQT393268 CAM393268:CAP393268 CKI393268:CKL393268 CUE393268:CUH393268 DEA393268:DED393268 DNW393268:DNZ393268 DXS393268:DXV393268 EHO393268:EHR393268 ERK393268:ERN393268 FBG393268:FBJ393268 FLC393268:FLF393268 FUY393268:FVB393268 GEU393268:GEX393268 GOQ393268:GOT393268 GYM393268:GYP393268 HII393268:HIL393268 HSE393268:HSH393268 ICA393268:ICD393268 ILW393268:ILZ393268 IVS393268:IVV393268 JFO393268:JFR393268 JPK393268:JPN393268 JZG393268:JZJ393268 KJC393268:KJF393268 KSY393268:KTB393268 LCU393268:LCX393268 LMQ393268:LMT393268 LWM393268:LWP393268 MGI393268:MGL393268 MQE393268:MQH393268 NAA393268:NAD393268 NJW393268:NJZ393268 NTS393268:NTV393268 ODO393268:ODR393268 ONK393268:ONN393268 OXG393268:OXJ393268 PHC393268:PHF393268 PQY393268:PRB393268 QAU393268:QAX393268 QKQ393268:QKT393268 QUM393268:QUP393268 REI393268:REL393268 ROE393268:ROH393268 RYA393268:RYD393268 SHW393268:SHZ393268 SRS393268:SRV393268 TBO393268:TBR393268 TLK393268:TLN393268 TVG393268:TVJ393268 UFC393268:UFF393268 UOY393268:UPB393268 UYU393268:UYX393268 VIQ393268:VIT393268 VSM393268:VSP393268 WCI393268:WCL393268 WME393268:WMH393268 WWA393268:WWD393268 S458804:V458804 JO458804:JR458804 TK458804:TN458804 ADG458804:ADJ458804 ANC458804:ANF458804 AWY458804:AXB458804 BGU458804:BGX458804 BQQ458804:BQT458804 CAM458804:CAP458804 CKI458804:CKL458804 CUE458804:CUH458804 DEA458804:DED458804 DNW458804:DNZ458804 DXS458804:DXV458804 EHO458804:EHR458804 ERK458804:ERN458804 FBG458804:FBJ458804 FLC458804:FLF458804 FUY458804:FVB458804 GEU458804:GEX458804 GOQ458804:GOT458804 GYM458804:GYP458804 HII458804:HIL458804 HSE458804:HSH458804 ICA458804:ICD458804 ILW458804:ILZ458804 IVS458804:IVV458804 JFO458804:JFR458804 JPK458804:JPN458804 JZG458804:JZJ458804 KJC458804:KJF458804 KSY458804:KTB458804 LCU458804:LCX458804 LMQ458804:LMT458804 LWM458804:LWP458804 MGI458804:MGL458804 MQE458804:MQH458804 NAA458804:NAD458804 NJW458804:NJZ458804 NTS458804:NTV458804 ODO458804:ODR458804 ONK458804:ONN458804 OXG458804:OXJ458804 PHC458804:PHF458804 PQY458804:PRB458804 QAU458804:QAX458804 QKQ458804:QKT458804 QUM458804:QUP458804 REI458804:REL458804 ROE458804:ROH458804 RYA458804:RYD458804 SHW458804:SHZ458804 SRS458804:SRV458804 TBO458804:TBR458804 TLK458804:TLN458804 TVG458804:TVJ458804 UFC458804:UFF458804 UOY458804:UPB458804 UYU458804:UYX458804 VIQ458804:VIT458804 VSM458804:VSP458804 WCI458804:WCL458804 WME458804:WMH458804 WWA458804:WWD458804 S524340:V524340 JO524340:JR524340 TK524340:TN524340 ADG524340:ADJ524340 ANC524340:ANF524340 AWY524340:AXB524340 BGU524340:BGX524340 BQQ524340:BQT524340 CAM524340:CAP524340 CKI524340:CKL524340 CUE524340:CUH524340 DEA524340:DED524340 DNW524340:DNZ524340 DXS524340:DXV524340 EHO524340:EHR524340 ERK524340:ERN524340 FBG524340:FBJ524340 FLC524340:FLF524340 FUY524340:FVB524340 GEU524340:GEX524340 GOQ524340:GOT524340 GYM524340:GYP524340 HII524340:HIL524340 HSE524340:HSH524340 ICA524340:ICD524340 ILW524340:ILZ524340 IVS524340:IVV524340 JFO524340:JFR524340 JPK524340:JPN524340 JZG524340:JZJ524340 KJC524340:KJF524340 KSY524340:KTB524340 LCU524340:LCX524340 LMQ524340:LMT524340 LWM524340:LWP524340 MGI524340:MGL524340 MQE524340:MQH524340 NAA524340:NAD524340 NJW524340:NJZ524340 NTS524340:NTV524340 ODO524340:ODR524340 ONK524340:ONN524340 OXG524340:OXJ524340 PHC524340:PHF524340 PQY524340:PRB524340 QAU524340:QAX524340 QKQ524340:QKT524340 QUM524340:QUP524340 REI524340:REL524340 ROE524340:ROH524340 RYA524340:RYD524340 SHW524340:SHZ524340 SRS524340:SRV524340 TBO524340:TBR524340 TLK524340:TLN524340 TVG524340:TVJ524340 UFC524340:UFF524340 UOY524340:UPB524340 UYU524340:UYX524340 VIQ524340:VIT524340 VSM524340:VSP524340 WCI524340:WCL524340 WME524340:WMH524340 WWA524340:WWD524340 S589876:V589876 JO589876:JR589876 TK589876:TN589876 ADG589876:ADJ589876 ANC589876:ANF589876 AWY589876:AXB589876 BGU589876:BGX589876 BQQ589876:BQT589876 CAM589876:CAP589876 CKI589876:CKL589876 CUE589876:CUH589876 DEA589876:DED589876 DNW589876:DNZ589876 DXS589876:DXV589876 EHO589876:EHR589876 ERK589876:ERN589876 FBG589876:FBJ589876 FLC589876:FLF589876 FUY589876:FVB589876 GEU589876:GEX589876 GOQ589876:GOT589876 GYM589876:GYP589876 HII589876:HIL589876 HSE589876:HSH589876 ICA589876:ICD589876 ILW589876:ILZ589876 IVS589876:IVV589876 JFO589876:JFR589876 JPK589876:JPN589876 JZG589876:JZJ589876 KJC589876:KJF589876 KSY589876:KTB589876 LCU589876:LCX589876 LMQ589876:LMT589876 LWM589876:LWP589876 MGI589876:MGL589876 MQE589876:MQH589876 NAA589876:NAD589876 NJW589876:NJZ589876 NTS589876:NTV589876 ODO589876:ODR589876 ONK589876:ONN589876 OXG589876:OXJ589876 PHC589876:PHF589876 PQY589876:PRB589876 QAU589876:QAX589876 QKQ589876:QKT589876 QUM589876:QUP589876 REI589876:REL589876 ROE589876:ROH589876 RYA589876:RYD589876 SHW589876:SHZ589876 SRS589876:SRV589876 TBO589876:TBR589876 TLK589876:TLN589876 TVG589876:TVJ589876 UFC589876:UFF589876 UOY589876:UPB589876 UYU589876:UYX589876 VIQ589876:VIT589876 VSM589876:VSP589876 WCI589876:WCL589876 WME589876:WMH589876 WWA589876:WWD589876 S655412:V655412 JO655412:JR655412 TK655412:TN655412 ADG655412:ADJ655412 ANC655412:ANF655412 AWY655412:AXB655412 BGU655412:BGX655412 BQQ655412:BQT655412 CAM655412:CAP655412 CKI655412:CKL655412 CUE655412:CUH655412 DEA655412:DED655412 DNW655412:DNZ655412 DXS655412:DXV655412 EHO655412:EHR655412 ERK655412:ERN655412 FBG655412:FBJ655412 FLC655412:FLF655412 FUY655412:FVB655412 GEU655412:GEX655412 GOQ655412:GOT655412 GYM655412:GYP655412 HII655412:HIL655412 HSE655412:HSH655412 ICA655412:ICD655412 ILW655412:ILZ655412 IVS655412:IVV655412 JFO655412:JFR655412 JPK655412:JPN655412 JZG655412:JZJ655412 KJC655412:KJF655412 KSY655412:KTB655412 LCU655412:LCX655412 LMQ655412:LMT655412 LWM655412:LWP655412 MGI655412:MGL655412 MQE655412:MQH655412 NAA655412:NAD655412 NJW655412:NJZ655412 NTS655412:NTV655412 ODO655412:ODR655412 ONK655412:ONN655412 OXG655412:OXJ655412 PHC655412:PHF655412 PQY655412:PRB655412 QAU655412:QAX655412 QKQ655412:QKT655412 QUM655412:QUP655412 REI655412:REL655412 ROE655412:ROH655412 RYA655412:RYD655412 SHW655412:SHZ655412 SRS655412:SRV655412 TBO655412:TBR655412 TLK655412:TLN655412 TVG655412:TVJ655412 UFC655412:UFF655412 UOY655412:UPB655412 UYU655412:UYX655412 VIQ655412:VIT655412 VSM655412:VSP655412 WCI655412:WCL655412 WME655412:WMH655412 WWA655412:WWD655412 S720948:V720948 JO720948:JR720948 TK720948:TN720948 ADG720948:ADJ720948 ANC720948:ANF720948 AWY720948:AXB720948 BGU720948:BGX720948 BQQ720948:BQT720948 CAM720948:CAP720948 CKI720948:CKL720948 CUE720948:CUH720948 DEA720948:DED720948 DNW720948:DNZ720948 DXS720948:DXV720948 EHO720948:EHR720948 ERK720948:ERN720948 FBG720948:FBJ720948 FLC720948:FLF720948 FUY720948:FVB720948 GEU720948:GEX720948 GOQ720948:GOT720948 GYM720948:GYP720948 HII720948:HIL720948 HSE720948:HSH720948 ICA720948:ICD720948 ILW720948:ILZ720948 IVS720948:IVV720948 JFO720948:JFR720948 JPK720948:JPN720948 JZG720948:JZJ720948 KJC720948:KJF720948 KSY720948:KTB720948 LCU720948:LCX720948 LMQ720948:LMT720948 LWM720948:LWP720948 MGI720948:MGL720948 MQE720948:MQH720948 NAA720948:NAD720948 NJW720948:NJZ720948 NTS720948:NTV720948 ODO720948:ODR720948 ONK720948:ONN720948 OXG720948:OXJ720948 PHC720948:PHF720948 PQY720948:PRB720948 QAU720948:QAX720948 QKQ720948:QKT720948 QUM720948:QUP720948 REI720948:REL720948 ROE720948:ROH720948 RYA720948:RYD720948 SHW720948:SHZ720948 SRS720948:SRV720948 TBO720948:TBR720948 TLK720948:TLN720948 TVG720948:TVJ720948 UFC720948:UFF720948 UOY720948:UPB720948 UYU720948:UYX720948 VIQ720948:VIT720948 VSM720948:VSP720948 WCI720948:WCL720948 WME720948:WMH720948 WWA720948:WWD720948 S786484:V786484 JO786484:JR786484 TK786484:TN786484 ADG786484:ADJ786484 ANC786484:ANF786484 AWY786484:AXB786484 BGU786484:BGX786484 BQQ786484:BQT786484 CAM786484:CAP786484 CKI786484:CKL786484 CUE786484:CUH786484 DEA786484:DED786484 DNW786484:DNZ786484 DXS786484:DXV786484 EHO786484:EHR786484 ERK786484:ERN786484 FBG786484:FBJ786484 FLC786484:FLF786484 FUY786484:FVB786484 GEU786484:GEX786484 GOQ786484:GOT786484 GYM786484:GYP786484 HII786484:HIL786484 HSE786484:HSH786484 ICA786484:ICD786484 ILW786484:ILZ786484 IVS786484:IVV786484 JFO786484:JFR786484 JPK786484:JPN786484 JZG786484:JZJ786484 KJC786484:KJF786484 KSY786484:KTB786484 LCU786484:LCX786484 LMQ786484:LMT786484 LWM786484:LWP786484 MGI786484:MGL786484 MQE786484:MQH786484 NAA786484:NAD786484 NJW786484:NJZ786484 NTS786484:NTV786484 ODO786484:ODR786484 ONK786484:ONN786484 OXG786484:OXJ786484 PHC786484:PHF786484 PQY786484:PRB786484 QAU786484:QAX786484 QKQ786484:QKT786484 QUM786484:QUP786484 REI786484:REL786484 ROE786484:ROH786484 RYA786484:RYD786484 SHW786484:SHZ786484 SRS786484:SRV786484 TBO786484:TBR786484 TLK786484:TLN786484 TVG786484:TVJ786484 UFC786484:UFF786484 UOY786484:UPB786484 UYU786484:UYX786484 VIQ786484:VIT786484 VSM786484:VSP786484 WCI786484:WCL786484 WME786484:WMH786484 WWA786484:WWD786484 S852020:V852020 JO852020:JR852020 TK852020:TN852020 ADG852020:ADJ852020 ANC852020:ANF852020 AWY852020:AXB852020 BGU852020:BGX852020 BQQ852020:BQT852020 CAM852020:CAP852020 CKI852020:CKL852020 CUE852020:CUH852020 DEA852020:DED852020 DNW852020:DNZ852020 DXS852020:DXV852020 EHO852020:EHR852020 ERK852020:ERN852020 FBG852020:FBJ852020 FLC852020:FLF852020 FUY852020:FVB852020 GEU852020:GEX852020 GOQ852020:GOT852020 GYM852020:GYP852020 HII852020:HIL852020 HSE852020:HSH852020 ICA852020:ICD852020 ILW852020:ILZ852020 IVS852020:IVV852020 JFO852020:JFR852020 JPK852020:JPN852020 JZG852020:JZJ852020 KJC852020:KJF852020 KSY852020:KTB852020 LCU852020:LCX852020 LMQ852020:LMT852020 LWM852020:LWP852020 MGI852020:MGL852020 MQE852020:MQH852020 NAA852020:NAD852020 NJW852020:NJZ852020 NTS852020:NTV852020 ODO852020:ODR852020 ONK852020:ONN852020 OXG852020:OXJ852020 PHC852020:PHF852020 PQY852020:PRB852020 QAU852020:QAX852020 QKQ852020:QKT852020 QUM852020:QUP852020 REI852020:REL852020 ROE852020:ROH852020 RYA852020:RYD852020 SHW852020:SHZ852020 SRS852020:SRV852020 TBO852020:TBR852020 TLK852020:TLN852020 TVG852020:TVJ852020 UFC852020:UFF852020 UOY852020:UPB852020 UYU852020:UYX852020 VIQ852020:VIT852020 VSM852020:VSP852020 WCI852020:WCL852020 WME852020:WMH852020 WWA852020:WWD852020 S917556:V917556 JO917556:JR917556 TK917556:TN917556 ADG917556:ADJ917556 ANC917556:ANF917556 AWY917556:AXB917556 BGU917556:BGX917556 BQQ917556:BQT917556 CAM917556:CAP917556 CKI917556:CKL917556 CUE917556:CUH917556 DEA917556:DED917556 DNW917556:DNZ917556 DXS917556:DXV917556 EHO917556:EHR917556 ERK917556:ERN917556 FBG917556:FBJ917556 FLC917556:FLF917556 FUY917556:FVB917556 GEU917556:GEX917556 GOQ917556:GOT917556 GYM917556:GYP917556 HII917556:HIL917556 HSE917556:HSH917556 ICA917556:ICD917556 ILW917556:ILZ917556 IVS917556:IVV917556 JFO917556:JFR917556 JPK917556:JPN917556 JZG917556:JZJ917556 KJC917556:KJF917556 KSY917556:KTB917556 LCU917556:LCX917556 LMQ917556:LMT917556 LWM917556:LWP917556 MGI917556:MGL917556 MQE917556:MQH917556 NAA917556:NAD917556 NJW917556:NJZ917556 NTS917556:NTV917556 ODO917556:ODR917556 ONK917556:ONN917556 OXG917556:OXJ917556 PHC917556:PHF917556 PQY917556:PRB917556 QAU917556:QAX917556 QKQ917556:QKT917556 QUM917556:QUP917556 REI917556:REL917556 ROE917556:ROH917556 RYA917556:RYD917556 SHW917556:SHZ917556 SRS917556:SRV917556 TBO917556:TBR917556 TLK917556:TLN917556 TVG917556:TVJ917556 UFC917556:UFF917556 UOY917556:UPB917556 UYU917556:UYX917556 VIQ917556:VIT917556 VSM917556:VSP917556 WCI917556:WCL917556 WME917556:WMH917556 WWA917556:WWD917556 S983092:V983092 JO983092:JR983092 TK983092:TN983092 ADG983092:ADJ983092 ANC983092:ANF983092 AWY983092:AXB983092 BGU983092:BGX983092 BQQ983092:BQT983092 CAM983092:CAP983092 CKI983092:CKL983092 CUE983092:CUH983092 DEA983092:DED983092 DNW983092:DNZ983092 DXS983092:DXV983092 EHO983092:EHR983092 ERK983092:ERN983092 FBG983092:FBJ983092 FLC983092:FLF983092 FUY983092:FVB983092 GEU983092:GEX983092 GOQ983092:GOT983092 GYM983092:GYP983092 HII983092:HIL983092 HSE983092:HSH983092 ICA983092:ICD983092 ILW983092:ILZ983092 IVS983092:IVV983092 JFO983092:JFR983092 JPK983092:JPN983092 JZG983092:JZJ983092 KJC983092:KJF983092 KSY983092:KTB983092 LCU983092:LCX983092 LMQ983092:LMT983092 LWM983092:LWP983092 MGI983092:MGL983092 MQE983092:MQH983092 NAA983092:NAD983092 NJW983092:NJZ983092 NTS983092:NTV983092 ODO983092:ODR983092 ONK983092:ONN983092 OXG983092:OXJ983092 PHC983092:PHF983092 PQY983092:PRB983092 QAU983092:QAX983092 QKQ983092:QKT983092 QUM983092:QUP983092 REI983092:REL983092 ROE983092:ROH983092 RYA983092:RYD983092 SHW983092:SHZ983092 SRS983092:SRV983092 TBO983092:TBR983092 TLK983092:TLN983092 TVG983092:TVJ983092 UFC983092:UFF983092 UOY983092:UPB983092 UYU983092:UYX983092 VIQ983092:VIT983092 VSM983092:VSP983092 WCI983092:WCL983092 WME983092:WMH983092 WWA983092:WWD983092 S62:V62 JO62:JR62 TK62:TN62 ADG62:ADJ62 ANC62:ANF62 AWY62:AXB62 BGU62:BGX62 BQQ62:BQT62 CAM62:CAP62 CKI62:CKL62 CUE62:CUH62 DEA62:DED62 DNW62:DNZ62 DXS62:DXV62 EHO62:EHR62 ERK62:ERN62 FBG62:FBJ62 FLC62:FLF62 FUY62:FVB62 GEU62:GEX62 GOQ62:GOT62 GYM62:GYP62 HII62:HIL62 HSE62:HSH62 ICA62:ICD62 ILW62:ILZ62 IVS62:IVV62 JFO62:JFR62 JPK62:JPN62 JZG62:JZJ62 KJC62:KJF62 KSY62:KTB62 LCU62:LCX62 LMQ62:LMT62 LWM62:LWP62 MGI62:MGL62 MQE62:MQH62 NAA62:NAD62 NJW62:NJZ62 NTS62:NTV62 ODO62:ODR62 ONK62:ONN62 OXG62:OXJ62 PHC62:PHF62 PQY62:PRB62 QAU62:QAX62 QKQ62:QKT62 QUM62:QUP62 REI62:REL62 ROE62:ROH62 RYA62:RYD62 SHW62:SHZ62 SRS62:SRV62 TBO62:TBR62 TLK62:TLN62 TVG62:TVJ62 UFC62:UFF62 UOY62:UPB62 UYU62:UYX62 VIQ62:VIT62 VSM62:VSP62 WCI62:WCL62 WME62:WMH62 WWA62:WWD62 S65598:V65598 JO65598:JR65598 TK65598:TN65598 ADG65598:ADJ65598 ANC65598:ANF65598 AWY65598:AXB65598 BGU65598:BGX65598 BQQ65598:BQT65598 CAM65598:CAP65598 CKI65598:CKL65598 CUE65598:CUH65598 DEA65598:DED65598 DNW65598:DNZ65598 DXS65598:DXV65598 EHO65598:EHR65598 ERK65598:ERN65598 FBG65598:FBJ65598 FLC65598:FLF65598 FUY65598:FVB65598 GEU65598:GEX65598 GOQ65598:GOT65598 GYM65598:GYP65598 HII65598:HIL65598 HSE65598:HSH65598 ICA65598:ICD65598 ILW65598:ILZ65598 IVS65598:IVV65598 JFO65598:JFR65598 JPK65598:JPN65598 JZG65598:JZJ65598 KJC65598:KJF65598 KSY65598:KTB65598 LCU65598:LCX65598 LMQ65598:LMT65598 LWM65598:LWP65598 MGI65598:MGL65598 MQE65598:MQH65598 NAA65598:NAD65598 NJW65598:NJZ65598 NTS65598:NTV65598 ODO65598:ODR65598 ONK65598:ONN65598 OXG65598:OXJ65598 PHC65598:PHF65598 PQY65598:PRB65598 QAU65598:QAX65598 QKQ65598:QKT65598 QUM65598:QUP65598 REI65598:REL65598 ROE65598:ROH65598 RYA65598:RYD65598 SHW65598:SHZ65598 SRS65598:SRV65598 TBO65598:TBR65598 TLK65598:TLN65598 TVG65598:TVJ65598 UFC65598:UFF65598 UOY65598:UPB65598 UYU65598:UYX65598 VIQ65598:VIT65598 VSM65598:VSP65598 WCI65598:WCL65598 WME65598:WMH65598 WWA65598:WWD65598 S131134:V131134 JO131134:JR131134 TK131134:TN131134 ADG131134:ADJ131134 ANC131134:ANF131134 AWY131134:AXB131134 BGU131134:BGX131134 BQQ131134:BQT131134 CAM131134:CAP131134 CKI131134:CKL131134 CUE131134:CUH131134 DEA131134:DED131134 DNW131134:DNZ131134 DXS131134:DXV131134 EHO131134:EHR131134 ERK131134:ERN131134 FBG131134:FBJ131134 FLC131134:FLF131134 FUY131134:FVB131134 GEU131134:GEX131134 GOQ131134:GOT131134 GYM131134:GYP131134 HII131134:HIL131134 HSE131134:HSH131134 ICA131134:ICD131134 ILW131134:ILZ131134 IVS131134:IVV131134 JFO131134:JFR131134 JPK131134:JPN131134 JZG131134:JZJ131134 KJC131134:KJF131134 KSY131134:KTB131134 LCU131134:LCX131134 LMQ131134:LMT131134 LWM131134:LWP131134 MGI131134:MGL131134 MQE131134:MQH131134 NAA131134:NAD131134 NJW131134:NJZ131134 NTS131134:NTV131134 ODO131134:ODR131134 ONK131134:ONN131134 OXG131134:OXJ131134 PHC131134:PHF131134 PQY131134:PRB131134 QAU131134:QAX131134 QKQ131134:QKT131134 QUM131134:QUP131134 REI131134:REL131134 ROE131134:ROH131134 RYA131134:RYD131134 SHW131134:SHZ131134 SRS131134:SRV131134 TBO131134:TBR131134 TLK131134:TLN131134 TVG131134:TVJ131134 UFC131134:UFF131134 UOY131134:UPB131134 UYU131134:UYX131134 VIQ131134:VIT131134 VSM131134:VSP131134 WCI131134:WCL131134 WME131134:WMH131134 WWA131134:WWD131134 S196670:V196670 JO196670:JR196670 TK196670:TN196670 ADG196670:ADJ196670 ANC196670:ANF196670 AWY196670:AXB196670 BGU196670:BGX196670 BQQ196670:BQT196670 CAM196670:CAP196670 CKI196670:CKL196670 CUE196670:CUH196670 DEA196670:DED196670 DNW196670:DNZ196670 DXS196670:DXV196670 EHO196670:EHR196670 ERK196670:ERN196670 FBG196670:FBJ196670 FLC196670:FLF196670 FUY196670:FVB196670 GEU196670:GEX196670 GOQ196670:GOT196670 GYM196670:GYP196670 HII196670:HIL196670 HSE196670:HSH196670 ICA196670:ICD196670 ILW196670:ILZ196670 IVS196670:IVV196670 JFO196670:JFR196670 JPK196670:JPN196670 JZG196670:JZJ196670 KJC196670:KJF196670 KSY196670:KTB196670 LCU196670:LCX196670 LMQ196670:LMT196670 LWM196670:LWP196670 MGI196670:MGL196670 MQE196670:MQH196670 NAA196670:NAD196670 NJW196670:NJZ196670 NTS196670:NTV196670 ODO196670:ODR196670 ONK196670:ONN196670 OXG196670:OXJ196670 PHC196670:PHF196670 PQY196670:PRB196670 QAU196670:QAX196670 QKQ196670:QKT196670 QUM196670:QUP196670 REI196670:REL196670 ROE196670:ROH196670 RYA196670:RYD196670 SHW196670:SHZ196670 SRS196670:SRV196670 TBO196670:TBR196670 TLK196670:TLN196670 TVG196670:TVJ196670 UFC196670:UFF196670 UOY196670:UPB196670 UYU196670:UYX196670 VIQ196670:VIT196670 VSM196670:VSP196670 WCI196670:WCL196670 WME196670:WMH196670 WWA196670:WWD196670 S262206:V262206 JO262206:JR262206 TK262206:TN262206 ADG262206:ADJ262206 ANC262206:ANF262206 AWY262206:AXB262206 BGU262206:BGX262206 BQQ262206:BQT262206 CAM262206:CAP262206 CKI262206:CKL262206 CUE262206:CUH262206 DEA262206:DED262206 DNW262206:DNZ262206 DXS262206:DXV262206 EHO262206:EHR262206 ERK262206:ERN262206 FBG262206:FBJ262206 FLC262206:FLF262206 FUY262206:FVB262206 GEU262206:GEX262206 GOQ262206:GOT262206 GYM262206:GYP262206 HII262206:HIL262206 HSE262206:HSH262206 ICA262206:ICD262206 ILW262206:ILZ262206 IVS262206:IVV262206 JFO262206:JFR262206 JPK262206:JPN262206 JZG262206:JZJ262206 KJC262206:KJF262206 KSY262206:KTB262206 LCU262206:LCX262206 LMQ262206:LMT262206 LWM262206:LWP262206 MGI262206:MGL262206 MQE262206:MQH262206 NAA262206:NAD262206 NJW262206:NJZ262206 NTS262206:NTV262206 ODO262206:ODR262206 ONK262206:ONN262206 OXG262206:OXJ262206 PHC262206:PHF262206 PQY262206:PRB262206 QAU262206:QAX262206 QKQ262206:QKT262206 QUM262206:QUP262206 REI262206:REL262206 ROE262206:ROH262206 RYA262206:RYD262206 SHW262206:SHZ262206 SRS262206:SRV262206 TBO262206:TBR262206 TLK262206:TLN262206 TVG262206:TVJ262206 UFC262206:UFF262206 UOY262206:UPB262206 UYU262206:UYX262206 VIQ262206:VIT262206 VSM262206:VSP262206 WCI262206:WCL262206 WME262206:WMH262206 WWA262206:WWD262206 S327742:V327742 JO327742:JR327742 TK327742:TN327742 ADG327742:ADJ327742 ANC327742:ANF327742 AWY327742:AXB327742 BGU327742:BGX327742 BQQ327742:BQT327742 CAM327742:CAP327742 CKI327742:CKL327742 CUE327742:CUH327742 DEA327742:DED327742 DNW327742:DNZ327742 DXS327742:DXV327742 EHO327742:EHR327742 ERK327742:ERN327742 FBG327742:FBJ327742 FLC327742:FLF327742 FUY327742:FVB327742 GEU327742:GEX327742 GOQ327742:GOT327742 GYM327742:GYP327742 HII327742:HIL327742 HSE327742:HSH327742 ICA327742:ICD327742 ILW327742:ILZ327742 IVS327742:IVV327742 JFO327742:JFR327742 JPK327742:JPN327742 JZG327742:JZJ327742 KJC327742:KJF327742 KSY327742:KTB327742 LCU327742:LCX327742 LMQ327742:LMT327742 LWM327742:LWP327742 MGI327742:MGL327742 MQE327742:MQH327742 NAA327742:NAD327742 NJW327742:NJZ327742 NTS327742:NTV327742 ODO327742:ODR327742 ONK327742:ONN327742 OXG327742:OXJ327742 PHC327742:PHF327742 PQY327742:PRB327742 QAU327742:QAX327742 QKQ327742:QKT327742 QUM327742:QUP327742 REI327742:REL327742 ROE327742:ROH327742 RYA327742:RYD327742 SHW327742:SHZ327742 SRS327742:SRV327742 TBO327742:TBR327742 TLK327742:TLN327742 TVG327742:TVJ327742 UFC327742:UFF327742 UOY327742:UPB327742 UYU327742:UYX327742 VIQ327742:VIT327742 VSM327742:VSP327742 WCI327742:WCL327742 WME327742:WMH327742 WWA327742:WWD327742 S393278:V393278 JO393278:JR393278 TK393278:TN393278 ADG393278:ADJ393278 ANC393278:ANF393278 AWY393278:AXB393278 BGU393278:BGX393278 BQQ393278:BQT393278 CAM393278:CAP393278 CKI393278:CKL393278 CUE393278:CUH393278 DEA393278:DED393278 DNW393278:DNZ393278 DXS393278:DXV393278 EHO393278:EHR393278 ERK393278:ERN393278 FBG393278:FBJ393278 FLC393278:FLF393278 FUY393278:FVB393278 GEU393278:GEX393278 GOQ393278:GOT393278 GYM393278:GYP393278 HII393278:HIL393278 HSE393278:HSH393278 ICA393278:ICD393278 ILW393278:ILZ393278 IVS393278:IVV393278 JFO393278:JFR393278 JPK393278:JPN393278 JZG393278:JZJ393278 KJC393278:KJF393278 KSY393278:KTB393278 LCU393278:LCX393278 LMQ393278:LMT393278 LWM393278:LWP393278 MGI393278:MGL393278 MQE393278:MQH393278 NAA393278:NAD393278 NJW393278:NJZ393278 NTS393278:NTV393278 ODO393278:ODR393278 ONK393278:ONN393278 OXG393278:OXJ393278 PHC393278:PHF393278 PQY393278:PRB393278 QAU393278:QAX393278 QKQ393278:QKT393278 QUM393278:QUP393278 REI393278:REL393278 ROE393278:ROH393278 RYA393278:RYD393278 SHW393278:SHZ393278 SRS393278:SRV393278 TBO393278:TBR393278 TLK393278:TLN393278 TVG393278:TVJ393278 UFC393278:UFF393278 UOY393278:UPB393278 UYU393278:UYX393278 VIQ393278:VIT393278 VSM393278:VSP393278 WCI393278:WCL393278 WME393278:WMH393278 WWA393278:WWD393278 S458814:V458814 JO458814:JR458814 TK458814:TN458814 ADG458814:ADJ458814 ANC458814:ANF458814 AWY458814:AXB458814 BGU458814:BGX458814 BQQ458814:BQT458814 CAM458814:CAP458814 CKI458814:CKL458814 CUE458814:CUH458814 DEA458814:DED458814 DNW458814:DNZ458814 DXS458814:DXV458814 EHO458814:EHR458814 ERK458814:ERN458814 FBG458814:FBJ458814 FLC458814:FLF458814 FUY458814:FVB458814 GEU458814:GEX458814 GOQ458814:GOT458814 GYM458814:GYP458814 HII458814:HIL458814 HSE458814:HSH458814 ICA458814:ICD458814 ILW458814:ILZ458814 IVS458814:IVV458814 JFO458814:JFR458814 JPK458814:JPN458814 JZG458814:JZJ458814 KJC458814:KJF458814 KSY458814:KTB458814 LCU458814:LCX458814 LMQ458814:LMT458814 LWM458814:LWP458814 MGI458814:MGL458814 MQE458814:MQH458814 NAA458814:NAD458814 NJW458814:NJZ458814 NTS458814:NTV458814 ODO458814:ODR458814 ONK458814:ONN458814 OXG458814:OXJ458814 PHC458814:PHF458814 PQY458814:PRB458814 QAU458814:QAX458814 QKQ458814:QKT458814 QUM458814:QUP458814 REI458814:REL458814 ROE458814:ROH458814 RYA458814:RYD458814 SHW458814:SHZ458814 SRS458814:SRV458814 TBO458814:TBR458814 TLK458814:TLN458814 TVG458814:TVJ458814 UFC458814:UFF458814 UOY458814:UPB458814 UYU458814:UYX458814 VIQ458814:VIT458814 VSM458814:VSP458814 WCI458814:WCL458814 WME458814:WMH458814 WWA458814:WWD458814 S524350:V524350 JO524350:JR524350 TK524350:TN524350 ADG524350:ADJ524350 ANC524350:ANF524350 AWY524350:AXB524350 BGU524350:BGX524350 BQQ524350:BQT524350 CAM524350:CAP524350 CKI524350:CKL524350 CUE524350:CUH524350 DEA524350:DED524350 DNW524350:DNZ524350 DXS524350:DXV524350 EHO524350:EHR524350 ERK524350:ERN524350 FBG524350:FBJ524350 FLC524350:FLF524350 FUY524350:FVB524350 GEU524350:GEX524350 GOQ524350:GOT524350 GYM524350:GYP524350 HII524350:HIL524350 HSE524350:HSH524350 ICA524350:ICD524350 ILW524350:ILZ524350 IVS524350:IVV524350 JFO524350:JFR524350 JPK524350:JPN524350 JZG524350:JZJ524350 KJC524350:KJF524350 KSY524350:KTB524350 LCU524350:LCX524350 LMQ524350:LMT524350 LWM524350:LWP524350 MGI524350:MGL524350 MQE524350:MQH524350 NAA524350:NAD524350 NJW524350:NJZ524350 NTS524350:NTV524350 ODO524350:ODR524350 ONK524350:ONN524350 OXG524350:OXJ524350 PHC524350:PHF524350 PQY524350:PRB524350 QAU524350:QAX524350 QKQ524350:QKT524350 QUM524350:QUP524350 REI524350:REL524350 ROE524350:ROH524350 RYA524350:RYD524350 SHW524350:SHZ524350 SRS524350:SRV524350 TBO524350:TBR524350 TLK524350:TLN524350 TVG524350:TVJ524350 UFC524350:UFF524350 UOY524350:UPB524350 UYU524350:UYX524350 VIQ524350:VIT524350 VSM524350:VSP524350 WCI524350:WCL524350 WME524350:WMH524350 WWA524350:WWD524350 S589886:V589886 JO589886:JR589886 TK589886:TN589886 ADG589886:ADJ589886 ANC589886:ANF589886 AWY589886:AXB589886 BGU589886:BGX589886 BQQ589886:BQT589886 CAM589886:CAP589886 CKI589886:CKL589886 CUE589886:CUH589886 DEA589886:DED589886 DNW589886:DNZ589886 DXS589886:DXV589886 EHO589886:EHR589886 ERK589886:ERN589886 FBG589886:FBJ589886 FLC589886:FLF589886 FUY589886:FVB589886 GEU589886:GEX589886 GOQ589886:GOT589886 GYM589886:GYP589886 HII589886:HIL589886 HSE589886:HSH589886 ICA589886:ICD589886 ILW589886:ILZ589886 IVS589886:IVV589886 JFO589886:JFR589886 JPK589886:JPN589886 JZG589886:JZJ589886 KJC589886:KJF589886 KSY589886:KTB589886 LCU589886:LCX589886 LMQ589886:LMT589886 LWM589886:LWP589886 MGI589886:MGL589886 MQE589886:MQH589886 NAA589886:NAD589886 NJW589886:NJZ589886 NTS589886:NTV589886 ODO589886:ODR589886 ONK589886:ONN589886 OXG589886:OXJ589886 PHC589886:PHF589886 PQY589886:PRB589886 QAU589886:QAX589886 QKQ589886:QKT589886 QUM589886:QUP589886 REI589886:REL589886 ROE589886:ROH589886 RYA589886:RYD589886 SHW589886:SHZ589886 SRS589886:SRV589886 TBO589886:TBR589886 TLK589886:TLN589886 TVG589886:TVJ589886 UFC589886:UFF589886 UOY589886:UPB589886 UYU589886:UYX589886 VIQ589886:VIT589886 VSM589886:VSP589886 WCI589886:WCL589886 WME589886:WMH589886 WWA589886:WWD589886 S655422:V655422 JO655422:JR655422 TK655422:TN655422 ADG655422:ADJ655422 ANC655422:ANF655422 AWY655422:AXB655422 BGU655422:BGX655422 BQQ655422:BQT655422 CAM655422:CAP655422 CKI655422:CKL655422 CUE655422:CUH655422 DEA655422:DED655422 DNW655422:DNZ655422 DXS655422:DXV655422 EHO655422:EHR655422 ERK655422:ERN655422 FBG655422:FBJ655422 FLC655422:FLF655422 FUY655422:FVB655422 GEU655422:GEX655422 GOQ655422:GOT655422 GYM655422:GYP655422 HII655422:HIL655422 HSE655422:HSH655422 ICA655422:ICD655422 ILW655422:ILZ655422 IVS655422:IVV655422 JFO655422:JFR655422 JPK655422:JPN655422 JZG655422:JZJ655422 KJC655422:KJF655422 KSY655422:KTB655422 LCU655422:LCX655422 LMQ655422:LMT655422 LWM655422:LWP655422 MGI655422:MGL655422 MQE655422:MQH655422 NAA655422:NAD655422 NJW655422:NJZ655422 NTS655422:NTV655422 ODO655422:ODR655422 ONK655422:ONN655422 OXG655422:OXJ655422 PHC655422:PHF655422 PQY655422:PRB655422 QAU655422:QAX655422 QKQ655422:QKT655422 QUM655422:QUP655422 REI655422:REL655422 ROE655422:ROH655422 RYA655422:RYD655422 SHW655422:SHZ655422 SRS655422:SRV655422 TBO655422:TBR655422 TLK655422:TLN655422 TVG655422:TVJ655422 UFC655422:UFF655422 UOY655422:UPB655422 UYU655422:UYX655422 VIQ655422:VIT655422 VSM655422:VSP655422 WCI655422:WCL655422 WME655422:WMH655422 WWA655422:WWD655422 S720958:V720958 JO720958:JR720958 TK720958:TN720958 ADG720958:ADJ720958 ANC720958:ANF720958 AWY720958:AXB720958 BGU720958:BGX720958 BQQ720958:BQT720958 CAM720958:CAP720958 CKI720958:CKL720958 CUE720958:CUH720958 DEA720958:DED720958 DNW720958:DNZ720958 DXS720958:DXV720958 EHO720958:EHR720958 ERK720958:ERN720958 FBG720958:FBJ720958 FLC720958:FLF720958 FUY720958:FVB720958 GEU720958:GEX720958 GOQ720958:GOT720958 GYM720958:GYP720958 HII720958:HIL720958 HSE720958:HSH720958 ICA720958:ICD720958 ILW720958:ILZ720958 IVS720958:IVV720958 JFO720958:JFR720958 JPK720958:JPN720958 JZG720958:JZJ720958 KJC720958:KJF720958 KSY720958:KTB720958 LCU720958:LCX720958 LMQ720958:LMT720958 LWM720958:LWP720958 MGI720958:MGL720958 MQE720958:MQH720958 NAA720958:NAD720958 NJW720958:NJZ720958 NTS720958:NTV720958 ODO720958:ODR720958 ONK720958:ONN720958 OXG720958:OXJ720958 PHC720958:PHF720958 PQY720958:PRB720958 QAU720958:QAX720958 QKQ720958:QKT720958 QUM720958:QUP720958 REI720958:REL720958 ROE720958:ROH720958 RYA720958:RYD720958 SHW720958:SHZ720958 SRS720958:SRV720958 TBO720958:TBR720958 TLK720958:TLN720958 TVG720958:TVJ720958 UFC720958:UFF720958 UOY720958:UPB720958 UYU720958:UYX720958 VIQ720958:VIT720958 VSM720958:VSP720958 WCI720958:WCL720958 WME720958:WMH720958 WWA720958:WWD720958 S786494:V786494 JO786494:JR786494 TK786494:TN786494 ADG786494:ADJ786494 ANC786494:ANF786494 AWY786494:AXB786494 BGU786494:BGX786494 BQQ786494:BQT786494 CAM786494:CAP786494 CKI786494:CKL786494 CUE786494:CUH786494 DEA786494:DED786494 DNW786494:DNZ786494 DXS786494:DXV786494 EHO786494:EHR786494 ERK786494:ERN786494 FBG786494:FBJ786494 FLC786494:FLF786494 FUY786494:FVB786494 GEU786494:GEX786494 GOQ786494:GOT786494 GYM786494:GYP786494 HII786494:HIL786494 HSE786494:HSH786494 ICA786494:ICD786494 ILW786494:ILZ786494 IVS786494:IVV786494 JFO786494:JFR786494 JPK786494:JPN786494 JZG786494:JZJ786494 KJC786494:KJF786494 KSY786494:KTB786494 LCU786494:LCX786494 LMQ786494:LMT786494 LWM786494:LWP786494 MGI786494:MGL786494 MQE786494:MQH786494 NAA786494:NAD786494 NJW786494:NJZ786494 NTS786494:NTV786494 ODO786494:ODR786494 ONK786494:ONN786494 OXG786494:OXJ786494 PHC786494:PHF786494 PQY786494:PRB786494 QAU786494:QAX786494 QKQ786494:QKT786494 QUM786494:QUP786494 REI786494:REL786494 ROE786494:ROH786494 RYA786494:RYD786494 SHW786494:SHZ786494 SRS786494:SRV786494 TBO786494:TBR786494 TLK786494:TLN786494 TVG786494:TVJ786494 UFC786494:UFF786494 UOY786494:UPB786494 UYU786494:UYX786494 VIQ786494:VIT786494 VSM786494:VSP786494 WCI786494:WCL786494 WME786494:WMH786494 WWA786494:WWD786494 S852030:V852030 JO852030:JR852030 TK852030:TN852030 ADG852030:ADJ852030 ANC852030:ANF852030 AWY852030:AXB852030 BGU852030:BGX852030 BQQ852030:BQT852030 CAM852030:CAP852030 CKI852030:CKL852030 CUE852030:CUH852030 DEA852030:DED852030 DNW852030:DNZ852030 DXS852030:DXV852030 EHO852030:EHR852030 ERK852030:ERN852030 FBG852030:FBJ852030 FLC852030:FLF852030 FUY852030:FVB852030 GEU852030:GEX852030 GOQ852030:GOT852030 GYM852030:GYP852030 HII852030:HIL852030 HSE852030:HSH852030 ICA852030:ICD852030 ILW852030:ILZ852030 IVS852030:IVV852030 JFO852030:JFR852030 JPK852030:JPN852030 JZG852030:JZJ852030 KJC852030:KJF852030 KSY852030:KTB852030 LCU852030:LCX852030 LMQ852030:LMT852030 LWM852030:LWP852030 MGI852030:MGL852030 MQE852030:MQH852030 NAA852030:NAD852030 NJW852030:NJZ852030 NTS852030:NTV852030 ODO852030:ODR852030 ONK852030:ONN852030 OXG852030:OXJ852030 PHC852030:PHF852030 PQY852030:PRB852030 QAU852030:QAX852030 QKQ852030:QKT852030 QUM852030:QUP852030 REI852030:REL852030 ROE852030:ROH852030 RYA852030:RYD852030 SHW852030:SHZ852030 SRS852030:SRV852030 TBO852030:TBR852030 TLK852030:TLN852030 TVG852030:TVJ852030 UFC852030:UFF852030 UOY852030:UPB852030 UYU852030:UYX852030 VIQ852030:VIT852030 VSM852030:VSP852030 WCI852030:WCL852030 WME852030:WMH852030 WWA852030:WWD852030 S917566:V917566 JO917566:JR917566 TK917566:TN917566 ADG917566:ADJ917566 ANC917566:ANF917566 AWY917566:AXB917566 BGU917566:BGX917566 BQQ917566:BQT917566 CAM917566:CAP917566 CKI917566:CKL917566 CUE917566:CUH917566 DEA917566:DED917566 DNW917566:DNZ917566 DXS917566:DXV917566 EHO917566:EHR917566 ERK917566:ERN917566 FBG917566:FBJ917566 FLC917566:FLF917566 FUY917566:FVB917566 GEU917566:GEX917566 GOQ917566:GOT917566 GYM917566:GYP917566 HII917566:HIL917566 HSE917566:HSH917566 ICA917566:ICD917566 ILW917566:ILZ917566 IVS917566:IVV917566 JFO917566:JFR917566 JPK917566:JPN917566 JZG917566:JZJ917566 KJC917566:KJF917566 KSY917566:KTB917566 LCU917566:LCX917566 LMQ917566:LMT917566 LWM917566:LWP917566 MGI917566:MGL917566 MQE917566:MQH917566 NAA917566:NAD917566 NJW917566:NJZ917566 NTS917566:NTV917566 ODO917566:ODR917566 ONK917566:ONN917566 OXG917566:OXJ917566 PHC917566:PHF917566 PQY917566:PRB917566 QAU917566:QAX917566 QKQ917566:QKT917566 QUM917566:QUP917566 REI917566:REL917566 ROE917566:ROH917566 RYA917566:RYD917566 SHW917566:SHZ917566 SRS917566:SRV917566 TBO917566:TBR917566 TLK917566:TLN917566 TVG917566:TVJ917566 UFC917566:UFF917566 UOY917566:UPB917566 UYU917566:UYX917566 VIQ917566:VIT917566 VSM917566:VSP917566 WCI917566:WCL917566 WME917566:WMH917566 WWA917566:WWD917566 S983102:V983102 JO983102:JR983102 TK983102:TN983102 ADG983102:ADJ983102 ANC983102:ANF983102 AWY983102:AXB983102 BGU983102:BGX983102 BQQ983102:BQT983102 CAM983102:CAP983102 CKI983102:CKL983102 CUE983102:CUH983102 DEA983102:DED983102 DNW983102:DNZ983102 DXS983102:DXV983102 EHO983102:EHR983102 ERK983102:ERN983102 FBG983102:FBJ983102 FLC983102:FLF983102 FUY983102:FVB983102 GEU983102:GEX983102 GOQ983102:GOT983102 GYM983102:GYP983102 HII983102:HIL983102 HSE983102:HSH983102 ICA983102:ICD983102 ILW983102:ILZ983102 IVS983102:IVV983102 JFO983102:JFR983102 JPK983102:JPN983102 JZG983102:JZJ983102 KJC983102:KJF983102 KSY983102:KTB983102 LCU983102:LCX983102 LMQ983102:LMT983102 LWM983102:LWP983102 MGI983102:MGL983102 MQE983102:MQH983102 NAA983102:NAD983102 NJW983102:NJZ983102 NTS983102:NTV983102 ODO983102:ODR983102 ONK983102:ONN983102 OXG983102:OXJ983102 PHC983102:PHF983102 PQY983102:PRB983102 QAU983102:QAX983102 QKQ983102:QKT983102 QUM983102:QUP983102 REI983102:REL983102 ROE983102:ROH983102 RYA983102:RYD983102 SHW983102:SHZ983102 SRS983102:SRV983102 TBO983102:TBR983102 TLK983102:TLN983102 TVG983102:TVJ983102 UFC983102:UFF983102 UOY983102:UPB983102 UYU983102:UYX983102 VIQ983102:VIT983102 VSM983102:VSP983102 WCI983102:WCL983102 WME983102:WMH983102 WWA983102:WWD983102 S42:V42 JO42:JR42 TK42:TN42 ADG42:ADJ42 ANC42:ANF42 AWY42:AXB42 BGU42:BGX42 BQQ42:BQT42 CAM42:CAP42 CKI42:CKL42 CUE42:CUH42 DEA42:DED42 DNW42:DNZ42 DXS42:DXV42 EHO42:EHR42 ERK42:ERN42 FBG42:FBJ42 FLC42:FLF42 FUY42:FVB42 GEU42:GEX42 GOQ42:GOT42 GYM42:GYP42 HII42:HIL42 HSE42:HSH42 ICA42:ICD42 ILW42:ILZ42 IVS42:IVV42 JFO42:JFR42 JPK42:JPN42 JZG42:JZJ42 KJC42:KJF42 KSY42:KTB42 LCU42:LCX42 LMQ42:LMT42 LWM42:LWP42 MGI42:MGL42 MQE42:MQH42 NAA42:NAD42 NJW42:NJZ42 NTS42:NTV42 ODO42:ODR42 ONK42:ONN42 OXG42:OXJ42 PHC42:PHF42 PQY42:PRB42 QAU42:QAX42 QKQ42:QKT42 QUM42:QUP42 REI42:REL42 ROE42:ROH42 RYA42:RYD42 SHW42:SHZ42 SRS42:SRV42 TBO42:TBR42 TLK42:TLN42 TVG42:TVJ42 UFC42:UFF42 UOY42:UPB42 UYU42:UYX42 VIQ42:VIT42 VSM42:VSP42 WCI42:WCL42 WME42:WMH42 WWA42:WWD42 S65578:V65578 JO65578:JR65578 TK65578:TN65578 ADG65578:ADJ65578 ANC65578:ANF65578 AWY65578:AXB65578 BGU65578:BGX65578 BQQ65578:BQT65578 CAM65578:CAP65578 CKI65578:CKL65578 CUE65578:CUH65578 DEA65578:DED65578 DNW65578:DNZ65578 DXS65578:DXV65578 EHO65578:EHR65578 ERK65578:ERN65578 FBG65578:FBJ65578 FLC65578:FLF65578 FUY65578:FVB65578 GEU65578:GEX65578 GOQ65578:GOT65578 GYM65578:GYP65578 HII65578:HIL65578 HSE65578:HSH65578 ICA65578:ICD65578 ILW65578:ILZ65578 IVS65578:IVV65578 JFO65578:JFR65578 JPK65578:JPN65578 JZG65578:JZJ65578 KJC65578:KJF65578 KSY65578:KTB65578 LCU65578:LCX65578 LMQ65578:LMT65578 LWM65578:LWP65578 MGI65578:MGL65578 MQE65578:MQH65578 NAA65578:NAD65578 NJW65578:NJZ65578 NTS65578:NTV65578 ODO65578:ODR65578 ONK65578:ONN65578 OXG65578:OXJ65578 PHC65578:PHF65578 PQY65578:PRB65578 QAU65578:QAX65578 QKQ65578:QKT65578 QUM65578:QUP65578 REI65578:REL65578 ROE65578:ROH65578 RYA65578:RYD65578 SHW65578:SHZ65578 SRS65578:SRV65578 TBO65578:TBR65578 TLK65578:TLN65578 TVG65578:TVJ65578 UFC65578:UFF65578 UOY65578:UPB65578 UYU65578:UYX65578 VIQ65578:VIT65578 VSM65578:VSP65578 WCI65578:WCL65578 WME65578:WMH65578 WWA65578:WWD65578 S131114:V131114 JO131114:JR131114 TK131114:TN131114 ADG131114:ADJ131114 ANC131114:ANF131114 AWY131114:AXB131114 BGU131114:BGX131114 BQQ131114:BQT131114 CAM131114:CAP131114 CKI131114:CKL131114 CUE131114:CUH131114 DEA131114:DED131114 DNW131114:DNZ131114 DXS131114:DXV131114 EHO131114:EHR131114 ERK131114:ERN131114 FBG131114:FBJ131114 FLC131114:FLF131114 FUY131114:FVB131114 GEU131114:GEX131114 GOQ131114:GOT131114 GYM131114:GYP131114 HII131114:HIL131114 HSE131114:HSH131114 ICA131114:ICD131114 ILW131114:ILZ131114 IVS131114:IVV131114 JFO131114:JFR131114 JPK131114:JPN131114 JZG131114:JZJ131114 KJC131114:KJF131114 KSY131114:KTB131114 LCU131114:LCX131114 LMQ131114:LMT131114 LWM131114:LWP131114 MGI131114:MGL131114 MQE131114:MQH131114 NAA131114:NAD131114 NJW131114:NJZ131114 NTS131114:NTV131114 ODO131114:ODR131114 ONK131114:ONN131114 OXG131114:OXJ131114 PHC131114:PHF131114 PQY131114:PRB131114 QAU131114:QAX131114 QKQ131114:QKT131114 QUM131114:QUP131114 REI131114:REL131114 ROE131114:ROH131114 RYA131114:RYD131114 SHW131114:SHZ131114 SRS131114:SRV131114 TBO131114:TBR131114 TLK131114:TLN131114 TVG131114:TVJ131114 UFC131114:UFF131114 UOY131114:UPB131114 UYU131114:UYX131114 VIQ131114:VIT131114 VSM131114:VSP131114 WCI131114:WCL131114 WME131114:WMH131114 WWA131114:WWD131114 S196650:V196650 JO196650:JR196650 TK196650:TN196650 ADG196650:ADJ196650 ANC196650:ANF196650 AWY196650:AXB196650 BGU196650:BGX196650 BQQ196650:BQT196650 CAM196650:CAP196650 CKI196650:CKL196650 CUE196650:CUH196650 DEA196650:DED196650 DNW196650:DNZ196650 DXS196650:DXV196650 EHO196650:EHR196650 ERK196650:ERN196650 FBG196650:FBJ196650 FLC196650:FLF196650 FUY196650:FVB196650 GEU196650:GEX196650 GOQ196650:GOT196650 GYM196650:GYP196650 HII196650:HIL196650 HSE196650:HSH196650 ICA196650:ICD196650 ILW196650:ILZ196650 IVS196650:IVV196650 JFO196650:JFR196650 JPK196650:JPN196650 JZG196650:JZJ196650 KJC196650:KJF196650 KSY196650:KTB196650 LCU196650:LCX196650 LMQ196650:LMT196650 LWM196650:LWP196650 MGI196650:MGL196650 MQE196650:MQH196650 NAA196650:NAD196650 NJW196650:NJZ196650 NTS196650:NTV196650 ODO196650:ODR196650 ONK196650:ONN196650 OXG196650:OXJ196650 PHC196650:PHF196650 PQY196650:PRB196650 QAU196650:QAX196650 QKQ196650:QKT196650 QUM196650:QUP196650 REI196650:REL196650 ROE196650:ROH196650 RYA196650:RYD196650 SHW196650:SHZ196650 SRS196650:SRV196650 TBO196650:TBR196650 TLK196650:TLN196650 TVG196650:TVJ196650 UFC196650:UFF196650 UOY196650:UPB196650 UYU196650:UYX196650 VIQ196650:VIT196650 VSM196650:VSP196650 WCI196650:WCL196650 WME196650:WMH196650 WWA196650:WWD196650 S262186:V262186 JO262186:JR262186 TK262186:TN262186 ADG262186:ADJ262186 ANC262186:ANF262186 AWY262186:AXB262186 BGU262186:BGX262186 BQQ262186:BQT262186 CAM262186:CAP262186 CKI262186:CKL262186 CUE262186:CUH262186 DEA262186:DED262186 DNW262186:DNZ262186 DXS262186:DXV262186 EHO262186:EHR262186 ERK262186:ERN262186 FBG262186:FBJ262186 FLC262186:FLF262186 FUY262186:FVB262186 GEU262186:GEX262186 GOQ262186:GOT262186 GYM262186:GYP262186 HII262186:HIL262186 HSE262186:HSH262186 ICA262186:ICD262186 ILW262186:ILZ262186 IVS262186:IVV262186 JFO262186:JFR262186 JPK262186:JPN262186 JZG262186:JZJ262186 KJC262186:KJF262186 KSY262186:KTB262186 LCU262186:LCX262186 LMQ262186:LMT262186 LWM262186:LWP262186 MGI262186:MGL262186 MQE262186:MQH262186 NAA262186:NAD262186 NJW262186:NJZ262186 NTS262186:NTV262186 ODO262186:ODR262186 ONK262186:ONN262186 OXG262186:OXJ262186 PHC262186:PHF262186 PQY262186:PRB262186 QAU262186:QAX262186 QKQ262186:QKT262186 QUM262186:QUP262186 REI262186:REL262186 ROE262186:ROH262186 RYA262186:RYD262186 SHW262186:SHZ262186 SRS262186:SRV262186 TBO262186:TBR262186 TLK262186:TLN262186 TVG262186:TVJ262186 UFC262186:UFF262186 UOY262186:UPB262186 UYU262186:UYX262186 VIQ262186:VIT262186 VSM262186:VSP262186 WCI262186:WCL262186 WME262186:WMH262186 WWA262186:WWD262186 S327722:V327722 JO327722:JR327722 TK327722:TN327722 ADG327722:ADJ327722 ANC327722:ANF327722 AWY327722:AXB327722 BGU327722:BGX327722 BQQ327722:BQT327722 CAM327722:CAP327722 CKI327722:CKL327722 CUE327722:CUH327722 DEA327722:DED327722 DNW327722:DNZ327722 DXS327722:DXV327722 EHO327722:EHR327722 ERK327722:ERN327722 FBG327722:FBJ327722 FLC327722:FLF327722 FUY327722:FVB327722 GEU327722:GEX327722 GOQ327722:GOT327722 GYM327722:GYP327722 HII327722:HIL327722 HSE327722:HSH327722 ICA327722:ICD327722 ILW327722:ILZ327722 IVS327722:IVV327722 JFO327722:JFR327722 JPK327722:JPN327722 JZG327722:JZJ327722 KJC327722:KJF327722 KSY327722:KTB327722 LCU327722:LCX327722 LMQ327722:LMT327722 LWM327722:LWP327722 MGI327722:MGL327722 MQE327722:MQH327722 NAA327722:NAD327722 NJW327722:NJZ327722 NTS327722:NTV327722 ODO327722:ODR327722 ONK327722:ONN327722 OXG327722:OXJ327722 PHC327722:PHF327722 PQY327722:PRB327722 QAU327722:QAX327722 QKQ327722:QKT327722 QUM327722:QUP327722 REI327722:REL327722 ROE327722:ROH327722 RYA327722:RYD327722 SHW327722:SHZ327722 SRS327722:SRV327722 TBO327722:TBR327722 TLK327722:TLN327722 TVG327722:TVJ327722 UFC327722:UFF327722 UOY327722:UPB327722 UYU327722:UYX327722 VIQ327722:VIT327722 VSM327722:VSP327722 WCI327722:WCL327722 WME327722:WMH327722 WWA327722:WWD327722 S393258:V393258 JO393258:JR393258 TK393258:TN393258 ADG393258:ADJ393258 ANC393258:ANF393258 AWY393258:AXB393258 BGU393258:BGX393258 BQQ393258:BQT393258 CAM393258:CAP393258 CKI393258:CKL393258 CUE393258:CUH393258 DEA393258:DED393258 DNW393258:DNZ393258 DXS393258:DXV393258 EHO393258:EHR393258 ERK393258:ERN393258 FBG393258:FBJ393258 FLC393258:FLF393258 FUY393258:FVB393258 GEU393258:GEX393258 GOQ393258:GOT393258 GYM393258:GYP393258 HII393258:HIL393258 HSE393258:HSH393258 ICA393258:ICD393258 ILW393258:ILZ393258 IVS393258:IVV393258 JFO393258:JFR393258 JPK393258:JPN393258 JZG393258:JZJ393258 KJC393258:KJF393258 KSY393258:KTB393258 LCU393258:LCX393258 LMQ393258:LMT393258 LWM393258:LWP393258 MGI393258:MGL393258 MQE393258:MQH393258 NAA393258:NAD393258 NJW393258:NJZ393258 NTS393258:NTV393258 ODO393258:ODR393258 ONK393258:ONN393258 OXG393258:OXJ393258 PHC393258:PHF393258 PQY393258:PRB393258 QAU393258:QAX393258 QKQ393258:QKT393258 QUM393258:QUP393258 REI393258:REL393258 ROE393258:ROH393258 RYA393258:RYD393258 SHW393258:SHZ393258 SRS393258:SRV393258 TBO393258:TBR393258 TLK393258:TLN393258 TVG393258:TVJ393258 UFC393258:UFF393258 UOY393258:UPB393258 UYU393258:UYX393258 VIQ393258:VIT393258 VSM393258:VSP393258 WCI393258:WCL393258 WME393258:WMH393258 WWA393258:WWD393258 S458794:V458794 JO458794:JR458794 TK458794:TN458794 ADG458794:ADJ458794 ANC458794:ANF458794 AWY458794:AXB458794 BGU458794:BGX458794 BQQ458794:BQT458794 CAM458794:CAP458794 CKI458794:CKL458794 CUE458794:CUH458794 DEA458794:DED458794 DNW458794:DNZ458794 DXS458794:DXV458794 EHO458794:EHR458794 ERK458794:ERN458794 FBG458794:FBJ458794 FLC458794:FLF458794 FUY458794:FVB458794 GEU458794:GEX458794 GOQ458794:GOT458794 GYM458794:GYP458794 HII458794:HIL458794 HSE458794:HSH458794 ICA458794:ICD458794 ILW458794:ILZ458794 IVS458794:IVV458794 JFO458794:JFR458794 JPK458794:JPN458794 JZG458794:JZJ458794 KJC458794:KJF458794 KSY458794:KTB458794 LCU458794:LCX458794 LMQ458794:LMT458794 LWM458794:LWP458794 MGI458794:MGL458794 MQE458794:MQH458794 NAA458794:NAD458794 NJW458794:NJZ458794 NTS458794:NTV458794 ODO458794:ODR458794 ONK458794:ONN458794 OXG458794:OXJ458794 PHC458794:PHF458794 PQY458794:PRB458794 QAU458794:QAX458794 QKQ458794:QKT458794 QUM458794:QUP458794 REI458794:REL458794 ROE458794:ROH458794 RYA458794:RYD458794 SHW458794:SHZ458794 SRS458794:SRV458794 TBO458794:TBR458794 TLK458794:TLN458794 TVG458794:TVJ458794 UFC458794:UFF458794 UOY458794:UPB458794 UYU458794:UYX458794 VIQ458794:VIT458794 VSM458794:VSP458794 WCI458794:WCL458794 WME458794:WMH458794 WWA458794:WWD458794 S524330:V524330 JO524330:JR524330 TK524330:TN524330 ADG524330:ADJ524330 ANC524330:ANF524330 AWY524330:AXB524330 BGU524330:BGX524330 BQQ524330:BQT524330 CAM524330:CAP524330 CKI524330:CKL524330 CUE524330:CUH524330 DEA524330:DED524330 DNW524330:DNZ524330 DXS524330:DXV524330 EHO524330:EHR524330 ERK524330:ERN524330 FBG524330:FBJ524330 FLC524330:FLF524330 FUY524330:FVB524330 GEU524330:GEX524330 GOQ524330:GOT524330 GYM524330:GYP524330 HII524330:HIL524330 HSE524330:HSH524330 ICA524330:ICD524330 ILW524330:ILZ524330 IVS524330:IVV524330 JFO524330:JFR524330 JPK524330:JPN524330 JZG524330:JZJ524330 KJC524330:KJF524330 KSY524330:KTB524330 LCU524330:LCX524330 LMQ524330:LMT524330 LWM524330:LWP524330 MGI524330:MGL524330 MQE524330:MQH524330 NAA524330:NAD524330 NJW524330:NJZ524330 NTS524330:NTV524330 ODO524330:ODR524330 ONK524330:ONN524330 OXG524330:OXJ524330 PHC524330:PHF524330 PQY524330:PRB524330 QAU524330:QAX524330 QKQ524330:QKT524330 QUM524330:QUP524330 REI524330:REL524330 ROE524330:ROH524330 RYA524330:RYD524330 SHW524330:SHZ524330 SRS524330:SRV524330 TBO524330:TBR524330 TLK524330:TLN524330 TVG524330:TVJ524330 UFC524330:UFF524330 UOY524330:UPB524330 UYU524330:UYX524330 VIQ524330:VIT524330 VSM524330:VSP524330 WCI524330:WCL524330 WME524330:WMH524330 WWA524330:WWD524330 S589866:V589866 JO589866:JR589866 TK589866:TN589866 ADG589866:ADJ589866 ANC589866:ANF589866 AWY589866:AXB589866 BGU589866:BGX589866 BQQ589866:BQT589866 CAM589866:CAP589866 CKI589866:CKL589866 CUE589866:CUH589866 DEA589866:DED589866 DNW589866:DNZ589866 DXS589866:DXV589866 EHO589866:EHR589866 ERK589866:ERN589866 FBG589866:FBJ589866 FLC589866:FLF589866 FUY589866:FVB589866 GEU589866:GEX589866 GOQ589866:GOT589866 GYM589866:GYP589866 HII589866:HIL589866 HSE589866:HSH589866 ICA589866:ICD589866 ILW589866:ILZ589866 IVS589866:IVV589866 JFO589866:JFR589866 JPK589866:JPN589866 JZG589866:JZJ589866 KJC589866:KJF589866 KSY589866:KTB589866 LCU589866:LCX589866 LMQ589866:LMT589866 LWM589866:LWP589866 MGI589866:MGL589866 MQE589866:MQH589866 NAA589866:NAD589866 NJW589866:NJZ589866 NTS589866:NTV589866 ODO589866:ODR589866 ONK589866:ONN589866 OXG589866:OXJ589866 PHC589866:PHF589866 PQY589866:PRB589866 QAU589866:QAX589866 QKQ589866:QKT589866 QUM589866:QUP589866 REI589866:REL589866 ROE589866:ROH589866 RYA589866:RYD589866 SHW589866:SHZ589866 SRS589866:SRV589866 TBO589866:TBR589866 TLK589866:TLN589866 TVG589866:TVJ589866 UFC589866:UFF589866 UOY589866:UPB589866 UYU589866:UYX589866 VIQ589866:VIT589866 VSM589866:VSP589866 WCI589866:WCL589866 WME589866:WMH589866 WWA589866:WWD589866 S655402:V655402 JO655402:JR655402 TK655402:TN655402 ADG655402:ADJ655402 ANC655402:ANF655402 AWY655402:AXB655402 BGU655402:BGX655402 BQQ655402:BQT655402 CAM655402:CAP655402 CKI655402:CKL655402 CUE655402:CUH655402 DEA655402:DED655402 DNW655402:DNZ655402 DXS655402:DXV655402 EHO655402:EHR655402 ERK655402:ERN655402 FBG655402:FBJ655402 FLC655402:FLF655402 FUY655402:FVB655402 GEU655402:GEX655402 GOQ655402:GOT655402 GYM655402:GYP655402 HII655402:HIL655402 HSE655402:HSH655402 ICA655402:ICD655402 ILW655402:ILZ655402 IVS655402:IVV655402 JFO655402:JFR655402 JPK655402:JPN655402 JZG655402:JZJ655402 KJC655402:KJF655402 KSY655402:KTB655402 LCU655402:LCX655402 LMQ655402:LMT655402 LWM655402:LWP655402 MGI655402:MGL655402 MQE655402:MQH655402 NAA655402:NAD655402 NJW655402:NJZ655402 NTS655402:NTV655402 ODO655402:ODR655402 ONK655402:ONN655402 OXG655402:OXJ655402 PHC655402:PHF655402 PQY655402:PRB655402 QAU655402:QAX655402 QKQ655402:QKT655402 QUM655402:QUP655402 REI655402:REL655402 ROE655402:ROH655402 RYA655402:RYD655402 SHW655402:SHZ655402 SRS655402:SRV655402 TBO655402:TBR655402 TLK655402:TLN655402 TVG655402:TVJ655402 UFC655402:UFF655402 UOY655402:UPB655402 UYU655402:UYX655402 VIQ655402:VIT655402 VSM655402:VSP655402 WCI655402:WCL655402 WME655402:WMH655402 WWA655402:WWD655402 S720938:V720938 JO720938:JR720938 TK720938:TN720938 ADG720938:ADJ720938 ANC720938:ANF720938 AWY720938:AXB720938 BGU720938:BGX720938 BQQ720938:BQT720938 CAM720938:CAP720938 CKI720938:CKL720938 CUE720938:CUH720938 DEA720938:DED720938 DNW720938:DNZ720938 DXS720938:DXV720938 EHO720938:EHR720938 ERK720938:ERN720938 FBG720938:FBJ720938 FLC720938:FLF720938 FUY720938:FVB720938 GEU720938:GEX720938 GOQ720938:GOT720938 GYM720938:GYP720938 HII720938:HIL720938 HSE720938:HSH720938 ICA720938:ICD720938 ILW720938:ILZ720938 IVS720938:IVV720938 JFO720938:JFR720938 JPK720938:JPN720938 JZG720938:JZJ720938 KJC720938:KJF720938 KSY720938:KTB720938 LCU720938:LCX720938 LMQ720938:LMT720938 LWM720938:LWP720938 MGI720938:MGL720938 MQE720938:MQH720938 NAA720938:NAD720938 NJW720938:NJZ720938 NTS720938:NTV720938 ODO720938:ODR720938 ONK720938:ONN720938 OXG720938:OXJ720938 PHC720938:PHF720938 PQY720938:PRB720938 QAU720938:QAX720938 QKQ720938:QKT720938 QUM720938:QUP720938 REI720938:REL720938 ROE720938:ROH720938 RYA720938:RYD720938 SHW720938:SHZ720938 SRS720938:SRV720938 TBO720938:TBR720938 TLK720938:TLN720938 TVG720938:TVJ720938 UFC720938:UFF720938 UOY720938:UPB720938 UYU720938:UYX720938 VIQ720938:VIT720938 VSM720938:VSP720938 WCI720938:WCL720938 WME720938:WMH720938 WWA720938:WWD720938 S786474:V786474 JO786474:JR786474 TK786474:TN786474 ADG786474:ADJ786474 ANC786474:ANF786474 AWY786474:AXB786474 BGU786474:BGX786474 BQQ786474:BQT786474 CAM786474:CAP786474 CKI786474:CKL786474 CUE786474:CUH786474 DEA786474:DED786474 DNW786474:DNZ786474 DXS786474:DXV786474 EHO786474:EHR786474 ERK786474:ERN786474 FBG786474:FBJ786474 FLC786474:FLF786474 FUY786474:FVB786474 GEU786474:GEX786474 GOQ786474:GOT786474 GYM786474:GYP786474 HII786474:HIL786474 HSE786474:HSH786474 ICA786474:ICD786474 ILW786474:ILZ786474 IVS786474:IVV786474 JFO786474:JFR786474 JPK786474:JPN786474 JZG786474:JZJ786474 KJC786474:KJF786474 KSY786474:KTB786474 LCU786474:LCX786474 LMQ786474:LMT786474 LWM786474:LWP786474 MGI786474:MGL786474 MQE786474:MQH786474 NAA786474:NAD786474 NJW786474:NJZ786474 NTS786474:NTV786474 ODO786474:ODR786474 ONK786474:ONN786474 OXG786474:OXJ786474 PHC786474:PHF786474 PQY786474:PRB786474 QAU786474:QAX786474 QKQ786474:QKT786474 QUM786474:QUP786474 REI786474:REL786474 ROE786474:ROH786474 RYA786474:RYD786474 SHW786474:SHZ786474 SRS786474:SRV786474 TBO786474:TBR786474 TLK786474:TLN786474 TVG786474:TVJ786474 UFC786474:UFF786474 UOY786474:UPB786474 UYU786474:UYX786474 VIQ786474:VIT786474 VSM786474:VSP786474 WCI786474:WCL786474 WME786474:WMH786474 WWA786474:WWD786474 S852010:V852010 JO852010:JR852010 TK852010:TN852010 ADG852010:ADJ852010 ANC852010:ANF852010 AWY852010:AXB852010 BGU852010:BGX852010 BQQ852010:BQT852010 CAM852010:CAP852010 CKI852010:CKL852010 CUE852010:CUH852010 DEA852010:DED852010 DNW852010:DNZ852010 DXS852010:DXV852010 EHO852010:EHR852010 ERK852010:ERN852010 FBG852010:FBJ852010 FLC852010:FLF852010 FUY852010:FVB852010 GEU852010:GEX852010 GOQ852010:GOT852010 GYM852010:GYP852010 HII852010:HIL852010 HSE852010:HSH852010 ICA852010:ICD852010 ILW852010:ILZ852010 IVS852010:IVV852010 JFO852010:JFR852010 JPK852010:JPN852010 JZG852010:JZJ852010 KJC852010:KJF852010 KSY852010:KTB852010 LCU852010:LCX852010 LMQ852010:LMT852010 LWM852010:LWP852010 MGI852010:MGL852010 MQE852010:MQH852010 NAA852010:NAD852010 NJW852010:NJZ852010 NTS852010:NTV852010 ODO852010:ODR852010 ONK852010:ONN852010 OXG852010:OXJ852010 PHC852010:PHF852010 PQY852010:PRB852010 QAU852010:QAX852010 QKQ852010:QKT852010 QUM852010:QUP852010 REI852010:REL852010 ROE852010:ROH852010 RYA852010:RYD852010 SHW852010:SHZ852010 SRS852010:SRV852010 TBO852010:TBR852010 TLK852010:TLN852010 TVG852010:TVJ852010 UFC852010:UFF852010 UOY852010:UPB852010 UYU852010:UYX852010 VIQ852010:VIT852010 VSM852010:VSP852010 WCI852010:WCL852010 WME852010:WMH852010 WWA852010:WWD852010 S917546:V917546 JO917546:JR917546 TK917546:TN917546 ADG917546:ADJ917546 ANC917546:ANF917546 AWY917546:AXB917546 BGU917546:BGX917546 BQQ917546:BQT917546 CAM917546:CAP917546 CKI917546:CKL917546 CUE917546:CUH917546 DEA917546:DED917546 DNW917546:DNZ917546 DXS917546:DXV917546 EHO917546:EHR917546 ERK917546:ERN917546 FBG917546:FBJ917546 FLC917546:FLF917546 FUY917546:FVB917546 GEU917546:GEX917546 GOQ917546:GOT917546 GYM917546:GYP917546 HII917546:HIL917546 HSE917546:HSH917546 ICA917546:ICD917546 ILW917546:ILZ917546 IVS917546:IVV917546 JFO917546:JFR917546 JPK917546:JPN917546 JZG917546:JZJ917546 KJC917546:KJF917546 KSY917546:KTB917546 LCU917546:LCX917546 LMQ917546:LMT917546 LWM917546:LWP917546 MGI917546:MGL917546 MQE917546:MQH917546 NAA917546:NAD917546 NJW917546:NJZ917546 NTS917546:NTV917546 ODO917546:ODR917546 ONK917546:ONN917546 OXG917546:OXJ917546 PHC917546:PHF917546 PQY917546:PRB917546 QAU917546:QAX917546 QKQ917546:QKT917546 QUM917546:QUP917546 REI917546:REL917546 ROE917546:ROH917546 RYA917546:RYD917546 SHW917546:SHZ917546 SRS917546:SRV917546 TBO917546:TBR917546 TLK917546:TLN917546 TVG917546:TVJ917546 UFC917546:UFF917546 UOY917546:UPB917546 UYU917546:UYX917546 VIQ917546:VIT917546 VSM917546:VSP917546 WCI917546:WCL917546 WME917546:WMH917546 WWA917546:WWD917546 S983082:V983082 JO983082:JR983082 TK983082:TN983082 ADG983082:ADJ983082 ANC983082:ANF983082 AWY983082:AXB983082 BGU983082:BGX983082 BQQ983082:BQT983082 CAM983082:CAP983082 CKI983082:CKL983082 CUE983082:CUH983082 DEA983082:DED983082 DNW983082:DNZ983082 DXS983082:DXV983082 EHO983082:EHR983082 ERK983082:ERN983082 FBG983082:FBJ983082 FLC983082:FLF983082 FUY983082:FVB983082 GEU983082:GEX983082 GOQ983082:GOT983082 GYM983082:GYP983082 HII983082:HIL983082 HSE983082:HSH983082 ICA983082:ICD983082 ILW983082:ILZ983082 IVS983082:IVV983082 JFO983082:JFR983082 JPK983082:JPN983082 JZG983082:JZJ983082 KJC983082:KJF983082 KSY983082:KTB983082 LCU983082:LCX983082 LMQ983082:LMT983082 LWM983082:LWP983082 MGI983082:MGL983082 MQE983082:MQH983082 NAA983082:NAD983082 NJW983082:NJZ983082 NTS983082:NTV983082 ODO983082:ODR983082 ONK983082:ONN983082 OXG983082:OXJ983082 PHC983082:PHF983082 PQY983082:PRB983082 QAU983082:QAX983082 QKQ983082:QKT983082 QUM983082:QUP983082 REI983082:REL983082 ROE983082:ROH983082 RYA983082:RYD983082 SHW983082:SHZ983082 SRS983082:SRV983082 TBO983082:TBR983082 TLK983082:TLN983082 TVG983082:TVJ983082 UFC983082:UFF983082 UOY983082:UPB983082 UYU983082:UYX983082 VIQ983082:VIT983082 VSM983082:VSP983082 WCI983082:WCL983082 WME983082:WMH983082 WWA983082:WWD983082</xm:sqref>
        </x14:dataValidation>
        <x14:dataValidation type="list" allowBlank="1" showInputMessage="1" showErrorMessage="1" xr:uid="{21F2907E-CC11-448F-BF72-351736F6C411}">
          <x14:formula1>
            <xm:f>"一級,二級,木造"</xm:f>
          </x14:formula1>
          <xm:sqref>L2:O2 JH2:JK2 TD2:TG2 ACZ2:ADC2 AMV2:AMY2 AWR2:AWU2 BGN2:BGQ2 BQJ2:BQM2 CAF2:CAI2 CKB2:CKE2 CTX2:CUA2 DDT2:DDW2 DNP2:DNS2 DXL2:DXO2 EHH2:EHK2 ERD2:ERG2 FAZ2:FBC2 FKV2:FKY2 FUR2:FUU2 GEN2:GEQ2 GOJ2:GOM2 GYF2:GYI2 HIB2:HIE2 HRX2:HSA2 IBT2:IBW2 ILP2:ILS2 IVL2:IVO2 JFH2:JFK2 JPD2:JPG2 JYZ2:JZC2 KIV2:KIY2 KSR2:KSU2 LCN2:LCQ2 LMJ2:LMM2 LWF2:LWI2 MGB2:MGE2 MPX2:MQA2 MZT2:MZW2 NJP2:NJS2 NTL2:NTO2 ODH2:ODK2 OND2:ONG2 OWZ2:OXC2 PGV2:PGY2 PQR2:PQU2 QAN2:QAQ2 QKJ2:QKM2 QUF2:QUI2 REB2:REE2 RNX2:ROA2 RXT2:RXW2 SHP2:SHS2 SRL2:SRO2 TBH2:TBK2 TLD2:TLG2 TUZ2:TVC2 UEV2:UEY2 UOR2:UOU2 UYN2:UYQ2 VIJ2:VIM2 VSF2:VSI2 WCB2:WCE2 WLX2:WMA2 WVT2:WVW2 L65538:O65538 JH65538:JK65538 TD65538:TG65538 ACZ65538:ADC65538 AMV65538:AMY65538 AWR65538:AWU65538 BGN65538:BGQ65538 BQJ65538:BQM65538 CAF65538:CAI65538 CKB65538:CKE65538 CTX65538:CUA65538 DDT65538:DDW65538 DNP65538:DNS65538 DXL65538:DXO65538 EHH65538:EHK65538 ERD65538:ERG65538 FAZ65538:FBC65538 FKV65538:FKY65538 FUR65538:FUU65538 GEN65538:GEQ65538 GOJ65538:GOM65538 GYF65538:GYI65538 HIB65538:HIE65538 HRX65538:HSA65538 IBT65538:IBW65538 ILP65538:ILS65538 IVL65538:IVO65538 JFH65538:JFK65538 JPD65538:JPG65538 JYZ65538:JZC65538 KIV65538:KIY65538 KSR65538:KSU65538 LCN65538:LCQ65538 LMJ65538:LMM65538 LWF65538:LWI65538 MGB65538:MGE65538 MPX65538:MQA65538 MZT65538:MZW65538 NJP65538:NJS65538 NTL65538:NTO65538 ODH65538:ODK65538 OND65538:ONG65538 OWZ65538:OXC65538 PGV65538:PGY65538 PQR65538:PQU65538 QAN65538:QAQ65538 QKJ65538:QKM65538 QUF65538:QUI65538 REB65538:REE65538 RNX65538:ROA65538 RXT65538:RXW65538 SHP65538:SHS65538 SRL65538:SRO65538 TBH65538:TBK65538 TLD65538:TLG65538 TUZ65538:TVC65538 UEV65538:UEY65538 UOR65538:UOU65538 UYN65538:UYQ65538 VIJ65538:VIM65538 VSF65538:VSI65538 WCB65538:WCE65538 WLX65538:WMA65538 WVT65538:WVW65538 L131074:O131074 JH131074:JK131074 TD131074:TG131074 ACZ131074:ADC131074 AMV131074:AMY131074 AWR131074:AWU131074 BGN131074:BGQ131074 BQJ131074:BQM131074 CAF131074:CAI131074 CKB131074:CKE131074 CTX131074:CUA131074 DDT131074:DDW131074 DNP131074:DNS131074 DXL131074:DXO131074 EHH131074:EHK131074 ERD131074:ERG131074 FAZ131074:FBC131074 FKV131074:FKY131074 FUR131074:FUU131074 GEN131074:GEQ131074 GOJ131074:GOM131074 GYF131074:GYI131074 HIB131074:HIE131074 HRX131074:HSA131074 IBT131074:IBW131074 ILP131074:ILS131074 IVL131074:IVO131074 JFH131074:JFK131074 JPD131074:JPG131074 JYZ131074:JZC131074 KIV131074:KIY131074 KSR131074:KSU131074 LCN131074:LCQ131074 LMJ131074:LMM131074 LWF131074:LWI131074 MGB131074:MGE131074 MPX131074:MQA131074 MZT131074:MZW131074 NJP131074:NJS131074 NTL131074:NTO131074 ODH131074:ODK131074 OND131074:ONG131074 OWZ131074:OXC131074 PGV131074:PGY131074 PQR131074:PQU131074 QAN131074:QAQ131074 QKJ131074:QKM131074 QUF131074:QUI131074 REB131074:REE131074 RNX131074:ROA131074 RXT131074:RXW131074 SHP131074:SHS131074 SRL131074:SRO131074 TBH131074:TBK131074 TLD131074:TLG131074 TUZ131074:TVC131074 UEV131074:UEY131074 UOR131074:UOU131074 UYN131074:UYQ131074 VIJ131074:VIM131074 VSF131074:VSI131074 WCB131074:WCE131074 WLX131074:WMA131074 WVT131074:WVW131074 L196610:O196610 JH196610:JK196610 TD196610:TG196610 ACZ196610:ADC196610 AMV196610:AMY196610 AWR196610:AWU196610 BGN196610:BGQ196610 BQJ196610:BQM196610 CAF196610:CAI196610 CKB196610:CKE196610 CTX196610:CUA196610 DDT196610:DDW196610 DNP196610:DNS196610 DXL196610:DXO196610 EHH196610:EHK196610 ERD196610:ERG196610 FAZ196610:FBC196610 FKV196610:FKY196610 FUR196610:FUU196610 GEN196610:GEQ196610 GOJ196610:GOM196610 GYF196610:GYI196610 HIB196610:HIE196610 HRX196610:HSA196610 IBT196610:IBW196610 ILP196610:ILS196610 IVL196610:IVO196610 JFH196610:JFK196610 JPD196610:JPG196610 JYZ196610:JZC196610 KIV196610:KIY196610 KSR196610:KSU196610 LCN196610:LCQ196610 LMJ196610:LMM196610 LWF196610:LWI196610 MGB196610:MGE196610 MPX196610:MQA196610 MZT196610:MZW196610 NJP196610:NJS196610 NTL196610:NTO196610 ODH196610:ODK196610 OND196610:ONG196610 OWZ196610:OXC196610 PGV196610:PGY196610 PQR196610:PQU196610 QAN196610:QAQ196610 QKJ196610:QKM196610 QUF196610:QUI196610 REB196610:REE196610 RNX196610:ROA196610 RXT196610:RXW196610 SHP196610:SHS196610 SRL196610:SRO196610 TBH196610:TBK196610 TLD196610:TLG196610 TUZ196610:TVC196610 UEV196610:UEY196610 UOR196610:UOU196610 UYN196610:UYQ196610 VIJ196610:VIM196610 VSF196610:VSI196610 WCB196610:WCE196610 WLX196610:WMA196610 WVT196610:WVW196610 L262146:O262146 JH262146:JK262146 TD262146:TG262146 ACZ262146:ADC262146 AMV262146:AMY262146 AWR262146:AWU262146 BGN262146:BGQ262146 BQJ262146:BQM262146 CAF262146:CAI262146 CKB262146:CKE262146 CTX262146:CUA262146 DDT262146:DDW262146 DNP262146:DNS262146 DXL262146:DXO262146 EHH262146:EHK262146 ERD262146:ERG262146 FAZ262146:FBC262146 FKV262146:FKY262146 FUR262146:FUU262146 GEN262146:GEQ262146 GOJ262146:GOM262146 GYF262146:GYI262146 HIB262146:HIE262146 HRX262146:HSA262146 IBT262146:IBW262146 ILP262146:ILS262146 IVL262146:IVO262146 JFH262146:JFK262146 JPD262146:JPG262146 JYZ262146:JZC262146 KIV262146:KIY262146 KSR262146:KSU262146 LCN262146:LCQ262146 LMJ262146:LMM262146 LWF262146:LWI262146 MGB262146:MGE262146 MPX262146:MQA262146 MZT262146:MZW262146 NJP262146:NJS262146 NTL262146:NTO262146 ODH262146:ODK262146 OND262146:ONG262146 OWZ262146:OXC262146 PGV262146:PGY262146 PQR262146:PQU262146 QAN262146:QAQ262146 QKJ262146:QKM262146 QUF262146:QUI262146 REB262146:REE262146 RNX262146:ROA262146 RXT262146:RXW262146 SHP262146:SHS262146 SRL262146:SRO262146 TBH262146:TBK262146 TLD262146:TLG262146 TUZ262146:TVC262146 UEV262146:UEY262146 UOR262146:UOU262146 UYN262146:UYQ262146 VIJ262146:VIM262146 VSF262146:VSI262146 WCB262146:WCE262146 WLX262146:WMA262146 WVT262146:WVW262146 L327682:O327682 JH327682:JK327682 TD327682:TG327682 ACZ327682:ADC327682 AMV327682:AMY327682 AWR327682:AWU327682 BGN327682:BGQ327682 BQJ327682:BQM327682 CAF327682:CAI327682 CKB327682:CKE327682 CTX327682:CUA327682 DDT327682:DDW327682 DNP327682:DNS327682 DXL327682:DXO327682 EHH327682:EHK327682 ERD327682:ERG327682 FAZ327682:FBC327682 FKV327682:FKY327682 FUR327682:FUU327682 GEN327682:GEQ327682 GOJ327682:GOM327682 GYF327682:GYI327682 HIB327682:HIE327682 HRX327682:HSA327682 IBT327682:IBW327682 ILP327682:ILS327682 IVL327682:IVO327682 JFH327682:JFK327682 JPD327682:JPG327682 JYZ327682:JZC327682 KIV327682:KIY327682 KSR327682:KSU327682 LCN327682:LCQ327682 LMJ327682:LMM327682 LWF327682:LWI327682 MGB327682:MGE327682 MPX327682:MQA327682 MZT327682:MZW327682 NJP327682:NJS327682 NTL327682:NTO327682 ODH327682:ODK327682 OND327682:ONG327682 OWZ327682:OXC327682 PGV327682:PGY327682 PQR327682:PQU327682 QAN327682:QAQ327682 QKJ327682:QKM327682 QUF327682:QUI327682 REB327682:REE327682 RNX327682:ROA327682 RXT327682:RXW327682 SHP327682:SHS327682 SRL327682:SRO327682 TBH327682:TBK327682 TLD327682:TLG327682 TUZ327682:TVC327682 UEV327682:UEY327682 UOR327682:UOU327682 UYN327682:UYQ327682 VIJ327682:VIM327682 VSF327682:VSI327682 WCB327682:WCE327682 WLX327682:WMA327682 WVT327682:WVW327682 L393218:O393218 JH393218:JK393218 TD393218:TG393218 ACZ393218:ADC393218 AMV393218:AMY393218 AWR393218:AWU393218 BGN393218:BGQ393218 BQJ393218:BQM393218 CAF393218:CAI393218 CKB393218:CKE393218 CTX393218:CUA393218 DDT393218:DDW393218 DNP393218:DNS393218 DXL393218:DXO393218 EHH393218:EHK393218 ERD393218:ERG393218 FAZ393218:FBC393218 FKV393218:FKY393218 FUR393218:FUU393218 GEN393218:GEQ393218 GOJ393218:GOM393218 GYF393218:GYI393218 HIB393218:HIE393218 HRX393218:HSA393218 IBT393218:IBW393218 ILP393218:ILS393218 IVL393218:IVO393218 JFH393218:JFK393218 JPD393218:JPG393218 JYZ393218:JZC393218 KIV393218:KIY393218 KSR393218:KSU393218 LCN393218:LCQ393218 LMJ393218:LMM393218 LWF393218:LWI393218 MGB393218:MGE393218 MPX393218:MQA393218 MZT393218:MZW393218 NJP393218:NJS393218 NTL393218:NTO393218 ODH393218:ODK393218 OND393218:ONG393218 OWZ393218:OXC393218 PGV393218:PGY393218 PQR393218:PQU393218 QAN393218:QAQ393218 QKJ393218:QKM393218 QUF393218:QUI393218 REB393218:REE393218 RNX393218:ROA393218 RXT393218:RXW393218 SHP393218:SHS393218 SRL393218:SRO393218 TBH393218:TBK393218 TLD393218:TLG393218 TUZ393218:TVC393218 UEV393218:UEY393218 UOR393218:UOU393218 UYN393218:UYQ393218 VIJ393218:VIM393218 VSF393218:VSI393218 WCB393218:WCE393218 WLX393218:WMA393218 WVT393218:WVW393218 L458754:O458754 JH458754:JK458754 TD458754:TG458754 ACZ458754:ADC458754 AMV458754:AMY458754 AWR458754:AWU458754 BGN458754:BGQ458754 BQJ458754:BQM458754 CAF458754:CAI458754 CKB458754:CKE458754 CTX458754:CUA458754 DDT458754:DDW458754 DNP458754:DNS458754 DXL458754:DXO458754 EHH458754:EHK458754 ERD458754:ERG458754 FAZ458754:FBC458754 FKV458754:FKY458754 FUR458754:FUU458754 GEN458754:GEQ458754 GOJ458754:GOM458754 GYF458754:GYI458754 HIB458754:HIE458754 HRX458754:HSA458754 IBT458754:IBW458754 ILP458754:ILS458754 IVL458754:IVO458754 JFH458754:JFK458754 JPD458754:JPG458754 JYZ458754:JZC458754 KIV458754:KIY458754 KSR458754:KSU458754 LCN458754:LCQ458754 LMJ458754:LMM458754 LWF458754:LWI458754 MGB458754:MGE458754 MPX458754:MQA458754 MZT458754:MZW458754 NJP458754:NJS458754 NTL458754:NTO458754 ODH458754:ODK458754 OND458754:ONG458754 OWZ458754:OXC458754 PGV458754:PGY458754 PQR458754:PQU458754 QAN458754:QAQ458754 QKJ458754:QKM458754 QUF458754:QUI458754 REB458754:REE458754 RNX458754:ROA458754 RXT458754:RXW458754 SHP458754:SHS458754 SRL458754:SRO458754 TBH458754:TBK458754 TLD458754:TLG458754 TUZ458754:TVC458754 UEV458754:UEY458754 UOR458754:UOU458754 UYN458754:UYQ458754 VIJ458754:VIM458754 VSF458754:VSI458754 WCB458754:WCE458754 WLX458754:WMA458754 WVT458754:WVW458754 L524290:O524290 JH524290:JK524290 TD524290:TG524290 ACZ524290:ADC524290 AMV524290:AMY524290 AWR524290:AWU524290 BGN524290:BGQ524290 BQJ524290:BQM524290 CAF524290:CAI524290 CKB524290:CKE524290 CTX524290:CUA524290 DDT524290:DDW524290 DNP524290:DNS524290 DXL524290:DXO524290 EHH524290:EHK524290 ERD524290:ERG524290 FAZ524290:FBC524290 FKV524290:FKY524290 FUR524290:FUU524290 GEN524290:GEQ524290 GOJ524290:GOM524290 GYF524290:GYI524290 HIB524290:HIE524290 HRX524290:HSA524290 IBT524290:IBW524290 ILP524290:ILS524290 IVL524290:IVO524290 JFH524290:JFK524290 JPD524290:JPG524290 JYZ524290:JZC524290 KIV524290:KIY524290 KSR524290:KSU524290 LCN524290:LCQ524290 LMJ524290:LMM524290 LWF524290:LWI524290 MGB524290:MGE524290 MPX524290:MQA524290 MZT524290:MZW524290 NJP524290:NJS524290 NTL524290:NTO524290 ODH524290:ODK524290 OND524290:ONG524290 OWZ524290:OXC524290 PGV524290:PGY524290 PQR524290:PQU524290 QAN524290:QAQ524290 QKJ524290:QKM524290 QUF524290:QUI524290 REB524290:REE524290 RNX524290:ROA524290 RXT524290:RXW524290 SHP524290:SHS524290 SRL524290:SRO524290 TBH524290:TBK524290 TLD524290:TLG524290 TUZ524290:TVC524290 UEV524290:UEY524290 UOR524290:UOU524290 UYN524290:UYQ524290 VIJ524290:VIM524290 VSF524290:VSI524290 WCB524290:WCE524290 WLX524290:WMA524290 WVT524290:WVW524290 L589826:O589826 JH589826:JK589826 TD589826:TG589826 ACZ589826:ADC589826 AMV589826:AMY589826 AWR589826:AWU589826 BGN589826:BGQ589826 BQJ589826:BQM589826 CAF589826:CAI589826 CKB589826:CKE589826 CTX589826:CUA589826 DDT589826:DDW589826 DNP589826:DNS589826 DXL589826:DXO589826 EHH589826:EHK589826 ERD589826:ERG589826 FAZ589826:FBC589826 FKV589826:FKY589826 FUR589826:FUU589826 GEN589826:GEQ589826 GOJ589826:GOM589826 GYF589826:GYI589826 HIB589826:HIE589826 HRX589826:HSA589826 IBT589826:IBW589826 ILP589826:ILS589826 IVL589826:IVO589826 JFH589826:JFK589826 JPD589826:JPG589826 JYZ589826:JZC589826 KIV589826:KIY589826 KSR589826:KSU589826 LCN589826:LCQ589826 LMJ589826:LMM589826 LWF589826:LWI589826 MGB589826:MGE589826 MPX589826:MQA589826 MZT589826:MZW589826 NJP589826:NJS589826 NTL589826:NTO589826 ODH589826:ODK589826 OND589826:ONG589826 OWZ589826:OXC589826 PGV589826:PGY589826 PQR589826:PQU589826 QAN589826:QAQ589826 QKJ589826:QKM589826 QUF589826:QUI589826 REB589826:REE589826 RNX589826:ROA589826 RXT589826:RXW589826 SHP589826:SHS589826 SRL589826:SRO589826 TBH589826:TBK589826 TLD589826:TLG589826 TUZ589826:TVC589826 UEV589826:UEY589826 UOR589826:UOU589826 UYN589826:UYQ589826 VIJ589826:VIM589826 VSF589826:VSI589826 WCB589826:WCE589826 WLX589826:WMA589826 WVT589826:WVW589826 L655362:O655362 JH655362:JK655362 TD655362:TG655362 ACZ655362:ADC655362 AMV655362:AMY655362 AWR655362:AWU655362 BGN655362:BGQ655362 BQJ655362:BQM655362 CAF655362:CAI655362 CKB655362:CKE655362 CTX655362:CUA655362 DDT655362:DDW655362 DNP655362:DNS655362 DXL655362:DXO655362 EHH655362:EHK655362 ERD655362:ERG655362 FAZ655362:FBC655362 FKV655362:FKY655362 FUR655362:FUU655362 GEN655362:GEQ655362 GOJ655362:GOM655362 GYF655362:GYI655362 HIB655362:HIE655362 HRX655362:HSA655362 IBT655362:IBW655362 ILP655362:ILS655362 IVL655362:IVO655362 JFH655362:JFK655362 JPD655362:JPG655362 JYZ655362:JZC655362 KIV655362:KIY655362 KSR655362:KSU655362 LCN655362:LCQ655362 LMJ655362:LMM655362 LWF655362:LWI655362 MGB655362:MGE655362 MPX655362:MQA655362 MZT655362:MZW655362 NJP655362:NJS655362 NTL655362:NTO655362 ODH655362:ODK655362 OND655362:ONG655362 OWZ655362:OXC655362 PGV655362:PGY655362 PQR655362:PQU655362 QAN655362:QAQ655362 QKJ655362:QKM655362 QUF655362:QUI655362 REB655362:REE655362 RNX655362:ROA655362 RXT655362:RXW655362 SHP655362:SHS655362 SRL655362:SRO655362 TBH655362:TBK655362 TLD655362:TLG655362 TUZ655362:TVC655362 UEV655362:UEY655362 UOR655362:UOU655362 UYN655362:UYQ655362 VIJ655362:VIM655362 VSF655362:VSI655362 WCB655362:WCE655362 WLX655362:WMA655362 WVT655362:WVW655362 L720898:O720898 JH720898:JK720898 TD720898:TG720898 ACZ720898:ADC720898 AMV720898:AMY720898 AWR720898:AWU720898 BGN720898:BGQ720898 BQJ720898:BQM720898 CAF720898:CAI720898 CKB720898:CKE720898 CTX720898:CUA720898 DDT720898:DDW720898 DNP720898:DNS720898 DXL720898:DXO720898 EHH720898:EHK720898 ERD720898:ERG720898 FAZ720898:FBC720898 FKV720898:FKY720898 FUR720898:FUU720898 GEN720898:GEQ720898 GOJ720898:GOM720898 GYF720898:GYI720898 HIB720898:HIE720898 HRX720898:HSA720898 IBT720898:IBW720898 ILP720898:ILS720898 IVL720898:IVO720898 JFH720898:JFK720898 JPD720898:JPG720898 JYZ720898:JZC720898 KIV720898:KIY720898 KSR720898:KSU720898 LCN720898:LCQ720898 LMJ720898:LMM720898 LWF720898:LWI720898 MGB720898:MGE720898 MPX720898:MQA720898 MZT720898:MZW720898 NJP720898:NJS720898 NTL720898:NTO720898 ODH720898:ODK720898 OND720898:ONG720898 OWZ720898:OXC720898 PGV720898:PGY720898 PQR720898:PQU720898 QAN720898:QAQ720898 QKJ720898:QKM720898 QUF720898:QUI720898 REB720898:REE720898 RNX720898:ROA720898 RXT720898:RXW720898 SHP720898:SHS720898 SRL720898:SRO720898 TBH720898:TBK720898 TLD720898:TLG720898 TUZ720898:TVC720898 UEV720898:UEY720898 UOR720898:UOU720898 UYN720898:UYQ720898 VIJ720898:VIM720898 VSF720898:VSI720898 WCB720898:WCE720898 WLX720898:WMA720898 WVT720898:WVW720898 L786434:O786434 JH786434:JK786434 TD786434:TG786434 ACZ786434:ADC786434 AMV786434:AMY786434 AWR786434:AWU786434 BGN786434:BGQ786434 BQJ786434:BQM786434 CAF786434:CAI786434 CKB786434:CKE786434 CTX786434:CUA786434 DDT786434:DDW786434 DNP786434:DNS786434 DXL786434:DXO786434 EHH786434:EHK786434 ERD786434:ERG786434 FAZ786434:FBC786434 FKV786434:FKY786434 FUR786434:FUU786434 GEN786434:GEQ786434 GOJ786434:GOM786434 GYF786434:GYI786434 HIB786434:HIE786434 HRX786434:HSA786434 IBT786434:IBW786434 ILP786434:ILS786434 IVL786434:IVO786434 JFH786434:JFK786434 JPD786434:JPG786434 JYZ786434:JZC786434 KIV786434:KIY786434 KSR786434:KSU786434 LCN786434:LCQ786434 LMJ786434:LMM786434 LWF786434:LWI786434 MGB786434:MGE786434 MPX786434:MQA786434 MZT786434:MZW786434 NJP786434:NJS786434 NTL786434:NTO786434 ODH786434:ODK786434 OND786434:ONG786434 OWZ786434:OXC786434 PGV786434:PGY786434 PQR786434:PQU786434 QAN786434:QAQ786434 QKJ786434:QKM786434 QUF786434:QUI786434 REB786434:REE786434 RNX786434:ROA786434 RXT786434:RXW786434 SHP786434:SHS786434 SRL786434:SRO786434 TBH786434:TBK786434 TLD786434:TLG786434 TUZ786434:TVC786434 UEV786434:UEY786434 UOR786434:UOU786434 UYN786434:UYQ786434 VIJ786434:VIM786434 VSF786434:VSI786434 WCB786434:WCE786434 WLX786434:WMA786434 WVT786434:WVW786434 L851970:O851970 JH851970:JK851970 TD851970:TG851970 ACZ851970:ADC851970 AMV851970:AMY851970 AWR851970:AWU851970 BGN851970:BGQ851970 BQJ851970:BQM851970 CAF851970:CAI851970 CKB851970:CKE851970 CTX851970:CUA851970 DDT851970:DDW851970 DNP851970:DNS851970 DXL851970:DXO851970 EHH851970:EHK851970 ERD851970:ERG851970 FAZ851970:FBC851970 FKV851970:FKY851970 FUR851970:FUU851970 GEN851970:GEQ851970 GOJ851970:GOM851970 GYF851970:GYI851970 HIB851970:HIE851970 HRX851970:HSA851970 IBT851970:IBW851970 ILP851970:ILS851970 IVL851970:IVO851970 JFH851970:JFK851970 JPD851970:JPG851970 JYZ851970:JZC851970 KIV851970:KIY851970 KSR851970:KSU851970 LCN851970:LCQ851970 LMJ851970:LMM851970 LWF851970:LWI851970 MGB851970:MGE851970 MPX851970:MQA851970 MZT851970:MZW851970 NJP851970:NJS851970 NTL851970:NTO851970 ODH851970:ODK851970 OND851970:ONG851970 OWZ851970:OXC851970 PGV851970:PGY851970 PQR851970:PQU851970 QAN851970:QAQ851970 QKJ851970:QKM851970 QUF851970:QUI851970 REB851970:REE851970 RNX851970:ROA851970 RXT851970:RXW851970 SHP851970:SHS851970 SRL851970:SRO851970 TBH851970:TBK851970 TLD851970:TLG851970 TUZ851970:TVC851970 UEV851970:UEY851970 UOR851970:UOU851970 UYN851970:UYQ851970 VIJ851970:VIM851970 VSF851970:VSI851970 WCB851970:WCE851970 WLX851970:WMA851970 WVT851970:WVW851970 L917506:O917506 JH917506:JK917506 TD917506:TG917506 ACZ917506:ADC917506 AMV917506:AMY917506 AWR917506:AWU917506 BGN917506:BGQ917506 BQJ917506:BQM917506 CAF917506:CAI917506 CKB917506:CKE917506 CTX917506:CUA917506 DDT917506:DDW917506 DNP917506:DNS917506 DXL917506:DXO917506 EHH917506:EHK917506 ERD917506:ERG917506 FAZ917506:FBC917506 FKV917506:FKY917506 FUR917506:FUU917506 GEN917506:GEQ917506 GOJ917506:GOM917506 GYF917506:GYI917506 HIB917506:HIE917506 HRX917506:HSA917506 IBT917506:IBW917506 ILP917506:ILS917506 IVL917506:IVO917506 JFH917506:JFK917506 JPD917506:JPG917506 JYZ917506:JZC917506 KIV917506:KIY917506 KSR917506:KSU917506 LCN917506:LCQ917506 LMJ917506:LMM917506 LWF917506:LWI917506 MGB917506:MGE917506 MPX917506:MQA917506 MZT917506:MZW917506 NJP917506:NJS917506 NTL917506:NTO917506 ODH917506:ODK917506 OND917506:ONG917506 OWZ917506:OXC917506 PGV917506:PGY917506 PQR917506:PQU917506 QAN917506:QAQ917506 QKJ917506:QKM917506 QUF917506:QUI917506 REB917506:REE917506 RNX917506:ROA917506 RXT917506:RXW917506 SHP917506:SHS917506 SRL917506:SRO917506 TBH917506:TBK917506 TLD917506:TLG917506 TUZ917506:TVC917506 UEV917506:UEY917506 UOR917506:UOU917506 UYN917506:UYQ917506 VIJ917506:VIM917506 VSF917506:VSI917506 WCB917506:WCE917506 WLX917506:WMA917506 WVT917506:WVW917506 L983042:O983042 JH983042:JK983042 TD983042:TG983042 ACZ983042:ADC983042 AMV983042:AMY983042 AWR983042:AWU983042 BGN983042:BGQ983042 BQJ983042:BQM983042 CAF983042:CAI983042 CKB983042:CKE983042 CTX983042:CUA983042 DDT983042:DDW983042 DNP983042:DNS983042 DXL983042:DXO983042 EHH983042:EHK983042 ERD983042:ERG983042 FAZ983042:FBC983042 FKV983042:FKY983042 FUR983042:FUU983042 GEN983042:GEQ983042 GOJ983042:GOM983042 GYF983042:GYI983042 HIB983042:HIE983042 HRX983042:HSA983042 IBT983042:IBW983042 ILP983042:ILS983042 IVL983042:IVO983042 JFH983042:JFK983042 JPD983042:JPG983042 JYZ983042:JZC983042 KIV983042:KIY983042 KSR983042:KSU983042 LCN983042:LCQ983042 LMJ983042:LMM983042 LWF983042:LWI983042 MGB983042:MGE983042 MPX983042:MQA983042 MZT983042:MZW983042 NJP983042:NJS983042 NTL983042:NTO983042 ODH983042:ODK983042 OND983042:ONG983042 OWZ983042:OXC983042 PGV983042:PGY983042 PQR983042:PQU983042 QAN983042:QAQ983042 QKJ983042:QKM983042 QUF983042:QUI983042 REB983042:REE983042 RNX983042:ROA983042 RXT983042:RXW983042 SHP983042:SHS983042 SRL983042:SRO983042 TBH983042:TBK983042 TLD983042:TLG983042 TUZ983042:TVC983042 UEV983042:UEY983042 UOR983042:UOU983042 UYN983042:UYQ983042 VIJ983042:VIM983042 VSF983042:VSI983042 WCB983042:WCE983042 WLX983042:WMA983042 WVT983042:WVW983042 L4:N4 JH4:JJ4 TD4:TF4 ACZ4:ADB4 AMV4:AMX4 AWR4:AWT4 BGN4:BGP4 BQJ4:BQL4 CAF4:CAH4 CKB4:CKD4 CTX4:CTZ4 DDT4:DDV4 DNP4:DNR4 DXL4:DXN4 EHH4:EHJ4 ERD4:ERF4 FAZ4:FBB4 FKV4:FKX4 FUR4:FUT4 GEN4:GEP4 GOJ4:GOL4 GYF4:GYH4 HIB4:HID4 HRX4:HRZ4 IBT4:IBV4 ILP4:ILR4 IVL4:IVN4 JFH4:JFJ4 JPD4:JPF4 JYZ4:JZB4 KIV4:KIX4 KSR4:KST4 LCN4:LCP4 LMJ4:LML4 LWF4:LWH4 MGB4:MGD4 MPX4:MPZ4 MZT4:MZV4 NJP4:NJR4 NTL4:NTN4 ODH4:ODJ4 OND4:ONF4 OWZ4:OXB4 PGV4:PGX4 PQR4:PQT4 QAN4:QAP4 QKJ4:QKL4 QUF4:QUH4 REB4:RED4 RNX4:RNZ4 RXT4:RXV4 SHP4:SHR4 SRL4:SRN4 TBH4:TBJ4 TLD4:TLF4 TUZ4:TVB4 UEV4:UEX4 UOR4:UOT4 UYN4:UYP4 VIJ4:VIL4 VSF4:VSH4 WCB4:WCD4 WLX4:WLZ4 WVT4:WVV4 L65540:N65540 JH65540:JJ65540 TD65540:TF65540 ACZ65540:ADB65540 AMV65540:AMX65540 AWR65540:AWT65540 BGN65540:BGP65540 BQJ65540:BQL65540 CAF65540:CAH65540 CKB65540:CKD65540 CTX65540:CTZ65540 DDT65540:DDV65540 DNP65540:DNR65540 DXL65540:DXN65540 EHH65540:EHJ65540 ERD65540:ERF65540 FAZ65540:FBB65540 FKV65540:FKX65540 FUR65540:FUT65540 GEN65540:GEP65540 GOJ65540:GOL65540 GYF65540:GYH65540 HIB65540:HID65540 HRX65540:HRZ65540 IBT65540:IBV65540 ILP65540:ILR65540 IVL65540:IVN65540 JFH65540:JFJ65540 JPD65540:JPF65540 JYZ65540:JZB65540 KIV65540:KIX65540 KSR65540:KST65540 LCN65540:LCP65540 LMJ65540:LML65540 LWF65540:LWH65540 MGB65540:MGD65540 MPX65540:MPZ65540 MZT65540:MZV65540 NJP65540:NJR65540 NTL65540:NTN65540 ODH65540:ODJ65540 OND65540:ONF65540 OWZ65540:OXB65540 PGV65540:PGX65540 PQR65540:PQT65540 QAN65540:QAP65540 QKJ65540:QKL65540 QUF65540:QUH65540 REB65540:RED65540 RNX65540:RNZ65540 RXT65540:RXV65540 SHP65540:SHR65540 SRL65540:SRN65540 TBH65540:TBJ65540 TLD65540:TLF65540 TUZ65540:TVB65540 UEV65540:UEX65540 UOR65540:UOT65540 UYN65540:UYP65540 VIJ65540:VIL65540 VSF65540:VSH65540 WCB65540:WCD65540 WLX65540:WLZ65540 WVT65540:WVV65540 L131076:N131076 JH131076:JJ131076 TD131076:TF131076 ACZ131076:ADB131076 AMV131076:AMX131076 AWR131076:AWT131076 BGN131076:BGP131076 BQJ131076:BQL131076 CAF131076:CAH131076 CKB131076:CKD131076 CTX131076:CTZ131076 DDT131076:DDV131076 DNP131076:DNR131076 DXL131076:DXN131076 EHH131076:EHJ131076 ERD131076:ERF131076 FAZ131076:FBB131076 FKV131076:FKX131076 FUR131076:FUT131076 GEN131076:GEP131076 GOJ131076:GOL131076 GYF131076:GYH131076 HIB131076:HID131076 HRX131076:HRZ131076 IBT131076:IBV131076 ILP131076:ILR131076 IVL131076:IVN131076 JFH131076:JFJ131076 JPD131076:JPF131076 JYZ131076:JZB131076 KIV131076:KIX131076 KSR131076:KST131076 LCN131076:LCP131076 LMJ131076:LML131076 LWF131076:LWH131076 MGB131076:MGD131076 MPX131076:MPZ131076 MZT131076:MZV131076 NJP131076:NJR131076 NTL131076:NTN131076 ODH131076:ODJ131076 OND131076:ONF131076 OWZ131076:OXB131076 PGV131076:PGX131076 PQR131076:PQT131076 QAN131076:QAP131076 QKJ131076:QKL131076 QUF131076:QUH131076 REB131076:RED131076 RNX131076:RNZ131076 RXT131076:RXV131076 SHP131076:SHR131076 SRL131076:SRN131076 TBH131076:TBJ131076 TLD131076:TLF131076 TUZ131076:TVB131076 UEV131076:UEX131076 UOR131076:UOT131076 UYN131076:UYP131076 VIJ131076:VIL131076 VSF131076:VSH131076 WCB131076:WCD131076 WLX131076:WLZ131076 WVT131076:WVV131076 L196612:N196612 JH196612:JJ196612 TD196612:TF196612 ACZ196612:ADB196612 AMV196612:AMX196612 AWR196612:AWT196612 BGN196612:BGP196612 BQJ196612:BQL196612 CAF196612:CAH196612 CKB196612:CKD196612 CTX196612:CTZ196612 DDT196612:DDV196612 DNP196612:DNR196612 DXL196612:DXN196612 EHH196612:EHJ196612 ERD196612:ERF196612 FAZ196612:FBB196612 FKV196612:FKX196612 FUR196612:FUT196612 GEN196612:GEP196612 GOJ196612:GOL196612 GYF196612:GYH196612 HIB196612:HID196612 HRX196612:HRZ196612 IBT196612:IBV196612 ILP196612:ILR196612 IVL196612:IVN196612 JFH196612:JFJ196612 JPD196612:JPF196612 JYZ196612:JZB196612 KIV196612:KIX196612 KSR196612:KST196612 LCN196612:LCP196612 LMJ196612:LML196612 LWF196612:LWH196612 MGB196612:MGD196612 MPX196612:MPZ196612 MZT196612:MZV196612 NJP196612:NJR196612 NTL196612:NTN196612 ODH196612:ODJ196612 OND196612:ONF196612 OWZ196612:OXB196612 PGV196612:PGX196612 PQR196612:PQT196612 QAN196612:QAP196612 QKJ196612:QKL196612 QUF196612:QUH196612 REB196612:RED196612 RNX196612:RNZ196612 RXT196612:RXV196612 SHP196612:SHR196612 SRL196612:SRN196612 TBH196612:TBJ196612 TLD196612:TLF196612 TUZ196612:TVB196612 UEV196612:UEX196612 UOR196612:UOT196612 UYN196612:UYP196612 VIJ196612:VIL196612 VSF196612:VSH196612 WCB196612:WCD196612 WLX196612:WLZ196612 WVT196612:WVV196612 L262148:N262148 JH262148:JJ262148 TD262148:TF262148 ACZ262148:ADB262148 AMV262148:AMX262148 AWR262148:AWT262148 BGN262148:BGP262148 BQJ262148:BQL262148 CAF262148:CAH262148 CKB262148:CKD262148 CTX262148:CTZ262148 DDT262148:DDV262148 DNP262148:DNR262148 DXL262148:DXN262148 EHH262148:EHJ262148 ERD262148:ERF262148 FAZ262148:FBB262148 FKV262148:FKX262148 FUR262148:FUT262148 GEN262148:GEP262148 GOJ262148:GOL262148 GYF262148:GYH262148 HIB262148:HID262148 HRX262148:HRZ262148 IBT262148:IBV262148 ILP262148:ILR262148 IVL262148:IVN262148 JFH262148:JFJ262148 JPD262148:JPF262148 JYZ262148:JZB262148 KIV262148:KIX262148 KSR262148:KST262148 LCN262148:LCP262148 LMJ262148:LML262148 LWF262148:LWH262148 MGB262148:MGD262148 MPX262148:MPZ262148 MZT262148:MZV262148 NJP262148:NJR262148 NTL262148:NTN262148 ODH262148:ODJ262148 OND262148:ONF262148 OWZ262148:OXB262148 PGV262148:PGX262148 PQR262148:PQT262148 QAN262148:QAP262148 QKJ262148:QKL262148 QUF262148:QUH262148 REB262148:RED262148 RNX262148:RNZ262148 RXT262148:RXV262148 SHP262148:SHR262148 SRL262148:SRN262148 TBH262148:TBJ262148 TLD262148:TLF262148 TUZ262148:TVB262148 UEV262148:UEX262148 UOR262148:UOT262148 UYN262148:UYP262148 VIJ262148:VIL262148 VSF262148:VSH262148 WCB262148:WCD262148 WLX262148:WLZ262148 WVT262148:WVV262148 L327684:N327684 JH327684:JJ327684 TD327684:TF327684 ACZ327684:ADB327684 AMV327684:AMX327684 AWR327684:AWT327684 BGN327684:BGP327684 BQJ327684:BQL327684 CAF327684:CAH327684 CKB327684:CKD327684 CTX327684:CTZ327684 DDT327684:DDV327684 DNP327684:DNR327684 DXL327684:DXN327684 EHH327684:EHJ327684 ERD327684:ERF327684 FAZ327684:FBB327684 FKV327684:FKX327684 FUR327684:FUT327684 GEN327684:GEP327684 GOJ327684:GOL327684 GYF327684:GYH327684 HIB327684:HID327684 HRX327684:HRZ327684 IBT327684:IBV327684 ILP327684:ILR327684 IVL327684:IVN327684 JFH327684:JFJ327684 JPD327684:JPF327684 JYZ327684:JZB327684 KIV327684:KIX327684 KSR327684:KST327684 LCN327684:LCP327684 LMJ327684:LML327684 LWF327684:LWH327684 MGB327684:MGD327684 MPX327684:MPZ327684 MZT327684:MZV327684 NJP327684:NJR327684 NTL327684:NTN327684 ODH327684:ODJ327684 OND327684:ONF327684 OWZ327684:OXB327684 PGV327684:PGX327684 PQR327684:PQT327684 QAN327684:QAP327684 QKJ327684:QKL327684 QUF327684:QUH327684 REB327684:RED327684 RNX327684:RNZ327684 RXT327684:RXV327684 SHP327684:SHR327684 SRL327684:SRN327684 TBH327684:TBJ327684 TLD327684:TLF327684 TUZ327684:TVB327684 UEV327684:UEX327684 UOR327684:UOT327684 UYN327684:UYP327684 VIJ327684:VIL327684 VSF327684:VSH327684 WCB327684:WCD327684 WLX327684:WLZ327684 WVT327684:WVV327684 L393220:N393220 JH393220:JJ393220 TD393220:TF393220 ACZ393220:ADB393220 AMV393220:AMX393220 AWR393220:AWT393220 BGN393220:BGP393220 BQJ393220:BQL393220 CAF393220:CAH393220 CKB393220:CKD393220 CTX393220:CTZ393220 DDT393220:DDV393220 DNP393220:DNR393220 DXL393220:DXN393220 EHH393220:EHJ393220 ERD393220:ERF393220 FAZ393220:FBB393220 FKV393220:FKX393220 FUR393220:FUT393220 GEN393220:GEP393220 GOJ393220:GOL393220 GYF393220:GYH393220 HIB393220:HID393220 HRX393220:HRZ393220 IBT393220:IBV393220 ILP393220:ILR393220 IVL393220:IVN393220 JFH393220:JFJ393220 JPD393220:JPF393220 JYZ393220:JZB393220 KIV393220:KIX393220 KSR393220:KST393220 LCN393220:LCP393220 LMJ393220:LML393220 LWF393220:LWH393220 MGB393220:MGD393220 MPX393220:MPZ393220 MZT393220:MZV393220 NJP393220:NJR393220 NTL393220:NTN393220 ODH393220:ODJ393220 OND393220:ONF393220 OWZ393220:OXB393220 PGV393220:PGX393220 PQR393220:PQT393220 QAN393220:QAP393220 QKJ393220:QKL393220 QUF393220:QUH393220 REB393220:RED393220 RNX393220:RNZ393220 RXT393220:RXV393220 SHP393220:SHR393220 SRL393220:SRN393220 TBH393220:TBJ393220 TLD393220:TLF393220 TUZ393220:TVB393220 UEV393220:UEX393220 UOR393220:UOT393220 UYN393220:UYP393220 VIJ393220:VIL393220 VSF393220:VSH393220 WCB393220:WCD393220 WLX393220:WLZ393220 WVT393220:WVV393220 L458756:N458756 JH458756:JJ458756 TD458756:TF458756 ACZ458756:ADB458756 AMV458756:AMX458756 AWR458756:AWT458756 BGN458756:BGP458756 BQJ458756:BQL458756 CAF458756:CAH458756 CKB458756:CKD458756 CTX458756:CTZ458756 DDT458756:DDV458756 DNP458756:DNR458756 DXL458756:DXN458756 EHH458756:EHJ458756 ERD458756:ERF458756 FAZ458756:FBB458756 FKV458756:FKX458756 FUR458756:FUT458756 GEN458756:GEP458756 GOJ458756:GOL458756 GYF458756:GYH458756 HIB458756:HID458756 HRX458756:HRZ458756 IBT458756:IBV458756 ILP458756:ILR458756 IVL458756:IVN458756 JFH458756:JFJ458756 JPD458756:JPF458756 JYZ458756:JZB458756 KIV458756:KIX458756 KSR458756:KST458756 LCN458756:LCP458756 LMJ458756:LML458756 LWF458756:LWH458756 MGB458756:MGD458756 MPX458756:MPZ458756 MZT458756:MZV458756 NJP458756:NJR458756 NTL458756:NTN458756 ODH458756:ODJ458756 OND458756:ONF458756 OWZ458756:OXB458756 PGV458756:PGX458756 PQR458756:PQT458756 QAN458756:QAP458756 QKJ458756:QKL458756 QUF458756:QUH458756 REB458756:RED458756 RNX458756:RNZ458756 RXT458756:RXV458756 SHP458756:SHR458756 SRL458756:SRN458756 TBH458756:TBJ458756 TLD458756:TLF458756 TUZ458756:TVB458756 UEV458756:UEX458756 UOR458756:UOT458756 UYN458756:UYP458756 VIJ458756:VIL458756 VSF458756:VSH458756 WCB458756:WCD458756 WLX458756:WLZ458756 WVT458756:WVV458756 L524292:N524292 JH524292:JJ524292 TD524292:TF524292 ACZ524292:ADB524292 AMV524292:AMX524292 AWR524292:AWT524292 BGN524292:BGP524292 BQJ524292:BQL524292 CAF524292:CAH524292 CKB524292:CKD524292 CTX524292:CTZ524292 DDT524292:DDV524292 DNP524292:DNR524292 DXL524292:DXN524292 EHH524292:EHJ524292 ERD524292:ERF524292 FAZ524292:FBB524292 FKV524292:FKX524292 FUR524292:FUT524292 GEN524292:GEP524292 GOJ524292:GOL524292 GYF524292:GYH524292 HIB524292:HID524292 HRX524292:HRZ524292 IBT524292:IBV524292 ILP524292:ILR524292 IVL524292:IVN524292 JFH524292:JFJ524292 JPD524292:JPF524292 JYZ524292:JZB524292 KIV524292:KIX524292 KSR524292:KST524292 LCN524292:LCP524292 LMJ524292:LML524292 LWF524292:LWH524292 MGB524292:MGD524292 MPX524292:MPZ524292 MZT524292:MZV524292 NJP524292:NJR524292 NTL524292:NTN524292 ODH524292:ODJ524292 OND524292:ONF524292 OWZ524292:OXB524292 PGV524292:PGX524292 PQR524292:PQT524292 QAN524292:QAP524292 QKJ524292:QKL524292 QUF524292:QUH524292 REB524292:RED524292 RNX524292:RNZ524292 RXT524292:RXV524292 SHP524292:SHR524292 SRL524292:SRN524292 TBH524292:TBJ524292 TLD524292:TLF524292 TUZ524292:TVB524292 UEV524292:UEX524292 UOR524292:UOT524292 UYN524292:UYP524292 VIJ524292:VIL524292 VSF524292:VSH524292 WCB524292:WCD524292 WLX524292:WLZ524292 WVT524292:WVV524292 L589828:N589828 JH589828:JJ589828 TD589828:TF589828 ACZ589828:ADB589828 AMV589828:AMX589828 AWR589828:AWT589828 BGN589828:BGP589828 BQJ589828:BQL589828 CAF589828:CAH589828 CKB589828:CKD589828 CTX589828:CTZ589828 DDT589828:DDV589828 DNP589828:DNR589828 DXL589828:DXN589828 EHH589828:EHJ589828 ERD589828:ERF589828 FAZ589828:FBB589828 FKV589828:FKX589828 FUR589828:FUT589828 GEN589828:GEP589828 GOJ589828:GOL589828 GYF589828:GYH589828 HIB589828:HID589828 HRX589828:HRZ589828 IBT589828:IBV589828 ILP589828:ILR589828 IVL589828:IVN589828 JFH589828:JFJ589828 JPD589828:JPF589828 JYZ589828:JZB589828 KIV589828:KIX589828 KSR589828:KST589828 LCN589828:LCP589828 LMJ589828:LML589828 LWF589828:LWH589828 MGB589828:MGD589828 MPX589828:MPZ589828 MZT589828:MZV589828 NJP589828:NJR589828 NTL589828:NTN589828 ODH589828:ODJ589828 OND589828:ONF589828 OWZ589828:OXB589828 PGV589828:PGX589828 PQR589828:PQT589828 QAN589828:QAP589828 QKJ589828:QKL589828 QUF589828:QUH589828 REB589828:RED589828 RNX589828:RNZ589828 RXT589828:RXV589828 SHP589828:SHR589828 SRL589828:SRN589828 TBH589828:TBJ589828 TLD589828:TLF589828 TUZ589828:TVB589828 UEV589828:UEX589828 UOR589828:UOT589828 UYN589828:UYP589828 VIJ589828:VIL589828 VSF589828:VSH589828 WCB589828:WCD589828 WLX589828:WLZ589828 WVT589828:WVV589828 L655364:N655364 JH655364:JJ655364 TD655364:TF655364 ACZ655364:ADB655364 AMV655364:AMX655364 AWR655364:AWT655364 BGN655364:BGP655364 BQJ655364:BQL655364 CAF655364:CAH655364 CKB655364:CKD655364 CTX655364:CTZ655364 DDT655364:DDV655364 DNP655364:DNR655364 DXL655364:DXN655364 EHH655364:EHJ655364 ERD655364:ERF655364 FAZ655364:FBB655364 FKV655364:FKX655364 FUR655364:FUT655364 GEN655364:GEP655364 GOJ655364:GOL655364 GYF655364:GYH655364 HIB655364:HID655364 HRX655364:HRZ655364 IBT655364:IBV655364 ILP655364:ILR655364 IVL655364:IVN655364 JFH655364:JFJ655364 JPD655364:JPF655364 JYZ655364:JZB655364 KIV655364:KIX655364 KSR655364:KST655364 LCN655364:LCP655364 LMJ655364:LML655364 LWF655364:LWH655364 MGB655364:MGD655364 MPX655364:MPZ655364 MZT655364:MZV655364 NJP655364:NJR655364 NTL655364:NTN655364 ODH655364:ODJ655364 OND655364:ONF655364 OWZ655364:OXB655364 PGV655364:PGX655364 PQR655364:PQT655364 QAN655364:QAP655364 QKJ655364:QKL655364 QUF655364:QUH655364 REB655364:RED655364 RNX655364:RNZ655364 RXT655364:RXV655364 SHP655364:SHR655364 SRL655364:SRN655364 TBH655364:TBJ655364 TLD655364:TLF655364 TUZ655364:TVB655364 UEV655364:UEX655364 UOR655364:UOT655364 UYN655364:UYP655364 VIJ655364:VIL655364 VSF655364:VSH655364 WCB655364:WCD655364 WLX655364:WLZ655364 WVT655364:WVV655364 L720900:N720900 JH720900:JJ720900 TD720900:TF720900 ACZ720900:ADB720900 AMV720900:AMX720900 AWR720900:AWT720900 BGN720900:BGP720900 BQJ720900:BQL720900 CAF720900:CAH720900 CKB720900:CKD720900 CTX720900:CTZ720900 DDT720900:DDV720900 DNP720900:DNR720900 DXL720900:DXN720900 EHH720900:EHJ720900 ERD720900:ERF720900 FAZ720900:FBB720900 FKV720900:FKX720900 FUR720900:FUT720900 GEN720900:GEP720900 GOJ720900:GOL720900 GYF720900:GYH720900 HIB720900:HID720900 HRX720900:HRZ720900 IBT720900:IBV720900 ILP720900:ILR720900 IVL720900:IVN720900 JFH720900:JFJ720900 JPD720900:JPF720900 JYZ720900:JZB720900 KIV720900:KIX720900 KSR720900:KST720900 LCN720900:LCP720900 LMJ720900:LML720900 LWF720900:LWH720900 MGB720900:MGD720900 MPX720900:MPZ720900 MZT720900:MZV720900 NJP720900:NJR720900 NTL720900:NTN720900 ODH720900:ODJ720900 OND720900:ONF720900 OWZ720900:OXB720900 PGV720900:PGX720900 PQR720900:PQT720900 QAN720900:QAP720900 QKJ720900:QKL720900 QUF720900:QUH720900 REB720900:RED720900 RNX720900:RNZ720900 RXT720900:RXV720900 SHP720900:SHR720900 SRL720900:SRN720900 TBH720900:TBJ720900 TLD720900:TLF720900 TUZ720900:TVB720900 UEV720900:UEX720900 UOR720900:UOT720900 UYN720900:UYP720900 VIJ720900:VIL720900 VSF720900:VSH720900 WCB720900:WCD720900 WLX720900:WLZ720900 WVT720900:WVV720900 L786436:N786436 JH786436:JJ786436 TD786436:TF786436 ACZ786436:ADB786436 AMV786436:AMX786436 AWR786436:AWT786436 BGN786436:BGP786436 BQJ786436:BQL786436 CAF786436:CAH786436 CKB786436:CKD786436 CTX786436:CTZ786436 DDT786436:DDV786436 DNP786436:DNR786436 DXL786436:DXN786436 EHH786436:EHJ786436 ERD786436:ERF786436 FAZ786436:FBB786436 FKV786436:FKX786436 FUR786436:FUT786436 GEN786436:GEP786436 GOJ786436:GOL786436 GYF786436:GYH786436 HIB786436:HID786436 HRX786436:HRZ786436 IBT786436:IBV786436 ILP786436:ILR786436 IVL786436:IVN786436 JFH786436:JFJ786436 JPD786436:JPF786436 JYZ786436:JZB786436 KIV786436:KIX786436 KSR786436:KST786436 LCN786436:LCP786436 LMJ786436:LML786436 LWF786436:LWH786436 MGB786436:MGD786436 MPX786436:MPZ786436 MZT786436:MZV786436 NJP786436:NJR786436 NTL786436:NTN786436 ODH786436:ODJ786436 OND786436:ONF786436 OWZ786436:OXB786436 PGV786436:PGX786436 PQR786436:PQT786436 QAN786436:QAP786436 QKJ786436:QKL786436 QUF786436:QUH786436 REB786436:RED786436 RNX786436:RNZ786436 RXT786436:RXV786436 SHP786436:SHR786436 SRL786436:SRN786436 TBH786436:TBJ786436 TLD786436:TLF786436 TUZ786436:TVB786436 UEV786436:UEX786436 UOR786436:UOT786436 UYN786436:UYP786436 VIJ786436:VIL786436 VSF786436:VSH786436 WCB786436:WCD786436 WLX786436:WLZ786436 WVT786436:WVV786436 L851972:N851972 JH851972:JJ851972 TD851972:TF851972 ACZ851972:ADB851972 AMV851972:AMX851972 AWR851972:AWT851972 BGN851972:BGP851972 BQJ851972:BQL851972 CAF851972:CAH851972 CKB851972:CKD851972 CTX851972:CTZ851972 DDT851972:DDV851972 DNP851972:DNR851972 DXL851972:DXN851972 EHH851972:EHJ851972 ERD851972:ERF851972 FAZ851972:FBB851972 FKV851972:FKX851972 FUR851972:FUT851972 GEN851972:GEP851972 GOJ851972:GOL851972 GYF851972:GYH851972 HIB851972:HID851972 HRX851972:HRZ851972 IBT851972:IBV851972 ILP851972:ILR851972 IVL851972:IVN851972 JFH851972:JFJ851972 JPD851972:JPF851972 JYZ851972:JZB851972 KIV851972:KIX851972 KSR851972:KST851972 LCN851972:LCP851972 LMJ851972:LML851972 LWF851972:LWH851972 MGB851972:MGD851972 MPX851972:MPZ851972 MZT851972:MZV851972 NJP851972:NJR851972 NTL851972:NTN851972 ODH851972:ODJ851972 OND851972:ONF851972 OWZ851972:OXB851972 PGV851972:PGX851972 PQR851972:PQT851972 QAN851972:QAP851972 QKJ851972:QKL851972 QUF851972:QUH851972 REB851972:RED851972 RNX851972:RNZ851972 RXT851972:RXV851972 SHP851972:SHR851972 SRL851972:SRN851972 TBH851972:TBJ851972 TLD851972:TLF851972 TUZ851972:TVB851972 UEV851972:UEX851972 UOR851972:UOT851972 UYN851972:UYP851972 VIJ851972:VIL851972 VSF851972:VSH851972 WCB851972:WCD851972 WLX851972:WLZ851972 WVT851972:WVV851972 L917508:N917508 JH917508:JJ917508 TD917508:TF917508 ACZ917508:ADB917508 AMV917508:AMX917508 AWR917508:AWT917508 BGN917508:BGP917508 BQJ917508:BQL917508 CAF917508:CAH917508 CKB917508:CKD917508 CTX917508:CTZ917508 DDT917508:DDV917508 DNP917508:DNR917508 DXL917508:DXN917508 EHH917508:EHJ917508 ERD917508:ERF917508 FAZ917508:FBB917508 FKV917508:FKX917508 FUR917508:FUT917508 GEN917508:GEP917508 GOJ917508:GOL917508 GYF917508:GYH917508 HIB917508:HID917508 HRX917508:HRZ917508 IBT917508:IBV917508 ILP917508:ILR917508 IVL917508:IVN917508 JFH917508:JFJ917508 JPD917508:JPF917508 JYZ917508:JZB917508 KIV917508:KIX917508 KSR917508:KST917508 LCN917508:LCP917508 LMJ917508:LML917508 LWF917508:LWH917508 MGB917508:MGD917508 MPX917508:MPZ917508 MZT917508:MZV917508 NJP917508:NJR917508 NTL917508:NTN917508 ODH917508:ODJ917508 OND917508:ONF917508 OWZ917508:OXB917508 PGV917508:PGX917508 PQR917508:PQT917508 QAN917508:QAP917508 QKJ917508:QKL917508 QUF917508:QUH917508 REB917508:RED917508 RNX917508:RNZ917508 RXT917508:RXV917508 SHP917508:SHR917508 SRL917508:SRN917508 TBH917508:TBJ917508 TLD917508:TLF917508 TUZ917508:TVB917508 UEV917508:UEX917508 UOR917508:UOT917508 UYN917508:UYP917508 VIJ917508:VIL917508 VSF917508:VSH917508 WCB917508:WCD917508 WLX917508:WLZ917508 WVT917508:WVV917508 L983044:N983044 JH983044:JJ983044 TD983044:TF983044 ACZ983044:ADB983044 AMV983044:AMX983044 AWR983044:AWT983044 BGN983044:BGP983044 BQJ983044:BQL983044 CAF983044:CAH983044 CKB983044:CKD983044 CTX983044:CTZ983044 DDT983044:DDV983044 DNP983044:DNR983044 DXL983044:DXN983044 EHH983044:EHJ983044 ERD983044:ERF983044 FAZ983044:FBB983044 FKV983044:FKX983044 FUR983044:FUT983044 GEN983044:GEP983044 GOJ983044:GOL983044 GYF983044:GYH983044 HIB983044:HID983044 HRX983044:HRZ983044 IBT983044:IBV983044 ILP983044:ILR983044 IVL983044:IVN983044 JFH983044:JFJ983044 JPD983044:JPF983044 JYZ983044:JZB983044 KIV983044:KIX983044 KSR983044:KST983044 LCN983044:LCP983044 LMJ983044:LML983044 LWF983044:LWH983044 MGB983044:MGD983044 MPX983044:MPZ983044 MZT983044:MZV983044 NJP983044:NJR983044 NTL983044:NTN983044 ODH983044:ODJ983044 OND983044:ONF983044 OWZ983044:OXB983044 PGV983044:PGX983044 PQR983044:PQT983044 QAN983044:QAP983044 QKJ983044:QKL983044 QUF983044:QUH983044 REB983044:RED983044 RNX983044:RNZ983044 RXT983044:RXV983044 SHP983044:SHR983044 SRL983044:SRN983044 TBH983044:TBJ983044 TLD983044:TLF983044 TUZ983044:TVB983044 UEV983044:UEX983044 UOR983044:UOT983044 UYN983044:UYP983044 VIJ983044:VIL983044 VSF983044:VSH983044 WCB983044:WCD983044 WLX983044:WLZ983044 WVT983044:WVV983044 L32:O32 JH32:JK32 TD32:TG32 ACZ32:ADC32 AMV32:AMY32 AWR32:AWU32 BGN32:BGQ32 BQJ32:BQM32 CAF32:CAI32 CKB32:CKE32 CTX32:CUA32 DDT32:DDW32 DNP32:DNS32 DXL32:DXO32 EHH32:EHK32 ERD32:ERG32 FAZ32:FBC32 FKV32:FKY32 FUR32:FUU32 GEN32:GEQ32 GOJ32:GOM32 GYF32:GYI32 HIB32:HIE32 HRX32:HSA32 IBT32:IBW32 ILP32:ILS32 IVL32:IVO32 JFH32:JFK32 JPD32:JPG32 JYZ32:JZC32 KIV32:KIY32 KSR32:KSU32 LCN32:LCQ32 LMJ32:LMM32 LWF32:LWI32 MGB32:MGE32 MPX32:MQA32 MZT32:MZW32 NJP32:NJS32 NTL32:NTO32 ODH32:ODK32 OND32:ONG32 OWZ32:OXC32 PGV32:PGY32 PQR32:PQU32 QAN32:QAQ32 QKJ32:QKM32 QUF32:QUI32 REB32:REE32 RNX32:ROA32 RXT32:RXW32 SHP32:SHS32 SRL32:SRO32 TBH32:TBK32 TLD32:TLG32 TUZ32:TVC32 UEV32:UEY32 UOR32:UOU32 UYN32:UYQ32 VIJ32:VIM32 VSF32:VSI32 WCB32:WCE32 WLX32:WMA32 WVT32:WVW32 L65568:O65568 JH65568:JK65568 TD65568:TG65568 ACZ65568:ADC65568 AMV65568:AMY65568 AWR65568:AWU65568 BGN65568:BGQ65568 BQJ65568:BQM65568 CAF65568:CAI65568 CKB65568:CKE65568 CTX65568:CUA65568 DDT65568:DDW65568 DNP65568:DNS65568 DXL65568:DXO65568 EHH65568:EHK65568 ERD65568:ERG65568 FAZ65568:FBC65568 FKV65568:FKY65568 FUR65568:FUU65568 GEN65568:GEQ65568 GOJ65568:GOM65568 GYF65568:GYI65568 HIB65568:HIE65568 HRX65568:HSA65568 IBT65568:IBW65568 ILP65568:ILS65568 IVL65568:IVO65568 JFH65568:JFK65568 JPD65568:JPG65568 JYZ65568:JZC65568 KIV65568:KIY65568 KSR65568:KSU65568 LCN65568:LCQ65568 LMJ65568:LMM65568 LWF65568:LWI65568 MGB65568:MGE65568 MPX65568:MQA65568 MZT65568:MZW65568 NJP65568:NJS65568 NTL65568:NTO65568 ODH65568:ODK65568 OND65568:ONG65568 OWZ65568:OXC65568 PGV65568:PGY65568 PQR65568:PQU65568 QAN65568:QAQ65568 QKJ65568:QKM65568 QUF65568:QUI65568 REB65568:REE65568 RNX65568:ROA65568 RXT65568:RXW65568 SHP65568:SHS65568 SRL65568:SRO65568 TBH65568:TBK65568 TLD65568:TLG65568 TUZ65568:TVC65568 UEV65568:UEY65568 UOR65568:UOU65568 UYN65568:UYQ65568 VIJ65568:VIM65568 VSF65568:VSI65568 WCB65568:WCE65568 WLX65568:WMA65568 WVT65568:WVW65568 L131104:O131104 JH131104:JK131104 TD131104:TG131104 ACZ131104:ADC131104 AMV131104:AMY131104 AWR131104:AWU131104 BGN131104:BGQ131104 BQJ131104:BQM131104 CAF131104:CAI131104 CKB131104:CKE131104 CTX131104:CUA131104 DDT131104:DDW131104 DNP131104:DNS131104 DXL131104:DXO131104 EHH131104:EHK131104 ERD131104:ERG131104 FAZ131104:FBC131104 FKV131104:FKY131104 FUR131104:FUU131104 GEN131104:GEQ131104 GOJ131104:GOM131104 GYF131104:GYI131104 HIB131104:HIE131104 HRX131104:HSA131104 IBT131104:IBW131104 ILP131104:ILS131104 IVL131104:IVO131104 JFH131104:JFK131104 JPD131104:JPG131104 JYZ131104:JZC131104 KIV131104:KIY131104 KSR131104:KSU131104 LCN131104:LCQ131104 LMJ131104:LMM131104 LWF131104:LWI131104 MGB131104:MGE131104 MPX131104:MQA131104 MZT131104:MZW131104 NJP131104:NJS131104 NTL131104:NTO131104 ODH131104:ODK131104 OND131104:ONG131104 OWZ131104:OXC131104 PGV131104:PGY131104 PQR131104:PQU131104 QAN131104:QAQ131104 QKJ131104:QKM131104 QUF131104:QUI131104 REB131104:REE131104 RNX131104:ROA131104 RXT131104:RXW131104 SHP131104:SHS131104 SRL131104:SRO131104 TBH131104:TBK131104 TLD131104:TLG131104 TUZ131104:TVC131104 UEV131104:UEY131104 UOR131104:UOU131104 UYN131104:UYQ131104 VIJ131104:VIM131104 VSF131104:VSI131104 WCB131104:WCE131104 WLX131104:WMA131104 WVT131104:WVW131104 L196640:O196640 JH196640:JK196640 TD196640:TG196640 ACZ196640:ADC196640 AMV196640:AMY196640 AWR196640:AWU196640 BGN196640:BGQ196640 BQJ196640:BQM196640 CAF196640:CAI196640 CKB196640:CKE196640 CTX196640:CUA196640 DDT196640:DDW196640 DNP196640:DNS196640 DXL196640:DXO196640 EHH196640:EHK196640 ERD196640:ERG196640 FAZ196640:FBC196640 FKV196640:FKY196640 FUR196640:FUU196640 GEN196640:GEQ196640 GOJ196640:GOM196640 GYF196640:GYI196640 HIB196640:HIE196640 HRX196640:HSA196640 IBT196640:IBW196640 ILP196640:ILS196640 IVL196640:IVO196640 JFH196640:JFK196640 JPD196640:JPG196640 JYZ196640:JZC196640 KIV196640:KIY196640 KSR196640:KSU196640 LCN196640:LCQ196640 LMJ196640:LMM196640 LWF196640:LWI196640 MGB196640:MGE196640 MPX196640:MQA196640 MZT196640:MZW196640 NJP196640:NJS196640 NTL196640:NTO196640 ODH196640:ODK196640 OND196640:ONG196640 OWZ196640:OXC196640 PGV196640:PGY196640 PQR196640:PQU196640 QAN196640:QAQ196640 QKJ196640:QKM196640 QUF196640:QUI196640 REB196640:REE196640 RNX196640:ROA196640 RXT196640:RXW196640 SHP196640:SHS196640 SRL196640:SRO196640 TBH196640:TBK196640 TLD196640:TLG196640 TUZ196640:TVC196640 UEV196640:UEY196640 UOR196640:UOU196640 UYN196640:UYQ196640 VIJ196640:VIM196640 VSF196640:VSI196640 WCB196640:WCE196640 WLX196640:WMA196640 WVT196640:WVW196640 L262176:O262176 JH262176:JK262176 TD262176:TG262176 ACZ262176:ADC262176 AMV262176:AMY262176 AWR262176:AWU262176 BGN262176:BGQ262176 BQJ262176:BQM262176 CAF262176:CAI262176 CKB262176:CKE262176 CTX262176:CUA262176 DDT262176:DDW262176 DNP262176:DNS262176 DXL262176:DXO262176 EHH262176:EHK262176 ERD262176:ERG262176 FAZ262176:FBC262176 FKV262176:FKY262176 FUR262176:FUU262176 GEN262176:GEQ262176 GOJ262176:GOM262176 GYF262176:GYI262176 HIB262176:HIE262176 HRX262176:HSA262176 IBT262176:IBW262176 ILP262176:ILS262176 IVL262176:IVO262176 JFH262176:JFK262176 JPD262176:JPG262176 JYZ262176:JZC262176 KIV262176:KIY262176 KSR262176:KSU262176 LCN262176:LCQ262176 LMJ262176:LMM262176 LWF262176:LWI262176 MGB262176:MGE262176 MPX262176:MQA262176 MZT262176:MZW262176 NJP262176:NJS262176 NTL262176:NTO262176 ODH262176:ODK262176 OND262176:ONG262176 OWZ262176:OXC262176 PGV262176:PGY262176 PQR262176:PQU262176 QAN262176:QAQ262176 QKJ262176:QKM262176 QUF262176:QUI262176 REB262176:REE262176 RNX262176:ROA262176 RXT262176:RXW262176 SHP262176:SHS262176 SRL262176:SRO262176 TBH262176:TBK262176 TLD262176:TLG262176 TUZ262176:TVC262176 UEV262176:UEY262176 UOR262176:UOU262176 UYN262176:UYQ262176 VIJ262176:VIM262176 VSF262176:VSI262176 WCB262176:WCE262176 WLX262176:WMA262176 WVT262176:WVW262176 L327712:O327712 JH327712:JK327712 TD327712:TG327712 ACZ327712:ADC327712 AMV327712:AMY327712 AWR327712:AWU327712 BGN327712:BGQ327712 BQJ327712:BQM327712 CAF327712:CAI327712 CKB327712:CKE327712 CTX327712:CUA327712 DDT327712:DDW327712 DNP327712:DNS327712 DXL327712:DXO327712 EHH327712:EHK327712 ERD327712:ERG327712 FAZ327712:FBC327712 FKV327712:FKY327712 FUR327712:FUU327712 GEN327712:GEQ327712 GOJ327712:GOM327712 GYF327712:GYI327712 HIB327712:HIE327712 HRX327712:HSA327712 IBT327712:IBW327712 ILP327712:ILS327712 IVL327712:IVO327712 JFH327712:JFK327712 JPD327712:JPG327712 JYZ327712:JZC327712 KIV327712:KIY327712 KSR327712:KSU327712 LCN327712:LCQ327712 LMJ327712:LMM327712 LWF327712:LWI327712 MGB327712:MGE327712 MPX327712:MQA327712 MZT327712:MZW327712 NJP327712:NJS327712 NTL327712:NTO327712 ODH327712:ODK327712 OND327712:ONG327712 OWZ327712:OXC327712 PGV327712:PGY327712 PQR327712:PQU327712 QAN327712:QAQ327712 QKJ327712:QKM327712 QUF327712:QUI327712 REB327712:REE327712 RNX327712:ROA327712 RXT327712:RXW327712 SHP327712:SHS327712 SRL327712:SRO327712 TBH327712:TBK327712 TLD327712:TLG327712 TUZ327712:TVC327712 UEV327712:UEY327712 UOR327712:UOU327712 UYN327712:UYQ327712 VIJ327712:VIM327712 VSF327712:VSI327712 WCB327712:WCE327712 WLX327712:WMA327712 WVT327712:WVW327712 L393248:O393248 JH393248:JK393248 TD393248:TG393248 ACZ393248:ADC393248 AMV393248:AMY393248 AWR393248:AWU393248 BGN393248:BGQ393248 BQJ393248:BQM393248 CAF393248:CAI393248 CKB393248:CKE393248 CTX393248:CUA393248 DDT393248:DDW393248 DNP393248:DNS393248 DXL393248:DXO393248 EHH393248:EHK393248 ERD393248:ERG393248 FAZ393248:FBC393248 FKV393248:FKY393248 FUR393248:FUU393248 GEN393248:GEQ393248 GOJ393248:GOM393248 GYF393248:GYI393248 HIB393248:HIE393248 HRX393248:HSA393248 IBT393248:IBW393248 ILP393248:ILS393248 IVL393248:IVO393248 JFH393248:JFK393248 JPD393248:JPG393248 JYZ393248:JZC393248 KIV393248:KIY393248 KSR393248:KSU393248 LCN393248:LCQ393248 LMJ393248:LMM393248 LWF393248:LWI393248 MGB393248:MGE393248 MPX393248:MQA393248 MZT393248:MZW393248 NJP393248:NJS393248 NTL393248:NTO393248 ODH393248:ODK393248 OND393248:ONG393248 OWZ393248:OXC393248 PGV393248:PGY393248 PQR393248:PQU393248 QAN393248:QAQ393248 QKJ393248:QKM393248 QUF393248:QUI393248 REB393248:REE393248 RNX393248:ROA393248 RXT393248:RXW393248 SHP393248:SHS393248 SRL393248:SRO393248 TBH393248:TBK393248 TLD393248:TLG393248 TUZ393248:TVC393248 UEV393248:UEY393248 UOR393248:UOU393248 UYN393248:UYQ393248 VIJ393248:VIM393248 VSF393248:VSI393248 WCB393248:WCE393248 WLX393248:WMA393248 WVT393248:WVW393248 L458784:O458784 JH458784:JK458784 TD458784:TG458784 ACZ458784:ADC458784 AMV458784:AMY458784 AWR458784:AWU458784 BGN458784:BGQ458784 BQJ458784:BQM458784 CAF458784:CAI458784 CKB458784:CKE458784 CTX458784:CUA458784 DDT458784:DDW458784 DNP458784:DNS458784 DXL458784:DXO458784 EHH458784:EHK458784 ERD458784:ERG458784 FAZ458784:FBC458784 FKV458784:FKY458784 FUR458784:FUU458784 GEN458784:GEQ458784 GOJ458784:GOM458784 GYF458784:GYI458784 HIB458784:HIE458784 HRX458784:HSA458784 IBT458784:IBW458784 ILP458784:ILS458784 IVL458784:IVO458784 JFH458784:JFK458784 JPD458784:JPG458784 JYZ458784:JZC458784 KIV458784:KIY458784 KSR458784:KSU458784 LCN458784:LCQ458784 LMJ458784:LMM458784 LWF458784:LWI458784 MGB458784:MGE458784 MPX458784:MQA458784 MZT458784:MZW458784 NJP458784:NJS458784 NTL458784:NTO458784 ODH458784:ODK458784 OND458784:ONG458784 OWZ458784:OXC458784 PGV458784:PGY458784 PQR458784:PQU458784 QAN458784:QAQ458784 QKJ458784:QKM458784 QUF458784:QUI458784 REB458784:REE458784 RNX458784:ROA458784 RXT458784:RXW458784 SHP458784:SHS458784 SRL458784:SRO458784 TBH458784:TBK458784 TLD458784:TLG458784 TUZ458784:TVC458784 UEV458784:UEY458784 UOR458784:UOU458784 UYN458784:UYQ458784 VIJ458784:VIM458784 VSF458784:VSI458784 WCB458784:WCE458784 WLX458784:WMA458784 WVT458784:WVW458784 L524320:O524320 JH524320:JK524320 TD524320:TG524320 ACZ524320:ADC524320 AMV524320:AMY524320 AWR524320:AWU524320 BGN524320:BGQ524320 BQJ524320:BQM524320 CAF524320:CAI524320 CKB524320:CKE524320 CTX524320:CUA524320 DDT524320:DDW524320 DNP524320:DNS524320 DXL524320:DXO524320 EHH524320:EHK524320 ERD524320:ERG524320 FAZ524320:FBC524320 FKV524320:FKY524320 FUR524320:FUU524320 GEN524320:GEQ524320 GOJ524320:GOM524320 GYF524320:GYI524320 HIB524320:HIE524320 HRX524320:HSA524320 IBT524320:IBW524320 ILP524320:ILS524320 IVL524320:IVO524320 JFH524320:JFK524320 JPD524320:JPG524320 JYZ524320:JZC524320 KIV524320:KIY524320 KSR524320:KSU524320 LCN524320:LCQ524320 LMJ524320:LMM524320 LWF524320:LWI524320 MGB524320:MGE524320 MPX524320:MQA524320 MZT524320:MZW524320 NJP524320:NJS524320 NTL524320:NTO524320 ODH524320:ODK524320 OND524320:ONG524320 OWZ524320:OXC524320 PGV524320:PGY524320 PQR524320:PQU524320 QAN524320:QAQ524320 QKJ524320:QKM524320 QUF524320:QUI524320 REB524320:REE524320 RNX524320:ROA524320 RXT524320:RXW524320 SHP524320:SHS524320 SRL524320:SRO524320 TBH524320:TBK524320 TLD524320:TLG524320 TUZ524320:TVC524320 UEV524320:UEY524320 UOR524320:UOU524320 UYN524320:UYQ524320 VIJ524320:VIM524320 VSF524320:VSI524320 WCB524320:WCE524320 WLX524320:WMA524320 WVT524320:WVW524320 L589856:O589856 JH589856:JK589856 TD589856:TG589856 ACZ589856:ADC589856 AMV589856:AMY589856 AWR589856:AWU589856 BGN589856:BGQ589856 BQJ589856:BQM589856 CAF589856:CAI589856 CKB589856:CKE589856 CTX589856:CUA589856 DDT589856:DDW589856 DNP589856:DNS589856 DXL589856:DXO589856 EHH589856:EHK589856 ERD589856:ERG589856 FAZ589856:FBC589856 FKV589856:FKY589856 FUR589856:FUU589856 GEN589856:GEQ589856 GOJ589856:GOM589856 GYF589856:GYI589856 HIB589856:HIE589856 HRX589856:HSA589856 IBT589856:IBW589856 ILP589856:ILS589856 IVL589856:IVO589856 JFH589856:JFK589856 JPD589856:JPG589856 JYZ589856:JZC589856 KIV589856:KIY589856 KSR589856:KSU589856 LCN589856:LCQ589856 LMJ589856:LMM589856 LWF589856:LWI589856 MGB589856:MGE589856 MPX589856:MQA589856 MZT589856:MZW589856 NJP589856:NJS589856 NTL589856:NTO589856 ODH589856:ODK589856 OND589856:ONG589856 OWZ589856:OXC589856 PGV589856:PGY589856 PQR589856:PQU589856 QAN589856:QAQ589856 QKJ589856:QKM589856 QUF589856:QUI589856 REB589856:REE589856 RNX589856:ROA589856 RXT589856:RXW589856 SHP589856:SHS589856 SRL589856:SRO589856 TBH589856:TBK589856 TLD589856:TLG589856 TUZ589856:TVC589856 UEV589856:UEY589856 UOR589856:UOU589856 UYN589856:UYQ589856 VIJ589856:VIM589856 VSF589856:VSI589856 WCB589856:WCE589856 WLX589856:WMA589856 WVT589856:WVW589856 L655392:O655392 JH655392:JK655392 TD655392:TG655392 ACZ655392:ADC655392 AMV655392:AMY655392 AWR655392:AWU655392 BGN655392:BGQ655392 BQJ655392:BQM655392 CAF655392:CAI655392 CKB655392:CKE655392 CTX655392:CUA655392 DDT655392:DDW655392 DNP655392:DNS655392 DXL655392:DXO655392 EHH655392:EHK655392 ERD655392:ERG655392 FAZ655392:FBC655392 FKV655392:FKY655392 FUR655392:FUU655392 GEN655392:GEQ655392 GOJ655392:GOM655392 GYF655392:GYI655392 HIB655392:HIE655392 HRX655392:HSA655392 IBT655392:IBW655392 ILP655392:ILS655392 IVL655392:IVO655392 JFH655392:JFK655392 JPD655392:JPG655392 JYZ655392:JZC655392 KIV655392:KIY655392 KSR655392:KSU655392 LCN655392:LCQ655392 LMJ655392:LMM655392 LWF655392:LWI655392 MGB655392:MGE655392 MPX655392:MQA655392 MZT655392:MZW655392 NJP655392:NJS655392 NTL655392:NTO655392 ODH655392:ODK655392 OND655392:ONG655392 OWZ655392:OXC655392 PGV655392:PGY655392 PQR655392:PQU655392 QAN655392:QAQ655392 QKJ655392:QKM655392 QUF655392:QUI655392 REB655392:REE655392 RNX655392:ROA655392 RXT655392:RXW655392 SHP655392:SHS655392 SRL655392:SRO655392 TBH655392:TBK655392 TLD655392:TLG655392 TUZ655392:TVC655392 UEV655392:UEY655392 UOR655392:UOU655392 UYN655392:UYQ655392 VIJ655392:VIM655392 VSF655392:VSI655392 WCB655392:WCE655392 WLX655392:WMA655392 WVT655392:WVW655392 L720928:O720928 JH720928:JK720928 TD720928:TG720928 ACZ720928:ADC720928 AMV720928:AMY720928 AWR720928:AWU720928 BGN720928:BGQ720928 BQJ720928:BQM720928 CAF720928:CAI720928 CKB720928:CKE720928 CTX720928:CUA720928 DDT720928:DDW720928 DNP720928:DNS720928 DXL720928:DXO720928 EHH720928:EHK720928 ERD720928:ERG720928 FAZ720928:FBC720928 FKV720928:FKY720928 FUR720928:FUU720928 GEN720928:GEQ720928 GOJ720928:GOM720928 GYF720928:GYI720928 HIB720928:HIE720928 HRX720928:HSA720928 IBT720928:IBW720928 ILP720928:ILS720928 IVL720928:IVO720928 JFH720928:JFK720928 JPD720928:JPG720928 JYZ720928:JZC720928 KIV720928:KIY720928 KSR720928:KSU720928 LCN720928:LCQ720928 LMJ720928:LMM720928 LWF720928:LWI720928 MGB720928:MGE720928 MPX720928:MQA720928 MZT720928:MZW720928 NJP720928:NJS720928 NTL720928:NTO720928 ODH720928:ODK720928 OND720928:ONG720928 OWZ720928:OXC720928 PGV720928:PGY720928 PQR720928:PQU720928 QAN720928:QAQ720928 QKJ720928:QKM720928 QUF720928:QUI720928 REB720928:REE720928 RNX720928:ROA720928 RXT720928:RXW720928 SHP720928:SHS720928 SRL720928:SRO720928 TBH720928:TBK720928 TLD720928:TLG720928 TUZ720928:TVC720928 UEV720928:UEY720928 UOR720928:UOU720928 UYN720928:UYQ720928 VIJ720928:VIM720928 VSF720928:VSI720928 WCB720928:WCE720928 WLX720928:WMA720928 WVT720928:WVW720928 L786464:O786464 JH786464:JK786464 TD786464:TG786464 ACZ786464:ADC786464 AMV786464:AMY786464 AWR786464:AWU786464 BGN786464:BGQ786464 BQJ786464:BQM786464 CAF786464:CAI786464 CKB786464:CKE786464 CTX786464:CUA786464 DDT786464:DDW786464 DNP786464:DNS786464 DXL786464:DXO786464 EHH786464:EHK786464 ERD786464:ERG786464 FAZ786464:FBC786464 FKV786464:FKY786464 FUR786464:FUU786464 GEN786464:GEQ786464 GOJ786464:GOM786464 GYF786464:GYI786464 HIB786464:HIE786464 HRX786464:HSA786464 IBT786464:IBW786464 ILP786464:ILS786464 IVL786464:IVO786464 JFH786464:JFK786464 JPD786464:JPG786464 JYZ786464:JZC786464 KIV786464:KIY786464 KSR786464:KSU786464 LCN786464:LCQ786464 LMJ786464:LMM786464 LWF786464:LWI786464 MGB786464:MGE786464 MPX786464:MQA786464 MZT786464:MZW786464 NJP786464:NJS786464 NTL786464:NTO786464 ODH786464:ODK786464 OND786464:ONG786464 OWZ786464:OXC786464 PGV786464:PGY786464 PQR786464:PQU786464 QAN786464:QAQ786464 QKJ786464:QKM786464 QUF786464:QUI786464 REB786464:REE786464 RNX786464:ROA786464 RXT786464:RXW786464 SHP786464:SHS786464 SRL786464:SRO786464 TBH786464:TBK786464 TLD786464:TLG786464 TUZ786464:TVC786464 UEV786464:UEY786464 UOR786464:UOU786464 UYN786464:UYQ786464 VIJ786464:VIM786464 VSF786464:VSI786464 WCB786464:WCE786464 WLX786464:WMA786464 WVT786464:WVW786464 L852000:O852000 JH852000:JK852000 TD852000:TG852000 ACZ852000:ADC852000 AMV852000:AMY852000 AWR852000:AWU852000 BGN852000:BGQ852000 BQJ852000:BQM852000 CAF852000:CAI852000 CKB852000:CKE852000 CTX852000:CUA852000 DDT852000:DDW852000 DNP852000:DNS852000 DXL852000:DXO852000 EHH852000:EHK852000 ERD852000:ERG852000 FAZ852000:FBC852000 FKV852000:FKY852000 FUR852000:FUU852000 GEN852000:GEQ852000 GOJ852000:GOM852000 GYF852000:GYI852000 HIB852000:HIE852000 HRX852000:HSA852000 IBT852000:IBW852000 ILP852000:ILS852000 IVL852000:IVO852000 JFH852000:JFK852000 JPD852000:JPG852000 JYZ852000:JZC852000 KIV852000:KIY852000 KSR852000:KSU852000 LCN852000:LCQ852000 LMJ852000:LMM852000 LWF852000:LWI852000 MGB852000:MGE852000 MPX852000:MQA852000 MZT852000:MZW852000 NJP852000:NJS852000 NTL852000:NTO852000 ODH852000:ODK852000 OND852000:ONG852000 OWZ852000:OXC852000 PGV852000:PGY852000 PQR852000:PQU852000 QAN852000:QAQ852000 QKJ852000:QKM852000 QUF852000:QUI852000 REB852000:REE852000 RNX852000:ROA852000 RXT852000:RXW852000 SHP852000:SHS852000 SRL852000:SRO852000 TBH852000:TBK852000 TLD852000:TLG852000 TUZ852000:TVC852000 UEV852000:UEY852000 UOR852000:UOU852000 UYN852000:UYQ852000 VIJ852000:VIM852000 VSF852000:VSI852000 WCB852000:WCE852000 WLX852000:WMA852000 WVT852000:WVW852000 L917536:O917536 JH917536:JK917536 TD917536:TG917536 ACZ917536:ADC917536 AMV917536:AMY917536 AWR917536:AWU917536 BGN917536:BGQ917536 BQJ917536:BQM917536 CAF917536:CAI917536 CKB917536:CKE917536 CTX917536:CUA917536 DDT917536:DDW917536 DNP917536:DNS917536 DXL917536:DXO917536 EHH917536:EHK917536 ERD917536:ERG917536 FAZ917536:FBC917536 FKV917536:FKY917536 FUR917536:FUU917536 GEN917536:GEQ917536 GOJ917536:GOM917536 GYF917536:GYI917536 HIB917536:HIE917536 HRX917536:HSA917536 IBT917536:IBW917536 ILP917536:ILS917536 IVL917536:IVO917536 JFH917536:JFK917536 JPD917536:JPG917536 JYZ917536:JZC917536 KIV917536:KIY917536 KSR917536:KSU917536 LCN917536:LCQ917536 LMJ917536:LMM917536 LWF917536:LWI917536 MGB917536:MGE917536 MPX917536:MQA917536 MZT917536:MZW917536 NJP917536:NJS917536 NTL917536:NTO917536 ODH917536:ODK917536 OND917536:ONG917536 OWZ917536:OXC917536 PGV917536:PGY917536 PQR917536:PQU917536 QAN917536:QAQ917536 QKJ917536:QKM917536 QUF917536:QUI917536 REB917536:REE917536 RNX917536:ROA917536 RXT917536:RXW917536 SHP917536:SHS917536 SRL917536:SRO917536 TBH917536:TBK917536 TLD917536:TLG917536 TUZ917536:TVC917536 UEV917536:UEY917536 UOR917536:UOU917536 UYN917536:UYQ917536 VIJ917536:VIM917536 VSF917536:VSI917536 WCB917536:WCE917536 WLX917536:WMA917536 WVT917536:WVW917536 L983072:O983072 JH983072:JK983072 TD983072:TG983072 ACZ983072:ADC983072 AMV983072:AMY983072 AWR983072:AWU983072 BGN983072:BGQ983072 BQJ983072:BQM983072 CAF983072:CAI983072 CKB983072:CKE983072 CTX983072:CUA983072 DDT983072:DDW983072 DNP983072:DNS983072 DXL983072:DXO983072 EHH983072:EHK983072 ERD983072:ERG983072 FAZ983072:FBC983072 FKV983072:FKY983072 FUR983072:FUU983072 GEN983072:GEQ983072 GOJ983072:GOM983072 GYF983072:GYI983072 HIB983072:HIE983072 HRX983072:HSA983072 IBT983072:IBW983072 ILP983072:ILS983072 IVL983072:IVO983072 JFH983072:JFK983072 JPD983072:JPG983072 JYZ983072:JZC983072 KIV983072:KIY983072 KSR983072:KSU983072 LCN983072:LCQ983072 LMJ983072:LMM983072 LWF983072:LWI983072 MGB983072:MGE983072 MPX983072:MQA983072 MZT983072:MZW983072 NJP983072:NJS983072 NTL983072:NTO983072 ODH983072:ODK983072 OND983072:ONG983072 OWZ983072:OXC983072 PGV983072:PGY983072 PQR983072:PQU983072 QAN983072:QAQ983072 QKJ983072:QKM983072 QUF983072:QUI983072 REB983072:REE983072 RNX983072:ROA983072 RXT983072:RXW983072 SHP983072:SHS983072 SRL983072:SRO983072 TBH983072:TBK983072 TLD983072:TLG983072 TUZ983072:TVC983072 UEV983072:UEY983072 UOR983072:UOU983072 UYN983072:UYQ983072 VIJ983072:VIM983072 VSF983072:VSI983072 WCB983072:WCE983072 WLX983072:WMA983072 WVT983072:WVW983072 L34:N34 JH34:JJ34 TD34:TF34 ACZ34:ADB34 AMV34:AMX34 AWR34:AWT34 BGN34:BGP34 BQJ34:BQL34 CAF34:CAH34 CKB34:CKD34 CTX34:CTZ34 DDT34:DDV34 DNP34:DNR34 DXL34:DXN34 EHH34:EHJ34 ERD34:ERF34 FAZ34:FBB34 FKV34:FKX34 FUR34:FUT34 GEN34:GEP34 GOJ34:GOL34 GYF34:GYH34 HIB34:HID34 HRX34:HRZ34 IBT34:IBV34 ILP34:ILR34 IVL34:IVN34 JFH34:JFJ34 JPD34:JPF34 JYZ34:JZB34 KIV34:KIX34 KSR34:KST34 LCN34:LCP34 LMJ34:LML34 LWF34:LWH34 MGB34:MGD34 MPX34:MPZ34 MZT34:MZV34 NJP34:NJR34 NTL34:NTN34 ODH34:ODJ34 OND34:ONF34 OWZ34:OXB34 PGV34:PGX34 PQR34:PQT34 QAN34:QAP34 QKJ34:QKL34 QUF34:QUH34 REB34:RED34 RNX34:RNZ34 RXT34:RXV34 SHP34:SHR34 SRL34:SRN34 TBH34:TBJ34 TLD34:TLF34 TUZ34:TVB34 UEV34:UEX34 UOR34:UOT34 UYN34:UYP34 VIJ34:VIL34 VSF34:VSH34 WCB34:WCD34 WLX34:WLZ34 WVT34:WVV34 L65570:N65570 JH65570:JJ65570 TD65570:TF65570 ACZ65570:ADB65570 AMV65570:AMX65570 AWR65570:AWT65570 BGN65570:BGP65570 BQJ65570:BQL65570 CAF65570:CAH65570 CKB65570:CKD65570 CTX65570:CTZ65570 DDT65570:DDV65570 DNP65570:DNR65570 DXL65570:DXN65570 EHH65570:EHJ65570 ERD65570:ERF65570 FAZ65570:FBB65570 FKV65570:FKX65570 FUR65570:FUT65570 GEN65570:GEP65570 GOJ65570:GOL65570 GYF65570:GYH65570 HIB65570:HID65570 HRX65570:HRZ65570 IBT65570:IBV65570 ILP65570:ILR65570 IVL65570:IVN65570 JFH65570:JFJ65570 JPD65570:JPF65570 JYZ65570:JZB65570 KIV65570:KIX65570 KSR65570:KST65570 LCN65570:LCP65570 LMJ65570:LML65570 LWF65570:LWH65570 MGB65570:MGD65570 MPX65570:MPZ65570 MZT65570:MZV65570 NJP65570:NJR65570 NTL65570:NTN65570 ODH65570:ODJ65570 OND65570:ONF65570 OWZ65570:OXB65570 PGV65570:PGX65570 PQR65570:PQT65570 QAN65570:QAP65570 QKJ65570:QKL65570 QUF65570:QUH65570 REB65570:RED65570 RNX65570:RNZ65570 RXT65570:RXV65570 SHP65570:SHR65570 SRL65570:SRN65570 TBH65570:TBJ65570 TLD65570:TLF65570 TUZ65570:TVB65570 UEV65570:UEX65570 UOR65570:UOT65570 UYN65570:UYP65570 VIJ65570:VIL65570 VSF65570:VSH65570 WCB65570:WCD65570 WLX65570:WLZ65570 WVT65570:WVV65570 L131106:N131106 JH131106:JJ131106 TD131106:TF131106 ACZ131106:ADB131106 AMV131106:AMX131106 AWR131106:AWT131106 BGN131106:BGP131106 BQJ131106:BQL131106 CAF131106:CAH131106 CKB131106:CKD131106 CTX131106:CTZ131106 DDT131106:DDV131106 DNP131106:DNR131106 DXL131106:DXN131106 EHH131106:EHJ131106 ERD131106:ERF131106 FAZ131106:FBB131106 FKV131106:FKX131106 FUR131106:FUT131106 GEN131106:GEP131106 GOJ131106:GOL131106 GYF131106:GYH131106 HIB131106:HID131106 HRX131106:HRZ131106 IBT131106:IBV131106 ILP131106:ILR131106 IVL131106:IVN131106 JFH131106:JFJ131106 JPD131106:JPF131106 JYZ131106:JZB131106 KIV131106:KIX131106 KSR131106:KST131106 LCN131106:LCP131106 LMJ131106:LML131106 LWF131106:LWH131106 MGB131106:MGD131106 MPX131106:MPZ131106 MZT131106:MZV131106 NJP131106:NJR131106 NTL131106:NTN131106 ODH131106:ODJ131106 OND131106:ONF131106 OWZ131106:OXB131106 PGV131106:PGX131106 PQR131106:PQT131106 QAN131106:QAP131106 QKJ131106:QKL131106 QUF131106:QUH131106 REB131106:RED131106 RNX131106:RNZ131106 RXT131106:RXV131106 SHP131106:SHR131106 SRL131106:SRN131106 TBH131106:TBJ131106 TLD131106:TLF131106 TUZ131106:TVB131106 UEV131106:UEX131106 UOR131106:UOT131106 UYN131106:UYP131106 VIJ131106:VIL131106 VSF131106:VSH131106 WCB131106:WCD131106 WLX131106:WLZ131106 WVT131106:WVV131106 L196642:N196642 JH196642:JJ196642 TD196642:TF196642 ACZ196642:ADB196642 AMV196642:AMX196642 AWR196642:AWT196642 BGN196642:BGP196642 BQJ196642:BQL196642 CAF196642:CAH196642 CKB196642:CKD196642 CTX196642:CTZ196642 DDT196642:DDV196642 DNP196642:DNR196642 DXL196642:DXN196642 EHH196642:EHJ196642 ERD196642:ERF196642 FAZ196642:FBB196642 FKV196642:FKX196642 FUR196642:FUT196642 GEN196642:GEP196642 GOJ196642:GOL196642 GYF196642:GYH196642 HIB196642:HID196642 HRX196642:HRZ196642 IBT196642:IBV196642 ILP196642:ILR196642 IVL196642:IVN196642 JFH196642:JFJ196642 JPD196642:JPF196642 JYZ196642:JZB196642 KIV196642:KIX196642 KSR196642:KST196642 LCN196642:LCP196642 LMJ196642:LML196642 LWF196642:LWH196642 MGB196642:MGD196642 MPX196642:MPZ196642 MZT196642:MZV196642 NJP196642:NJR196642 NTL196642:NTN196642 ODH196642:ODJ196642 OND196642:ONF196642 OWZ196642:OXB196642 PGV196642:PGX196642 PQR196642:PQT196642 QAN196642:QAP196642 QKJ196642:QKL196642 QUF196642:QUH196642 REB196642:RED196642 RNX196642:RNZ196642 RXT196642:RXV196642 SHP196642:SHR196642 SRL196642:SRN196642 TBH196642:TBJ196642 TLD196642:TLF196642 TUZ196642:TVB196642 UEV196642:UEX196642 UOR196642:UOT196642 UYN196642:UYP196642 VIJ196642:VIL196642 VSF196642:VSH196642 WCB196642:WCD196642 WLX196642:WLZ196642 WVT196642:WVV196642 L262178:N262178 JH262178:JJ262178 TD262178:TF262178 ACZ262178:ADB262178 AMV262178:AMX262178 AWR262178:AWT262178 BGN262178:BGP262178 BQJ262178:BQL262178 CAF262178:CAH262178 CKB262178:CKD262178 CTX262178:CTZ262178 DDT262178:DDV262178 DNP262178:DNR262178 DXL262178:DXN262178 EHH262178:EHJ262178 ERD262178:ERF262178 FAZ262178:FBB262178 FKV262178:FKX262178 FUR262178:FUT262178 GEN262178:GEP262178 GOJ262178:GOL262178 GYF262178:GYH262178 HIB262178:HID262178 HRX262178:HRZ262178 IBT262178:IBV262178 ILP262178:ILR262178 IVL262178:IVN262178 JFH262178:JFJ262178 JPD262178:JPF262178 JYZ262178:JZB262178 KIV262178:KIX262178 KSR262178:KST262178 LCN262178:LCP262178 LMJ262178:LML262178 LWF262178:LWH262178 MGB262178:MGD262178 MPX262178:MPZ262178 MZT262178:MZV262178 NJP262178:NJR262178 NTL262178:NTN262178 ODH262178:ODJ262178 OND262178:ONF262178 OWZ262178:OXB262178 PGV262178:PGX262178 PQR262178:PQT262178 QAN262178:QAP262178 QKJ262178:QKL262178 QUF262178:QUH262178 REB262178:RED262178 RNX262178:RNZ262178 RXT262178:RXV262178 SHP262178:SHR262178 SRL262178:SRN262178 TBH262178:TBJ262178 TLD262178:TLF262178 TUZ262178:TVB262178 UEV262178:UEX262178 UOR262178:UOT262178 UYN262178:UYP262178 VIJ262178:VIL262178 VSF262178:VSH262178 WCB262178:WCD262178 WLX262178:WLZ262178 WVT262178:WVV262178 L327714:N327714 JH327714:JJ327714 TD327714:TF327714 ACZ327714:ADB327714 AMV327714:AMX327714 AWR327714:AWT327714 BGN327714:BGP327714 BQJ327714:BQL327714 CAF327714:CAH327714 CKB327714:CKD327714 CTX327714:CTZ327714 DDT327714:DDV327714 DNP327714:DNR327714 DXL327714:DXN327714 EHH327714:EHJ327714 ERD327714:ERF327714 FAZ327714:FBB327714 FKV327714:FKX327714 FUR327714:FUT327714 GEN327714:GEP327714 GOJ327714:GOL327714 GYF327714:GYH327714 HIB327714:HID327714 HRX327714:HRZ327714 IBT327714:IBV327714 ILP327714:ILR327714 IVL327714:IVN327714 JFH327714:JFJ327714 JPD327714:JPF327714 JYZ327714:JZB327714 KIV327714:KIX327714 KSR327714:KST327714 LCN327714:LCP327714 LMJ327714:LML327714 LWF327714:LWH327714 MGB327714:MGD327714 MPX327714:MPZ327714 MZT327714:MZV327714 NJP327714:NJR327714 NTL327714:NTN327714 ODH327714:ODJ327714 OND327714:ONF327714 OWZ327714:OXB327714 PGV327714:PGX327714 PQR327714:PQT327714 QAN327714:QAP327714 QKJ327714:QKL327714 QUF327714:QUH327714 REB327714:RED327714 RNX327714:RNZ327714 RXT327714:RXV327714 SHP327714:SHR327714 SRL327714:SRN327714 TBH327714:TBJ327714 TLD327714:TLF327714 TUZ327714:TVB327714 UEV327714:UEX327714 UOR327714:UOT327714 UYN327714:UYP327714 VIJ327714:VIL327714 VSF327714:VSH327714 WCB327714:WCD327714 WLX327714:WLZ327714 WVT327714:WVV327714 L393250:N393250 JH393250:JJ393250 TD393250:TF393250 ACZ393250:ADB393250 AMV393250:AMX393250 AWR393250:AWT393250 BGN393250:BGP393250 BQJ393250:BQL393250 CAF393250:CAH393250 CKB393250:CKD393250 CTX393250:CTZ393250 DDT393250:DDV393250 DNP393250:DNR393250 DXL393250:DXN393250 EHH393250:EHJ393250 ERD393250:ERF393250 FAZ393250:FBB393250 FKV393250:FKX393250 FUR393250:FUT393250 GEN393250:GEP393250 GOJ393250:GOL393250 GYF393250:GYH393250 HIB393250:HID393250 HRX393250:HRZ393250 IBT393250:IBV393250 ILP393250:ILR393250 IVL393250:IVN393250 JFH393250:JFJ393250 JPD393250:JPF393250 JYZ393250:JZB393250 KIV393250:KIX393250 KSR393250:KST393250 LCN393250:LCP393250 LMJ393250:LML393250 LWF393250:LWH393250 MGB393250:MGD393250 MPX393250:MPZ393250 MZT393250:MZV393250 NJP393250:NJR393250 NTL393250:NTN393250 ODH393250:ODJ393250 OND393250:ONF393250 OWZ393250:OXB393250 PGV393250:PGX393250 PQR393250:PQT393250 QAN393250:QAP393250 QKJ393250:QKL393250 QUF393250:QUH393250 REB393250:RED393250 RNX393250:RNZ393250 RXT393250:RXV393250 SHP393250:SHR393250 SRL393250:SRN393250 TBH393250:TBJ393250 TLD393250:TLF393250 TUZ393250:TVB393250 UEV393250:UEX393250 UOR393250:UOT393250 UYN393250:UYP393250 VIJ393250:VIL393250 VSF393250:VSH393250 WCB393250:WCD393250 WLX393250:WLZ393250 WVT393250:WVV393250 L458786:N458786 JH458786:JJ458786 TD458786:TF458786 ACZ458786:ADB458786 AMV458786:AMX458786 AWR458786:AWT458786 BGN458786:BGP458786 BQJ458786:BQL458786 CAF458786:CAH458786 CKB458786:CKD458786 CTX458786:CTZ458786 DDT458786:DDV458786 DNP458786:DNR458786 DXL458786:DXN458786 EHH458786:EHJ458786 ERD458786:ERF458786 FAZ458786:FBB458786 FKV458786:FKX458786 FUR458786:FUT458786 GEN458786:GEP458786 GOJ458786:GOL458786 GYF458786:GYH458786 HIB458786:HID458786 HRX458786:HRZ458786 IBT458786:IBV458786 ILP458786:ILR458786 IVL458786:IVN458786 JFH458786:JFJ458786 JPD458786:JPF458786 JYZ458786:JZB458786 KIV458786:KIX458786 KSR458786:KST458786 LCN458786:LCP458786 LMJ458786:LML458786 LWF458786:LWH458786 MGB458786:MGD458786 MPX458786:MPZ458786 MZT458786:MZV458786 NJP458786:NJR458786 NTL458786:NTN458786 ODH458786:ODJ458786 OND458786:ONF458786 OWZ458786:OXB458786 PGV458786:PGX458786 PQR458786:PQT458786 QAN458786:QAP458786 QKJ458786:QKL458786 QUF458786:QUH458786 REB458786:RED458786 RNX458786:RNZ458786 RXT458786:RXV458786 SHP458786:SHR458786 SRL458786:SRN458786 TBH458786:TBJ458786 TLD458786:TLF458786 TUZ458786:TVB458786 UEV458786:UEX458786 UOR458786:UOT458786 UYN458786:UYP458786 VIJ458786:VIL458786 VSF458786:VSH458786 WCB458786:WCD458786 WLX458786:WLZ458786 WVT458786:WVV458786 L524322:N524322 JH524322:JJ524322 TD524322:TF524322 ACZ524322:ADB524322 AMV524322:AMX524322 AWR524322:AWT524322 BGN524322:BGP524322 BQJ524322:BQL524322 CAF524322:CAH524322 CKB524322:CKD524322 CTX524322:CTZ524322 DDT524322:DDV524322 DNP524322:DNR524322 DXL524322:DXN524322 EHH524322:EHJ524322 ERD524322:ERF524322 FAZ524322:FBB524322 FKV524322:FKX524322 FUR524322:FUT524322 GEN524322:GEP524322 GOJ524322:GOL524322 GYF524322:GYH524322 HIB524322:HID524322 HRX524322:HRZ524322 IBT524322:IBV524322 ILP524322:ILR524322 IVL524322:IVN524322 JFH524322:JFJ524322 JPD524322:JPF524322 JYZ524322:JZB524322 KIV524322:KIX524322 KSR524322:KST524322 LCN524322:LCP524322 LMJ524322:LML524322 LWF524322:LWH524322 MGB524322:MGD524322 MPX524322:MPZ524322 MZT524322:MZV524322 NJP524322:NJR524322 NTL524322:NTN524322 ODH524322:ODJ524322 OND524322:ONF524322 OWZ524322:OXB524322 PGV524322:PGX524322 PQR524322:PQT524322 QAN524322:QAP524322 QKJ524322:QKL524322 QUF524322:QUH524322 REB524322:RED524322 RNX524322:RNZ524322 RXT524322:RXV524322 SHP524322:SHR524322 SRL524322:SRN524322 TBH524322:TBJ524322 TLD524322:TLF524322 TUZ524322:TVB524322 UEV524322:UEX524322 UOR524322:UOT524322 UYN524322:UYP524322 VIJ524322:VIL524322 VSF524322:VSH524322 WCB524322:WCD524322 WLX524322:WLZ524322 WVT524322:WVV524322 L589858:N589858 JH589858:JJ589858 TD589858:TF589858 ACZ589858:ADB589858 AMV589858:AMX589858 AWR589858:AWT589858 BGN589858:BGP589858 BQJ589858:BQL589858 CAF589858:CAH589858 CKB589858:CKD589858 CTX589858:CTZ589858 DDT589858:DDV589858 DNP589858:DNR589858 DXL589858:DXN589858 EHH589858:EHJ589858 ERD589858:ERF589858 FAZ589858:FBB589858 FKV589858:FKX589858 FUR589858:FUT589858 GEN589858:GEP589858 GOJ589858:GOL589858 GYF589858:GYH589858 HIB589858:HID589858 HRX589858:HRZ589858 IBT589858:IBV589858 ILP589858:ILR589858 IVL589858:IVN589858 JFH589858:JFJ589858 JPD589858:JPF589858 JYZ589858:JZB589858 KIV589858:KIX589858 KSR589858:KST589858 LCN589858:LCP589858 LMJ589858:LML589858 LWF589858:LWH589858 MGB589858:MGD589858 MPX589858:MPZ589858 MZT589858:MZV589858 NJP589858:NJR589858 NTL589858:NTN589858 ODH589858:ODJ589858 OND589858:ONF589858 OWZ589858:OXB589858 PGV589858:PGX589858 PQR589858:PQT589858 QAN589858:QAP589858 QKJ589858:QKL589858 QUF589858:QUH589858 REB589858:RED589858 RNX589858:RNZ589858 RXT589858:RXV589858 SHP589858:SHR589858 SRL589858:SRN589858 TBH589858:TBJ589858 TLD589858:TLF589858 TUZ589858:TVB589858 UEV589858:UEX589858 UOR589858:UOT589858 UYN589858:UYP589858 VIJ589858:VIL589858 VSF589858:VSH589858 WCB589858:WCD589858 WLX589858:WLZ589858 WVT589858:WVV589858 L655394:N655394 JH655394:JJ655394 TD655394:TF655394 ACZ655394:ADB655394 AMV655394:AMX655394 AWR655394:AWT655394 BGN655394:BGP655394 BQJ655394:BQL655394 CAF655394:CAH655394 CKB655394:CKD655394 CTX655394:CTZ655394 DDT655394:DDV655394 DNP655394:DNR655394 DXL655394:DXN655394 EHH655394:EHJ655394 ERD655394:ERF655394 FAZ655394:FBB655394 FKV655394:FKX655394 FUR655394:FUT655394 GEN655394:GEP655394 GOJ655394:GOL655394 GYF655394:GYH655394 HIB655394:HID655394 HRX655394:HRZ655394 IBT655394:IBV655394 ILP655394:ILR655394 IVL655394:IVN655394 JFH655394:JFJ655394 JPD655394:JPF655394 JYZ655394:JZB655394 KIV655394:KIX655394 KSR655394:KST655394 LCN655394:LCP655394 LMJ655394:LML655394 LWF655394:LWH655394 MGB655394:MGD655394 MPX655394:MPZ655394 MZT655394:MZV655394 NJP655394:NJR655394 NTL655394:NTN655394 ODH655394:ODJ655394 OND655394:ONF655394 OWZ655394:OXB655394 PGV655394:PGX655394 PQR655394:PQT655394 QAN655394:QAP655394 QKJ655394:QKL655394 QUF655394:QUH655394 REB655394:RED655394 RNX655394:RNZ655394 RXT655394:RXV655394 SHP655394:SHR655394 SRL655394:SRN655394 TBH655394:TBJ655394 TLD655394:TLF655394 TUZ655394:TVB655394 UEV655394:UEX655394 UOR655394:UOT655394 UYN655394:UYP655394 VIJ655394:VIL655394 VSF655394:VSH655394 WCB655394:WCD655394 WLX655394:WLZ655394 WVT655394:WVV655394 L720930:N720930 JH720930:JJ720930 TD720930:TF720930 ACZ720930:ADB720930 AMV720930:AMX720930 AWR720930:AWT720930 BGN720930:BGP720930 BQJ720930:BQL720930 CAF720930:CAH720930 CKB720930:CKD720930 CTX720930:CTZ720930 DDT720930:DDV720930 DNP720930:DNR720930 DXL720930:DXN720930 EHH720930:EHJ720930 ERD720930:ERF720930 FAZ720930:FBB720930 FKV720930:FKX720930 FUR720930:FUT720930 GEN720930:GEP720930 GOJ720930:GOL720930 GYF720930:GYH720930 HIB720930:HID720930 HRX720930:HRZ720930 IBT720930:IBV720930 ILP720930:ILR720930 IVL720930:IVN720930 JFH720930:JFJ720930 JPD720930:JPF720930 JYZ720930:JZB720930 KIV720930:KIX720930 KSR720930:KST720930 LCN720930:LCP720930 LMJ720930:LML720930 LWF720930:LWH720930 MGB720930:MGD720930 MPX720930:MPZ720930 MZT720930:MZV720930 NJP720930:NJR720930 NTL720930:NTN720930 ODH720930:ODJ720930 OND720930:ONF720930 OWZ720930:OXB720930 PGV720930:PGX720930 PQR720930:PQT720930 QAN720930:QAP720930 QKJ720930:QKL720930 QUF720930:QUH720930 REB720930:RED720930 RNX720930:RNZ720930 RXT720930:RXV720930 SHP720930:SHR720930 SRL720930:SRN720930 TBH720930:TBJ720930 TLD720930:TLF720930 TUZ720930:TVB720930 UEV720930:UEX720930 UOR720930:UOT720930 UYN720930:UYP720930 VIJ720930:VIL720930 VSF720930:VSH720930 WCB720930:WCD720930 WLX720930:WLZ720930 WVT720930:WVV720930 L786466:N786466 JH786466:JJ786466 TD786466:TF786466 ACZ786466:ADB786466 AMV786466:AMX786466 AWR786466:AWT786466 BGN786466:BGP786466 BQJ786466:BQL786466 CAF786466:CAH786466 CKB786466:CKD786466 CTX786466:CTZ786466 DDT786466:DDV786466 DNP786466:DNR786466 DXL786466:DXN786466 EHH786466:EHJ786466 ERD786466:ERF786466 FAZ786466:FBB786466 FKV786466:FKX786466 FUR786466:FUT786466 GEN786466:GEP786466 GOJ786466:GOL786466 GYF786466:GYH786466 HIB786466:HID786466 HRX786466:HRZ786466 IBT786466:IBV786466 ILP786466:ILR786466 IVL786466:IVN786466 JFH786466:JFJ786466 JPD786466:JPF786466 JYZ786466:JZB786466 KIV786466:KIX786466 KSR786466:KST786466 LCN786466:LCP786466 LMJ786466:LML786466 LWF786466:LWH786466 MGB786466:MGD786466 MPX786466:MPZ786466 MZT786466:MZV786466 NJP786466:NJR786466 NTL786466:NTN786466 ODH786466:ODJ786466 OND786466:ONF786466 OWZ786466:OXB786466 PGV786466:PGX786466 PQR786466:PQT786466 QAN786466:QAP786466 QKJ786466:QKL786466 QUF786466:QUH786466 REB786466:RED786466 RNX786466:RNZ786466 RXT786466:RXV786466 SHP786466:SHR786466 SRL786466:SRN786466 TBH786466:TBJ786466 TLD786466:TLF786466 TUZ786466:TVB786466 UEV786466:UEX786466 UOR786466:UOT786466 UYN786466:UYP786466 VIJ786466:VIL786466 VSF786466:VSH786466 WCB786466:WCD786466 WLX786466:WLZ786466 WVT786466:WVV786466 L852002:N852002 JH852002:JJ852002 TD852002:TF852002 ACZ852002:ADB852002 AMV852002:AMX852002 AWR852002:AWT852002 BGN852002:BGP852002 BQJ852002:BQL852002 CAF852002:CAH852002 CKB852002:CKD852002 CTX852002:CTZ852002 DDT852002:DDV852002 DNP852002:DNR852002 DXL852002:DXN852002 EHH852002:EHJ852002 ERD852002:ERF852002 FAZ852002:FBB852002 FKV852002:FKX852002 FUR852002:FUT852002 GEN852002:GEP852002 GOJ852002:GOL852002 GYF852002:GYH852002 HIB852002:HID852002 HRX852002:HRZ852002 IBT852002:IBV852002 ILP852002:ILR852002 IVL852002:IVN852002 JFH852002:JFJ852002 JPD852002:JPF852002 JYZ852002:JZB852002 KIV852002:KIX852002 KSR852002:KST852002 LCN852002:LCP852002 LMJ852002:LML852002 LWF852002:LWH852002 MGB852002:MGD852002 MPX852002:MPZ852002 MZT852002:MZV852002 NJP852002:NJR852002 NTL852002:NTN852002 ODH852002:ODJ852002 OND852002:ONF852002 OWZ852002:OXB852002 PGV852002:PGX852002 PQR852002:PQT852002 QAN852002:QAP852002 QKJ852002:QKL852002 QUF852002:QUH852002 REB852002:RED852002 RNX852002:RNZ852002 RXT852002:RXV852002 SHP852002:SHR852002 SRL852002:SRN852002 TBH852002:TBJ852002 TLD852002:TLF852002 TUZ852002:TVB852002 UEV852002:UEX852002 UOR852002:UOT852002 UYN852002:UYP852002 VIJ852002:VIL852002 VSF852002:VSH852002 WCB852002:WCD852002 WLX852002:WLZ852002 WVT852002:WVV852002 L917538:N917538 JH917538:JJ917538 TD917538:TF917538 ACZ917538:ADB917538 AMV917538:AMX917538 AWR917538:AWT917538 BGN917538:BGP917538 BQJ917538:BQL917538 CAF917538:CAH917538 CKB917538:CKD917538 CTX917538:CTZ917538 DDT917538:DDV917538 DNP917538:DNR917538 DXL917538:DXN917538 EHH917538:EHJ917538 ERD917538:ERF917538 FAZ917538:FBB917538 FKV917538:FKX917538 FUR917538:FUT917538 GEN917538:GEP917538 GOJ917538:GOL917538 GYF917538:GYH917538 HIB917538:HID917538 HRX917538:HRZ917538 IBT917538:IBV917538 ILP917538:ILR917538 IVL917538:IVN917538 JFH917538:JFJ917538 JPD917538:JPF917538 JYZ917538:JZB917538 KIV917538:KIX917538 KSR917538:KST917538 LCN917538:LCP917538 LMJ917538:LML917538 LWF917538:LWH917538 MGB917538:MGD917538 MPX917538:MPZ917538 MZT917538:MZV917538 NJP917538:NJR917538 NTL917538:NTN917538 ODH917538:ODJ917538 OND917538:ONF917538 OWZ917538:OXB917538 PGV917538:PGX917538 PQR917538:PQT917538 QAN917538:QAP917538 QKJ917538:QKL917538 QUF917538:QUH917538 REB917538:RED917538 RNX917538:RNZ917538 RXT917538:RXV917538 SHP917538:SHR917538 SRL917538:SRN917538 TBH917538:TBJ917538 TLD917538:TLF917538 TUZ917538:TVB917538 UEV917538:UEX917538 UOR917538:UOT917538 UYN917538:UYP917538 VIJ917538:VIL917538 VSF917538:VSH917538 WCB917538:WCD917538 WLX917538:WLZ917538 WVT917538:WVV917538 L983074:N983074 JH983074:JJ983074 TD983074:TF983074 ACZ983074:ADB983074 AMV983074:AMX983074 AWR983074:AWT983074 BGN983074:BGP983074 BQJ983074:BQL983074 CAF983074:CAH983074 CKB983074:CKD983074 CTX983074:CTZ983074 DDT983074:DDV983074 DNP983074:DNR983074 DXL983074:DXN983074 EHH983074:EHJ983074 ERD983074:ERF983074 FAZ983074:FBB983074 FKV983074:FKX983074 FUR983074:FUT983074 GEN983074:GEP983074 GOJ983074:GOL983074 GYF983074:GYH983074 HIB983074:HID983074 HRX983074:HRZ983074 IBT983074:IBV983074 ILP983074:ILR983074 IVL983074:IVN983074 JFH983074:JFJ983074 JPD983074:JPF983074 JYZ983074:JZB983074 KIV983074:KIX983074 KSR983074:KST983074 LCN983074:LCP983074 LMJ983074:LML983074 LWF983074:LWH983074 MGB983074:MGD983074 MPX983074:MPZ983074 MZT983074:MZV983074 NJP983074:NJR983074 NTL983074:NTN983074 ODH983074:ODJ983074 OND983074:ONF983074 OWZ983074:OXB983074 PGV983074:PGX983074 PQR983074:PQT983074 QAN983074:QAP983074 QKJ983074:QKL983074 QUF983074:QUH983074 REB983074:RED983074 RNX983074:RNZ983074 RXT983074:RXV983074 SHP983074:SHR983074 SRL983074:SRN983074 TBH983074:TBJ983074 TLD983074:TLF983074 TUZ983074:TVB983074 UEV983074:UEX983074 UOR983074:UOT983074 UYN983074:UYP983074 VIJ983074:VIL983074 VSF983074:VSH983074 WCB983074:WCD983074 WLX983074:WLZ983074 WVT983074:WVV983074 L12:O12 JH12:JK12 TD12:TG12 ACZ12:ADC12 AMV12:AMY12 AWR12:AWU12 BGN12:BGQ12 BQJ12:BQM12 CAF12:CAI12 CKB12:CKE12 CTX12:CUA12 DDT12:DDW12 DNP12:DNS12 DXL12:DXO12 EHH12:EHK12 ERD12:ERG12 FAZ12:FBC12 FKV12:FKY12 FUR12:FUU12 GEN12:GEQ12 GOJ12:GOM12 GYF12:GYI12 HIB12:HIE12 HRX12:HSA12 IBT12:IBW12 ILP12:ILS12 IVL12:IVO12 JFH12:JFK12 JPD12:JPG12 JYZ12:JZC12 KIV12:KIY12 KSR12:KSU12 LCN12:LCQ12 LMJ12:LMM12 LWF12:LWI12 MGB12:MGE12 MPX12:MQA12 MZT12:MZW12 NJP12:NJS12 NTL12:NTO12 ODH12:ODK12 OND12:ONG12 OWZ12:OXC12 PGV12:PGY12 PQR12:PQU12 QAN12:QAQ12 QKJ12:QKM12 QUF12:QUI12 REB12:REE12 RNX12:ROA12 RXT12:RXW12 SHP12:SHS12 SRL12:SRO12 TBH12:TBK12 TLD12:TLG12 TUZ12:TVC12 UEV12:UEY12 UOR12:UOU12 UYN12:UYQ12 VIJ12:VIM12 VSF12:VSI12 WCB12:WCE12 WLX12:WMA12 WVT12:WVW12 L65548:O65548 JH65548:JK65548 TD65548:TG65548 ACZ65548:ADC65548 AMV65548:AMY65548 AWR65548:AWU65548 BGN65548:BGQ65548 BQJ65548:BQM65548 CAF65548:CAI65548 CKB65548:CKE65548 CTX65548:CUA65548 DDT65548:DDW65548 DNP65548:DNS65548 DXL65548:DXO65548 EHH65548:EHK65548 ERD65548:ERG65548 FAZ65548:FBC65548 FKV65548:FKY65548 FUR65548:FUU65548 GEN65548:GEQ65548 GOJ65548:GOM65548 GYF65548:GYI65548 HIB65548:HIE65548 HRX65548:HSA65548 IBT65548:IBW65548 ILP65548:ILS65548 IVL65548:IVO65548 JFH65548:JFK65548 JPD65548:JPG65548 JYZ65548:JZC65548 KIV65548:KIY65548 KSR65548:KSU65548 LCN65548:LCQ65548 LMJ65548:LMM65548 LWF65548:LWI65548 MGB65548:MGE65548 MPX65548:MQA65548 MZT65548:MZW65548 NJP65548:NJS65548 NTL65548:NTO65548 ODH65548:ODK65548 OND65548:ONG65548 OWZ65548:OXC65548 PGV65548:PGY65548 PQR65548:PQU65548 QAN65548:QAQ65548 QKJ65548:QKM65548 QUF65548:QUI65548 REB65548:REE65548 RNX65548:ROA65548 RXT65548:RXW65548 SHP65548:SHS65548 SRL65548:SRO65548 TBH65548:TBK65548 TLD65548:TLG65548 TUZ65548:TVC65548 UEV65548:UEY65548 UOR65548:UOU65548 UYN65548:UYQ65548 VIJ65548:VIM65548 VSF65548:VSI65548 WCB65548:WCE65548 WLX65548:WMA65548 WVT65548:WVW65548 L131084:O131084 JH131084:JK131084 TD131084:TG131084 ACZ131084:ADC131084 AMV131084:AMY131084 AWR131084:AWU131084 BGN131084:BGQ131084 BQJ131084:BQM131084 CAF131084:CAI131084 CKB131084:CKE131084 CTX131084:CUA131084 DDT131084:DDW131084 DNP131084:DNS131084 DXL131084:DXO131084 EHH131084:EHK131084 ERD131084:ERG131084 FAZ131084:FBC131084 FKV131084:FKY131084 FUR131084:FUU131084 GEN131084:GEQ131084 GOJ131084:GOM131084 GYF131084:GYI131084 HIB131084:HIE131084 HRX131084:HSA131084 IBT131084:IBW131084 ILP131084:ILS131084 IVL131084:IVO131084 JFH131084:JFK131084 JPD131084:JPG131084 JYZ131084:JZC131084 KIV131084:KIY131084 KSR131084:KSU131084 LCN131084:LCQ131084 LMJ131084:LMM131084 LWF131084:LWI131084 MGB131084:MGE131084 MPX131084:MQA131084 MZT131084:MZW131084 NJP131084:NJS131084 NTL131084:NTO131084 ODH131084:ODK131084 OND131084:ONG131084 OWZ131084:OXC131084 PGV131084:PGY131084 PQR131084:PQU131084 QAN131084:QAQ131084 QKJ131084:QKM131084 QUF131084:QUI131084 REB131084:REE131084 RNX131084:ROA131084 RXT131084:RXW131084 SHP131084:SHS131084 SRL131084:SRO131084 TBH131084:TBK131084 TLD131084:TLG131084 TUZ131084:TVC131084 UEV131084:UEY131084 UOR131084:UOU131084 UYN131084:UYQ131084 VIJ131084:VIM131084 VSF131084:VSI131084 WCB131084:WCE131084 WLX131084:WMA131084 WVT131084:WVW131084 L196620:O196620 JH196620:JK196620 TD196620:TG196620 ACZ196620:ADC196620 AMV196620:AMY196620 AWR196620:AWU196620 BGN196620:BGQ196620 BQJ196620:BQM196620 CAF196620:CAI196620 CKB196620:CKE196620 CTX196620:CUA196620 DDT196620:DDW196620 DNP196620:DNS196620 DXL196620:DXO196620 EHH196620:EHK196620 ERD196620:ERG196620 FAZ196620:FBC196620 FKV196620:FKY196620 FUR196620:FUU196620 GEN196620:GEQ196620 GOJ196620:GOM196620 GYF196620:GYI196620 HIB196620:HIE196620 HRX196620:HSA196620 IBT196620:IBW196620 ILP196620:ILS196620 IVL196620:IVO196620 JFH196620:JFK196620 JPD196620:JPG196620 JYZ196620:JZC196620 KIV196620:KIY196620 KSR196620:KSU196620 LCN196620:LCQ196620 LMJ196620:LMM196620 LWF196620:LWI196620 MGB196620:MGE196620 MPX196620:MQA196620 MZT196620:MZW196620 NJP196620:NJS196620 NTL196620:NTO196620 ODH196620:ODK196620 OND196620:ONG196620 OWZ196620:OXC196620 PGV196620:PGY196620 PQR196620:PQU196620 QAN196620:QAQ196620 QKJ196620:QKM196620 QUF196620:QUI196620 REB196620:REE196620 RNX196620:ROA196620 RXT196620:RXW196620 SHP196620:SHS196620 SRL196620:SRO196620 TBH196620:TBK196620 TLD196620:TLG196620 TUZ196620:TVC196620 UEV196620:UEY196620 UOR196620:UOU196620 UYN196620:UYQ196620 VIJ196620:VIM196620 VSF196620:VSI196620 WCB196620:WCE196620 WLX196620:WMA196620 WVT196620:WVW196620 L262156:O262156 JH262156:JK262156 TD262156:TG262156 ACZ262156:ADC262156 AMV262156:AMY262156 AWR262156:AWU262156 BGN262156:BGQ262156 BQJ262156:BQM262156 CAF262156:CAI262156 CKB262156:CKE262156 CTX262156:CUA262156 DDT262156:DDW262156 DNP262156:DNS262156 DXL262156:DXO262156 EHH262156:EHK262156 ERD262156:ERG262156 FAZ262156:FBC262156 FKV262156:FKY262156 FUR262156:FUU262156 GEN262156:GEQ262156 GOJ262156:GOM262156 GYF262156:GYI262156 HIB262156:HIE262156 HRX262156:HSA262156 IBT262156:IBW262156 ILP262156:ILS262156 IVL262156:IVO262156 JFH262156:JFK262156 JPD262156:JPG262156 JYZ262156:JZC262156 KIV262156:KIY262156 KSR262156:KSU262156 LCN262156:LCQ262156 LMJ262156:LMM262156 LWF262156:LWI262156 MGB262156:MGE262156 MPX262156:MQA262156 MZT262156:MZW262156 NJP262156:NJS262156 NTL262156:NTO262156 ODH262156:ODK262156 OND262156:ONG262156 OWZ262156:OXC262156 PGV262156:PGY262156 PQR262156:PQU262156 QAN262156:QAQ262156 QKJ262156:QKM262156 QUF262156:QUI262156 REB262156:REE262156 RNX262156:ROA262156 RXT262156:RXW262156 SHP262156:SHS262156 SRL262156:SRO262156 TBH262156:TBK262156 TLD262156:TLG262156 TUZ262156:TVC262156 UEV262156:UEY262156 UOR262156:UOU262156 UYN262156:UYQ262156 VIJ262156:VIM262156 VSF262156:VSI262156 WCB262156:WCE262156 WLX262156:WMA262156 WVT262156:WVW262156 L327692:O327692 JH327692:JK327692 TD327692:TG327692 ACZ327692:ADC327692 AMV327692:AMY327692 AWR327692:AWU327692 BGN327692:BGQ327692 BQJ327692:BQM327692 CAF327692:CAI327692 CKB327692:CKE327692 CTX327692:CUA327692 DDT327692:DDW327692 DNP327692:DNS327692 DXL327692:DXO327692 EHH327692:EHK327692 ERD327692:ERG327692 FAZ327692:FBC327692 FKV327692:FKY327692 FUR327692:FUU327692 GEN327692:GEQ327692 GOJ327692:GOM327692 GYF327692:GYI327692 HIB327692:HIE327692 HRX327692:HSA327692 IBT327692:IBW327692 ILP327692:ILS327692 IVL327692:IVO327692 JFH327692:JFK327692 JPD327692:JPG327692 JYZ327692:JZC327692 KIV327692:KIY327692 KSR327692:KSU327692 LCN327692:LCQ327692 LMJ327692:LMM327692 LWF327692:LWI327692 MGB327692:MGE327692 MPX327692:MQA327692 MZT327692:MZW327692 NJP327692:NJS327692 NTL327692:NTO327692 ODH327692:ODK327692 OND327692:ONG327692 OWZ327692:OXC327692 PGV327692:PGY327692 PQR327692:PQU327692 QAN327692:QAQ327692 QKJ327692:QKM327692 QUF327692:QUI327692 REB327692:REE327692 RNX327692:ROA327692 RXT327692:RXW327692 SHP327692:SHS327692 SRL327692:SRO327692 TBH327692:TBK327692 TLD327692:TLG327692 TUZ327692:TVC327692 UEV327692:UEY327692 UOR327692:UOU327692 UYN327692:UYQ327692 VIJ327692:VIM327692 VSF327692:VSI327692 WCB327692:WCE327692 WLX327692:WMA327692 WVT327692:WVW327692 L393228:O393228 JH393228:JK393228 TD393228:TG393228 ACZ393228:ADC393228 AMV393228:AMY393228 AWR393228:AWU393228 BGN393228:BGQ393228 BQJ393228:BQM393228 CAF393228:CAI393228 CKB393228:CKE393228 CTX393228:CUA393228 DDT393228:DDW393228 DNP393228:DNS393228 DXL393228:DXO393228 EHH393228:EHK393228 ERD393228:ERG393228 FAZ393228:FBC393228 FKV393228:FKY393228 FUR393228:FUU393228 GEN393228:GEQ393228 GOJ393228:GOM393228 GYF393228:GYI393228 HIB393228:HIE393228 HRX393228:HSA393228 IBT393228:IBW393228 ILP393228:ILS393228 IVL393228:IVO393228 JFH393228:JFK393228 JPD393228:JPG393228 JYZ393228:JZC393228 KIV393228:KIY393228 KSR393228:KSU393228 LCN393228:LCQ393228 LMJ393228:LMM393228 LWF393228:LWI393228 MGB393228:MGE393228 MPX393228:MQA393228 MZT393228:MZW393228 NJP393228:NJS393228 NTL393228:NTO393228 ODH393228:ODK393228 OND393228:ONG393228 OWZ393228:OXC393228 PGV393228:PGY393228 PQR393228:PQU393228 QAN393228:QAQ393228 QKJ393228:QKM393228 QUF393228:QUI393228 REB393228:REE393228 RNX393228:ROA393228 RXT393228:RXW393228 SHP393228:SHS393228 SRL393228:SRO393228 TBH393228:TBK393228 TLD393228:TLG393228 TUZ393228:TVC393228 UEV393228:UEY393228 UOR393228:UOU393228 UYN393228:UYQ393228 VIJ393228:VIM393228 VSF393228:VSI393228 WCB393228:WCE393228 WLX393228:WMA393228 WVT393228:WVW393228 L458764:O458764 JH458764:JK458764 TD458764:TG458764 ACZ458764:ADC458764 AMV458764:AMY458764 AWR458764:AWU458764 BGN458764:BGQ458764 BQJ458764:BQM458764 CAF458764:CAI458764 CKB458764:CKE458764 CTX458764:CUA458764 DDT458764:DDW458764 DNP458764:DNS458764 DXL458764:DXO458764 EHH458764:EHK458764 ERD458764:ERG458764 FAZ458764:FBC458764 FKV458764:FKY458764 FUR458764:FUU458764 GEN458764:GEQ458764 GOJ458764:GOM458764 GYF458764:GYI458764 HIB458764:HIE458764 HRX458764:HSA458764 IBT458764:IBW458764 ILP458764:ILS458764 IVL458764:IVO458764 JFH458764:JFK458764 JPD458764:JPG458764 JYZ458764:JZC458764 KIV458764:KIY458764 KSR458764:KSU458764 LCN458764:LCQ458764 LMJ458764:LMM458764 LWF458764:LWI458764 MGB458764:MGE458764 MPX458764:MQA458764 MZT458764:MZW458764 NJP458764:NJS458764 NTL458764:NTO458764 ODH458764:ODK458764 OND458764:ONG458764 OWZ458764:OXC458764 PGV458764:PGY458764 PQR458764:PQU458764 QAN458764:QAQ458764 QKJ458764:QKM458764 QUF458764:QUI458764 REB458764:REE458764 RNX458764:ROA458764 RXT458764:RXW458764 SHP458764:SHS458764 SRL458764:SRO458764 TBH458764:TBK458764 TLD458764:TLG458764 TUZ458764:TVC458764 UEV458764:UEY458764 UOR458764:UOU458764 UYN458764:UYQ458764 VIJ458764:VIM458764 VSF458764:VSI458764 WCB458764:WCE458764 WLX458764:WMA458764 WVT458764:WVW458764 L524300:O524300 JH524300:JK524300 TD524300:TG524300 ACZ524300:ADC524300 AMV524300:AMY524300 AWR524300:AWU524300 BGN524300:BGQ524300 BQJ524300:BQM524300 CAF524300:CAI524300 CKB524300:CKE524300 CTX524300:CUA524300 DDT524300:DDW524300 DNP524300:DNS524300 DXL524300:DXO524300 EHH524300:EHK524300 ERD524300:ERG524300 FAZ524300:FBC524300 FKV524300:FKY524300 FUR524300:FUU524300 GEN524300:GEQ524300 GOJ524300:GOM524300 GYF524300:GYI524300 HIB524300:HIE524300 HRX524300:HSA524300 IBT524300:IBW524300 ILP524300:ILS524300 IVL524300:IVO524300 JFH524300:JFK524300 JPD524300:JPG524300 JYZ524300:JZC524300 KIV524300:KIY524300 KSR524300:KSU524300 LCN524300:LCQ524300 LMJ524300:LMM524300 LWF524300:LWI524300 MGB524300:MGE524300 MPX524300:MQA524300 MZT524300:MZW524300 NJP524300:NJS524300 NTL524300:NTO524300 ODH524300:ODK524300 OND524300:ONG524300 OWZ524300:OXC524300 PGV524300:PGY524300 PQR524300:PQU524300 QAN524300:QAQ524300 QKJ524300:QKM524300 QUF524300:QUI524300 REB524300:REE524300 RNX524300:ROA524300 RXT524300:RXW524300 SHP524300:SHS524300 SRL524300:SRO524300 TBH524300:TBK524300 TLD524300:TLG524300 TUZ524300:TVC524300 UEV524300:UEY524300 UOR524300:UOU524300 UYN524300:UYQ524300 VIJ524300:VIM524300 VSF524300:VSI524300 WCB524300:WCE524300 WLX524300:WMA524300 WVT524300:WVW524300 L589836:O589836 JH589836:JK589836 TD589836:TG589836 ACZ589836:ADC589836 AMV589836:AMY589836 AWR589836:AWU589836 BGN589836:BGQ589836 BQJ589836:BQM589836 CAF589836:CAI589836 CKB589836:CKE589836 CTX589836:CUA589836 DDT589836:DDW589836 DNP589836:DNS589836 DXL589836:DXO589836 EHH589836:EHK589836 ERD589836:ERG589836 FAZ589836:FBC589836 FKV589836:FKY589836 FUR589836:FUU589836 GEN589836:GEQ589836 GOJ589836:GOM589836 GYF589836:GYI589836 HIB589836:HIE589836 HRX589836:HSA589836 IBT589836:IBW589836 ILP589836:ILS589836 IVL589836:IVO589836 JFH589836:JFK589836 JPD589836:JPG589836 JYZ589836:JZC589836 KIV589836:KIY589836 KSR589836:KSU589836 LCN589836:LCQ589836 LMJ589836:LMM589836 LWF589836:LWI589836 MGB589836:MGE589836 MPX589836:MQA589836 MZT589836:MZW589836 NJP589836:NJS589836 NTL589836:NTO589836 ODH589836:ODK589836 OND589836:ONG589836 OWZ589836:OXC589836 PGV589836:PGY589836 PQR589836:PQU589836 QAN589836:QAQ589836 QKJ589836:QKM589836 QUF589836:QUI589836 REB589836:REE589836 RNX589836:ROA589836 RXT589836:RXW589836 SHP589836:SHS589836 SRL589836:SRO589836 TBH589836:TBK589836 TLD589836:TLG589836 TUZ589836:TVC589836 UEV589836:UEY589836 UOR589836:UOU589836 UYN589836:UYQ589836 VIJ589836:VIM589836 VSF589836:VSI589836 WCB589836:WCE589836 WLX589836:WMA589836 WVT589836:WVW589836 L655372:O655372 JH655372:JK655372 TD655372:TG655372 ACZ655372:ADC655372 AMV655372:AMY655372 AWR655372:AWU655372 BGN655372:BGQ655372 BQJ655372:BQM655372 CAF655372:CAI655372 CKB655372:CKE655372 CTX655372:CUA655372 DDT655372:DDW655372 DNP655372:DNS655372 DXL655372:DXO655372 EHH655372:EHK655372 ERD655372:ERG655372 FAZ655372:FBC655372 FKV655372:FKY655372 FUR655372:FUU655372 GEN655372:GEQ655372 GOJ655372:GOM655372 GYF655372:GYI655372 HIB655372:HIE655372 HRX655372:HSA655372 IBT655372:IBW655372 ILP655372:ILS655372 IVL655372:IVO655372 JFH655372:JFK655372 JPD655372:JPG655372 JYZ655372:JZC655372 KIV655372:KIY655372 KSR655372:KSU655372 LCN655372:LCQ655372 LMJ655372:LMM655372 LWF655372:LWI655372 MGB655372:MGE655372 MPX655372:MQA655372 MZT655372:MZW655372 NJP655372:NJS655372 NTL655372:NTO655372 ODH655372:ODK655372 OND655372:ONG655372 OWZ655372:OXC655372 PGV655372:PGY655372 PQR655372:PQU655372 QAN655372:QAQ655372 QKJ655372:QKM655372 QUF655372:QUI655372 REB655372:REE655372 RNX655372:ROA655372 RXT655372:RXW655372 SHP655372:SHS655372 SRL655372:SRO655372 TBH655372:TBK655372 TLD655372:TLG655372 TUZ655372:TVC655372 UEV655372:UEY655372 UOR655372:UOU655372 UYN655372:UYQ655372 VIJ655372:VIM655372 VSF655372:VSI655372 WCB655372:WCE655372 WLX655372:WMA655372 WVT655372:WVW655372 L720908:O720908 JH720908:JK720908 TD720908:TG720908 ACZ720908:ADC720908 AMV720908:AMY720908 AWR720908:AWU720908 BGN720908:BGQ720908 BQJ720908:BQM720908 CAF720908:CAI720908 CKB720908:CKE720908 CTX720908:CUA720908 DDT720908:DDW720908 DNP720908:DNS720908 DXL720908:DXO720908 EHH720908:EHK720908 ERD720908:ERG720908 FAZ720908:FBC720908 FKV720908:FKY720908 FUR720908:FUU720908 GEN720908:GEQ720908 GOJ720908:GOM720908 GYF720908:GYI720908 HIB720908:HIE720908 HRX720908:HSA720908 IBT720908:IBW720908 ILP720908:ILS720908 IVL720908:IVO720908 JFH720908:JFK720908 JPD720908:JPG720908 JYZ720908:JZC720908 KIV720908:KIY720908 KSR720908:KSU720908 LCN720908:LCQ720908 LMJ720908:LMM720908 LWF720908:LWI720908 MGB720908:MGE720908 MPX720908:MQA720908 MZT720908:MZW720908 NJP720908:NJS720908 NTL720908:NTO720908 ODH720908:ODK720908 OND720908:ONG720908 OWZ720908:OXC720908 PGV720908:PGY720908 PQR720908:PQU720908 QAN720908:QAQ720908 QKJ720908:QKM720908 QUF720908:QUI720908 REB720908:REE720908 RNX720908:ROA720908 RXT720908:RXW720908 SHP720908:SHS720908 SRL720908:SRO720908 TBH720908:TBK720908 TLD720908:TLG720908 TUZ720908:TVC720908 UEV720908:UEY720908 UOR720908:UOU720908 UYN720908:UYQ720908 VIJ720908:VIM720908 VSF720908:VSI720908 WCB720908:WCE720908 WLX720908:WMA720908 WVT720908:WVW720908 L786444:O786444 JH786444:JK786444 TD786444:TG786444 ACZ786444:ADC786444 AMV786444:AMY786444 AWR786444:AWU786444 BGN786444:BGQ786444 BQJ786444:BQM786444 CAF786444:CAI786444 CKB786444:CKE786444 CTX786444:CUA786444 DDT786444:DDW786444 DNP786444:DNS786444 DXL786444:DXO786444 EHH786444:EHK786444 ERD786444:ERG786444 FAZ786444:FBC786444 FKV786444:FKY786444 FUR786444:FUU786444 GEN786444:GEQ786444 GOJ786444:GOM786444 GYF786444:GYI786444 HIB786444:HIE786444 HRX786444:HSA786444 IBT786444:IBW786444 ILP786444:ILS786444 IVL786444:IVO786444 JFH786444:JFK786444 JPD786444:JPG786444 JYZ786444:JZC786444 KIV786444:KIY786444 KSR786444:KSU786444 LCN786444:LCQ786444 LMJ786444:LMM786444 LWF786444:LWI786444 MGB786444:MGE786444 MPX786444:MQA786444 MZT786444:MZW786444 NJP786444:NJS786444 NTL786444:NTO786444 ODH786444:ODK786444 OND786444:ONG786444 OWZ786444:OXC786444 PGV786444:PGY786444 PQR786444:PQU786444 QAN786444:QAQ786444 QKJ786444:QKM786444 QUF786444:QUI786444 REB786444:REE786444 RNX786444:ROA786444 RXT786444:RXW786444 SHP786444:SHS786444 SRL786444:SRO786444 TBH786444:TBK786444 TLD786444:TLG786444 TUZ786444:TVC786444 UEV786444:UEY786444 UOR786444:UOU786444 UYN786444:UYQ786444 VIJ786444:VIM786444 VSF786444:VSI786444 WCB786444:WCE786444 WLX786444:WMA786444 WVT786444:WVW786444 L851980:O851980 JH851980:JK851980 TD851980:TG851980 ACZ851980:ADC851980 AMV851980:AMY851980 AWR851980:AWU851980 BGN851980:BGQ851980 BQJ851980:BQM851980 CAF851980:CAI851980 CKB851980:CKE851980 CTX851980:CUA851980 DDT851980:DDW851980 DNP851980:DNS851980 DXL851980:DXO851980 EHH851980:EHK851980 ERD851980:ERG851980 FAZ851980:FBC851980 FKV851980:FKY851980 FUR851980:FUU851980 GEN851980:GEQ851980 GOJ851980:GOM851980 GYF851980:GYI851980 HIB851980:HIE851980 HRX851980:HSA851980 IBT851980:IBW851980 ILP851980:ILS851980 IVL851980:IVO851980 JFH851980:JFK851980 JPD851980:JPG851980 JYZ851980:JZC851980 KIV851980:KIY851980 KSR851980:KSU851980 LCN851980:LCQ851980 LMJ851980:LMM851980 LWF851980:LWI851980 MGB851980:MGE851980 MPX851980:MQA851980 MZT851980:MZW851980 NJP851980:NJS851980 NTL851980:NTO851980 ODH851980:ODK851980 OND851980:ONG851980 OWZ851980:OXC851980 PGV851980:PGY851980 PQR851980:PQU851980 QAN851980:QAQ851980 QKJ851980:QKM851980 QUF851980:QUI851980 REB851980:REE851980 RNX851980:ROA851980 RXT851980:RXW851980 SHP851980:SHS851980 SRL851980:SRO851980 TBH851980:TBK851980 TLD851980:TLG851980 TUZ851980:TVC851980 UEV851980:UEY851980 UOR851980:UOU851980 UYN851980:UYQ851980 VIJ851980:VIM851980 VSF851980:VSI851980 WCB851980:WCE851980 WLX851980:WMA851980 WVT851980:WVW851980 L917516:O917516 JH917516:JK917516 TD917516:TG917516 ACZ917516:ADC917516 AMV917516:AMY917516 AWR917516:AWU917516 BGN917516:BGQ917516 BQJ917516:BQM917516 CAF917516:CAI917516 CKB917516:CKE917516 CTX917516:CUA917516 DDT917516:DDW917516 DNP917516:DNS917516 DXL917516:DXO917516 EHH917516:EHK917516 ERD917516:ERG917516 FAZ917516:FBC917516 FKV917516:FKY917516 FUR917516:FUU917516 GEN917516:GEQ917516 GOJ917516:GOM917516 GYF917516:GYI917516 HIB917516:HIE917516 HRX917516:HSA917516 IBT917516:IBW917516 ILP917516:ILS917516 IVL917516:IVO917516 JFH917516:JFK917516 JPD917516:JPG917516 JYZ917516:JZC917516 KIV917516:KIY917516 KSR917516:KSU917516 LCN917516:LCQ917516 LMJ917516:LMM917516 LWF917516:LWI917516 MGB917516:MGE917516 MPX917516:MQA917516 MZT917516:MZW917516 NJP917516:NJS917516 NTL917516:NTO917516 ODH917516:ODK917516 OND917516:ONG917516 OWZ917516:OXC917516 PGV917516:PGY917516 PQR917516:PQU917516 QAN917516:QAQ917516 QKJ917516:QKM917516 QUF917516:QUI917516 REB917516:REE917516 RNX917516:ROA917516 RXT917516:RXW917516 SHP917516:SHS917516 SRL917516:SRO917516 TBH917516:TBK917516 TLD917516:TLG917516 TUZ917516:TVC917516 UEV917516:UEY917516 UOR917516:UOU917516 UYN917516:UYQ917516 VIJ917516:VIM917516 VSF917516:VSI917516 WCB917516:WCE917516 WLX917516:WMA917516 WVT917516:WVW917516 L983052:O983052 JH983052:JK983052 TD983052:TG983052 ACZ983052:ADC983052 AMV983052:AMY983052 AWR983052:AWU983052 BGN983052:BGQ983052 BQJ983052:BQM983052 CAF983052:CAI983052 CKB983052:CKE983052 CTX983052:CUA983052 DDT983052:DDW983052 DNP983052:DNS983052 DXL983052:DXO983052 EHH983052:EHK983052 ERD983052:ERG983052 FAZ983052:FBC983052 FKV983052:FKY983052 FUR983052:FUU983052 GEN983052:GEQ983052 GOJ983052:GOM983052 GYF983052:GYI983052 HIB983052:HIE983052 HRX983052:HSA983052 IBT983052:IBW983052 ILP983052:ILS983052 IVL983052:IVO983052 JFH983052:JFK983052 JPD983052:JPG983052 JYZ983052:JZC983052 KIV983052:KIY983052 KSR983052:KSU983052 LCN983052:LCQ983052 LMJ983052:LMM983052 LWF983052:LWI983052 MGB983052:MGE983052 MPX983052:MQA983052 MZT983052:MZW983052 NJP983052:NJS983052 NTL983052:NTO983052 ODH983052:ODK983052 OND983052:ONG983052 OWZ983052:OXC983052 PGV983052:PGY983052 PQR983052:PQU983052 QAN983052:QAQ983052 QKJ983052:QKM983052 QUF983052:QUI983052 REB983052:REE983052 RNX983052:ROA983052 RXT983052:RXW983052 SHP983052:SHS983052 SRL983052:SRO983052 TBH983052:TBK983052 TLD983052:TLG983052 TUZ983052:TVC983052 UEV983052:UEY983052 UOR983052:UOU983052 UYN983052:UYQ983052 VIJ983052:VIM983052 VSF983052:VSI983052 WCB983052:WCE983052 WLX983052:WMA983052 WVT983052:WVW983052 L14:N14 JH14:JJ14 TD14:TF14 ACZ14:ADB14 AMV14:AMX14 AWR14:AWT14 BGN14:BGP14 BQJ14:BQL14 CAF14:CAH14 CKB14:CKD14 CTX14:CTZ14 DDT14:DDV14 DNP14:DNR14 DXL14:DXN14 EHH14:EHJ14 ERD14:ERF14 FAZ14:FBB14 FKV14:FKX14 FUR14:FUT14 GEN14:GEP14 GOJ14:GOL14 GYF14:GYH14 HIB14:HID14 HRX14:HRZ14 IBT14:IBV14 ILP14:ILR14 IVL14:IVN14 JFH14:JFJ14 JPD14:JPF14 JYZ14:JZB14 KIV14:KIX14 KSR14:KST14 LCN14:LCP14 LMJ14:LML14 LWF14:LWH14 MGB14:MGD14 MPX14:MPZ14 MZT14:MZV14 NJP14:NJR14 NTL14:NTN14 ODH14:ODJ14 OND14:ONF14 OWZ14:OXB14 PGV14:PGX14 PQR14:PQT14 QAN14:QAP14 QKJ14:QKL14 QUF14:QUH14 REB14:RED14 RNX14:RNZ14 RXT14:RXV14 SHP14:SHR14 SRL14:SRN14 TBH14:TBJ14 TLD14:TLF14 TUZ14:TVB14 UEV14:UEX14 UOR14:UOT14 UYN14:UYP14 VIJ14:VIL14 VSF14:VSH14 WCB14:WCD14 WLX14:WLZ14 WVT14:WVV14 L65550:N65550 JH65550:JJ65550 TD65550:TF65550 ACZ65550:ADB65550 AMV65550:AMX65550 AWR65550:AWT65550 BGN65550:BGP65550 BQJ65550:BQL65550 CAF65550:CAH65550 CKB65550:CKD65550 CTX65550:CTZ65550 DDT65550:DDV65550 DNP65550:DNR65550 DXL65550:DXN65550 EHH65550:EHJ65550 ERD65550:ERF65550 FAZ65550:FBB65550 FKV65550:FKX65550 FUR65550:FUT65550 GEN65550:GEP65550 GOJ65550:GOL65550 GYF65550:GYH65550 HIB65550:HID65550 HRX65550:HRZ65550 IBT65550:IBV65550 ILP65550:ILR65550 IVL65550:IVN65550 JFH65550:JFJ65550 JPD65550:JPF65550 JYZ65550:JZB65550 KIV65550:KIX65550 KSR65550:KST65550 LCN65550:LCP65550 LMJ65550:LML65550 LWF65550:LWH65550 MGB65550:MGD65550 MPX65550:MPZ65550 MZT65550:MZV65550 NJP65550:NJR65550 NTL65550:NTN65550 ODH65550:ODJ65550 OND65550:ONF65550 OWZ65550:OXB65550 PGV65550:PGX65550 PQR65550:PQT65550 QAN65550:QAP65550 QKJ65550:QKL65550 QUF65550:QUH65550 REB65550:RED65550 RNX65550:RNZ65550 RXT65550:RXV65550 SHP65550:SHR65550 SRL65550:SRN65550 TBH65550:TBJ65550 TLD65550:TLF65550 TUZ65550:TVB65550 UEV65550:UEX65550 UOR65550:UOT65550 UYN65550:UYP65550 VIJ65550:VIL65550 VSF65550:VSH65550 WCB65550:WCD65550 WLX65550:WLZ65550 WVT65550:WVV65550 L131086:N131086 JH131086:JJ131086 TD131086:TF131086 ACZ131086:ADB131086 AMV131086:AMX131086 AWR131086:AWT131086 BGN131086:BGP131086 BQJ131086:BQL131086 CAF131086:CAH131086 CKB131086:CKD131086 CTX131086:CTZ131086 DDT131086:DDV131086 DNP131086:DNR131086 DXL131086:DXN131086 EHH131086:EHJ131086 ERD131086:ERF131086 FAZ131086:FBB131086 FKV131086:FKX131086 FUR131086:FUT131086 GEN131086:GEP131086 GOJ131086:GOL131086 GYF131086:GYH131086 HIB131086:HID131086 HRX131086:HRZ131086 IBT131086:IBV131086 ILP131086:ILR131086 IVL131086:IVN131086 JFH131086:JFJ131086 JPD131086:JPF131086 JYZ131086:JZB131086 KIV131086:KIX131086 KSR131086:KST131086 LCN131086:LCP131086 LMJ131086:LML131086 LWF131086:LWH131086 MGB131086:MGD131086 MPX131086:MPZ131086 MZT131086:MZV131086 NJP131086:NJR131086 NTL131086:NTN131086 ODH131086:ODJ131086 OND131086:ONF131086 OWZ131086:OXB131086 PGV131086:PGX131086 PQR131086:PQT131086 QAN131086:QAP131086 QKJ131086:QKL131086 QUF131086:QUH131086 REB131086:RED131086 RNX131086:RNZ131086 RXT131086:RXV131086 SHP131086:SHR131086 SRL131086:SRN131086 TBH131086:TBJ131086 TLD131086:TLF131086 TUZ131086:TVB131086 UEV131086:UEX131086 UOR131086:UOT131086 UYN131086:UYP131086 VIJ131086:VIL131086 VSF131086:VSH131086 WCB131086:WCD131086 WLX131086:WLZ131086 WVT131086:WVV131086 L196622:N196622 JH196622:JJ196622 TD196622:TF196622 ACZ196622:ADB196622 AMV196622:AMX196622 AWR196622:AWT196622 BGN196622:BGP196622 BQJ196622:BQL196622 CAF196622:CAH196622 CKB196622:CKD196622 CTX196622:CTZ196622 DDT196622:DDV196622 DNP196622:DNR196622 DXL196622:DXN196622 EHH196622:EHJ196622 ERD196622:ERF196622 FAZ196622:FBB196622 FKV196622:FKX196622 FUR196622:FUT196622 GEN196622:GEP196622 GOJ196622:GOL196622 GYF196622:GYH196622 HIB196622:HID196622 HRX196622:HRZ196622 IBT196622:IBV196622 ILP196622:ILR196622 IVL196622:IVN196622 JFH196622:JFJ196622 JPD196622:JPF196622 JYZ196622:JZB196622 KIV196622:KIX196622 KSR196622:KST196622 LCN196622:LCP196622 LMJ196622:LML196622 LWF196622:LWH196622 MGB196622:MGD196622 MPX196622:MPZ196622 MZT196622:MZV196622 NJP196622:NJR196622 NTL196622:NTN196622 ODH196622:ODJ196622 OND196622:ONF196622 OWZ196622:OXB196622 PGV196622:PGX196622 PQR196622:PQT196622 QAN196622:QAP196622 QKJ196622:QKL196622 QUF196622:QUH196622 REB196622:RED196622 RNX196622:RNZ196622 RXT196622:RXV196622 SHP196622:SHR196622 SRL196622:SRN196622 TBH196622:TBJ196622 TLD196622:TLF196622 TUZ196622:TVB196622 UEV196622:UEX196622 UOR196622:UOT196622 UYN196622:UYP196622 VIJ196622:VIL196622 VSF196622:VSH196622 WCB196622:WCD196622 WLX196622:WLZ196622 WVT196622:WVV196622 L262158:N262158 JH262158:JJ262158 TD262158:TF262158 ACZ262158:ADB262158 AMV262158:AMX262158 AWR262158:AWT262158 BGN262158:BGP262158 BQJ262158:BQL262158 CAF262158:CAH262158 CKB262158:CKD262158 CTX262158:CTZ262158 DDT262158:DDV262158 DNP262158:DNR262158 DXL262158:DXN262158 EHH262158:EHJ262158 ERD262158:ERF262158 FAZ262158:FBB262158 FKV262158:FKX262158 FUR262158:FUT262158 GEN262158:GEP262158 GOJ262158:GOL262158 GYF262158:GYH262158 HIB262158:HID262158 HRX262158:HRZ262158 IBT262158:IBV262158 ILP262158:ILR262158 IVL262158:IVN262158 JFH262158:JFJ262158 JPD262158:JPF262158 JYZ262158:JZB262158 KIV262158:KIX262158 KSR262158:KST262158 LCN262158:LCP262158 LMJ262158:LML262158 LWF262158:LWH262158 MGB262158:MGD262158 MPX262158:MPZ262158 MZT262158:MZV262158 NJP262158:NJR262158 NTL262158:NTN262158 ODH262158:ODJ262158 OND262158:ONF262158 OWZ262158:OXB262158 PGV262158:PGX262158 PQR262158:PQT262158 QAN262158:QAP262158 QKJ262158:QKL262158 QUF262158:QUH262158 REB262158:RED262158 RNX262158:RNZ262158 RXT262158:RXV262158 SHP262158:SHR262158 SRL262158:SRN262158 TBH262158:TBJ262158 TLD262158:TLF262158 TUZ262158:TVB262158 UEV262158:UEX262158 UOR262158:UOT262158 UYN262158:UYP262158 VIJ262158:VIL262158 VSF262158:VSH262158 WCB262158:WCD262158 WLX262158:WLZ262158 WVT262158:WVV262158 L327694:N327694 JH327694:JJ327694 TD327694:TF327694 ACZ327694:ADB327694 AMV327694:AMX327694 AWR327694:AWT327694 BGN327694:BGP327694 BQJ327694:BQL327694 CAF327694:CAH327694 CKB327694:CKD327694 CTX327694:CTZ327694 DDT327694:DDV327694 DNP327694:DNR327694 DXL327694:DXN327694 EHH327694:EHJ327694 ERD327694:ERF327694 FAZ327694:FBB327694 FKV327694:FKX327694 FUR327694:FUT327694 GEN327694:GEP327694 GOJ327694:GOL327694 GYF327694:GYH327694 HIB327694:HID327694 HRX327694:HRZ327694 IBT327694:IBV327694 ILP327694:ILR327694 IVL327694:IVN327694 JFH327694:JFJ327694 JPD327694:JPF327694 JYZ327694:JZB327694 KIV327694:KIX327694 KSR327694:KST327694 LCN327694:LCP327694 LMJ327694:LML327694 LWF327694:LWH327694 MGB327694:MGD327694 MPX327694:MPZ327694 MZT327694:MZV327694 NJP327694:NJR327694 NTL327694:NTN327694 ODH327694:ODJ327694 OND327694:ONF327694 OWZ327694:OXB327694 PGV327694:PGX327694 PQR327694:PQT327694 QAN327694:QAP327694 QKJ327694:QKL327694 QUF327694:QUH327694 REB327694:RED327694 RNX327694:RNZ327694 RXT327694:RXV327694 SHP327694:SHR327694 SRL327694:SRN327694 TBH327694:TBJ327694 TLD327694:TLF327694 TUZ327694:TVB327694 UEV327694:UEX327694 UOR327694:UOT327694 UYN327694:UYP327694 VIJ327694:VIL327694 VSF327694:VSH327694 WCB327694:WCD327694 WLX327694:WLZ327694 WVT327694:WVV327694 L393230:N393230 JH393230:JJ393230 TD393230:TF393230 ACZ393230:ADB393230 AMV393230:AMX393230 AWR393230:AWT393230 BGN393230:BGP393230 BQJ393230:BQL393230 CAF393230:CAH393230 CKB393230:CKD393230 CTX393230:CTZ393230 DDT393230:DDV393230 DNP393230:DNR393230 DXL393230:DXN393230 EHH393230:EHJ393230 ERD393230:ERF393230 FAZ393230:FBB393230 FKV393230:FKX393230 FUR393230:FUT393230 GEN393230:GEP393230 GOJ393230:GOL393230 GYF393230:GYH393230 HIB393230:HID393230 HRX393230:HRZ393230 IBT393230:IBV393230 ILP393230:ILR393230 IVL393230:IVN393230 JFH393230:JFJ393230 JPD393230:JPF393230 JYZ393230:JZB393230 KIV393230:KIX393230 KSR393230:KST393230 LCN393230:LCP393230 LMJ393230:LML393230 LWF393230:LWH393230 MGB393230:MGD393230 MPX393230:MPZ393230 MZT393230:MZV393230 NJP393230:NJR393230 NTL393230:NTN393230 ODH393230:ODJ393230 OND393230:ONF393230 OWZ393230:OXB393230 PGV393230:PGX393230 PQR393230:PQT393230 QAN393230:QAP393230 QKJ393230:QKL393230 QUF393230:QUH393230 REB393230:RED393230 RNX393230:RNZ393230 RXT393230:RXV393230 SHP393230:SHR393230 SRL393230:SRN393230 TBH393230:TBJ393230 TLD393230:TLF393230 TUZ393230:TVB393230 UEV393230:UEX393230 UOR393230:UOT393230 UYN393230:UYP393230 VIJ393230:VIL393230 VSF393230:VSH393230 WCB393230:WCD393230 WLX393230:WLZ393230 WVT393230:WVV393230 L458766:N458766 JH458766:JJ458766 TD458766:TF458766 ACZ458766:ADB458766 AMV458766:AMX458766 AWR458766:AWT458766 BGN458766:BGP458766 BQJ458766:BQL458766 CAF458766:CAH458766 CKB458766:CKD458766 CTX458766:CTZ458766 DDT458766:DDV458766 DNP458766:DNR458766 DXL458766:DXN458766 EHH458766:EHJ458766 ERD458766:ERF458766 FAZ458766:FBB458766 FKV458766:FKX458766 FUR458766:FUT458766 GEN458766:GEP458766 GOJ458766:GOL458766 GYF458766:GYH458766 HIB458766:HID458766 HRX458766:HRZ458766 IBT458766:IBV458766 ILP458766:ILR458766 IVL458766:IVN458766 JFH458766:JFJ458766 JPD458766:JPF458766 JYZ458766:JZB458766 KIV458766:KIX458766 KSR458766:KST458766 LCN458766:LCP458766 LMJ458766:LML458766 LWF458766:LWH458766 MGB458766:MGD458766 MPX458766:MPZ458766 MZT458766:MZV458766 NJP458766:NJR458766 NTL458766:NTN458766 ODH458766:ODJ458766 OND458766:ONF458766 OWZ458766:OXB458766 PGV458766:PGX458766 PQR458766:PQT458766 QAN458766:QAP458766 QKJ458766:QKL458766 QUF458766:QUH458766 REB458766:RED458766 RNX458766:RNZ458766 RXT458766:RXV458766 SHP458766:SHR458766 SRL458766:SRN458766 TBH458766:TBJ458766 TLD458766:TLF458766 TUZ458766:TVB458766 UEV458766:UEX458766 UOR458766:UOT458766 UYN458766:UYP458766 VIJ458766:VIL458766 VSF458766:VSH458766 WCB458766:WCD458766 WLX458766:WLZ458766 WVT458766:WVV458766 L524302:N524302 JH524302:JJ524302 TD524302:TF524302 ACZ524302:ADB524302 AMV524302:AMX524302 AWR524302:AWT524302 BGN524302:BGP524302 BQJ524302:BQL524302 CAF524302:CAH524302 CKB524302:CKD524302 CTX524302:CTZ524302 DDT524302:DDV524302 DNP524302:DNR524302 DXL524302:DXN524302 EHH524302:EHJ524302 ERD524302:ERF524302 FAZ524302:FBB524302 FKV524302:FKX524302 FUR524302:FUT524302 GEN524302:GEP524302 GOJ524302:GOL524302 GYF524302:GYH524302 HIB524302:HID524302 HRX524302:HRZ524302 IBT524302:IBV524302 ILP524302:ILR524302 IVL524302:IVN524302 JFH524302:JFJ524302 JPD524302:JPF524302 JYZ524302:JZB524302 KIV524302:KIX524302 KSR524302:KST524302 LCN524302:LCP524302 LMJ524302:LML524302 LWF524302:LWH524302 MGB524302:MGD524302 MPX524302:MPZ524302 MZT524302:MZV524302 NJP524302:NJR524302 NTL524302:NTN524302 ODH524302:ODJ524302 OND524302:ONF524302 OWZ524302:OXB524302 PGV524302:PGX524302 PQR524302:PQT524302 QAN524302:QAP524302 QKJ524302:QKL524302 QUF524302:QUH524302 REB524302:RED524302 RNX524302:RNZ524302 RXT524302:RXV524302 SHP524302:SHR524302 SRL524302:SRN524302 TBH524302:TBJ524302 TLD524302:TLF524302 TUZ524302:TVB524302 UEV524302:UEX524302 UOR524302:UOT524302 UYN524302:UYP524302 VIJ524302:VIL524302 VSF524302:VSH524302 WCB524302:WCD524302 WLX524302:WLZ524302 WVT524302:WVV524302 L589838:N589838 JH589838:JJ589838 TD589838:TF589838 ACZ589838:ADB589838 AMV589838:AMX589838 AWR589838:AWT589838 BGN589838:BGP589838 BQJ589838:BQL589838 CAF589838:CAH589838 CKB589838:CKD589838 CTX589838:CTZ589838 DDT589838:DDV589838 DNP589838:DNR589838 DXL589838:DXN589838 EHH589838:EHJ589838 ERD589838:ERF589838 FAZ589838:FBB589838 FKV589838:FKX589838 FUR589838:FUT589838 GEN589838:GEP589838 GOJ589838:GOL589838 GYF589838:GYH589838 HIB589838:HID589838 HRX589838:HRZ589838 IBT589838:IBV589838 ILP589838:ILR589838 IVL589838:IVN589838 JFH589838:JFJ589838 JPD589838:JPF589838 JYZ589838:JZB589838 KIV589838:KIX589838 KSR589838:KST589838 LCN589838:LCP589838 LMJ589838:LML589838 LWF589838:LWH589838 MGB589838:MGD589838 MPX589838:MPZ589838 MZT589838:MZV589838 NJP589838:NJR589838 NTL589838:NTN589838 ODH589838:ODJ589838 OND589838:ONF589838 OWZ589838:OXB589838 PGV589838:PGX589838 PQR589838:PQT589838 QAN589838:QAP589838 QKJ589838:QKL589838 QUF589838:QUH589838 REB589838:RED589838 RNX589838:RNZ589838 RXT589838:RXV589838 SHP589838:SHR589838 SRL589838:SRN589838 TBH589838:TBJ589838 TLD589838:TLF589838 TUZ589838:TVB589838 UEV589838:UEX589838 UOR589838:UOT589838 UYN589838:UYP589838 VIJ589838:VIL589838 VSF589838:VSH589838 WCB589838:WCD589838 WLX589838:WLZ589838 WVT589838:WVV589838 L655374:N655374 JH655374:JJ655374 TD655374:TF655374 ACZ655374:ADB655374 AMV655374:AMX655374 AWR655374:AWT655374 BGN655374:BGP655374 BQJ655374:BQL655374 CAF655374:CAH655374 CKB655374:CKD655374 CTX655374:CTZ655374 DDT655374:DDV655374 DNP655374:DNR655374 DXL655374:DXN655374 EHH655374:EHJ655374 ERD655374:ERF655374 FAZ655374:FBB655374 FKV655374:FKX655374 FUR655374:FUT655374 GEN655374:GEP655374 GOJ655374:GOL655374 GYF655374:GYH655374 HIB655374:HID655374 HRX655374:HRZ655374 IBT655374:IBV655374 ILP655374:ILR655374 IVL655374:IVN655374 JFH655374:JFJ655374 JPD655374:JPF655374 JYZ655374:JZB655374 KIV655374:KIX655374 KSR655374:KST655374 LCN655374:LCP655374 LMJ655374:LML655374 LWF655374:LWH655374 MGB655374:MGD655374 MPX655374:MPZ655374 MZT655374:MZV655374 NJP655374:NJR655374 NTL655374:NTN655374 ODH655374:ODJ655374 OND655374:ONF655374 OWZ655374:OXB655374 PGV655374:PGX655374 PQR655374:PQT655374 QAN655374:QAP655374 QKJ655374:QKL655374 QUF655374:QUH655374 REB655374:RED655374 RNX655374:RNZ655374 RXT655374:RXV655374 SHP655374:SHR655374 SRL655374:SRN655374 TBH655374:TBJ655374 TLD655374:TLF655374 TUZ655374:TVB655374 UEV655374:UEX655374 UOR655374:UOT655374 UYN655374:UYP655374 VIJ655374:VIL655374 VSF655374:VSH655374 WCB655374:WCD655374 WLX655374:WLZ655374 WVT655374:WVV655374 L720910:N720910 JH720910:JJ720910 TD720910:TF720910 ACZ720910:ADB720910 AMV720910:AMX720910 AWR720910:AWT720910 BGN720910:BGP720910 BQJ720910:BQL720910 CAF720910:CAH720910 CKB720910:CKD720910 CTX720910:CTZ720910 DDT720910:DDV720910 DNP720910:DNR720910 DXL720910:DXN720910 EHH720910:EHJ720910 ERD720910:ERF720910 FAZ720910:FBB720910 FKV720910:FKX720910 FUR720910:FUT720910 GEN720910:GEP720910 GOJ720910:GOL720910 GYF720910:GYH720910 HIB720910:HID720910 HRX720910:HRZ720910 IBT720910:IBV720910 ILP720910:ILR720910 IVL720910:IVN720910 JFH720910:JFJ720910 JPD720910:JPF720910 JYZ720910:JZB720910 KIV720910:KIX720910 KSR720910:KST720910 LCN720910:LCP720910 LMJ720910:LML720910 LWF720910:LWH720910 MGB720910:MGD720910 MPX720910:MPZ720910 MZT720910:MZV720910 NJP720910:NJR720910 NTL720910:NTN720910 ODH720910:ODJ720910 OND720910:ONF720910 OWZ720910:OXB720910 PGV720910:PGX720910 PQR720910:PQT720910 QAN720910:QAP720910 QKJ720910:QKL720910 QUF720910:QUH720910 REB720910:RED720910 RNX720910:RNZ720910 RXT720910:RXV720910 SHP720910:SHR720910 SRL720910:SRN720910 TBH720910:TBJ720910 TLD720910:TLF720910 TUZ720910:TVB720910 UEV720910:UEX720910 UOR720910:UOT720910 UYN720910:UYP720910 VIJ720910:VIL720910 VSF720910:VSH720910 WCB720910:WCD720910 WLX720910:WLZ720910 WVT720910:WVV720910 L786446:N786446 JH786446:JJ786446 TD786446:TF786446 ACZ786446:ADB786446 AMV786446:AMX786446 AWR786446:AWT786446 BGN786446:BGP786446 BQJ786446:BQL786446 CAF786446:CAH786446 CKB786446:CKD786446 CTX786446:CTZ786446 DDT786446:DDV786446 DNP786446:DNR786446 DXL786446:DXN786446 EHH786446:EHJ786446 ERD786446:ERF786446 FAZ786446:FBB786446 FKV786446:FKX786446 FUR786446:FUT786446 GEN786446:GEP786446 GOJ786446:GOL786446 GYF786446:GYH786446 HIB786446:HID786446 HRX786446:HRZ786446 IBT786446:IBV786446 ILP786446:ILR786446 IVL786446:IVN786446 JFH786446:JFJ786446 JPD786446:JPF786446 JYZ786446:JZB786446 KIV786446:KIX786446 KSR786446:KST786446 LCN786446:LCP786446 LMJ786446:LML786446 LWF786446:LWH786446 MGB786446:MGD786446 MPX786446:MPZ786446 MZT786446:MZV786446 NJP786446:NJR786446 NTL786446:NTN786446 ODH786446:ODJ786446 OND786446:ONF786446 OWZ786446:OXB786446 PGV786446:PGX786446 PQR786446:PQT786446 QAN786446:QAP786446 QKJ786446:QKL786446 QUF786446:QUH786446 REB786446:RED786446 RNX786446:RNZ786446 RXT786446:RXV786446 SHP786446:SHR786446 SRL786446:SRN786446 TBH786446:TBJ786446 TLD786446:TLF786446 TUZ786446:TVB786446 UEV786446:UEX786446 UOR786446:UOT786446 UYN786446:UYP786446 VIJ786446:VIL786446 VSF786446:VSH786446 WCB786446:WCD786446 WLX786446:WLZ786446 WVT786446:WVV786446 L851982:N851982 JH851982:JJ851982 TD851982:TF851982 ACZ851982:ADB851982 AMV851982:AMX851982 AWR851982:AWT851982 BGN851982:BGP851982 BQJ851982:BQL851982 CAF851982:CAH851982 CKB851982:CKD851982 CTX851982:CTZ851982 DDT851982:DDV851982 DNP851982:DNR851982 DXL851982:DXN851982 EHH851982:EHJ851982 ERD851982:ERF851982 FAZ851982:FBB851982 FKV851982:FKX851982 FUR851982:FUT851982 GEN851982:GEP851982 GOJ851982:GOL851982 GYF851982:GYH851982 HIB851982:HID851982 HRX851982:HRZ851982 IBT851982:IBV851982 ILP851982:ILR851982 IVL851982:IVN851982 JFH851982:JFJ851982 JPD851982:JPF851982 JYZ851982:JZB851982 KIV851982:KIX851982 KSR851982:KST851982 LCN851982:LCP851982 LMJ851982:LML851982 LWF851982:LWH851982 MGB851982:MGD851982 MPX851982:MPZ851982 MZT851982:MZV851982 NJP851982:NJR851982 NTL851982:NTN851982 ODH851982:ODJ851982 OND851982:ONF851982 OWZ851982:OXB851982 PGV851982:PGX851982 PQR851982:PQT851982 QAN851982:QAP851982 QKJ851982:QKL851982 QUF851982:QUH851982 REB851982:RED851982 RNX851982:RNZ851982 RXT851982:RXV851982 SHP851982:SHR851982 SRL851982:SRN851982 TBH851982:TBJ851982 TLD851982:TLF851982 TUZ851982:TVB851982 UEV851982:UEX851982 UOR851982:UOT851982 UYN851982:UYP851982 VIJ851982:VIL851982 VSF851982:VSH851982 WCB851982:WCD851982 WLX851982:WLZ851982 WVT851982:WVV851982 L917518:N917518 JH917518:JJ917518 TD917518:TF917518 ACZ917518:ADB917518 AMV917518:AMX917518 AWR917518:AWT917518 BGN917518:BGP917518 BQJ917518:BQL917518 CAF917518:CAH917518 CKB917518:CKD917518 CTX917518:CTZ917518 DDT917518:DDV917518 DNP917518:DNR917518 DXL917518:DXN917518 EHH917518:EHJ917518 ERD917518:ERF917518 FAZ917518:FBB917518 FKV917518:FKX917518 FUR917518:FUT917518 GEN917518:GEP917518 GOJ917518:GOL917518 GYF917518:GYH917518 HIB917518:HID917518 HRX917518:HRZ917518 IBT917518:IBV917518 ILP917518:ILR917518 IVL917518:IVN917518 JFH917518:JFJ917518 JPD917518:JPF917518 JYZ917518:JZB917518 KIV917518:KIX917518 KSR917518:KST917518 LCN917518:LCP917518 LMJ917518:LML917518 LWF917518:LWH917518 MGB917518:MGD917518 MPX917518:MPZ917518 MZT917518:MZV917518 NJP917518:NJR917518 NTL917518:NTN917518 ODH917518:ODJ917518 OND917518:ONF917518 OWZ917518:OXB917518 PGV917518:PGX917518 PQR917518:PQT917518 QAN917518:QAP917518 QKJ917518:QKL917518 QUF917518:QUH917518 REB917518:RED917518 RNX917518:RNZ917518 RXT917518:RXV917518 SHP917518:SHR917518 SRL917518:SRN917518 TBH917518:TBJ917518 TLD917518:TLF917518 TUZ917518:TVB917518 UEV917518:UEX917518 UOR917518:UOT917518 UYN917518:UYP917518 VIJ917518:VIL917518 VSF917518:VSH917518 WCB917518:WCD917518 WLX917518:WLZ917518 WVT917518:WVV917518 L983054:N983054 JH983054:JJ983054 TD983054:TF983054 ACZ983054:ADB983054 AMV983054:AMX983054 AWR983054:AWT983054 BGN983054:BGP983054 BQJ983054:BQL983054 CAF983054:CAH983054 CKB983054:CKD983054 CTX983054:CTZ983054 DDT983054:DDV983054 DNP983054:DNR983054 DXL983054:DXN983054 EHH983054:EHJ983054 ERD983054:ERF983054 FAZ983054:FBB983054 FKV983054:FKX983054 FUR983054:FUT983054 GEN983054:GEP983054 GOJ983054:GOL983054 GYF983054:GYH983054 HIB983054:HID983054 HRX983054:HRZ983054 IBT983054:IBV983054 ILP983054:ILR983054 IVL983054:IVN983054 JFH983054:JFJ983054 JPD983054:JPF983054 JYZ983054:JZB983054 KIV983054:KIX983054 KSR983054:KST983054 LCN983054:LCP983054 LMJ983054:LML983054 LWF983054:LWH983054 MGB983054:MGD983054 MPX983054:MPZ983054 MZT983054:MZV983054 NJP983054:NJR983054 NTL983054:NTN983054 ODH983054:ODJ983054 OND983054:ONF983054 OWZ983054:OXB983054 PGV983054:PGX983054 PQR983054:PQT983054 QAN983054:QAP983054 QKJ983054:QKL983054 QUF983054:QUH983054 REB983054:RED983054 RNX983054:RNZ983054 RXT983054:RXV983054 SHP983054:SHR983054 SRL983054:SRN983054 TBH983054:TBJ983054 TLD983054:TLF983054 TUZ983054:TVB983054 UEV983054:UEX983054 UOR983054:UOT983054 UYN983054:UYP983054 VIJ983054:VIL983054 VSF983054:VSH983054 WCB983054:WCD983054 WLX983054:WLZ983054 WVT983054:WVV983054 L72:O72 JH72:JK72 TD72:TG72 ACZ72:ADC72 AMV72:AMY72 AWR72:AWU72 BGN72:BGQ72 BQJ72:BQM72 CAF72:CAI72 CKB72:CKE72 CTX72:CUA72 DDT72:DDW72 DNP72:DNS72 DXL72:DXO72 EHH72:EHK72 ERD72:ERG72 FAZ72:FBC72 FKV72:FKY72 FUR72:FUU72 GEN72:GEQ72 GOJ72:GOM72 GYF72:GYI72 HIB72:HIE72 HRX72:HSA72 IBT72:IBW72 ILP72:ILS72 IVL72:IVO72 JFH72:JFK72 JPD72:JPG72 JYZ72:JZC72 KIV72:KIY72 KSR72:KSU72 LCN72:LCQ72 LMJ72:LMM72 LWF72:LWI72 MGB72:MGE72 MPX72:MQA72 MZT72:MZW72 NJP72:NJS72 NTL72:NTO72 ODH72:ODK72 OND72:ONG72 OWZ72:OXC72 PGV72:PGY72 PQR72:PQU72 QAN72:QAQ72 QKJ72:QKM72 QUF72:QUI72 REB72:REE72 RNX72:ROA72 RXT72:RXW72 SHP72:SHS72 SRL72:SRO72 TBH72:TBK72 TLD72:TLG72 TUZ72:TVC72 UEV72:UEY72 UOR72:UOU72 UYN72:UYQ72 VIJ72:VIM72 VSF72:VSI72 WCB72:WCE72 WLX72:WMA72 WVT72:WVW72 L65608:O65608 JH65608:JK65608 TD65608:TG65608 ACZ65608:ADC65608 AMV65608:AMY65608 AWR65608:AWU65608 BGN65608:BGQ65608 BQJ65608:BQM65608 CAF65608:CAI65608 CKB65608:CKE65608 CTX65608:CUA65608 DDT65608:DDW65608 DNP65608:DNS65608 DXL65608:DXO65608 EHH65608:EHK65608 ERD65608:ERG65608 FAZ65608:FBC65608 FKV65608:FKY65608 FUR65608:FUU65608 GEN65608:GEQ65608 GOJ65608:GOM65608 GYF65608:GYI65608 HIB65608:HIE65608 HRX65608:HSA65608 IBT65608:IBW65608 ILP65608:ILS65608 IVL65608:IVO65608 JFH65608:JFK65608 JPD65608:JPG65608 JYZ65608:JZC65608 KIV65608:KIY65608 KSR65608:KSU65608 LCN65608:LCQ65608 LMJ65608:LMM65608 LWF65608:LWI65608 MGB65608:MGE65608 MPX65608:MQA65608 MZT65608:MZW65608 NJP65608:NJS65608 NTL65608:NTO65608 ODH65608:ODK65608 OND65608:ONG65608 OWZ65608:OXC65608 PGV65608:PGY65608 PQR65608:PQU65608 QAN65608:QAQ65608 QKJ65608:QKM65608 QUF65608:QUI65608 REB65608:REE65608 RNX65608:ROA65608 RXT65608:RXW65608 SHP65608:SHS65608 SRL65608:SRO65608 TBH65608:TBK65608 TLD65608:TLG65608 TUZ65608:TVC65608 UEV65608:UEY65608 UOR65608:UOU65608 UYN65608:UYQ65608 VIJ65608:VIM65608 VSF65608:VSI65608 WCB65608:WCE65608 WLX65608:WMA65608 WVT65608:WVW65608 L131144:O131144 JH131144:JK131144 TD131144:TG131144 ACZ131144:ADC131144 AMV131144:AMY131144 AWR131144:AWU131144 BGN131144:BGQ131144 BQJ131144:BQM131144 CAF131144:CAI131144 CKB131144:CKE131144 CTX131144:CUA131144 DDT131144:DDW131144 DNP131144:DNS131144 DXL131144:DXO131144 EHH131144:EHK131144 ERD131144:ERG131144 FAZ131144:FBC131144 FKV131144:FKY131144 FUR131144:FUU131144 GEN131144:GEQ131144 GOJ131144:GOM131144 GYF131144:GYI131144 HIB131144:HIE131144 HRX131144:HSA131144 IBT131144:IBW131144 ILP131144:ILS131144 IVL131144:IVO131144 JFH131144:JFK131144 JPD131144:JPG131144 JYZ131144:JZC131144 KIV131144:KIY131144 KSR131144:KSU131144 LCN131144:LCQ131144 LMJ131144:LMM131144 LWF131144:LWI131144 MGB131144:MGE131144 MPX131144:MQA131144 MZT131144:MZW131144 NJP131144:NJS131144 NTL131144:NTO131144 ODH131144:ODK131144 OND131144:ONG131144 OWZ131144:OXC131144 PGV131144:PGY131144 PQR131144:PQU131144 QAN131144:QAQ131144 QKJ131144:QKM131144 QUF131144:QUI131144 REB131144:REE131144 RNX131144:ROA131144 RXT131144:RXW131144 SHP131144:SHS131144 SRL131144:SRO131144 TBH131144:TBK131144 TLD131144:TLG131144 TUZ131144:TVC131144 UEV131144:UEY131144 UOR131144:UOU131144 UYN131144:UYQ131144 VIJ131144:VIM131144 VSF131144:VSI131144 WCB131144:WCE131144 WLX131144:WMA131144 WVT131144:WVW131144 L196680:O196680 JH196680:JK196680 TD196680:TG196680 ACZ196680:ADC196680 AMV196680:AMY196680 AWR196680:AWU196680 BGN196680:BGQ196680 BQJ196680:BQM196680 CAF196680:CAI196680 CKB196680:CKE196680 CTX196680:CUA196680 DDT196680:DDW196680 DNP196680:DNS196680 DXL196680:DXO196680 EHH196680:EHK196680 ERD196680:ERG196680 FAZ196680:FBC196680 FKV196680:FKY196680 FUR196680:FUU196680 GEN196680:GEQ196680 GOJ196680:GOM196680 GYF196680:GYI196680 HIB196680:HIE196680 HRX196680:HSA196680 IBT196680:IBW196680 ILP196680:ILS196680 IVL196680:IVO196680 JFH196680:JFK196680 JPD196680:JPG196680 JYZ196680:JZC196680 KIV196680:KIY196680 KSR196680:KSU196680 LCN196680:LCQ196680 LMJ196680:LMM196680 LWF196680:LWI196680 MGB196680:MGE196680 MPX196680:MQA196680 MZT196680:MZW196680 NJP196680:NJS196680 NTL196680:NTO196680 ODH196680:ODK196680 OND196680:ONG196680 OWZ196680:OXC196680 PGV196680:PGY196680 PQR196680:PQU196680 QAN196680:QAQ196680 QKJ196680:QKM196680 QUF196680:QUI196680 REB196680:REE196680 RNX196680:ROA196680 RXT196680:RXW196680 SHP196680:SHS196680 SRL196680:SRO196680 TBH196680:TBK196680 TLD196680:TLG196680 TUZ196680:TVC196680 UEV196680:UEY196680 UOR196680:UOU196680 UYN196680:UYQ196680 VIJ196680:VIM196680 VSF196680:VSI196680 WCB196680:WCE196680 WLX196680:WMA196680 WVT196680:WVW196680 L262216:O262216 JH262216:JK262216 TD262216:TG262216 ACZ262216:ADC262216 AMV262216:AMY262216 AWR262216:AWU262216 BGN262216:BGQ262216 BQJ262216:BQM262216 CAF262216:CAI262216 CKB262216:CKE262216 CTX262216:CUA262216 DDT262216:DDW262216 DNP262216:DNS262216 DXL262216:DXO262216 EHH262216:EHK262216 ERD262216:ERG262216 FAZ262216:FBC262216 FKV262216:FKY262216 FUR262216:FUU262216 GEN262216:GEQ262216 GOJ262216:GOM262216 GYF262216:GYI262216 HIB262216:HIE262216 HRX262216:HSA262216 IBT262216:IBW262216 ILP262216:ILS262216 IVL262216:IVO262216 JFH262216:JFK262216 JPD262216:JPG262216 JYZ262216:JZC262216 KIV262216:KIY262216 KSR262216:KSU262216 LCN262216:LCQ262216 LMJ262216:LMM262216 LWF262216:LWI262216 MGB262216:MGE262216 MPX262216:MQA262216 MZT262216:MZW262216 NJP262216:NJS262216 NTL262216:NTO262216 ODH262216:ODK262216 OND262216:ONG262216 OWZ262216:OXC262216 PGV262216:PGY262216 PQR262216:PQU262216 QAN262216:QAQ262216 QKJ262216:QKM262216 QUF262216:QUI262216 REB262216:REE262216 RNX262216:ROA262216 RXT262216:RXW262216 SHP262216:SHS262216 SRL262216:SRO262216 TBH262216:TBK262216 TLD262216:TLG262216 TUZ262216:TVC262216 UEV262216:UEY262216 UOR262216:UOU262216 UYN262216:UYQ262216 VIJ262216:VIM262216 VSF262216:VSI262216 WCB262216:WCE262216 WLX262216:WMA262216 WVT262216:WVW262216 L327752:O327752 JH327752:JK327752 TD327752:TG327752 ACZ327752:ADC327752 AMV327752:AMY327752 AWR327752:AWU327752 BGN327752:BGQ327752 BQJ327752:BQM327752 CAF327752:CAI327752 CKB327752:CKE327752 CTX327752:CUA327752 DDT327752:DDW327752 DNP327752:DNS327752 DXL327752:DXO327752 EHH327752:EHK327752 ERD327752:ERG327752 FAZ327752:FBC327752 FKV327752:FKY327752 FUR327752:FUU327752 GEN327752:GEQ327752 GOJ327752:GOM327752 GYF327752:GYI327752 HIB327752:HIE327752 HRX327752:HSA327752 IBT327752:IBW327752 ILP327752:ILS327752 IVL327752:IVO327752 JFH327752:JFK327752 JPD327752:JPG327752 JYZ327752:JZC327752 KIV327752:KIY327752 KSR327752:KSU327752 LCN327752:LCQ327752 LMJ327752:LMM327752 LWF327752:LWI327752 MGB327752:MGE327752 MPX327752:MQA327752 MZT327752:MZW327752 NJP327752:NJS327752 NTL327752:NTO327752 ODH327752:ODK327752 OND327752:ONG327752 OWZ327752:OXC327752 PGV327752:PGY327752 PQR327752:PQU327752 QAN327752:QAQ327752 QKJ327752:QKM327752 QUF327752:QUI327752 REB327752:REE327752 RNX327752:ROA327752 RXT327752:RXW327752 SHP327752:SHS327752 SRL327752:SRO327752 TBH327752:TBK327752 TLD327752:TLG327752 TUZ327752:TVC327752 UEV327752:UEY327752 UOR327752:UOU327752 UYN327752:UYQ327752 VIJ327752:VIM327752 VSF327752:VSI327752 WCB327752:WCE327752 WLX327752:WMA327752 WVT327752:WVW327752 L393288:O393288 JH393288:JK393288 TD393288:TG393288 ACZ393288:ADC393288 AMV393288:AMY393288 AWR393288:AWU393288 BGN393288:BGQ393288 BQJ393288:BQM393288 CAF393288:CAI393288 CKB393288:CKE393288 CTX393288:CUA393288 DDT393288:DDW393288 DNP393288:DNS393288 DXL393288:DXO393288 EHH393288:EHK393288 ERD393288:ERG393288 FAZ393288:FBC393288 FKV393288:FKY393288 FUR393288:FUU393288 GEN393288:GEQ393288 GOJ393288:GOM393288 GYF393288:GYI393288 HIB393288:HIE393288 HRX393288:HSA393288 IBT393288:IBW393288 ILP393288:ILS393288 IVL393288:IVO393288 JFH393288:JFK393288 JPD393288:JPG393288 JYZ393288:JZC393288 KIV393288:KIY393288 KSR393288:KSU393288 LCN393288:LCQ393288 LMJ393288:LMM393288 LWF393288:LWI393288 MGB393288:MGE393288 MPX393288:MQA393288 MZT393288:MZW393288 NJP393288:NJS393288 NTL393288:NTO393288 ODH393288:ODK393288 OND393288:ONG393288 OWZ393288:OXC393288 PGV393288:PGY393288 PQR393288:PQU393288 QAN393288:QAQ393288 QKJ393288:QKM393288 QUF393288:QUI393288 REB393288:REE393288 RNX393288:ROA393288 RXT393288:RXW393288 SHP393288:SHS393288 SRL393288:SRO393288 TBH393288:TBK393288 TLD393288:TLG393288 TUZ393288:TVC393288 UEV393288:UEY393288 UOR393288:UOU393288 UYN393288:UYQ393288 VIJ393288:VIM393288 VSF393288:VSI393288 WCB393288:WCE393288 WLX393288:WMA393288 WVT393288:WVW393288 L458824:O458824 JH458824:JK458824 TD458824:TG458824 ACZ458824:ADC458824 AMV458824:AMY458824 AWR458824:AWU458824 BGN458824:BGQ458824 BQJ458824:BQM458824 CAF458824:CAI458824 CKB458824:CKE458824 CTX458824:CUA458824 DDT458824:DDW458824 DNP458824:DNS458824 DXL458824:DXO458824 EHH458824:EHK458824 ERD458824:ERG458824 FAZ458824:FBC458824 FKV458824:FKY458824 FUR458824:FUU458824 GEN458824:GEQ458824 GOJ458824:GOM458824 GYF458824:GYI458824 HIB458824:HIE458824 HRX458824:HSA458824 IBT458824:IBW458824 ILP458824:ILS458824 IVL458824:IVO458824 JFH458824:JFK458824 JPD458824:JPG458824 JYZ458824:JZC458824 KIV458824:KIY458824 KSR458824:KSU458824 LCN458824:LCQ458824 LMJ458824:LMM458824 LWF458824:LWI458824 MGB458824:MGE458824 MPX458824:MQA458824 MZT458824:MZW458824 NJP458824:NJS458824 NTL458824:NTO458824 ODH458824:ODK458824 OND458824:ONG458824 OWZ458824:OXC458824 PGV458824:PGY458824 PQR458824:PQU458824 QAN458824:QAQ458824 QKJ458824:QKM458824 QUF458824:QUI458824 REB458824:REE458824 RNX458824:ROA458824 RXT458824:RXW458824 SHP458824:SHS458824 SRL458824:SRO458824 TBH458824:TBK458824 TLD458824:TLG458824 TUZ458824:TVC458824 UEV458824:UEY458824 UOR458824:UOU458824 UYN458824:UYQ458824 VIJ458824:VIM458824 VSF458824:VSI458824 WCB458824:WCE458824 WLX458824:WMA458824 WVT458824:WVW458824 L524360:O524360 JH524360:JK524360 TD524360:TG524360 ACZ524360:ADC524360 AMV524360:AMY524360 AWR524360:AWU524360 BGN524360:BGQ524360 BQJ524360:BQM524360 CAF524360:CAI524360 CKB524360:CKE524360 CTX524360:CUA524360 DDT524360:DDW524360 DNP524360:DNS524360 DXL524360:DXO524360 EHH524360:EHK524360 ERD524360:ERG524360 FAZ524360:FBC524360 FKV524360:FKY524360 FUR524360:FUU524360 GEN524360:GEQ524360 GOJ524360:GOM524360 GYF524360:GYI524360 HIB524360:HIE524360 HRX524360:HSA524360 IBT524360:IBW524360 ILP524360:ILS524360 IVL524360:IVO524360 JFH524360:JFK524360 JPD524360:JPG524360 JYZ524360:JZC524360 KIV524360:KIY524360 KSR524360:KSU524360 LCN524360:LCQ524360 LMJ524360:LMM524360 LWF524360:LWI524360 MGB524360:MGE524360 MPX524360:MQA524360 MZT524360:MZW524360 NJP524360:NJS524360 NTL524360:NTO524360 ODH524360:ODK524360 OND524360:ONG524360 OWZ524360:OXC524360 PGV524360:PGY524360 PQR524360:PQU524360 QAN524360:QAQ524360 QKJ524360:QKM524360 QUF524360:QUI524360 REB524360:REE524360 RNX524360:ROA524360 RXT524360:RXW524360 SHP524360:SHS524360 SRL524360:SRO524360 TBH524360:TBK524360 TLD524360:TLG524360 TUZ524360:TVC524360 UEV524360:UEY524360 UOR524360:UOU524360 UYN524360:UYQ524360 VIJ524360:VIM524360 VSF524360:VSI524360 WCB524360:WCE524360 WLX524360:WMA524360 WVT524360:WVW524360 L589896:O589896 JH589896:JK589896 TD589896:TG589896 ACZ589896:ADC589896 AMV589896:AMY589896 AWR589896:AWU589896 BGN589896:BGQ589896 BQJ589896:BQM589896 CAF589896:CAI589896 CKB589896:CKE589896 CTX589896:CUA589896 DDT589896:DDW589896 DNP589896:DNS589896 DXL589896:DXO589896 EHH589896:EHK589896 ERD589896:ERG589896 FAZ589896:FBC589896 FKV589896:FKY589896 FUR589896:FUU589896 GEN589896:GEQ589896 GOJ589896:GOM589896 GYF589896:GYI589896 HIB589896:HIE589896 HRX589896:HSA589896 IBT589896:IBW589896 ILP589896:ILS589896 IVL589896:IVO589896 JFH589896:JFK589896 JPD589896:JPG589896 JYZ589896:JZC589896 KIV589896:KIY589896 KSR589896:KSU589896 LCN589896:LCQ589896 LMJ589896:LMM589896 LWF589896:LWI589896 MGB589896:MGE589896 MPX589896:MQA589896 MZT589896:MZW589896 NJP589896:NJS589896 NTL589896:NTO589896 ODH589896:ODK589896 OND589896:ONG589896 OWZ589896:OXC589896 PGV589896:PGY589896 PQR589896:PQU589896 QAN589896:QAQ589896 QKJ589896:QKM589896 QUF589896:QUI589896 REB589896:REE589896 RNX589896:ROA589896 RXT589896:RXW589896 SHP589896:SHS589896 SRL589896:SRO589896 TBH589896:TBK589896 TLD589896:TLG589896 TUZ589896:TVC589896 UEV589896:UEY589896 UOR589896:UOU589896 UYN589896:UYQ589896 VIJ589896:VIM589896 VSF589896:VSI589896 WCB589896:WCE589896 WLX589896:WMA589896 WVT589896:WVW589896 L655432:O655432 JH655432:JK655432 TD655432:TG655432 ACZ655432:ADC655432 AMV655432:AMY655432 AWR655432:AWU655432 BGN655432:BGQ655432 BQJ655432:BQM655432 CAF655432:CAI655432 CKB655432:CKE655432 CTX655432:CUA655432 DDT655432:DDW655432 DNP655432:DNS655432 DXL655432:DXO655432 EHH655432:EHK655432 ERD655432:ERG655432 FAZ655432:FBC655432 FKV655432:FKY655432 FUR655432:FUU655432 GEN655432:GEQ655432 GOJ655432:GOM655432 GYF655432:GYI655432 HIB655432:HIE655432 HRX655432:HSA655432 IBT655432:IBW655432 ILP655432:ILS655432 IVL655432:IVO655432 JFH655432:JFK655432 JPD655432:JPG655432 JYZ655432:JZC655432 KIV655432:KIY655432 KSR655432:KSU655432 LCN655432:LCQ655432 LMJ655432:LMM655432 LWF655432:LWI655432 MGB655432:MGE655432 MPX655432:MQA655432 MZT655432:MZW655432 NJP655432:NJS655432 NTL655432:NTO655432 ODH655432:ODK655432 OND655432:ONG655432 OWZ655432:OXC655432 PGV655432:PGY655432 PQR655432:PQU655432 QAN655432:QAQ655432 QKJ655432:QKM655432 QUF655432:QUI655432 REB655432:REE655432 RNX655432:ROA655432 RXT655432:RXW655432 SHP655432:SHS655432 SRL655432:SRO655432 TBH655432:TBK655432 TLD655432:TLG655432 TUZ655432:TVC655432 UEV655432:UEY655432 UOR655432:UOU655432 UYN655432:UYQ655432 VIJ655432:VIM655432 VSF655432:VSI655432 WCB655432:WCE655432 WLX655432:WMA655432 WVT655432:WVW655432 L720968:O720968 JH720968:JK720968 TD720968:TG720968 ACZ720968:ADC720968 AMV720968:AMY720968 AWR720968:AWU720968 BGN720968:BGQ720968 BQJ720968:BQM720968 CAF720968:CAI720968 CKB720968:CKE720968 CTX720968:CUA720968 DDT720968:DDW720968 DNP720968:DNS720968 DXL720968:DXO720968 EHH720968:EHK720968 ERD720968:ERG720968 FAZ720968:FBC720968 FKV720968:FKY720968 FUR720968:FUU720968 GEN720968:GEQ720968 GOJ720968:GOM720968 GYF720968:GYI720968 HIB720968:HIE720968 HRX720968:HSA720968 IBT720968:IBW720968 ILP720968:ILS720968 IVL720968:IVO720968 JFH720968:JFK720968 JPD720968:JPG720968 JYZ720968:JZC720968 KIV720968:KIY720968 KSR720968:KSU720968 LCN720968:LCQ720968 LMJ720968:LMM720968 LWF720968:LWI720968 MGB720968:MGE720968 MPX720968:MQA720968 MZT720968:MZW720968 NJP720968:NJS720968 NTL720968:NTO720968 ODH720968:ODK720968 OND720968:ONG720968 OWZ720968:OXC720968 PGV720968:PGY720968 PQR720968:PQU720968 QAN720968:QAQ720968 QKJ720968:QKM720968 QUF720968:QUI720968 REB720968:REE720968 RNX720968:ROA720968 RXT720968:RXW720968 SHP720968:SHS720968 SRL720968:SRO720968 TBH720968:TBK720968 TLD720968:TLG720968 TUZ720968:TVC720968 UEV720968:UEY720968 UOR720968:UOU720968 UYN720968:UYQ720968 VIJ720968:VIM720968 VSF720968:VSI720968 WCB720968:WCE720968 WLX720968:WMA720968 WVT720968:WVW720968 L786504:O786504 JH786504:JK786504 TD786504:TG786504 ACZ786504:ADC786504 AMV786504:AMY786504 AWR786504:AWU786504 BGN786504:BGQ786504 BQJ786504:BQM786504 CAF786504:CAI786504 CKB786504:CKE786504 CTX786504:CUA786504 DDT786504:DDW786504 DNP786504:DNS786504 DXL786504:DXO786504 EHH786504:EHK786504 ERD786504:ERG786504 FAZ786504:FBC786504 FKV786504:FKY786504 FUR786504:FUU786504 GEN786504:GEQ786504 GOJ786504:GOM786504 GYF786504:GYI786504 HIB786504:HIE786504 HRX786504:HSA786504 IBT786504:IBW786504 ILP786504:ILS786504 IVL786504:IVO786504 JFH786504:JFK786504 JPD786504:JPG786504 JYZ786504:JZC786504 KIV786504:KIY786504 KSR786504:KSU786504 LCN786504:LCQ786504 LMJ786504:LMM786504 LWF786504:LWI786504 MGB786504:MGE786504 MPX786504:MQA786504 MZT786504:MZW786504 NJP786504:NJS786504 NTL786504:NTO786504 ODH786504:ODK786504 OND786504:ONG786504 OWZ786504:OXC786504 PGV786504:PGY786504 PQR786504:PQU786504 QAN786504:QAQ786504 QKJ786504:QKM786504 QUF786504:QUI786504 REB786504:REE786504 RNX786504:ROA786504 RXT786504:RXW786504 SHP786504:SHS786504 SRL786504:SRO786504 TBH786504:TBK786504 TLD786504:TLG786504 TUZ786504:TVC786504 UEV786504:UEY786504 UOR786504:UOU786504 UYN786504:UYQ786504 VIJ786504:VIM786504 VSF786504:VSI786504 WCB786504:WCE786504 WLX786504:WMA786504 WVT786504:WVW786504 L852040:O852040 JH852040:JK852040 TD852040:TG852040 ACZ852040:ADC852040 AMV852040:AMY852040 AWR852040:AWU852040 BGN852040:BGQ852040 BQJ852040:BQM852040 CAF852040:CAI852040 CKB852040:CKE852040 CTX852040:CUA852040 DDT852040:DDW852040 DNP852040:DNS852040 DXL852040:DXO852040 EHH852040:EHK852040 ERD852040:ERG852040 FAZ852040:FBC852040 FKV852040:FKY852040 FUR852040:FUU852040 GEN852040:GEQ852040 GOJ852040:GOM852040 GYF852040:GYI852040 HIB852040:HIE852040 HRX852040:HSA852040 IBT852040:IBW852040 ILP852040:ILS852040 IVL852040:IVO852040 JFH852040:JFK852040 JPD852040:JPG852040 JYZ852040:JZC852040 KIV852040:KIY852040 KSR852040:KSU852040 LCN852040:LCQ852040 LMJ852040:LMM852040 LWF852040:LWI852040 MGB852040:MGE852040 MPX852040:MQA852040 MZT852040:MZW852040 NJP852040:NJS852040 NTL852040:NTO852040 ODH852040:ODK852040 OND852040:ONG852040 OWZ852040:OXC852040 PGV852040:PGY852040 PQR852040:PQU852040 QAN852040:QAQ852040 QKJ852040:QKM852040 QUF852040:QUI852040 REB852040:REE852040 RNX852040:ROA852040 RXT852040:RXW852040 SHP852040:SHS852040 SRL852040:SRO852040 TBH852040:TBK852040 TLD852040:TLG852040 TUZ852040:TVC852040 UEV852040:UEY852040 UOR852040:UOU852040 UYN852040:UYQ852040 VIJ852040:VIM852040 VSF852040:VSI852040 WCB852040:WCE852040 WLX852040:WMA852040 WVT852040:WVW852040 L917576:O917576 JH917576:JK917576 TD917576:TG917576 ACZ917576:ADC917576 AMV917576:AMY917576 AWR917576:AWU917576 BGN917576:BGQ917576 BQJ917576:BQM917576 CAF917576:CAI917576 CKB917576:CKE917576 CTX917576:CUA917576 DDT917576:DDW917576 DNP917576:DNS917576 DXL917576:DXO917576 EHH917576:EHK917576 ERD917576:ERG917576 FAZ917576:FBC917576 FKV917576:FKY917576 FUR917576:FUU917576 GEN917576:GEQ917576 GOJ917576:GOM917576 GYF917576:GYI917576 HIB917576:HIE917576 HRX917576:HSA917576 IBT917576:IBW917576 ILP917576:ILS917576 IVL917576:IVO917576 JFH917576:JFK917576 JPD917576:JPG917576 JYZ917576:JZC917576 KIV917576:KIY917576 KSR917576:KSU917576 LCN917576:LCQ917576 LMJ917576:LMM917576 LWF917576:LWI917576 MGB917576:MGE917576 MPX917576:MQA917576 MZT917576:MZW917576 NJP917576:NJS917576 NTL917576:NTO917576 ODH917576:ODK917576 OND917576:ONG917576 OWZ917576:OXC917576 PGV917576:PGY917576 PQR917576:PQU917576 QAN917576:QAQ917576 QKJ917576:QKM917576 QUF917576:QUI917576 REB917576:REE917576 RNX917576:ROA917576 RXT917576:RXW917576 SHP917576:SHS917576 SRL917576:SRO917576 TBH917576:TBK917576 TLD917576:TLG917576 TUZ917576:TVC917576 UEV917576:UEY917576 UOR917576:UOU917576 UYN917576:UYQ917576 VIJ917576:VIM917576 VSF917576:VSI917576 WCB917576:WCE917576 WLX917576:WMA917576 WVT917576:WVW917576 L983112:O983112 JH983112:JK983112 TD983112:TG983112 ACZ983112:ADC983112 AMV983112:AMY983112 AWR983112:AWU983112 BGN983112:BGQ983112 BQJ983112:BQM983112 CAF983112:CAI983112 CKB983112:CKE983112 CTX983112:CUA983112 DDT983112:DDW983112 DNP983112:DNS983112 DXL983112:DXO983112 EHH983112:EHK983112 ERD983112:ERG983112 FAZ983112:FBC983112 FKV983112:FKY983112 FUR983112:FUU983112 GEN983112:GEQ983112 GOJ983112:GOM983112 GYF983112:GYI983112 HIB983112:HIE983112 HRX983112:HSA983112 IBT983112:IBW983112 ILP983112:ILS983112 IVL983112:IVO983112 JFH983112:JFK983112 JPD983112:JPG983112 JYZ983112:JZC983112 KIV983112:KIY983112 KSR983112:KSU983112 LCN983112:LCQ983112 LMJ983112:LMM983112 LWF983112:LWI983112 MGB983112:MGE983112 MPX983112:MQA983112 MZT983112:MZW983112 NJP983112:NJS983112 NTL983112:NTO983112 ODH983112:ODK983112 OND983112:ONG983112 OWZ983112:OXC983112 PGV983112:PGY983112 PQR983112:PQU983112 QAN983112:QAQ983112 QKJ983112:QKM983112 QUF983112:QUI983112 REB983112:REE983112 RNX983112:ROA983112 RXT983112:RXW983112 SHP983112:SHS983112 SRL983112:SRO983112 TBH983112:TBK983112 TLD983112:TLG983112 TUZ983112:TVC983112 UEV983112:UEY983112 UOR983112:UOU983112 UYN983112:UYQ983112 VIJ983112:VIM983112 VSF983112:VSI983112 WCB983112:WCE983112 WLX983112:WMA983112 WVT983112:WVW983112 L82:O82 JH82:JK82 TD82:TG82 ACZ82:ADC82 AMV82:AMY82 AWR82:AWU82 BGN82:BGQ82 BQJ82:BQM82 CAF82:CAI82 CKB82:CKE82 CTX82:CUA82 DDT82:DDW82 DNP82:DNS82 DXL82:DXO82 EHH82:EHK82 ERD82:ERG82 FAZ82:FBC82 FKV82:FKY82 FUR82:FUU82 GEN82:GEQ82 GOJ82:GOM82 GYF82:GYI82 HIB82:HIE82 HRX82:HSA82 IBT82:IBW82 ILP82:ILS82 IVL82:IVO82 JFH82:JFK82 JPD82:JPG82 JYZ82:JZC82 KIV82:KIY82 KSR82:KSU82 LCN82:LCQ82 LMJ82:LMM82 LWF82:LWI82 MGB82:MGE82 MPX82:MQA82 MZT82:MZW82 NJP82:NJS82 NTL82:NTO82 ODH82:ODK82 OND82:ONG82 OWZ82:OXC82 PGV82:PGY82 PQR82:PQU82 QAN82:QAQ82 QKJ82:QKM82 QUF82:QUI82 REB82:REE82 RNX82:ROA82 RXT82:RXW82 SHP82:SHS82 SRL82:SRO82 TBH82:TBK82 TLD82:TLG82 TUZ82:TVC82 UEV82:UEY82 UOR82:UOU82 UYN82:UYQ82 VIJ82:VIM82 VSF82:VSI82 WCB82:WCE82 WLX82:WMA82 WVT82:WVW82 L65618:O65618 JH65618:JK65618 TD65618:TG65618 ACZ65618:ADC65618 AMV65618:AMY65618 AWR65618:AWU65618 BGN65618:BGQ65618 BQJ65618:BQM65618 CAF65618:CAI65618 CKB65618:CKE65618 CTX65618:CUA65618 DDT65618:DDW65618 DNP65618:DNS65618 DXL65618:DXO65618 EHH65618:EHK65618 ERD65618:ERG65618 FAZ65618:FBC65618 FKV65618:FKY65618 FUR65618:FUU65618 GEN65618:GEQ65618 GOJ65618:GOM65618 GYF65618:GYI65618 HIB65618:HIE65618 HRX65618:HSA65618 IBT65618:IBW65618 ILP65618:ILS65618 IVL65618:IVO65618 JFH65618:JFK65618 JPD65618:JPG65618 JYZ65618:JZC65618 KIV65618:KIY65618 KSR65618:KSU65618 LCN65618:LCQ65618 LMJ65618:LMM65618 LWF65618:LWI65618 MGB65618:MGE65618 MPX65618:MQA65618 MZT65618:MZW65618 NJP65618:NJS65618 NTL65618:NTO65618 ODH65618:ODK65618 OND65618:ONG65618 OWZ65618:OXC65618 PGV65618:PGY65618 PQR65618:PQU65618 QAN65618:QAQ65618 QKJ65618:QKM65618 QUF65618:QUI65618 REB65618:REE65618 RNX65618:ROA65618 RXT65618:RXW65618 SHP65618:SHS65618 SRL65618:SRO65618 TBH65618:TBK65618 TLD65618:TLG65618 TUZ65618:TVC65618 UEV65618:UEY65618 UOR65618:UOU65618 UYN65618:UYQ65618 VIJ65618:VIM65618 VSF65618:VSI65618 WCB65618:WCE65618 WLX65618:WMA65618 WVT65618:WVW65618 L131154:O131154 JH131154:JK131154 TD131154:TG131154 ACZ131154:ADC131154 AMV131154:AMY131154 AWR131154:AWU131154 BGN131154:BGQ131154 BQJ131154:BQM131154 CAF131154:CAI131154 CKB131154:CKE131154 CTX131154:CUA131154 DDT131154:DDW131154 DNP131154:DNS131154 DXL131154:DXO131154 EHH131154:EHK131154 ERD131154:ERG131154 FAZ131154:FBC131154 FKV131154:FKY131154 FUR131154:FUU131154 GEN131154:GEQ131154 GOJ131154:GOM131154 GYF131154:GYI131154 HIB131154:HIE131154 HRX131154:HSA131154 IBT131154:IBW131154 ILP131154:ILS131154 IVL131154:IVO131154 JFH131154:JFK131154 JPD131154:JPG131154 JYZ131154:JZC131154 KIV131154:KIY131154 KSR131154:KSU131154 LCN131154:LCQ131154 LMJ131154:LMM131154 LWF131154:LWI131154 MGB131154:MGE131154 MPX131154:MQA131154 MZT131154:MZW131154 NJP131154:NJS131154 NTL131154:NTO131154 ODH131154:ODK131154 OND131154:ONG131154 OWZ131154:OXC131154 PGV131154:PGY131154 PQR131154:PQU131154 QAN131154:QAQ131154 QKJ131154:QKM131154 QUF131154:QUI131154 REB131154:REE131154 RNX131154:ROA131154 RXT131154:RXW131154 SHP131154:SHS131154 SRL131154:SRO131154 TBH131154:TBK131154 TLD131154:TLG131154 TUZ131154:TVC131154 UEV131154:UEY131154 UOR131154:UOU131154 UYN131154:UYQ131154 VIJ131154:VIM131154 VSF131154:VSI131154 WCB131154:WCE131154 WLX131154:WMA131154 WVT131154:WVW131154 L196690:O196690 JH196690:JK196690 TD196690:TG196690 ACZ196690:ADC196690 AMV196690:AMY196690 AWR196690:AWU196690 BGN196690:BGQ196690 BQJ196690:BQM196690 CAF196690:CAI196690 CKB196690:CKE196690 CTX196690:CUA196690 DDT196690:DDW196690 DNP196690:DNS196690 DXL196690:DXO196690 EHH196690:EHK196690 ERD196690:ERG196690 FAZ196690:FBC196690 FKV196690:FKY196690 FUR196690:FUU196690 GEN196690:GEQ196690 GOJ196690:GOM196690 GYF196690:GYI196690 HIB196690:HIE196690 HRX196690:HSA196690 IBT196690:IBW196690 ILP196690:ILS196690 IVL196690:IVO196690 JFH196690:JFK196690 JPD196690:JPG196690 JYZ196690:JZC196690 KIV196690:KIY196690 KSR196690:KSU196690 LCN196690:LCQ196690 LMJ196690:LMM196690 LWF196690:LWI196690 MGB196690:MGE196690 MPX196690:MQA196690 MZT196690:MZW196690 NJP196690:NJS196690 NTL196690:NTO196690 ODH196690:ODK196690 OND196690:ONG196690 OWZ196690:OXC196690 PGV196690:PGY196690 PQR196690:PQU196690 QAN196690:QAQ196690 QKJ196690:QKM196690 QUF196690:QUI196690 REB196690:REE196690 RNX196690:ROA196690 RXT196690:RXW196690 SHP196690:SHS196690 SRL196690:SRO196690 TBH196690:TBK196690 TLD196690:TLG196690 TUZ196690:TVC196690 UEV196690:UEY196690 UOR196690:UOU196690 UYN196690:UYQ196690 VIJ196690:VIM196690 VSF196690:VSI196690 WCB196690:WCE196690 WLX196690:WMA196690 WVT196690:WVW196690 L262226:O262226 JH262226:JK262226 TD262226:TG262226 ACZ262226:ADC262226 AMV262226:AMY262226 AWR262226:AWU262226 BGN262226:BGQ262226 BQJ262226:BQM262226 CAF262226:CAI262226 CKB262226:CKE262226 CTX262226:CUA262226 DDT262226:DDW262226 DNP262226:DNS262226 DXL262226:DXO262226 EHH262226:EHK262226 ERD262226:ERG262226 FAZ262226:FBC262226 FKV262226:FKY262226 FUR262226:FUU262226 GEN262226:GEQ262226 GOJ262226:GOM262226 GYF262226:GYI262226 HIB262226:HIE262226 HRX262226:HSA262226 IBT262226:IBW262226 ILP262226:ILS262226 IVL262226:IVO262226 JFH262226:JFK262226 JPD262226:JPG262226 JYZ262226:JZC262226 KIV262226:KIY262226 KSR262226:KSU262226 LCN262226:LCQ262226 LMJ262226:LMM262226 LWF262226:LWI262226 MGB262226:MGE262226 MPX262226:MQA262226 MZT262226:MZW262226 NJP262226:NJS262226 NTL262226:NTO262226 ODH262226:ODK262226 OND262226:ONG262226 OWZ262226:OXC262226 PGV262226:PGY262226 PQR262226:PQU262226 QAN262226:QAQ262226 QKJ262226:QKM262226 QUF262226:QUI262226 REB262226:REE262226 RNX262226:ROA262226 RXT262226:RXW262226 SHP262226:SHS262226 SRL262226:SRO262226 TBH262226:TBK262226 TLD262226:TLG262226 TUZ262226:TVC262226 UEV262226:UEY262226 UOR262226:UOU262226 UYN262226:UYQ262226 VIJ262226:VIM262226 VSF262226:VSI262226 WCB262226:WCE262226 WLX262226:WMA262226 WVT262226:WVW262226 L327762:O327762 JH327762:JK327762 TD327762:TG327762 ACZ327762:ADC327762 AMV327762:AMY327762 AWR327762:AWU327762 BGN327762:BGQ327762 BQJ327762:BQM327762 CAF327762:CAI327762 CKB327762:CKE327762 CTX327762:CUA327762 DDT327762:DDW327762 DNP327762:DNS327762 DXL327762:DXO327762 EHH327762:EHK327762 ERD327762:ERG327762 FAZ327762:FBC327762 FKV327762:FKY327762 FUR327762:FUU327762 GEN327762:GEQ327762 GOJ327762:GOM327762 GYF327762:GYI327762 HIB327762:HIE327762 HRX327762:HSA327762 IBT327762:IBW327762 ILP327762:ILS327762 IVL327762:IVO327762 JFH327762:JFK327762 JPD327762:JPG327762 JYZ327762:JZC327762 KIV327762:KIY327762 KSR327762:KSU327762 LCN327762:LCQ327762 LMJ327762:LMM327762 LWF327762:LWI327762 MGB327762:MGE327762 MPX327762:MQA327762 MZT327762:MZW327762 NJP327762:NJS327762 NTL327762:NTO327762 ODH327762:ODK327762 OND327762:ONG327762 OWZ327762:OXC327762 PGV327762:PGY327762 PQR327762:PQU327762 QAN327762:QAQ327762 QKJ327762:QKM327762 QUF327762:QUI327762 REB327762:REE327762 RNX327762:ROA327762 RXT327762:RXW327762 SHP327762:SHS327762 SRL327762:SRO327762 TBH327762:TBK327762 TLD327762:TLG327762 TUZ327762:TVC327762 UEV327762:UEY327762 UOR327762:UOU327762 UYN327762:UYQ327762 VIJ327762:VIM327762 VSF327762:VSI327762 WCB327762:WCE327762 WLX327762:WMA327762 WVT327762:WVW327762 L393298:O393298 JH393298:JK393298 TD393298:TG393298 ACZ393298:ADC393298 AMV393298:AMY393298 AWR393298:AWU393298 BGN393298:BGQ393298 BQJ393298:BQM393298 CAF393298:CAI393298 CKB393298:CKE393298 CTX393298:CUA393298 DDT393298:DDW393298 DNP393298:DNS393298 DXL393298:DXO393298 EHH393298:EHK393298 ERD393298:ERG393298 FAZ393298:FBC393298 FKV393298:FKY393298 FUR393298:FUU393298 GEN393298:GEQ393298 GOJ393298:GOM393298 GYF393298:GYI393298 HIB393298:HIE393298 HRX393298:HSA393298 IBT393298:IBW393298 ILP393298:ILS393298 IVL393298:IVO393298 JFH393298:JFK393298 JPD393298:JPG393298 JYZ393298:JZC393298 KIV393298:KIY393298 KSR393298:KSU393298 LCN393298:LCQ393298 LMJ393298:LMM393298 LWF393298:LWI393298 MGB393298:MGE393298 MPX393298:MQA393298 MZT393298:MZW393298 NJP393298:NJS393298 NTL393298:NTO393298 ODH393298:ODK393298 OND393298:ONG393298 OWZ393298:OXC393298 PGV393298:PGY393298 PQR393298:PQU393298 QAN393298:QAQ393298 QKJ393298:QKM393298 QUF393298:QUI393298 REB393298:REE393298 RNX393298:ROA393298 RXT393298:RXW393298 SHP393298:SHS393298 SRL393298:SRO393298 TBH393298:TBK393298 TLD393298:TLG393298 TUZ393298:TVC393298 UEV393298:UEY393298 UOR393298:UOU393298 UYN393298:UYQ393298 VIJ393298:VIM393298 VSF393298:VSI393298 WCB393298:WCE393298 WLX393298:WMA393298 WVT393298:WVW393298 L458834:O458834 JH458834:JK458834 TD458834:TG458834 ACZ458834:ADC458834 AMV458834:AMY458834 AWR458834:AWU458834 BGN458834:BGQ458834 BQJ458834:BQM458834 CAF458834:CAI458834 CKB458834:CKE458834 CTX458834:CUA458834 DDT458834:DDW458834 DNP458834:DNS458834 DXL458834:DXO458834 EHH458834:EHK458834 ERD458834:ERG458834 FAZ458834:FBC458834 FKV458834:FKY458834 FUR458834:FUU458834 GEN458834:GEQ458834 GOJ458834:GOM458834 GYF458834:GYI458834 HIB458834:HIE458834 HRX458834:HSA458834 IBT458834:IBW458834 ILP458834:ILS458834 IVL458834:IVO458834 JFH458834:JFK458834 JPD458834:JPG458834 JYZ458834:JZC458834 KIV458834:KIY458834 KSR458834:KSU458834 LCN458834:LCQ458834 LMJ458834:LMM458834 LWF458834:LWI458834 MGB458834:MGE458834 MPX458834:MQA458834 MZT458834:MZW458834 NJP458834:NJS458834 NTL458834:NTO458834 ODH458834:ODK458834 OND458834:ONG458834 OWZ458834:OXC458834 PGV458834:PGY458834 PQR458834:PQU458834 QAN458834:QAQ458834 QKJ458834:QKM458834 QUF458834:QUI458834 REB458834:REE458834 RNX458834:ROA458834 RXT458834:RXW458834 SHP458834:SHS458834 SRL458834:SRO458834 TBH458834:TBK458834 TLD458834:TLG458834 TUZ458834:TVC458834 UEV458834:UEY458834 UOR458834:UOU458834 UYN458834:UYQ458834 VIJ458834:VIM458834 VSF458834:VSI458834 WCB458834:WCE458834 WLX458834:WMA458834 WVT458834:WVW458834 L524370:O524370 JH524370:JK524370 TD524370:TG524370 ACZ524370:ADC524370 AMV524370:AMY524370 AWR524370:AWU524370 BGN524370:BGQ524370 BQJ524370:BQM524370 CAF524370:CAI524370 CKB524370:CKE524370 CTX524370:CUA524370 DDT524370:DDW524370 DNP524370:DNS524370 DXL524370:DXO524370 EHH524370:EHK524370 ERD524370:ERG524370 FAZ524370:FBC524370 FKV524370:FKY524370 FUR524370:FUU524370 GEN524370:GEQ524370 GOJ524370:GOM524370 GYF524370:GYI524370 HIB524370:HIE524370 HRX524370:HSA524370 IBT524370:IBW524370 ILP524370:ILS524370 IVL524370:IVO524370 JFH524370:JFK524370 JPD524370:JPG524370 JYZ524370:JZC524370 KIV524370:KIY524370 KSR524370:KSU524370 LCN524370:LCQ524370 LMJ524370:LMM524370 LWF524370:LWI524370 MGB524370:MGE524370 MPX524370:MQA524370 MZT524370:MZW524370 NJP524370:NJS524370 NTL524370:NTO524370 ODH524370:ODK524370 OND524370:ONG524370 OWZ524370:OXC524370 PGV524370:PGY524370 PQR524370:PQU524370 QAN524370:QAQ524370 QKJ524370:QKM524370 QUF524370:QUI524370 REB524370:REE524370 RNX524370:ROA524370 RXT524370:RXW524370 SHP524370:SHS524370 SRL524370:SRO524370 TBH524370:TBK524370 TLD524370:TLG524370 TUZ524370:TVC524370 UEV524370:UEY524370 UOR524370:UOU524370 UYN524370:UYQ524370 VIJ524370:VIM524370 VSF524370:VSI524370 WCB524370:WCE524370 WLX524370:WMA524370 WVT524370:WVW524370 L589906:O589906 JH589906:JK589906 TD589906:TG589906 ACZ589906:ADC589906 AMV589906:AMY589906 AWR589906:AWU589906 BGN589906:BGQ589906 BQJ589906:BQM589906 CAF589906:CAI589906 CKB589906:CKE589906 CTX589906:CUA589906 DDT589906:DDW589906 DNP589906:DNS589906 DXL589906:DXO589906 EHH589906:EHK589906 ERD589906:ERG589906 FAZ589906:FBC589906 FKV589906:FKY589906 FUR589906:FUU589906 GEN589906:GEQ589906 GOJ589906:GOM589906 GYF589906:GYI589906 HIB589906:HIE589906 HRX589906:HSA589906 IBT589906:IBW589906 ILP589906:ILS589906 IVL589906:IVO589906 JFH589906:JFK589906 JPD589906:JPG589906 JYZ589906:JZC589906 KIV589906:KIY589906 KSR589906:KSU589906 LCN589906:LCQ589906 LMJ589906:LMM589906 LWF589906:LWI589906 MGB589906:MGE589906 MPX589906:MQA589906 MZT589906:MZW589906 NJP589906:NJS589906 NTL589906:NTO589906 ODH589906:ODK589906 OND589906:ONG589906 OWZ589906:OXC589906 PGV589906:PGY589906 PQR589906:PQU589906 QAN589906:QAQ589906 QKJ589906:QKM589906 QUF589906:QUI589906 REB589906:REE589906 RNX589906:ROA589906 RXT589906:RXW589906 SHP589906:SHS589906 SRL589906:SRO589906 TBH589906:TBK589906 TLD589906:TLG589906 TUZ589906:TVC589906 UEV589906:UEY589906 UOR589906:UOU589906 UYN589906:UYQ589906 VIJ589906:VIM589906 VSF589906:VSI589906 WCB589906:WCE589906 WLX589906:WMA589906 WVT589906:WVW589906 L655442:O655442 JH655442:JK655442 TD655442:TG655442 ACZ655442:ADC655442 AMV655442:AMY655442 AWR655442:AWU655442 BGN655442:BGQ655442 BQJ655442:BQM655442 CAF655442:CAI655442 CKB655442:CKE655442 CTX655442:CUA655442 DDT655442:DDW655442 DNP655442:DNS655442 DXL655442:DXO655442 EHH655442:EHK655442 ERD655442:ERG655442 FAZ655442:FBC655442 FKV655442:FKY655442 FUR655442:FUU655442 GEN655442:GEQ655442 GOJ655442:GOM655442 GYF655442:GYI655442 HIB655442:HIE655442 HRX655442:HSA655442 IBT655442:IBW655442 ILP655442:ILS655442 IVL655442:IVO655442 JFH655442:JFK655442 JPD655442:JPG655442 JYZ655442:JZC655442 KIV655442:KIY655442 KSR655442:KSU655442 LCN655442:LCQ655442 LMJ655442:LMM655442 LWF655442:LWI655442 MGB655442:MGE655442 MPX655442:MQA655442 MZT655442:MZW655442 NJP655442:NJS655442 NTL655442:NTO655442 ODH655442:ODK655442 OND655442:ONG655442 OWZ655442:OXC655442 PGV655442:PGY655442 PQR655442:PQU655442 QAN655442:QAQ655442 QKJ655442:QKM655442 QUF655442:QUI655442 REB655442:REE655442 RNX655442:ROA655442 RXT655442:RXW655442 SHP655442:SHS655442 SRL655442:SRO655442 TBH655442:TBK655442 TLD655442:TLG655442 TUZ655442:TVC655442 UEV655442:UEY655442 UOR655442:UOU655442 UYN655442:UYQ655442 VIJ655442:VIM655442 VSF655442:VSI655442 WCB655442:WCE655442 WLX655442:WMA655442 WVT655442:WVW655442 L720978:O720978 JH720978:JK720978 TD720978:TG720978 ACZ720978:ADC720978 AMV720978:AMY720978 AWR720978:AWU720978 BGN720978:BGQ720978 BQJ720978:BQM720978 CAF720978:CAI720978 CKB720978:CKE720978 CTX720978:CUA720978 DDT720978:DDW720978 DNP720978:DNS720978 DXL720978:DXO720978 EHH720978:EHK720978 ERD720978:ERG720978 FAZ720978:FBC720978 FKV720978:FKY720978 FUR720978:FUU720978 GEN720978:GEQ720978 GOJ720978:GOM720978 GYF720978:GYI720978 HIB720978:HIE720978 HRX720978:HSA720978 IBT720978:IBW720978 ILP720978:ILS720978 IVL720978:IVO720978 JFH720978:JFK720978 JPD720978:JPG720978 JYZ720978:JZC720978 KIV720978:KIY720978 KSR720978:KSU720978 LCN720978:LCQ720978 LMJ720978:LMM720978 LWF720978:LWI720978 MGB720978:MGE720978 MPX720978:MQA720978 MZT720978:MZW720978 NJP720978:NJS720978 NTL720978:NTO720978 ODH720978:ODK720978 OND720978:ONG720978 OWZ720978:OXC720978 PGV720978:PGY720978 PQR720978:PQU720978 QAN720978:QAQ720978 QKJ720978:QKM720978 QUF720978:QUI720978 REB720978:REE720978 RNX720978:ROA720978 RXT720978:RXW720978 SHP720978:SHS720978 SRL720978:SRO720978 TBH720978:TBK720978 TLD720978:TLG720978 TUZ720978:TVC720978 UEV720978:UEY720978 UOR720978:UOU720978 UYN720978:UYQ720978 VIJ720978:VIM720978 VSF720978:VSI720978 WCB720978:WCE720978 WLX720978:WMA720978 WVT720978:WVW720978 L786514:O786514 JH786514:JK786514 TD786514:TG786514 ACZ786514:ADC786514 AMV786514:AMY786514 AWR786514:AWU786514 BGN786514:BGQ786514 BQJ786514:BQM786514 CAF786514:CAI786514 CKB786514:CKE786514 CTX786514:CUA786514 DDT786514:DDW786514 DNP786514:DNS786514 DXL786514:DXO786514 EHH786514:EHK786514 ERD786514:ERG786514 FAZ786514:FBC786514 FKV786514:FKY786514 FUR786514:FUU786514 GEN786514:GEQ786514 GOJ786514:GOM786514 GYF786514:GYI786514 HIB786514:HIE786514 HRX786514:HSA786514 IBT786514:IBW786514 ILP786514:ILS786514 IVL786514:IVO786514 JFH786514:JFK786514 JPD786514:JPG786514 JYZ786514:JZC786514 KIV786514:KIY786514 KSR786514:KSU786514 LCN786514:LCQ786514 LMJ786514:LMM786514 LWF786514:LWI786514 MGB786514:MGE786514 MPX786514:MQA786514 MZT786514:MZW786514 NJP786514:NJS786514 NTL786514:NTO786514 ODH786514:ODK786514 OND786514:ONG786514 OWZ786514:OXC786514 PGV786514:PGY786514 PQR786514:PQU786514 QAN786514:QAQ786514 QKJ786514:QKM786514 QUF786514:QUI786514 REB786514:REE786514 RNX786514:ROA786514 RXT786514:RXW786514 SHP786514:SHS786514 SRL786514:SRO786514 TBH786514:TBK786514 TLD786514:TLG786514 TUZ786514:TVC786514 UEV786514:UEY786514 UOR786514:UOU786514 UYN786514:UYQ786514 VIJ786514:VIM786514 VSF786514:VSI786514 WCB786514:WCE786514 WLX786514:WMA786514 WVT786514:WVW786514 L852050:O852050 JH852050:JK852050 TD852050:TG852050 ACZ852050:ADC852050 AMV852050:AMY852050 AWR852050:AWU852050 BGN852050:BGQ852050 BQJ852050:BQM852050 CAF852050:CAI852050 CKB852050:CKE852050 CTX852050:CUA852050 DDT852050:DDW852050 DNP852050:DNS852050 DXL852050:DXO852050 EHH852050:EHK852050 ERD852050:ERG852050 FAZ852050:FBC852050 FKV852050:FKY852050 FUR852050:FUU852050 GEN852050:GEQ852050 GOJ852050:GOM852050 GYF852050:GYI852050 HIB852050:HIE852050 HRX852050:HSA852050 IBT852050:IBW852050 ILP852050:ILS852050 IVL852050:IVO852050 JFH852050:JFK852050 JPD852050:JPG852050 JYZ852050:JZC852050 KIV852050:KIY852050 KSR852050:KSU852050 LCN852050:LCQ852050 LMJ852050:LMM852050 LWF852050:LWI852050 MGB852050:MGE852050 MPX852050:MQA852050 MZT852050:MZW852050 NJP852050:NJS852050 NTL852050:NTO852050 ODH852050:ODK852050 OND852050:ONG852050 OWZ852050:OXC852050 PGV852050:PGY852050 PQR852050:PQU852050 QAN852050:QAQ852050 QKJ852050:QKM852050 QUF852050:QUI852050 REB852050:REE852050 RNX852050:ROA852050 RXT852050:RXW852050 SHP852050:SHS852050 SRL852050:SRO852050 TBH852050:TBK852050 TLD852050:TLG852050 TUZ852050:TVC852050 UEV852050:UEY852050 UOR852050:UOU852050 UYN852050:UYQ852050 VIJ852050:VIM852050 VSF852050:VSI852050 WCB852050:WCE852050 WLX852050:WMA852050 WVT852050:WVW852050 L917586:O917586 JH917586:JK917586 TD917586:TG917586 ACZ917586:ADC917586 AMV917586:AMY917586 AWR917586:AWU917586 BGN917586:BGQ917586 BQJ917586:BQM917586 CAF917586:CAI917586 CKB917586:CKE917586 CTX917586:CUA917586 DDT917586:DDW917586 DNP917586:DNS917586 DXL917586:DXO917586 EHH917586:EHK917586 ERD917586:ERG917586 FAZ917586:FBC917586 FKV917586:FKY917586 FUR917586:FUU917586 GEN917586:GEQ917586 GOJ917586:GOM917586 GYF917586:GYI917586 HIB917586:HIE917586 HRX917586:HSA917586 IBT917586:IBW917586 ILP917586:ILS917586 IVL917586:IVO917586 JFH917586:JFK917586 JPD917586:JPG917586 JYZ917586:JZC917586 KIV917586:KIY917586 KSR917586:KSU917586 LCN917586:LCQ917586 LMJ917586:LMM917586 LWF917586:LWI917586 MGB917586:MGE917586 MPX917586:MQA917586 MZT917586:MZW917586 NJP917586:NJS917586 NTL917586:NTO917586 ODH917586:ODK917586 OND917586:ONG917586 OWZ917586:OXC917586 PGV917586:PGY917586 PQR917586:PQU917586 QAN917586:QAQ917586 QKJ917586:QKM917586 QUF917586:QUI917586 REB917586:REE917586 RNX917586:ROA917586 RXT917586:RXW917586 SHP917586:SHS917586 SRL917586:SRO917586 TBH917586:TBK917586 TLD917586:TLG917586 TUZ917586:TVC917586 UEV917586:UEY917586 UOR917586:UOU917586 UYN917586:UYQ917586 VIJ917586:VIM917586 VSF917586:VSI917586 WCB917586:WCE917586 WLX917586:WMA917586 WVT917586:WVW917586 L983122:O983122 JH983122:JK983122 TD983122:TG983122 ACZ983122:ADC983122 AMV983122:AMY983122 AWR983122:AWU983122 BGN983122:BGQ983122 BQJ983122:BQM983122 CAF983122:CAI983122 CKB983122:CKE983122 CTX983122:CUA983122 DDT983122:DDW983122 DNP983122:DNS983122 DXL983122:DXO983122 EHH983122:EHK983122 ERD983122:ERG983122 FAZ983122:FBC983122 FKV983122:FKY983122 FUR983122:FUU983122 GEN983122:GEQ983122 GOJ983122:GOM983122 GYF983122:GYI983122 HIB983122:HIE983122 HRX983122:HSA983122 IBT983122:IBW983122 ILP983122:ILS983122 IVL983122:IVO983122 JFH983122:JFK983122 JPD983122:JPG983122 JYZ983122:JZC983122 KIV983122:KIY983122 KSR983122:KSU983122 LCN983122:LCQ983122 LMJ983122:LMM983122 LWF983122:LWI983122 MGB983122:MGE983122 MPX983122:MQA983122 MZT983122:MZW983122 NJP983122:NJS983122 NTL983122:NTO983122 ODH983122:ODK983122 OND983122:ONG983122 OWZ983122:OXC983122 PGV983122:PGY983122 PQR983122:PQU983122 QAN983122:QAQ983122 QKJ983122:QKM983122 QUF983122:QUI983122 REB983122:REE983122 RNX983122:ROA983122 RXT983122:RXW983122 SHP983122:SHS983122 SRL983122:SRO983122 TBH983122:TBK983122 TLD983122:TLG983122 TUZ983122:TVC983122 UEV983122:UEY983122 UOR983122:UOU983122 UYN983122:UYQ983122 VIJ983122:VIM983122 VSF983122:VSI983122 WCB983122:WCE983122 WLX983122:WMA983122 WVT983122:WVW983122 L84:N84 JH84:JJ84 TD84:TF84 ACZ84:ADB84 AMV84:AMX84 AWR84:AWT84 BGN84:BGP84 BQJ84:BQL84 CAF84:CAH84 CKB84:CKD84 CTX84:CTZ84 DDT84:DDV84 DNP84:DNR84 DXL84:DXN84 EHH84:EHJ84 ERD84:ERF84 FAZ84:FBB84 FKV84:FKX84 FUR84:FUT84 GEN84:GEP84 GOJ84:GOL84 GYF84:GYH84 HIB84:HID84 HRX84:HRZ84 IBT84:IBV84 ILP84:ILR84 IVL84:IVN84 JFH84:JFJ84 JPD84:JPF84 JYZ84:JZB84 KIV84:KIX84 KSR84:KST84 LCN84:LCP84 LMJ84:LML84 LWF84:LWH84 MGB84:MGD84 MPX84:MPZ84 MZT84:MZV84 NJP84:NJR84 NTL84:NTN84 ODH84:ODJ84 OND84:ONF84 OWZ84:OXB84 PGV84:PGX84 PQR84:PQT84 QAN84:QAP84 QKJ84:QKL84 QUF84:QUH84 REB84:RED84 RNX84:RNZ84 RXT84:RXV84 SHP84:SHR84 SRL84:SRN84 TBH84:TBJ84 TLD84:TLF84 TUZ84:TVB84 UEV84:UEX84 UOR84:UOT84 UYN84:UYP84 VIJ84:VIL84 VSF84:VSH84 WCB84:WCD84 WLX84:WLZ84 WVT84:WVV84 L65620:N65620 JH65620:JJ65620 TD65620:TF65620 ACZ65620:ADB65620 AMV65620:AMX65620 AWR65620:AWT65620 BGN65620:BGP65620 BQJ65620:BQL65620 CAF65620:CAH65620 CKB65620:CKD65620 CTX65620:CTZ65620 DDT65620:DDV65620 DNP65620:DNR65620 DXL65620:DXN65620 EHH65620:EHJ65620 ERD65620:ERF65620 FAZ65620:FBB65620 FKV65620:FKX65620 FUR65620:FUT65620 GEN65620:GEP65620 GOJ65620:GOL65620 GYF65620:GYH65620 HIB65620:HID65620 HRX65620:HRZ65620 IBT65620:IBV65620 ILP65620:ILR65620 IVL65620:IVN65620 JFH65620:JFJ65620 JPD65620:JPF65620 JYZ65620:JZB65620 KIV65620:KIX65620 KSR65620:KST65620 LCN65620:LCP65620 LMJ65620:LML65620 LWF65620:LWH65620 MGB65620:MGD65620 MPX65620:MPZ65620 MZT65620:MZV65620 NJP65620:NJR65620 NTL65620:NTN65620 ODH65620:ODJ65620 OND65620:ONF65620 OWZ65620:OXB65620 PGV65620:PGX65620 PQR65620:PQT65620 QAN65620:QAP65620 QKJ65620:QKL65620 QUF65620:QUH65620 REB65620:RED65620 RNX65620:RNZ65620 RXT65620:RXV65620 SHP65620:SHR65620 SRL65620:SRN65620 TBH65620:TBJ65620 TLD65620:TLF65620 TUZ65620:TVB65620 UEV65620:UEX65620 UOR65620:UOT65620 UYN65620:UYP65620 VIJ65620:VIL65620 VSF65620:VSH65620 WCB65620:WCD65620 WLX65620:WLZ65620 WVT65620:WVV65620 L131156:N131156 JH131156:JJ131156 TD131156:TF131156 ACZ131156:ADB131156 AMV131156:AMX131156 AWR131156:AWT131156 BGN131156:BGP131156 BQJ131156:BQL131156 CAF131156:CAH131156 CKB131156:CKD131156 CTX131156:CTZ131156 DDT131156:DDV131156 DNP131156:DNR131156 DXL131156:DXN131156 EHH131156:EHJ131156 ERD131156:ERF131156 FAZ131156:FBB131156 FKV131156:FKX131156 FUR131156:FUT131156 GEN131156:GEP131156 GOJ131156:GOL131156 GYF131156:GYH131156 HIB131156:HID131156 HRX131156:HRZ131156 IBT131156:IBV131156 ILP131156:ILR131156 IVL131156:IVN131156 JFH131156:JFJ131156 JPD131156:JPF131156 JYZ131156:JZB131156 KIV131156:KIX131156 KSR131156:KST131156 LCN131156:LCP131156 LMJ131156:LML131156 LWF131156:LWH131156 MGB131156:MGD131156 MPX131156:MPZ131156 MZT131156:MZV131156 NJP131156:NJR131156 NTL131156:NTN131156 ODH131156:ODJ131156 OND131156:ONF131156 OWZ131156:OXB131156 PGV131156:PGX131156 PQR131156:PQT131156 QAN131156:QAP131156 QKJ131156:QKL131156 QUF131156:QUH131156 REB131156:RED131156 RNX131156:RNZ131156 RXT131156:RXV131156 SHP131156:SHR131156 SRL131156:SRN131156 TBH131156:TBJ131156 TLD131156:TLF131156 TUZ131156:TVB131156 UEV131156:UEX131156 UOR131156:UOT131156 UYN131156:UYP131156 VIJ131156:VIL131156 VSF131156:VSH131156 WCB131156:WCD131156 WLX131156:WLZ131156 WVT131156:WVV131156 L196692:N196692 JH196692:JJ196692 TD196692:TF196692 ACZ196692:ADB196692 AMV196692:AMX196692 AWR196692:AWT196692 BGN196692:BGP196692 BQJ196692:BQL196692 CAF196692:CAH196692 CKB196692:CKD196692 CTX196692:CTZ196692 DDT196692:DDV196692 DNP196692:DNR196692 DXL196692:DXN196692 EHH196692:EHJ196692 ERD196692:ERF196692 FAZ196692:FBB196692 FKV196692:FKX196692 FUR196692:FUT196692 GEN196692:GEP196692 GOJ196692:GOL196692 GYF196692:GYH196692 HIB196692:HID196692 HRX196692:HRZ196692 IBT196692:IBV196692 ILP196692:ILR196692 IVL196692:IVN196692 JFH196692:JFJ196692 JPD196692:JPF196692 JYZ196692:JZB196692 KIV196692:KIX196692 KSR196692:KST196692 LCN196692:LCP196692 LMJ196692:LML196692 LWF196692:LWH196692 MGB196692:MGD196692 MPX196692:MPZ196692 MZT196692:MZV196692 NJP196692:NJR196692 NTL196692:NTN196692 ODH196692:ODJ196692 OND196692:ONF196692 OWZ196692:OXB196692 PGV196692:PGX196692 PQR196692:PQT196692 QAN196692:QAP196692 QKJ196692:QKL196692 QUF196692:QUH196692 REB196692:RED196692 RNX196692:RNZ196692 RXT196692:RXV196692 SHP196692:SHR196692 SRL196692:SRN196692 TBH196692:TBJ196692 TLD196692:TLF196692 TUZ196692:TVB196692 UEV196692:UEX196692 UOR196692:UOT196692 UYN196692:UYP196692 VIJ196692:VIL196692 VSF196692:VSH196692 WCB196692:WCD196692 WLX196692:WLZ196692 WVT196692:WVV196692 L262228:N262228 JH262228:JJ262228 TD262228:TF262228 ACZ262228:ADB262228 AMV262228:AMX262228 AWR262228:AWT262228 BGN262228:BGP262228 BQJ262228:BQL262228 CAF262228:CAH262228 CKB262228:CKD262228 CTX262228:CTZ262228 DDT262228:DDV262228 DNP262228:DNR262228 DXL262228:DXN262228 EHH262228:EHJ262228 ERD262228:ERF262228 FAZ262228:FBB262228 FKV262228:FKX262228 FUR262228:FUT262228 GEN262228:GEP262228 GOJ262228:GOL262228 GYF262228:GYH262228 HIB262228:HID262228 HRX262228:HRZ262228 IBT262228:IBV262228 ILP262228:ILR262228 IVL262228:IVN262228 JFH262228:JFJ262228 JPD262228:JPF262228 JYZ262228:JZB262228 KIV262228:KIX262228 KSR262228:KST262228 LCN262228:LCP262228 LMJ262228:LML262228 LWF262228:LWH262228 MGB262228:MGD262228 MPX262228:MPZ262228 MZT262228:MZV262228 NJP262228:NJR262228 NTL262228:NTN262228 ODH262228:ODJ262228 OND262228:ONF262228 OWZ262228:OXB262228 PGV262228:PGX262228 PQR262228:PQT262228 QAN262228:QAP262228 QKJ262228:QKL262228 QUF262228:QUH262228 REB262228:RED262228 RNX262228:RNZ262228 RXT262228:RXV262228 SHP262228:SHR262228 SRL262228:SRN262228 TBH262228:TBJ262228 TLD262228:TLF262228 TUZ262228:TVB262228 UEV262228:UEX262228 UOR262228:UOT262228 UYN262228:UYP262228 VIJ262228:VIL262228 VSF262228:VSH262228 WCB262228:WCD262228 WLX262228:WLZ262228 WVT262228:WVV262228 L327764:N327764 JH327764:JJ327764 TD327764:TF327764 ACZ327764:ADB327764 AMV327764:AMX327764 AWR327764:AWT327764 BGN327764:BGP327764 BQJ327764:BQL327764 CAF327764:CAH327764 CKB327764:CKD327764 CTX327764:CTZ327764 DDT327764:DDV327764 DNP327764:DNR327764 DXL327764:DXN327764 EHH327764:EHJ327764 ERD327764:ERF327764 FAZ327764:FBB327764 FKV327764:FKX327764 FUR327764:FUT327764 GEN327764:GEP327764 GOJ327764:GOL327764 GYF327764:GYH327764 HIB327764:HID327764 HRX327764:HRZ327764 IBT327764:IBV327764 ILP327764:ILR327764 IVL327764:IVN327764 JFH327764:JFJ327764 JPD327764:JPF327764 JYZ327764:JZB327764 KIV327764:KIX327764 KSR327764:KST327764 LCN327764:LCP327764 LMJ327764:LML327764 LWF327764:LWH327764 MGB327764:MGD327764 MPX327764:MPZ327764 MZT327764:MZV327764 NJP327764:NJR327764 NTL327764:NTN327764 ODH327764:ODJ327764 OND327764:ONF327764 OWZ327764:OXB327764 PGV327764:PGX327764 PQR327764:PQT327764 QAN327764:QAP327764 QKJ327764:QKL327764 QUF327764:QUH327764 REB327764:RED327764 RNX327764:RNZ327764 RXT327764:RXV327764 SHP327764:SHR327764 SRL327764:SRN327764 TBH327764:TBJ327764 TLD327764:TLF327764 TUZ327764:TVB327764 UEV327764:UEX327764 UOR327764:UOT327764 UYN327764:UYP327764 VIJ327764:VIL327764 VSF327764:VSH327764 WCB327764:WCD327764 WLX327764:WLZ327764 WVT327764:WVV327764 L393300:N393300 JH393300:JJ393300 TD393300:TF393300 ACZ393300:ADB393300 AMV393300:AMX393300 AWR393300:AWT393300 BGN393300:BGP393300 BQJ393300:BQL393300 CAF393300:CAH393300 CKB393300:CKD393300 CTX393300:CTZ393300 DDT393300:DDV393300 DNP393300:DNR393300 DXL393300:DXN393300 EHH393300:EHJ393300 ERD393300:ERF393300 FAZ393300:FBB393300 FKV393300:FKX393300 FUR393300:FUT393300 GEN393300:GEP393300 GOJ393300:GOL393300 GYF393300:GYH393300 HIB393300:HID393300 HRX393300:HRZ393300 IBT393300:IBV393300 ILP393300:ILR393300 IVL393300:IVN393300 JFH393300:JFJ393300 JPD393300:JPF393300 JYZ393300:JZB393300 KIV393300:KIX393300 KSR393300:KST393300 LCN393300:LCP393300 LMJ393300:LML393300 LWF393300:LWH393300 MGB393300:MGD393300 MPX393300:MPZ393300 MZT393300:MZV393300 NJP393300:NJR393300 NTL393300:NTN393300 ODH393300:ODJ393300 OND393300:ONF393300 OWZ393300:OXB393300 PGV393300:PGX393300 PQR393300:PQT393300 QAN393300:QAP393300 QKJ393300:QKL393300 QUF393300:QUH393300 REB393300:RED393300 RNX393300:RNZ393300 RXT393300:RXV393300 SHP393300:SHR393300 SRL393300:SRN393300 TBH393300:TBJ393300 TLD393300:TLF393300 TUZ393300:TVB393300 UEV393300:UEX393300 UOR393300:UOT393300 UYN393300:UYP393300 VIJ393300:VIL393300 VSF393300:VSH393300 WCB393300:WCD393300 WLX393300:WLZ393300 WVT393300:WVV393300 L458836:N458836 JH458836:JJ458836 TD458836:TF458836 ACZ458836:ADB458836 AMV458836:AMX458836 AWR458836:AWT458836 BGN458836:BGP458836 BQJ458836:BQL458836 CAF458836:CAH458836 CKB458836:CKD458836 CTX458836:CTZ458836 DDT458836:DDV458836 DNP458836:DNR458836 DXL458836:DXN458836 EHH458836:EHJ458836 ERD458836:ERF458836 FAZ458836:FBB458836 FKV458836:FKX458836 FUR458836:FUT458836 GEN458836:GEP458836 GOJ458836:GOL458836 GYF458836:GYH458836 HIB458836:HID458836 HRX458836:HRZ458836 IBT458836:IBV458836 ILP458836:ILR458836 IVL458836:IVN458836 JFH458836:JFJ458836 JPD458836:JPF458836 JYZ458836:JZB458836 KIV458836:KIX458836 KSR458836:KST458836 LCN458836:LCP458836 LMJ458836:LML458836 LWF458836:LWH458836 MGB458836:MGD458836 MPX458836:MPZ458836 MZT458836:MZV458836 NJP458836:NJR458836 NTL458836:NTN458836 ODH458836:ODJ458836 OND458836:ONF458836 OWZ458836:OXB458836 PGV458836:PGX458836 PQR458836:PQT458836 QAN458836:QAP458836 QKJ458836:QKL458836 QUF458836:QUH458836 REB458836:RED458836 RNX458836:RNZ458836 RXT458836:RXV458836 SHP458836:SHR458836 SRL458836:SRN458836 TBH458836:TBJ458836 TLD458836:TLF458836 TUZ458836:TVB458836 UEV458836:UEX458836 UOR458836:UOT458836 UYN458836:UYP458836 VIJ458836:VIL458836 VSF458836:VSH458836 WCB458836:WCD458836 WLX458836:WLZ458836 WVT458836:WVV458836 L524372:N524372 JH524372:JJ524372 TD524372:TF524372 ACZ524372:ADB524372 AMV524372:AMX524372 AWR524372:AWT524372 BGN524372:BGP524372 BQJ524372:BQL524372 CAF524372:CAH524372 CKB524372:CKD524372 CTX524372:CTZ524372 DDT524372:DDV524372 DNP524372:DNR524372 DXL524372:DXN524372 EHH524372:EHJ524372 ERD524372:ERF524372 FAZ524372:FBB524372 FKV524372:FKX524372 FUR524372:FUT524372 GEN524372:GEP524372 GOJ524372:GOL524372 GYF524372:GYH524372 HIB524372:HID524372 HRX524372:HRZ524372 IBT524372:IBV524372 ILP524372:ILR524372 IVL524372:IVN524372 JFH524372:JFJ524372 JPD524372:JPF524372 JYZ524372:JZB524372 KIV524372:KIX524372 KSR524372:KST524372 LCN524372:LCP524372 LMJ524372:LML524372 LWF524372:LWH524372 MGB524372:MGD524372 MPX524372:MPZ524372 MZT524372:MZV524372 NJP524372:NJR524372 NTL524372:NTN524372 ODH524372:ODJ524372 OND524372:ONF524372 OWZ524372:OXB524372 PGV524372:PGX524372 PQR524372:PQT524372 QAN524372:QAP524372 QKJ524372:QKL524372 QUF524372:QUH524372 REB524372:RED524372 RNX524372:RNZ524372 RXT524372:RXV524372 SHP524372:SHR524372 SRL524372:SRN524372 TBH524372:TBJ524372 TLD524372:TLF524372 TUZ524372:TVB524372 UEV524372:UEX524372 UOR524372:UOT524372 UYN524372:UYP524372 VIJ524372:VIL524372 VSF524372:VSH524372 WCB524372:WCD524372 WLX524372:WLZ524372 WVT524372:WVV524372 L589908:N589908 JH589908:JJ589908 TD589908:TF589908 ACZ589908:ADB589908 AMV589908:AMX589908 AWR589908:AWT589908 BGN589908:BGP589908 BQJ589908:BQL589908 CAF589908:CAH589908 CKB589908:CKD589908 CTX589908:CTZ589908 DDT589908:DDV589908 DNP589908:DNR589908 DXL589908:DXN589908 EHH589908:EHJ589908 ERD589908:ERF589908 FAZ589908:FBB589908 FKV589908:FKX589908 FUR589908:FUT589908 GEN589908:GEP589908 GOJ589908:GOL589908 GYF589908:GYH589908 HIB589908:HID589908 HRX589908:HRZ589908 IBT589908:IBV589908 ILP589908:ILR589908 IVL589908:IVN589908 JFH589908:JFJ589908 JPD589908:JPF589908 JYZ589908:JZB589908 KIV589908:KIX589908 KSR589908:KST589908 LCN589908:LCP589908 LMJ589908:LML589908 LWF589908:LWH589908 MGB589908:MGD589908 MPX589908:MPZ589908 MZT589908:MZV589908 NJP589908:NJR589908 NTL589908:NTN589908 ODH589908:ODJ589908 OND589908:ONF589908 OWZ589908:OXB589908 PGV589908:PGX589908 PQR589908:PQT589908 QAN589908:QAP589908 QKJ589908:QKL589908 QUF589908:QUH589908 REB589908:RED589908 RNX589908:RNZ589908 RXT589908:RXV589908 SHP589908:SHR589908 SRL589908:SRN589908 TBH589908:TBJ589908 TLD589908:TLF589908 TUZ589908:TVB589908 UEV589908:UEX589908 UOR589908:UOT589908 UYN589908:UYP589908 VIJ589908:VIL589908 VSF589908:VSH589908 WCB589908:WCD589908 WLX589908:WLZ589908 WVT589908:WVV589908 L655444:N655444 JH655444:JJ655444 TD655444:TF655444 ACZ655444:ADB655444 AMV655444:AMX655444 AWR655444:AWT655444 BGN655444:BGP655444 BQJ655444:BQL655444 CAF655444:CAH655444 CKB655444:CKD655444 CTX655444:CTZ655444 DDT655444:DDV655444 DNP655444:DNR655444 DXL655444:DXN655444 EHH655444:EHJ655444 ERD655444:ERF655444 FAZ655444:FBB655444 FKV655444:FKX655444 FUR655444:FUT655444 GEN655444:GEP655444 GOJ655444:GOL655444 GYF655444:GYH655444 HIB655444:HID655444 HRX655444:HRZ655444 IBT655444:IBV655444 ILP655444:ILR655444 IVL655444:IVN655444 JFH655444:JFJ655444 JPD655444:JPF655444 JYZ655444:JZB655444 KIV655444:KIX655444 KSR655444:KST655444 LCN655444:LCP655444 LMJ655444:LML655444 LWF655444:LWH655444 MGB655444:MGD655444 MPX655444:MPZ655444 MZT655444:MZV655444 NJP655444:NJR655444 NTL655444:NTN655444 ODH655444:ODJ655444 OND655444:ONF655444 OWZ655444:OXB655444 PGV655444:PGX655444 PQR655444:PQT655444 QAN655444:QAP655444 QKJ655444:QKL655444 QUF655444:QUH655444 REB655444:RED655444 RNX655444:RNZ655444 RXT655444:RXV655444 SHP655444:SHR655444 SRL655444:SRN655444 TBH655444:TBJ655444 TLD655444:TLF655444 TUZ655444:TVB655444 UEV655444:UEX655444 UOR655444:UOT655444 UYN655444:UYP655444 VIJ655444:VIL655444 VSF655444:VSH655444 WCB655444:WCD655444 WLX655444:WLZ655444 WVT655444:WVV655444 L720980:N720980 JH720980:JJ720980 TD720980:TF720980 ACZ720980:ADB720980 AMV720980:AMX720980 AWR720980:AWT720980 BGN720980:BGP720980 BQJ720980:BQL720980 CAF720980:CAH720980 CKB720980:CKD720980 CTX720980:CTZ720980 DDT720980:DDV720980 DNP720980:DNR720980 DXL720980:DXN720980 EHH720980:EHJ720980 ERD720980:ERF720980 FAZ720980:FBB720980 FKV720980:FKX720980 FUR720980:FUT720980 GEN720980:GEP720980 GOJ720980:GOL720980 GYF720980:GYH720980 HIB720980:HID720980 HRX720980:HRZ720980 IBT720980:IBV720980 ILP720980:ILR720980 IVL720980:IVN720980 JFH720980:JFJ720980 JPD720980:JPF720980 JYZ720980:JZB720980 KIV720980:KIX720980 KSR720980:KST720980 LCN720980:LCP720980 LMJ720980:LML720980 LWF720980:LWH720980 MGB720980:MGD720980 MPX720980:MPZ720980 MZT720980:MZV720980 NJP720980:NJR720980 NTL720980:NTN720980 ODH720980:ODJ720980 OND720980:ONF720980 OWZ720980:OXB720980 PGV720980:PGX720980 PQR720980:PQT720980 QAN720980:QAP720980 QKJ720980:QKL720980 QUF720980:QUH720980 REB720980:RED720980 RNX720980:RNZ720980 RXT720980:RXV720980 SHP720980:SHR720980 SRL720980:SRN720980 TBH720980:TBJ720980 TLD720980:TLF720980 TUZ720980:TVB720980 UEV720980:UEX720980 UOR720980:UOT720980 UYN720980:UYP720980 VIJ720980:VIL720980 VSF720980:VSH720980 WCB720980:WCD720980 WLX720980:WLZ720980 WVT720980:WVV720980 L786516:N786516 JH786516:JJ786516 TD786516:TF786516 ACZ786516:ADB786516 AMV786516:AMX786516 AWR786516:AWT786516 BGN786516:BGP786516 BQJ786516:BQL786516 CAF786516:CAH786516 CKB786516:CKD786516 CTX786516:CTZ786516 DDT786516:DDV786516 DNP786516:DNR786516 DXL786516:DXN786516 EHH786516:EHJ786516 ERD786516:ERF786516 FAZ786516:FBB786516 FKV786516:FKX786516 FUR786516:FUT786516 GEN786516:GEP786516 GOJ786516:GOL786516 GYF786516:GYH786516 HIB786516:HID786516 HRX786516:HRZ786516 IBT786516:IBV786516 ILP786516:ILR786516 IVL786516:IVN786516 JFH786516:JFJ786516 JPD786516:JPF786516 JYZ786516:JZB786516 KIV786516:KIX786516 KSR786516:KST786516 LCN786516:LCP786516 LMJ786516:LML786516 LWF786516:LWH786516 MGB786516:MGD786516 MPX786516:MPZ786516 MZT786516:MZV786516 NJP786516:NJR786516 NTL786516:NTN786516 ODH786516:ODJ786516 OND786516:ONF786516 OWZ786516:OXB786516 PGV786516:PGX786516 PQR786516:PQT786516 QAN786516:QAP786516 QKJ786516:QKL786516 QUF786516:QUH786516 REB786516:RED786516 RNX786516:RNZ786516 RXT786516:RXV786516 SHP786516:SHR786516 SRL786516:SRN786516 TBH786516:TBJ786516 TLD786516:TLF786516 TUZ786516:TVB786516 UEV786516:UEX786516 UOR786516:UOT786516 UYN786516:UYP786516 VIJ786516:VIL786516 VSF786516:VSH786516 WCB786516:WCD786516 WLX786516:WLZ786516 WVT786516:WVV786516 L852052:N852052 JH852052:JJ852052 TD852052:TF852052 ACZ852052:ADB852052 AMV852052:AMX852052 AWR852052:AWT852052 BGN852052:BGP852052 BQJ852052:BQL852052 CAF852052:CAH852052 CKB852052:CKD852052 CTX852052:CTZ852052 DDT852052:DDV852052 DNP852052:DNR852052 DXL852052:DXN852052 EHH852052:EHJ852052 ERD852052:ERF852052 FAZ852052:FBB852052 FKV852052:FKX852052 FUR852052:FUT852052 GEN852052:GEP852052 GOJ852052:GOL852052 GYF852052:GYH852052 HIB852052:HID852052 HRX852052:HRZ852052 IBT852052:IBV852052 ILP852052:ILR852052 IVL852052:IVN852052 JFH852052:JFJ852052 JPD852052:JPF852052 JYZ852052:JZB852052 KIV852052:KIX852052 KSR852052:KST852052 LCN852052:LCP852052 LMJ852052:LML852052 LWF852052:LWH852052 MGB852052:MGD852052 MPX852052:MPZ852052 MZT852052:MZV852052 NJP852052:NJR852052 NTL852052:NTN852052 ODH852052:ODJ852052 OND852052:ONF852052 OWZ852052:OXB852052 PGV852052:PGX852052 PQR852052:PQT852052 QAN852052:QAP852052 QKJ852052:QKL852052 QUF852052:QUH852052 REB852052:RED852052 RNX852052:RNZ852052 RXT852052:RXV852052 SHP852052:SHR852052 SRL852052:SRN852052 TBH852052:TBJ852052 TLD852052:TLF852052 TUZ852052:TVB852052 UEV852052:UEX852052 UOR852052:UOT852052 UYN852052:UYP852052 VIJ852052:VIL852052 VSF852052:VSH852052 WCB852052:WCD852052 WLX852052:WLZ852052 WVT852052:WVV852052 L917588:N917588 JH917588:JJ917588 TD917588:TF917588 ACZ917588:ADB917588 AMV917588:AMX917588 AWR917588:AWT917588 BGN917588:BGP917588 BQJ917588:BQL917588 CAF917588:CAH917588 CKB917588:CKD917588 CTX917588:CTZ917588 DDT917588:DDV917588 DNP917588:DNR917588 DXL917588:DXN917588 EHH917588:EHJ917588 ERD917588:ERF917588 FAZ917588:FBB917588 FKV917588:FKX917588 FUR917588:FUT917588 GEN917588:GEP917588 GOJ917588:GOL917588 GYF917588:GYH917588 HIB917588:HID917588 HRX917588:HRZ917588 IBT917588:IBV917588 ILP917588:ILR917588 IVL917588:IVN917588 JFH917588:JFJ917588 JPD917588:JPF917588 JYZ917588:JZB917588 KIV917588:KIX917588 KSR917588:KST917588 LCN917588:LCP917588 LMJ917588:LML917588 LWF917588:LWH917588 MGB917588:MGD917588 MPX917588:MPZ917588 MZT917588:MZV917588 NJP917588:NJR917588 NTL917588:NTN917588 ODH917588:ODJ917588 OND917588:ONF917588 OWZ917588:OXB917588 PGV917588:PGX917588 PQR917588:PQT917588 QAN917588:QAP917588 QKJ917588:QKL917588 QUF917588:QUH917588 REB917588:RED917588 RNX917588:RNZ917588 RXT917588:RXV917588 SHP917588:SHR917588 SRL917588:SRN917588 TBH917588:TBJ917588 TLD917588:TLF917588 TUZ917588:TVB917588 UEV917588:UEX917588 UOR917588:UOT917588 UYN917588:UYP917588 VIJ917588:VIL917588 VSF917588:VSH917588 WCB917588:WCD917588 WLX917588:WLZ917588 WVT917588:WVV917588 L983124:N983124 JH983124:JJ983124 TD983124:TF983124 ACZ983124:ADB983124 AMV983124:AMX983124 AWR983124:AWT983124 BGN983124:BGP983124 BQJ983124:BQL983124 CAF983124:CAH983124 CKB983124:CKD983124 CTX983124:CTZ983124 DDT983124:DDV983124 DNP983124:DNR983124 DXL983124:DXN983124 EHH983124:EHJ983124 ERD983124:ERF983124 FAZ983124:FBB983124 FKV983124:FKX983124 FUR983124:FUT983124 GEN983124:GEP983124 GOJ983124:GOL983124 GYF983124:GYH983124 HIB983124:HID983124 HRX983124:HRZ983124 IBT983124:IBV983124 ILP983124:ILR983124 IVL983124:IVN983124 JFH983124:JFJ983124 JPD983124:JPF983124 JYZ983124:JZB983124 KIV983124:KIX983124 KSR983124:KST983124 LCN983124:LCP983124 LMJ983124:LML983124 LWF983124:LWH983124 MGB983124:MGD983124 MPX983124:MPZ983124 MZT983124:MZV983124 NJP983124:NJR983124 NTL983124:NTN983124 ODH983124:ODJ983124 OND983124:ONF983124 OWZ983124:OXB983124 PGV983124:PGX983124 PQR983124:PQT983124 QAN983124:QAP983124 QKJ983124:QKL983124 QUF983124:QUH983124 REB983124:RED983124 RNX983124:RNZ983124 RXT983124:RXV983124 SHP983124:SHR983124 SRL983124:SRN983124 TBH983124:TBJ983124 TLD983124:TLF983124 TUZ983124:TVB983124 UEV983124:UEX983124 UOR983124:UOT983124 UYN983124:UYP983124 VIJ983124:VIL983124 VSF983124:VSH983124 WCB983124:WCD983124 WLX983124:WLZ983124 WVT983124:WVV983124 L92:O92 JH92:JK92 TD92:TG92 ACZ92:ADC92 AMV92:AMY92 AWR92:AWU92 BGN92:BGQ92 BQJ92:BQM92 CAF92:CAI92 CKB92:CKE92 CTX92:CUA92 DDT92:DDW92 DNP92:DNS92 DXL92:DXO92 EHH92:EHK92 ERD92:ERG92 FAZ92:FBC92 FKV92:FKY92 FUR92:FUU92 GEN92:GEQ92 GOJ92:GOM92 GYF92:GYI92 HIB92:HIE92 HRX92:HSA92 IBT92:IBW92 ILP92:ILS92 IVL92:IVO92 JFH92:JFK92 JPD92:JPG92 JYZ92:JZC92 KIV92:KIY92 KSR92:KSU92 LCN92:LCQ92 LMJ92:LMM92 LWF92:LWI92 MGB92:MGE92 MPX92:MQA92 MZT92:MZW92 NJP92:NJS92 NTL92:NTO92 ODH92:ODK92 OND92:ONG92 OWZ92:OXC92 PGV92:PGY92 PQR92:PQU92 QAN92:QAQ92 QKJ92:QKM92 QUF92:QUI92 REB92:REE92 RNX92:ROA92 RXT92:RXW92 SHP92:SHS92 SRL92:SRO92 TBH92:TBK92 TLD92:TLG92 TUZ92:TVC92 UEV92:UEY92 UOR92:UOU92 UYN92:UYQ92 VIJ92:VIM92 VSF92:VSI92 WCB92:WCE92 WLX92:WMA92 WVT92:WVW92 L65628:O65628 JH65628:JK65628 TD65628:TG65628 ACZ65628:ADC65628 AMV65628:AMY65628 AWR65628:AWU65628 BGN65628:BGQ65628 BQJ65628:BQM65628 CAF65628:CAI65628 CKB65628:CKE65628 CTX65628:CUA65628 DDT65628:DDW65628 DNP65628:DNS65628 DXL65628:DXO65628 EHH65628:EHK65628 ERD65628:ERG65628 FAZ65628:FBC65628 FKV65628:FKY65628 FUR65628:FUU65628 GEN65628:GEQ65628 GOJ65628:GOM65628 GYF65628:GYI65628 HIB65628:HIE65628 HRX65628:HSA65628 IBT65628:IBW65628 ILP65628:ILS65628 IVL65628:IVO65628 JFH65628:JFK65628 JPD65628:JPG65628 JYZ65628:JZC65628 KIV65628:KIY65628 KSR65628:KSU65628 LCN65628:LCQ65628 LMJ65628:LMM65628 LWF65628:LWI65628 MGB65628:MGE65628 MPX65628:MQA65628 MZT65628:MZW65628 NJP65628:NJS65628 NTL65628:NTO65628 ODH65628:ODK65628 OND65628:ONG65628 OWZ65628:OXC65628 PGV65628:PGY65628 PQR65628:PQU65628 QAN65628:QAQ65628 QKJ65628:QKM65628 QUF65628:QUI65628 REB65628:REE65628 RNX65628:ROA65628 RXT65628:RXW65628 SHP65628:SHS65628 SRL65628:SRO65628 TBH65628:TBK65628 TLD65628:TLG65628 TUZ65628:TVC65628 UEV65628:UEY65628 UOR65628:UOU65628 UYN65628:UYQ65628 VIJ65628:VIM65628 VSF65628:VSI65628 WCB65628:WCE65628 WLX65628:WMA65628 WVT65628:WVW65628 L131164:O131164 JH131164:JK131164 TD131164:TG131164 ACZ131164:ADC131164 AMV131164:AMY131164 AWR131164:AWU131164 BGN131164:BGQ131164 BQJ131164:BQM131164 CAF131164:CAI131164 CKB131164:CKE131164 CTX131164:CUA131164 DDT131164:DDW131164 DNP131164:DNS131164 DXL131164:DXO131164 EHH131164:EHK131164 ERD131164:ERG131164 FAZ131164:FBC131164 FKV131164:FKY131164 FUR131164:FUU131164 GEN131164:GEQ131164 GOJ131164:GOM131164 GYF131164:GYI131164 HIB131164:HIE131164 HRX131164:HSA131164 IBT131164:IBW131164 ILP131164:ILS131164 IVL131164:IVO131164 JFH131164:JFK131164 JPD131164:JPG131164 JYZ131164:JZC131164 KIV131164:KIY131164 KSR131164:KSU131164 LCN131164:LCQ131164 LMJ131164:LMM131164 LWF131164:LWI131164 MGB131164:MGE131164 MPX131164:MQA131164 MZT131164:MZW131164 NJP131164:NJS131164 NTL131164:NTO131164 ODH131164:ODK131164 OND131164:ONG131164 OWZ131164:OXC131164 PGV131164:PGY131164 PQR131164:PQU131164 QAN131164:QAQ131164 QKJ131164:QKM131164 QUF131164:QUI131164 REB131164:REE131164 RNX131164:ROA131164 RXT131164:RXW131164 SHP131164:SHS131164 SRL131164:SRO131164 TBH131164:TBK131164 TLD131164:TLG131164 TUZ131164:TVC131164 UEV131164:UEY131164 UOR131164:UOU131164 UYN131164:UYQ131164 VIJ131164:VIM131164 VSF131164:VSI131164 WCB131164:WCE131164 WLX131164:WMA131164 WVT131164:WVW131164 L196700:O196700 JH196700:JK196700 TD196700:TG196700 ACZ196700:ADC196700 AMV196700:AMY196700 AWR196700:AWU196700 BGN196700:BGQ196700 BQJ196700:BQM196700 CAF196700:CAI196700 CKB196700:CKE196700 CTX196700:CUA196700 DDT196700:DDW196700 DNP196700:DNS196700 DXL196700:DXO196700 EHH196700:EHK196700 ERD196700:ERG196700 FAZ196700:FBC196700 FKV196700:FKY196700 FUR196700:FUU196700 GEN196700:GEQ196700 GOJ196700:GOM196700 GYF196700:GYI196700 HIB196700:HIE196700 HRX196700:HSA196700 IBT196700:IBW196700 ILP196700:ILS196700 IVL196700:IVO196700 JFH196700:JFK196700 JPD196700:JPG196700 JYZ196700:JZC196700 KIV196700:KIY196700 KSR196700:KSU196700 LCN196700:LCQ196700 LMJ196700:LMM196700 LWF196700:LWI196700 MGB196700:MGE196700 MPX196700:MQA196700 MZT196700:MZW196700 NJP196700:NJS196700 NTL196700:NTO196700 ODH196700:ODK196700 OND196700:ONG196700 OWZ196700:OXC196700 PGV196700:PGY196700 PQR196700:PQU196700 QAN196700:QAQ196700 QKJ196700:QKM196700 QUF196700:QUI196700 REB196700:REE196700 RNX196700:ROA196700 RXT196700:RXW196700 SHP196700:SHS196700 SRL196700:SRO196700 TBH196700:TBK196700 TLD196700:TLG196700 TUZ196700:TVC196700 UEV196700:UEY196700 UOR196700:UOU196700 UYN196700:UYQ196700 VIJ196700:VIM196700 VSF196700:VSI196700 WCB196700:WCE196700 WLX196700:WMA196700 WVT196700:WVW196700 L262236:O262236 JH262236:JK262236 TD262236:TG262236 ACZ262236:ADC262236 AMV262236:AMY262236 AWR262236:AWU262236 BGN262236:BGQ262236 BQJ262236:BQM262236 CAF262236:CAI262236 CKB262236:CKE262236 CTX262236:CUA262236 DDT262236:DDW262236 DNP262236:DNS262236 DXL262236:DXO262236 EHH262236:EHK262236 ERD262236:ERG262236 FAZ262236:FBC262236 FKV262236:FKY262236 FUR262236:FUU262236 GEN262236:GEQ262236 GOJ262236:GOM262236 GYF262236:GYI262236 HIB262236:HIE262236 HRX262236:HSA262236 IBT262236:IBW262236 ILP262236:ILS262236 IVL262236:IVO262236 JFH262236:JFK262236 JPD262236:JPG262236 JYZ262236:JZC262236 KIV262236:KIY262236 KSR262236:KSU262236 LCN262236:LCQ262236 LMJ262236:LMM262236 LWF262236:LWI262236 MGB262236:MGE262236 MPX262236:MQA262236 MZT262236:MZW262236 NJP262236:NJS262236 NTL262236:NTO262236 ODH262236:ODK262236 OND262236:ONG262236 OWZ262236:OXC262236 PGV262236:PGY262236 PQR262236:PQU262236 QAN262236:QAQ262236 QKJ262236:QKM262236 QUF262236:QUI262236 REB262236:REE262236 RNX262236:ROA262236 RXT262236:RXW262236 SHP262236:SHS262236 SRL262236:SRO262236 TBH262236:TBK262236 TLD262236:TLG262236 TUZ262236:TVC262236 UEV262236:UEY262236 UOR262236:UOU262236 UYN262236:UYQ262236 VIJ262236:VIM262236 VSF262236:VSI262236 WCB262236:WCE262236 WLX262236:WMA262236 WVT262236:WVW262236 L327772:O327772 JH327772:JK327772 TD327772:TG327772 ACZ327772:ADC327772 AMV327772:AMY327772 AWR327772:AWU327772 BGN327772:BGQ327772 BQJ327772:BQM327772 CAF327772:CAI327772 CKB327772:CKE327772 CTX327772:CUA327772 DDT327772:DDW327772 DNP327772:DNS327772 DXL327772:DXO327772 EHH327772:EHK327772 ERD327772:ERG327772 FAZ327772:FBC327772 FKV327772:FKY327772 FUR327772:FUU327772 GEN327772:GEQ327772 GOJ327772:GOM327772 GYF327772:GYI327772 HIB327772:HIE327772 HRX327772:HSA327772 IBT327772:IBW327772 ILP327772:ILS327772 IVL327772:IVO327772 JFH327772:JFK327772 JPD327772:JPG327772 JYZ327772:JZC327772 KIV327772:KIY327772 KSR327772:KSU327772 LCN327772:LCQ327772 LMJ327772:LMM327772 LWF327772:LWI327772 MGB327772:MGE327772 MPX327772:MQA327772 MZT327772:MZW327772 NJP327772:NJS327772 NTL327772:NTO327772 ODH327772:ODK327772 OND327772:ONG327772 OWZ327772:OXC327772 PGV327772:PGY327772 PQR327772:PQU327772 QAN327772:QAQ327772 QKJ327772:QKM327772 QUF327772:QUI327772 REB327772:REE327772 RNX327772:ROA327772 RXT327772:RXW327772 SHP327772:SHS327772 SRL327772:SRO327772 TBH327772:TBK327772 TLD327772:TLG327772 TUZ327772:TVC327772 UEV327772:UEY327772 UOR327772:UOU327772 UYN327772:UYQ327772 VIJ327772:VIM327772 VSF327772:VSI327772 WCB327772:WCE327772 WLX327772:WMA327772 WVT327772:WVW327772 L393308:O393308 JH393308:JK393308 TD393308:TG393308 ACZ393308:ADC393308 AMV393308:AMY393308 AWR393308:AWU393308 BGN393308:BGQ393308 BQJ393308:BQM393308 CAF393308:CAI393308 CKB393308:CKE393308 CTX393308:CUA393308 DDT393308:DDW393308 DNP393308:DNS393308 DXL393308:DXO393308 EHH393308:EHK393308 ERD393308:ERG393308 FAZ393308:FBC393308 FKV393308:FKY393308 FUR393308:FUU393308 GEN393308:GEQ393308 GOJ393308:GOM393308 GYF393308:GYI393308 HIB393308:HIE393308 HRX393308:HSA393308 IBT393308:IBW393308 ILP393308:ILS393308 IVL393308:IVO393308 JFH393308:JFK393308 JPD393308:JPG393308 JYZ393308:JZC393308 KIV393308:KIY393308 KSR393308:KSU393308 LCN393308:LCQ393308 LMJ393308:LMM393308 LWF393308:LWI393308 MGB393308:MGE393308 MPX393308:MQA393308 MZT393308:MZW393308 NJP393308:NJS393308 NTL393308:NTO393308 ODH393308:ODK393308 OND393308:ONG393308 OWZ393308:OXC393308 PGV393308:PGY393308 PQR393308:PQU393308 QAN393308:QAQ393308 QKJ393308:QKM393308 QUF393308:QUI393308 REB393308:REE393308 RNX393308:ROA393308 RXT393308:RXW393308 SHP393308:SHS393308 SRL393308:SRO393308 TBH393308:TBK393308 TLD393308:TLG393308 TUZ393308:TVC393308 UEV393308:UEY393308 UOR393308:UOU393308 UYN393308:UYQ393308 VIJ393308:VIM393308 VSF393308:VSI393308 WCB393308:WCE393308 WLX393308:WMA393308 WVT393308:WVW393308 L458844:O458844 JH458844:JK458844 TD458844:TG458844 ACZ458844:ADC458844 AMV458844:AMY458844 AWR458844:AWU458844 BGN458844:BGQ458844 BQJ458844:BQM458844 CAF458844:CAI458844 CKB458844:CKE458844 CTX458844:CUA458844 DDT458844:DDW458844 DNP458844:DNS458844 DXL458844:DXO458844 EHH458844:EHK458844 ERD458844:ERG458844 FAZ458844:FBC458844 FKV458844:FKY458844 FUR458844:FUU458844 GEN458844:GEQ458844 GOJ458844:GOM458844 GYF458844:GYI458844 HIB458844:HIE458844 HRX458844:HSA458844 IBT458844:IBW458844 ILP458844:ILS458844 IVL458844:IVO458844 JFH458844:JFK458844 JPD458844:JPG458844 JYZ458844:JZC458844 KIV458844:KIY458844 KSR458844:KSU458844 LCN458844:LCQ458844 LMJ458844:LMM458844 LWF458844:LWI458844 MGB458844:MGE458844 MPX458844:MQA458844 MZT458844:MZW458844 NJP458844:NJS458844 NTL458844:NTO458844 ODH458844:ODK458844 OND458844:ONG458844 OWZ458844:OXC458844 PGV458844:PGY458844 PQR458844:PQU458844 QAN458844:QAQ458844 QKJ458844:QKM458844 QUF458844:QUI458844 REB458844:REE458844 RNX458844:ROA458844 RXT458844:RXW458844 SHP458844:SHS458844 SRL458844:SRO458844 TBH458844:TBK458844 TLD458844:TLG458844 TUZ458844:TVC458844 UEV458844:UEY458844 UOR458844:UOU458844 UYN458844:UYQ458844 VIJ458844:VIM458844 VSF458844:VSI458844 WCB458844:WCE458844 WLX458844:WMA458844 WVT458844:WVW458844 L524380:O524380 JH524380:JK524380 TD524380:TG524380 ACZ524380:ADC524380 AMV524380:AMY524380 AWR524380:AWU524380 BGN524380:BGQ524380 BQJ524380:BQM524380 CAF524380:CAI524380 CKB524380:CKE524380 CTX524380:CUA524380 DDT524380:DDW524380 DNP524380:DNS524380 DXL524380:DXO524380 EHH524380:EHK524380 ERD524380:ERG524380 FAZ524380:FBC524380 FKV524380:FKY524380 FUR524380:FUU524380 GEN524380:GEQ524380 GOJ524380:GOM524380 GYF524380:GYI524380 HIB524380:HIE524380 HRX524380:HSA524380 IBT524380:IBW524380 ILP524380:ILS524380 IVL524380:IVO524380 JFH524380:JFK524380 JPD524380:JPG524380 JYZ524380:JZC524380 KIV524380:KIY524380 KSR524380:KSU524380 LCN524380:LCQ524380 LMJ524380:LMM524380 LWF524380:LWI524380 MGB524380:MGE524380 MPX524380:MQA524380 MZT524380:MZW524380 NJP524380:NJS524380 NTL524380:NTO524380 ODH524380:ODK524380 OND524380:ONG524380 OWZ524380:OXC524380 PGV524380:PGY524380 PQR524380:PQU524380 QAN524380:QAQ524380 QKJ524380:QKM524380 QUF524380:QUI524380 REB524380:REE524380 RNX524380:ROA524380 RXT524380:RXW524380 SHP524380:SHS524380 SRL524380:SRO524380 TBH524380:TBK524380 TLD524380:TLG524380 TUZ524380:TVC524380 UEV524380:UEY524380 UOR524380:UOU524380 UYN524380:UYQ524380 VIJ524380:VIM524380 VSF524380:VSI524380 WCB524380:WCE524380 WLX524380:WMA524380 WVT524380:WVW524380 L589916:O589916 JH589916:JK589916 TD589916:TG589916 ACZ589916:ADC589916 AMV589916:AMY589916 AWR589916:AWU589916 BGN589916:BGQ589916 BQJ589916:BQM589916 CAF589916:CAI589916 CKB589916:CKE589916 CTX589916:CUA589916 DDT589916:DDW589916 DNP589916:DNS589916 DXL589916:DXO589916 EHH589916:EHK589916 ERD589916:ERG589916 FAZ589916:FBC589916 FKV589916:FKY589916 FUR589916:FUU589916 GEN589916:GEQ589916 GOJ589916:GOM589916 GYF589916:GYI589916 HIB589916:HIE589916 HRX589916:HSA589916 IBT589916:IBW589916 ILP589916:ILS589916 IVL589916:IVO589916 JFH589916:JFK589916 JPD589916:JPG589916 JYZ589916:JZC589916 KIV589916:KIY589916 KSR589916:KSU589916 LCN589916:LCQ589916 LMJ589916:LMM589916 LWF589916:LWI589916 MGB589916:MGE589916 MPX589916:MQA589916 MZT589916:MZW589916 NJP589916:NJS589916 NTL589916:NTO589916 ODH589916:ODK589916 OND589916:ONG589916 OWZ589916:OXC589916 PGV589916:PGY589916 PQR589916:PQU589916 QAN589916:QAQ589916 QKJ589916:QKM589916 QUF589916:QUI589916 REB589916:REE589916 RNX589916:ROA589916 RXT589916:RXW589916 SHP589916:SHS589916 SRL589916:SRO589916 TBH589916:TBK589916 TLD589916:TLG589916 TUZ589916:TVC589916 UEV589916:UEY589916 UOR589916:UOU589916 UYN589916:UYQ589916 VIJ589916:VIM589916 VSF589916:VSI589916 WCB589916:WCE589916 WLX589916:WMA589916 WVT589916:WVW589916 L655452:O655452 JH655452:JK655452 TD655452:TG655452 ACZ655452:ADC655452 AMV655452:AMY655452 AWR655452:AWU655452 BGN655452:BGQ655452 BQJ655452:BQM655452 CAF655452:CAI655452 CKB655452:CKE655452 CTX655452:CUA655452 DDT655452:DDW655452 DNP655452:DNS655452 DXL655452:DXO655452 EHH655452:EHK655452 ERD655452:ERG655452 FAZ655452:FBC655452 FKV655452:FKY655452 FUR655452:FUU655452 GEN655452:GEQ655452 GOJ655452:GOM655452 GYF655452:GYI655452 HIB655452:HIE655452 HRX655452:HSA655452 IBT655452:IBW655452 ILP655452:ILS655452 IVL655452:IVO655452 JFH655452:JFK655452 JPD655452:JPG655452 JYZ655452:JZC655452 KIV655452:KIY655452 KSR655452:KSU655452 LCN655452:LCQ655452 LMJ655452:LMM655452 LWF655452:LWI655452 MGB655452:MGE655452 MPX655452:MQA655452 MZT655452:MZW655452 NJP655452:NJS655452 NTL655452:NTO655452 ODH655452:ODK655452 OND655452:ONG655452 OWZ655452:OXC655452 PGV655452:PGY655452 PQR655452:PQU655452 QAN655452:QAQ655452 QKJ655452:QKM655452 QUF655452:QUI655452 REB655452:REE655452 RNX655452:ROA655452 RXT655452:RXW655452 SHP655452:SHS655452 SRL655452:SRO655452 TBH655452:TBK655452 TLD655452:TLG655452 TUZ655452:TVC655452 UEV655452:UEY655452 UOR655452:UOU655452 UYN655452:UYQ655452 VIJ655452:VIM655452 VSF655452:VSI655452 WCB655452:WCE655452 WLX655452:WMA655452 WVT655452:WVW655452 L720988:O720988 JH720988:JK720988 TD720988:TG720988 ACZ720988:ADC720988 AMV720988:AMY720988 AWR720988:AWU720988 BGN720988:BGQ720988 BQJ720988:BQM720988 CAF720988:CAI720988 CKB720988:CKE720988 CTX720988:CUA720988 DDT720988:DDW720988 DNP720988:DNS720988 DXL720988:DXO720988 EHH720988:EHK720988 ERD720988:ERG720988 FAZ720988:FBC720988 FKV720988:FKY720988 FUR720988:FUU720988 GEN720988:GEQ720988 GOJ720988:GOM720988 GYF720988:GYI720988 HIB720988:HIE720988 HRX720988:HSA720988 IBT720988:IBW720988 ILP720988:ILS720988 IVL720988:IVO720988 JFH720988:JFK720988 JPD720988:JPG720988 JYZ720988:JZC720988 KIV720988:KIY720988 KSR720988:KSU720988 LCN720988:LCQ720988 LMJ720988:LMM720988 LWF720988:LWI720988 MGB720988:MGE720988 MPX720988:MQA720988 MZT720988:MZW720988 NJP720988:NJS720988 NTL720988:NTO720988 ODH720988:ODK720988 OND720988:ONG720988 OWZ720988:OXC720988 PGV720988:PGY720988 PQR720988:PQU720988 QAN720988:QAQ720988 QKJ720988:QKM720988 QUF720988:QUI720988 REB720988:REE720988 RNX720988:ROA720988 RXT720988:RXW720988 SHP720988:SHS720988 SRL720988:SRO720988 TBH720988:TBK720988 TLD720988:TLG720988 TUZ720988:TVC720988 UEV720988:UEY720988 UOR720988:UOU720988 UYN720988:UYQ720988 VIJ720988:VIM720988 VSF720988:VSI720988 WCB720988:WCE720988 WLX720988:WMA720988 WVT720988:WVW720988 L786524:O786524 JH786524:JK786524 TD786524:TG786524 ACZ786524:ADC786524 AMV786524:AMY786524 AWR786524:AWU786524 BGN786524:BGQ786524 BQJ786524:BQM786524 CAF786524:CAI786524 CKB786524:CKE786524 CTX786524:CUA786524 DDT786524:DDW786524 DNP786524:DNS786524 DXL786524:DXO786524 EHH786524:EHK786524 ERD786524:ERG786524 FAZ786524:FBC786524 FKV786524:FKY786524 FUR786524:FUU786524 GEN786524:GEQ786524 GOJ786524:GOM786524 GYF786524:GYI786524 HIB786524:HIE786524 HRX786524:HSA786524 IBT786524:IBW786524 ILP786524:ILS786524 IVL786524:IVO786524 JFH786524:JFK786524 JPD786524:JPG786524 JYZ786524:JZC786524 KIV786524:KIY786524 KSR786524:KSU786524 LCN786524:LCQ786524 LMJ786524:LMM786524 LWF786524:LWI786524 MGB786524:MGE786524 MPX786524:MQA786524 MZT786524:MZW786524 NJP786524:NJS786524 NTL786524:NTO786524 ODH786524:ODK786524 OND786524:ONG786524 OWZ786524:OXC786524 PGV786524:PGY786524 PQR786524:PQU786524 QAN786524:QAQ786524 QKJ786524:QKM786524 QUF786524:QUI786524 REB786524:REE786524 RNX786524:ROA786524 RXT786524:RXW786524 SHP786524:SHS786524 SRL786524:SRO786524 TBH786524:TBK786524 TLD786524:TLG786524 TUZ786524:TVC786524 UEV786524:UEY786524 UOR786524:UOU786524 UYN786524:UYQ786524 VIJ786524:VIM786524 VSF786524:VSI786524 WCB786524:WCE786524 WLX786524:WMA786524 WVT786524:WVW786524 L852060:O852060 JH852060:JK852060 TD852060:TG852060 ACZ852060:ADC852060 AMV852060:AMY852060 AWR852060:AWU852060 BGN852060:BGQ852060 BQJ852060:BQM852060 CAF852060:CAI852060 CKB852060:CKE852060 CTX852060:CUA852060 DDT852060:DDW852060 DNP852060:DNS852060 DXL852060:DXO852060 EHH852060:EHK852060 ERD852060:ERG852060 FAZ852060:FBC852060 FKV852060:FKY852060 FUR852060:FUU852060 GEN852060:GEQ852060 GOJ852060:GOM852060 GYF852060:GYI852060 HIB852060:HIE852060 HRX852060:HSA852060 IBT852060:IBW852060 ILP852060:ILS852060 IVL852060:IVO852060 JFH852060:JFK852060 JPD852060:JPG852060 JYZ852060:JZC852060 KIV852060:KIY852060 KSR852060:KSU852060 LCN852060:LCQ852060 LMJ852060:LMM852060 LWF852060:LWI852060 MGB852060:MGE852060 MPX852060:MQA852060 MZT852060:MZW852060 NJP852060:NJS852060 NTL852060:NTO852060 ODH852060:ODK852060 OND852060:ONG852060 OWZ852060:OXC852060 PGV852060:PGY852060 PQR852060:PQU852060 QAN852060:QAQ852060 QKJ852060:QKM852060 QUF852060:QUI852060 REB852060:REE852060 RNX852060:ROA852060 RXT852060:RXW852060 SHP852060:SHS852060 SRL852060:SRO852060 TBH852060:TBK852060 TLD852060:TLG852060 TUZ852060:TVC852060 UEV852060:UEY852060 UOR852060:UOU852060 UYN852060:UYQ852060 VIJ852060:VIM852060 VSF852060:VSI852060 WCB852060:WCE852060 WLX852060:WMA852060 WVT852060:WVW852060 L917596:O917596 JH917596:JK917596 TD917596:TG917596 ACZ917596:ADC917596 AMV917596:AMY917596 AWR917596:AWU917596 BGN917596:BGQ917596 BQJ917596:BQM917596 CAF917596:CAI917596 CKB917596:CKE917596 CTX917596:CUA917596 DDT917596:DDW917596 DNP917596:DNS917596 DXL917596:DXO917596 EHH917596:EHK917596 ERD917596:ERG917596 FAZ917596:FBC917596 FKV917596:FKY917596 FUR917596:FUU917596 GEN917596:GEQ917596 GOJ917596:GOM917596 GYF917596:GYI917596 HIB917596:HIE917596 HRX917596:HSA917596 IBT917596:IBW917596 ILP917596:ILS917596 IVL917596:IVO917596 JFH917596:JFK917596 JPD917596:JPG917596 JYZ917596:JZC917596 KIV917596:KIY917596 KSR917596:KSU917596 LCN917596:LCQ917596 LMJ917596:LMM917596 LWF917596:LWI917596 MGB917596:MGE917596 MPX917596:MQA917596 MZT917596:MZW917596 NJP917596:NJS917596 NTL917596:NTO917596 ODH917596:ODK917596 OND917596:ONG917596 OWZ917596:OXC917596 PGV917596:PGY917596 PQR917596:PQU917596 QAN917596:QAQ917596 QKJ917596:QKM917596 QUF917596:QUI917596 REB917596:REE917596 RNX917596:ROA917596 RXT917596:RXW917596 SHP917596:SHS917596 SRL917596:SRO917596 TBH917596:TBK917596 TLD917596:TLG917596 TUZ917596:TVC917596 UEV917596:UEY917596 UOR917596:UOU917596 UYN917596:UYQ917596 VIJ917596:VIM917596 VSF917596:VSI917596 WCB917596:WCE917596 WLX917596:WMA917596 WVT917596:WVW917596 L983132:O983132 JH983132:JK983132 TD983132:TG983132 ACZ983132:ADC983132 AMV983132:AMY983132 AWR983132:AWU983132 BGN983132:BGQ983132 BQJ983132:BQM983132 CAF983132:CAI983132 CKB983132:CKE983132 CTX983132:CUA983132 DDT983132:DDW983132 DNP983132:DNS983132 DXL983132:DXO983132 EHH983132:EHK983132 ERD983132:ERG983132 FAZ983132:FBC983132 FKV983132:FKY983132 FUR983132:FUU983132 GEN983132:GEQ983132 GOJ983132:GOM983132 GYF983132:GYI983132 HIB983132:HIE983132 HRX983132:HSA983132 IBT983132:IBW983132 ILP983132:ILS983132 IVL983132:IVO983132 JFH983132:JFK983132 JPD983132:JPG983132 JYZ983132:JZC983132 KIV983132:KIY983132 KSR983132:KSU983132 LCN983132:LCQ983132 LMJ983132:LMM983132 LWF983132:LWI983132 MGB983132:MGE983132 MPX983132:MQA983132 MZT983132:MZW983132 NJP983132:NJS983132 NTL983132:NTO983132 ODH983132:ODK983132 OND983132:ONG983132 OWZ983132:OXC983132 PGV983132:PGY983132 PQR983132:PQU983132 QAN983132:QAQ983132 QKJ983132:QKM983132 QUF983132:QUI983132 REB983132:REE983132 RNX983132:ROA983132 RXT983132:RXW983132 SHP983132:SHS983132 SRL983132:SRO983132 TBH983132:TBK983132 TLD983132:TLG983132 TUZ983132:TVC983132 UEV983132:UEY983132 UOR983132:UOU983132 UYN983132:UYQ983132 VIJ983132:VIM983132 VSF983132:VSI983132 WCB983132:WCE983132 WLX983132:WMA983132 WVT983132:WVW983132 L94:N94 JH94:JJ94 TD94:TF94 ACZ94:ADB94 AMV94:AMX94 AWR94:AWT94 BGN94:BGP94 BQJ94:BQL94 CAF94:CAH94 CKB94:CKD94 CTX94:CTZ94 DDT94:DDV94 DNP94:DNR94 DXL94:DXN94 EHH94:EHJ94 ERD94:ERF94 FAZ94:FBB94 FKV94:FKX94 FUR94:FUT94 GEN94:GEP94 GOJ94:GOL94 GYF94:GYH94 HIB94:HID94 HRX94:HRZ94 IBT94:IBV94 ILP94:ILR94 IVL94:IVN94 JFH94:JFJ94 JPD94:JPF94 JYZ94:JZB94 KIV94:KIX94 KSR94:KST94 LCN94:LCP94 LMJ94:LML94 LWF94:LWH94 MGB94:MGD94 MPX94:MPZ94 MZT94:MZV94 NJP94:NJR94 NTL94:NTN94 ODH94:ODJ94 OND94:ONF94 OWZ94:OXB94 PGV94:PGX94 PQR94:PQT94 QAN94:QAP94 QKJ94:QKL94 QUF94:QUH94 REB94:RED94 RNX94:RNZ94 RXT94:RXV94 SHP94:SHR94 SRL94:SRN94 TBH94:TBJ94 TLD94:TLF94 TUZ94:TVB94 UEV94:UEX94 UOR94:UOT94 UYN94:UYP94 VIJ94:VIL94 VSF94:VSH94 WCB94:WCD94 WLX94:WLZ94 WVT94:WVV94 L65630:N65630 JH65630:JJ65630 TD65630:TF65630 ACZ65630:ADB65630 AMV65630:AMX65630 AWR65630:AWT65630 BGN65630:BGP65630 BQJ65630:BQL65630 CAF65630:CAH65630 CKB65630:CKD65630 CTX65630:CTZ65630 DDT65630:DDV65630 DNP65630:DNR65630 DXL65630:DXN65630 EHH65630:EHJ65630 ERD65630:ERF65630 FAZ65630:FBB65630 FKV65630:FKX65630 FUR65630:FUT65630 GEN65630:GEP65630 GOJ65630:GOL65630 GYF65630:GYH65630 HIB65630:HID65630 HRX65630:HRZ65630 IBT65630:IBV65630 ILP65630:ILR65630 IVL65630:IVN65630 JFH65630:JFJ65630 JPD65630:JPF65630 JYZ65630:JZB65630 KIV65630:KIX65630 KSR65630:KST65630 LCN65630:LCP65630 LMJ65630:LML65630 LWF65630:LWH65630 MGB65630:MGD65630 MPX65630:MPZ65630 MZT65630:MZV65630 NJP65630:NJR65630 NTL65630:NTN65630 ODH65630:ODJ65630 OND65630:ONF65630 OWZ65630:OXB65630 PGV65630:PGX65630 PQR65630:PQT65630 QAN65630:QAP65630 QKJ65630:QKL65630 QUF65630:QUH65630 REB65630:RED65630 RNX65630:RNZ65630 RXT65630:RXV65630 SHP65630:SHR65630 SRL65630:SRN65630 TBH65630:TBJ65630 TLD65630:TLF65630 TUZ65630:TVB65630 UEV65630:UEX65630 UOR65630:UOT65630 UYN65630:UYP65630 VIJ65630:VIL65630 VSF65630:VSH65630 WCB65630:WCD65630 WLX65630:WLZ65630 WVT65630:WVV65630 L131166:N131166 JH131166:JJ131166 TD131166:TF131166 ACZ131166:ADB131166 AMV131166:AMX131166 AWR131166:AWT131166 BGN131166:BGP131166 BQJ131166:BQL131166 CAF131166:CAH131166 CKB131166:CKD131166 CTX131166:CTZ131166 DDT131166:DDV131166 DNP131166:DNR131166 DXL131166:DXN131166 EHH131166:EHJ131166 ERD131166:ERF131166 FAZ131166:FBB131166 FKV131166:FKX131166 FUR131166:FUT131166 GEN131166:GEP131166 GOJ131166:GOL131166 GYF131166:GYH131166 HIB131166:HID131166 HRX131166:HRZ131166 IBT131166:IBV131166 ILP131166:ILR131166 IVL131166:IVN131166 JFH131166:JFJ131166 JPD131166:JPF131166 JYZ131166:JZB131166 KIV131166:KIX131166 KSR131166:KST131166 LCN131166:LCP131166 LMJ131166:LML131166 LWF131166:LWH131166 MGB131166:MGD131166 MPX131166:MPZ131166 MZT131166:MZV131166 NJP131166:NJR131166 NTL131166:NTN131166 ODH131166:ODJ131166 OND131166:ONF131166 OWZ131166:OXB131166 PGV131166:PGX131166 PQR131166:PQT131166 QAN131166:QAP131166 QKJ131166:QKL131166 QUF131166:QUH131166 REB131166:RED131166 RNX131166:RNZ131166 RXT131166:RXV131166 SHP131166:SHR131166 SRL131166:SRN131166 TBH131166:TBJ131166 TLD131166:TLF131166 TUZ131166:TVB131166 UEV131166:UEX131166 UOR131166:UOT131166 UYN131166:UYP131166 VIJ131166:VIL131166 VSF131166:VSH131166 WCB131166:WCD131166 WLX131166:WLZ131166 WVT131166:WVV131166 L196702:N196702 JH196702:JJ196702 TD196702:TF196702 ACZ196702:ADB196702 AMV196702:AMX196702 AWR196702:AWT196702 BGN196702:BGP196702 BQJ196702:BQL196702 CAF196702:CAH196702 CKB196702:CKD196702 CTX196702:CTZ196702 DDT196702:DDV196702 DNP196702:DNR196702 DXL196702:DXN196702 EHH196702:EHJ196702 ERD196702:ERF196702 FAZ196702:FBB196702 FKV196702:FKX196702 FUR196702:FUT196702 GEN196702:GEP196702 GOJ196702:GOL196702 GYF196702:GYH196702 HIB196702:HID196702 HRX196702:HRZ196702 IBT196702:IBV196702 ILP196702:ILR196702 IVL196702:IVN196702 JFH196702:JFJ196702 JPD196702:JPF196702 JYZ196702:JZB196702 KIV196702:KIX196702 KSR196702:KST196702 LCN196702:LCP196702 LMJ196702:LML196702 LWF196702:LWH196702 MGB196702:MGD196702 MPX196702:MPZ196702 MZT196702:MZV196702 NJP196702:NJR196702 NTL196702:NTN196702 ODH196702:ODJ196702 OND196702:ONF196702 OWZ196702:OXB196702 PGV196702:PGX196702 PQR196702:PQT196702 QAN196702:QAP196702 QKJ196702:QKL196702 QUF196702:QUH196702 REB196702:RED196702 RNX196702:RNZ196702 RXT196702:RXV196702 SHP196702:SHR196702 SRL196702:SRN196702 TBH196702:TBJ196702 TLD196702:TLF196702 TUZ196702:TVB196702 UEV196702:UEX196702 UOR196702:UOT196702 UYN196702:UYP196702 VIJ196702:VIL196702 VSF196702:VSH196702 WCB196702:WCD196702 WLX196702:WLZ196702 WVT196702:WVV196702 L262238:N262238 JH262238:JJ262238 TD262238:TF262238 ACZ262238:ADB262238 AMV262238:AMX262238 AWR262238:AWT262238 BGN262238:BGP262238 BQJ262238:BQL262238 CAF262238:CAH262238 CKB262238:CKD262238 CTX262238:CTZ262238 DDT262238:DDV262238 DNP262238:DNR262238 DXL262238:DXN262238 EHH262238:EHJ262238 ERD262238:ERF262238 FAZ262238:FBB262238 FKV262238:FKX262238 FUR262238:FUT262238 GEN262238:GEP262238 GOJ262238:GOL262238 GYF262238:GYH262238 HIB262238:HID262238 HRX262238:HRZ262238 IBT262238:IBV262238 ILP262238:ILR262238 IVL262238:IVN262238 JFH262238:JFJ262238 JPD262238:JPF262238 JYZ262238:JZB262238 KIV262238:KIX262238 KSR262238:KST262238 LCN262238:LCP262238 LMJ262238:LML262238 LWF262238:LWH262238 MGB262238:MGD262238 MPX262238:MPZ262238 MZT262238:MZV262238 NJP262238:NJR262238 NTL262238:NTN262238 ODH262238:ODJ262238 OND262238:ONF262238 OWZ262238:OXB262238 PGV262238:PGX262238 PQR262238:PQT262238 QAN262238:QAP262238 QKJ262238:QKL262238 QUF262238:QUH262238 REB262238:RED262238 RNX262238:RNZ262238 RXT262238:RXV262238 SHP262238:SHR262238 SRL262238:SRN262238 TBH262238:TBJ262238 TLD262238:TLF262238 TUZ262238:TVB262238 UEV262238:UEX262238 UOR262238:UOT262238 UYN262238:UYP262238 VIJ262238:VIL262238 VSF262238:VSH262238 WCB262238:WCD262238 WLX262238:WLZ262238 WVT262238:WVV262238 L327774:N327774 JH327774:JJ327774 TD327774:TF327774 ACZ327774:ADB327774 AMV327774:AMX327774 AWR327774:AWT327774 BGN327774:BGP327774 BQJ327774:BQL327774 CAF327774:CAH327774 CKB327774:CKD327774 CTX327774:CTZ327774 DDT327774:DDV327774 DNP327774:DNR327774 DXL327774:DXN327774 EHH327774:EHJ327774 ERD327774:ERF327774 FAZ327774:FBB327774 FKV327774:FKX327774 FUR327774:FUT327774 GEN327774:GEP327774 GOJ327774:GOL327774 GYF327774:GYH327774 HIB327774:HID327774 HRX327774:HRZ327774 IBT327774:IBV327774 ILP327774:ILR327774 IVL327774:IVN327774 JFH327774:JFJ327774 JPD327774:JPF327774 JYZ327774:JZB327774 KIV327774:KIX327774 KSR327774:KST327774 LCN327774:LCP327774 LMJ327774:LML327774 LWF327774:LWH327774 MGB327774:MGD327774 MPX327774:MPZ327774 MZT327774:MZV327774 NJP327774:NJR327774 NTL327774:NTN327774 ODH327774:ODJ327774 OND327774:ONF327774 OWZ327774:OXB327774 PGV327774:PGX327774 PQR327774:PQT327774 QAN327774:QAP327774 QKJ327774:QKL327774 QUF327774:QUH327774 REB327774:RED327774 RNX327774:RNZ327774 RXT327774:RXV327774 SHP327774:SHR327774 SRL327774:SRN327774 TBH327774:TBJ327774 TLD327774:TLF327774 TUZ327774:TVB327774 UEV327774:UEX327774 UOR327774:UOT327774 UYN327774:UYP327774 VIJ327774:VIL327774 VSF327774:VSH327774 WCB327774:WCD327774 WLX327774:WLZ327774 WVT327774:WVV327774 L393310:N393310 JH393310:JJ393310 TD393310:TF393310 ACZ393310:ADB393310 AMV393310:AMX393310 AWR393310:AWT393310 BGN393310:BGP393310 BQJ393310:BQL393310 CAF393310:CAH393310 CKB393310:CKD393310 CTX393310:CTZ393310 DDT393310:DDV393310 DNP393310:DNR393310 DXL393310:DXN393310 EHH393310:EHJ393310 ERD393310:ERF393310 FAZ393310:FBB393310 FKV393310:FKX393310 FUR393310:FUT393310 GEN393310:GEP393310 GOJ393310:GOL393310 GYF393310:GYH393310 HIB393310:HID393310 HRX393310:HRZ393310 IBT393310:IBV393310 ILP393310:ILR393310 IVL393310:IVN393310 JFH393310:JFJ393310 JPD393310:JPF393310 JYZ393310:JZB393310 KIV393310:KIX393310 KSR393310:KST393310 LCN393310:LCP393310 LMJ393310:LML393310 LWF393310:LWH393310 MGB393310:MGD393310 MPX393310:MPZ393310 MZT393310:MZV393310 NJP393310:NJR393310 NTL393310:NTN393310 ODH393310:ODJ393310 OND393310:ONF393310 OWZ393310:OXB393310 PGV393310:PGX393310 PQR393310:PQT393310 QAN393310:QAP393310 QKJ393310:QKL393310 QUF393310:QUH393310 REB393310:RED393310 RNX393310:RNZ393310 RXT393310:RXV393310 SHP393310:SHR393310 SRL393310:SRN393310 TBH393310:TBJ393310 TLD393310:TLF393310 TUZ393310:TVB393310 UEV393310:UEX393310 UOR393310:UOT393310 UYN393310:UYP393310 VIJ393310:VIL393310 VSF393310:VSH393310 WCB393310:WCD393310 WLX393310:WLZ393310 WVT393310:WVV393310 L458846:N458846 JH458846:JJ458846 TD458846:TF458846 ACZ458846:ADB458846 AMV458846:AMX458846 AWR458846:AWT458846 BGN458846:BGP458846 BQJ458846:BQL458846 CAF458846:CAH458846 CKB458846:CKD458846 CTX458846:CTZ458846 DDT458846:DDV458846 DNP458846:DNR458846 DXL458846:DXN458846 EHH458846:EHJ458846 ERD458846:ERF458846 FAZ458846:FBB458846 FKV458846:FKX458846 FUR458846:FUT458846 GEN458846:GEP458846 GOJ458846:GOL458846 GYF458846:GYH458846 HIB458846:HID458846 HRX458846:HRZ458846 IBT458846:IBV458846 ILP458846:ILR458846 IVL458846:IVN458846 JFH458846:JFJ458846 JPD458846:JPF458846 JYZ458846:JZB458846 KIV458846:KIX458846 KSR458846:KST458846 LCN458846:LCP458846 LMJ458846:LML458846 LWF458846:LWH458846 MGB458846:MGD458846 MPX458846:MPZ458846 MZT458846:MZV458846 NJP458846:NJR458846 NTL458846:NTN458846 ODH458846:ODJ458846 OND458846:ONF458846 OWZ458846:OXB458846 PGV458846:PGX458846 PQR458846:PQT458846 QAN458846:QAP458846 QKJ458846:QKL458846 QUF458846:QUH458846 REB458846:RED458846 RNX458846:RNZ458846 RXT458846:RXV458846 SHP458846:SHR458846 SRL458846:SRN458846 TBH458846:TBJ458846 TLD458846:TLF458846 TUZ458846:TVB458846 UEV458846:UEX458846 UOR458846:UOT458846 UYN458846:UYP458846 VIJ458846:VIL458846 VSF458846:VSH458846 WCB458846:WCD458846 WLX458846:WLZ458846 WVT458846:WVV458846 L524382:N524382 JH524382:JJ524382 TD524382:TF524382 ACZ524382:ADB524382 AMV524382:AMX524382 AWR524382:AWT524382 BGN524382:BGP524382 BQJ524382:BQL524382 CAF524382:CAH524382 CKB524382:CKD524382 CTX524382:CTZ524382 DDT524382:DDV524382 DNP524382:DNR524382 DXL524382:DXN524382 EHH524382:EHJ524382 ERD524382:ERF524382 FAZ524382:FBB524382 FKV524382:FKX524382 FUR524382:FUT524382 GEN524382:GEP524382 GOJ524382:GOL524382 GYF524382:GYH524382 HIB524382:HID524382 HRX524382:HRZ524382 IBT524382:IBV524382 ILP524382:ILR524382 IVL524382:IVN524382 JFH524382:JFJ524382 JPD524382:JPF524382 JYZ524382:JZB524382 KIV524382:KIX524382 KSR524382:KST524382 LCN524382:LCP524382 LMJ524382:LML524382 LWF524382:LWH524382 MGB524382:MGD524382 MPX524382:MPZ524382 MZT524382:MZV524382 NJP524382:NJR524382 NTL524382:NTN524382 ODH524382:ODJ524382 OND524382:ONF524382 OWZ524382:OXB524382 PGV524382:PGX524382 PQR524382:PQT524382 QAN524382:QAP524382 QKJ524382:QKL524382 QUF524382:QUH524382 REB524382:RED524382 RNX524382:RNZ524382 RXT524382:RXV524382 SHP524382:SHR524382 SRL524382:SRN524382 TBH524382:TBJ524382 TLD524382:TLF524382 TUZ524382:TVB524382 UEV524382:UEX524382 UOR524382:UOT524382 UYN524382:UYP524382 VIJ524382:VIL524382 VSF524382:VSH524382 WCB524382:WCD524382 WLX524382:WLZ524382 WVT524382:WVV524382 L589918:N589918 JH589918:JJ589918 TD589918:TF589918 ACZ589918:ADB589918 AMV589918:AMX589918 AWR589918:AWT589918 BGN589918:BGP589918 BQJ589918:BQL589918 CAF589918:CAH589918 CKB589918:CKD589918 CTX589918:CTZ589918 DDT589918:DDV589918 DNP589918:DNR589918 DXL589918:DXN589918 EHH589918:EHJ589918 ERD589918:ERF589918 FAZ589918:FBB589918 FKV589918:FKX589918 FUR589918:FUT589918 GEN589918:GEP589918 GOJ589918:GOL589918 GYF589918:GYH589918 HIB589918:HID589918 HRX589918:HRZ589918 IBT589918:IBV589918 ILP589918:ILR589918 IVL589918:IVN589918 JFH589918:JFJ589918 JPD589918:JPF589918 JYZ589918:JZB589918 KIV589918:KIX589918 KSR589918:KST589918 LCN589918:LCP589918 LMJ589918:LML589918 LWF589918:LWH589918 MGB589918:MGD589918 MPX589918:MPZ589918 MZT589918:MZV589918 NJP589918:NJR589918 NTL589918:NTN589918 ODH589918:ODJ589918 OND589918:ONF589918 OWZ589918:OXB589918 PGV589918:PGX589918 PQR589918:PQT589918 QAN589918:QAP589918 QKJ589918:QKL589918 QUF589918:QUH589918 REB589918:RED589918 RNX589918:RNZ589918 RXT589918:RXV589918 SHP589918:SHR589918 SRL589918:SRN589918 TBH589918:TBJ589918 TLD589918:TLF589918 TUZ589918:TVB589918 UEV589918:UEX589918 UOR589918:UOT589918 UYN589918:UYP589918 VIJ589918:VIL589918 VSF589918:VSH589918 WCB589918:WCD589918 WLX589918:WLZ589918 WVT589918:WVV589918 L655454:N655454 JH655454:JJ655454 TD655454:TF655454 ACZ655454:ADB655454 AMV655454:AMX655454 AWR655454:AWT655454 BGN655454:BGP655454 BQJ655454:BQL655454 CAF655454:CAH655454 CKB655454:CKD655454 CTX655454:CTZ655454 DDT655454:DDV655454 DNP655454:DNR655454 DXL655454:DXN655454 EHH655454:EHJ655454 ERD655454:ERF655454 FAZ655454:FBB655454 FKV655454:FKX655454 FUR655454:FUT655454 GEN655454:GEP655454 GOJ655454:GOL655454 GYF655454:GYH655454 HIB655454:HID655454 HRX655454:HRZ655454 IBT655454:IBV655454 ILP655454:ILR655454 IVL655454:IVN655454 JFH655454:JFJ655454 JPD655454:JPF655454 JYZ655454:JZB655454 KIV655454:KIX655454 KSR655454:KST655454 LCN655454:LCP655454 LMJ655454:LML655454 LWF655454:LWH655454 MGB655454:MGD655454 MPX655454:MPZ655454 MZT655454:MZV655454 NJP655454:NJR655454 NTL655454:NTN655454 ODH655454:ODJ655454 OND655454:ONF655454 OWZ655454:OXB655454 PGV655454:PGX655454 PQR655454:PQT655454 QAN655454:QAP655454 QKJ655454:QKL655454 QUF655454:QUH655454 REB655454:RED655454 RNX655454:RNZ655454 RXT655454:RXV655454 SHP655454:SHR655454 SRL655454:SRN655454 TBH655454:TBJ655454 TLD655454:TLF655454 TUZ655454:TVB655454 UEV655454:UEX655454 UOR655454:UOT655454 UYN655454:UYP655454 VIJ655454:VIL655454 VSF655454:VSH655454 WCB655454:WCD655454 WLX655454:WLZ655454 WVT655454:WVV655454 L720990:N720990 JH720990:JJ720990 TD720990:TF720990 ACZ720990:ADB720990 AMV720990:AMX720990 AWR720990:AWT720990 BGN720990:BGP720990 BQJ720990:BQL720990 CAF720990:CAH720990 CKB720990:CKD720990 CTX720990:CTZ720990 DDT720990:DDV720990 DNP720990:DNR720990 DXL720990:DXN720990 EHH720990:EHJ720990 ERD720990:ERF720990 FAZ720990:FBB720990 FKV720990:FKX720990 FUR720990:FUT720990 GEN720990:GEP720990 GOJ720990:GOL720990 GYF720990:GYH720990 HIB720990:HID720990 HRX720990:HRZ720990 IBT720990:IBV720990 ILP720990:ILR720990 IVL720990:IVN720990 JFH720990:JFJ720990 JPD720990:JPF720990 JYZ720990:JZB720990 KIV720990:KIX720990 KSR720990:KST720990 LCN720990:LCP720990 LMJ720990:LML720990 LWF720990:LWH720990 MGB720990:MGD720990 MPX720990:MPZ720990 MZT720990:MZV720990 NJP720990:NJR720990 NTL720990:NTN720990 ODH720990:ODJ720990 OND720990:ONF720990 OWZ720990:OXB720990 PGV720990:PGX720990 PQR720990:PQT720990 QAN720990:QAP720990 QKJ720990:QKL720990 QUF720990:QUH720990 REB720990:RED720990 RNX720990:RNZ720990 RXT720990:RXV720990 SHP720990:SHR720990 SRL720990:SRN720990 TBH720990:TBJ720990 TLD720990:TLF720990 TUZ720990:TVB720990 UEV720990:UEX720990 UOR720990:UOT720990 UYN720990:UYP720990 VIJ720990:VIL720990 VSF720990:VSH720990 WCB720990:WCD720990 WLX720990:WLZ720990 WVT720990:WVV720990 L786526:N786526 JH786526:JJ786526 TD786526:TF786526 ACZ786526:ADB786526 AMV786526:AMX786526 AWR786526:AWT786526 BGN786526:BGP786526 BQJ786526:BQL786526 CAF786526:CAH786526 CKB786526:CKD786526 CTX786526:CTZ786526 DDT786526:DDV786526 DNP786526:DNR786526 DXL786526:DXN786526 EHH786526:EHJ786526 ERD786526:ERF786526 FAZ786526:FBB786526 FKV786526:FKX786526 FUR786526:FUT786526 GEN786526:GEP786526 GOJ786526:GOL786526 GYF786526:GYH786526 HIB786526:HID786526 HRX786526:HRZ786526 IBT786526:IBV786526 ILP786526:ILR786526 IVL786526:IVN786526 JFH786526:JFJ786526 JPD786526:JPF786526 JYZ786526:JZB786526 KIV786526:KIX786526 KSR786526:KST786526 LCN786526:LCP786526 LMJ786526:LML786526 LWF786526:LWH786526 MGB786526:MGD786526 MPX786526:MPZ786526 MZT786526:MZV786526 NJP786526:NJR786526 NTL786526:NTN786526 ODH786526:ODJ786526 OND786526:ONF786526 OWZ786526:OXB786526 PGV786526:PGX786526 PQR786526:PQT786526 QAN786526:QAP786526 QKJ786526:QKL786526 QUF786526:QUH786526 REB786526:RED786526 RNX786526:RNZ786526 RXT786526:RXV786526 SHP786526:SHR786526 SRL786526:SRN786526 TBH786526:TBJ786526 TLD786526:TLF786526 TUZ786526:TVB786526 UEV786526:UEX786526 UOR786526:UOT786526 UYN786526:UYP786526 VIJ786526:VIL786526 VSF786526:VSH786526 WCB786526:WCD786526 WLX786526:WLZ786526 WVT786526:WVV786526 L852062:N852062 JH852062:JJ852062 TD852062:TF852062 ACZ852062:ADB852062 AMV852062:AMX852062 AWR852062:AWT852062 BGN852062:BGP852062 BQJ852062:BQL852062 CAF852062:CAH852062 CKB852062:CKD852062 CTX852062:CTZ852062 DDT852062:DDV852062 DNP852062:DNR852062 DXL852062:DXN852062 EHH852062:EHJ852062 ERD852062:ERF852062 FAZ852062:FBB852062 FKV852062:FKX852062 FUR852062:FUT852062 GEN852062:GEP852062 GOJ852062:GOL852062 GYF852062:GYH852062 HIB852062:HID852062 HRX852062:HRZ852062 IBT852062:IBV852062 ILP852062:ILR852062 IVL852062:IVN852062 JFH852062:JFJ852062 JPD852062:JPF852062 JYZ852062:JZB852062 KIV852062:KIX852062 KSR852062:KST852062 LCN852062:LCP852062 LMJ852062:LML852062 LWF852062:LWH852062 MGB852062:MGD852062 MPX852062:MPZ852062 MZT852062:MZV852062 NJP852062:NJR852062 NTL852062:NTN852062 ODH852062:ODJ852062 OND852062:ONF852062 OWZ852062:OXB852062 PGV852062:PGX852062 PQR852062:PQT852062 QAN852062:QAP852062 QKJ852062:QKL852062 QUF852062:QUH852062 REB852062:RED852062 RNX852062:RNZ852062 RXT852062:RXV852062 SHP852062:SHR852062 SRL852062:SRN852062 TBH852062:TBJ852062 TLD852062:TLF852062 TUZ852062:TVB852062 UEV852062:UEX852062 UOR852062:UOT852062 UYN852062:UYP852062 VIJ852062:VIL852062 VSF852062:VSH852062 WCB852062:WCD852062 WLX852062:WLZ852062 WVT852062:WVV852062 L917598:N917598 JH917598:JJ917598 TD917598:TF917598 ACZ917598:ADB917598 AMV917598:AMX917598 AWR917598:AWT917598 BGN917598:BGP917598 BQJ917598:BQL917598 CAF917598:CAH917598 CKB917598:CKD917598 CTX917598:CTZ917598 DDT917598:DDV917598 DNP917598:DNR917598 DXL917598:DXN917598 EHH917598:EHJ917598 ERD917598:ERF917598 FAZ917598:FBB917598 FKV917598:FKX917598 FUR917598:FUT917598 GEN917598:GEP917598 GOJ917598:GOL917598 GYF917598:GYH917598 HIB917598:HID917598 HRX917598:HRZ917598 IBT917598:IBV917598 ILP917598:ILR917598 IVL917598:IVN917598 JFH917598:JFJ917598 JPD917598:JPF917598 JYZ917598:JZB917598 KIV917598:KIX917598 KSR917598:KST917598 LCN917598:LCP917598 LMJ917598:LML917598 LWF917598:LWH917598 MGB917598:MGD917598 MPX917598:MPZ917598 MZT917598:MZV917598 NJP917598:NJR917598 NTL917598:NTN917598 ODH917598:ODJ917598 OND917598:ONF917598 OWZ917598:OXB917598 PGV917598:PGX917598 PQR917598:PQT917598 QAN917598:QAP917598 QKJ917598:QKL917598 QUF917598:QUH917598 REB917598:RED917598 RNX917598:RNZ917598 RXT917598:RXV917598 SHP917598:SHR917598 SRL917598:SRN917598 TBH917598:TBJ917598 TLD917598:TLF917598 TUZ917598:TVB917598 UEV917598:UEX917598 UOR917598:UOT917598 UYN917598:UYP917598 VIJ917598:VIL917598 VSF917598:VSH917598 WCB917598:WCD917598 WLX917598:WLZ917598 WVT917598:WVV917598 L983134:N983134 JH983134:JJ983134 TD983134:TF983134 ACZ983134:ADB983134 AMV983134:AMX983134 AWR983134:AWT983134 BGN983134:BGP983134 BQJ983134:BQL983134 CAF983134:CAH983134 CKB983134:CKD983134 CTX983134:CTZ983134 DDT983134:DDV983134 DNP983134:DNR983134 DXL983134:DXN983134 EHH983134:EHJ983134 ERD983134:ERF983134 FAZ983134:FBB983134 FKV983134:FKX983134 FUR983134:FUT983134 GEN983134:GEP983134 GOJ983134:GOL983134 GYF983134:GYH983134 HIB983134:HID983134 HRX983134:HRZ983134 IBT983134:IBV983134 ILP983134:ILR983134 IVL983134:IVN983134 JFH983134:JFJ983134 JPD983134:JPF983134 JYZ983134:JZB983134 KIV983134:KIX983134 KSR983134:KST983134 LCN983134:LCP983134 LMJ983134:LML983134 LWF983134:LWH983134 MGB983134:MGD983134 MPX983134:MPZ983134 MZT983134:MZV983134 NJP983134:NJR983134 NTL983134:NTN983134 ODH983134:ODJ983134 OND983134:ONF983134 OWZ983134:OXB983134 PGV983134:PGX983134 PQR983134:PQT983134 QAN983134:QAP983134 QKJ983134:QKL983134 QUF983134:QUH983134 REB983134:RED983134 RNX983134:RNZ983134 RXT983134:RXV983134 SHP983134:SHR983134 SRL983134:SRN983134 TBH983134:TBJ983134 TLD983134:TLF983134 TUZ983134:TVB983134 UEV983134:UEX983134 UOR983134:UOT983134 UYN983134:UYP983134 VIJ983134:VIL983134 VSF983134:VSH983134 WCB983134:WCD983134 WLX983134:WLZ983134 WVT983134:WVV983134 L22:O22 JH22:JK22 TD22:TG22 ACZ22:ADC22 AMV22:AMY22 AWR22:AWU22 BGN22:BGQ22 BQJ22:BQM22 CAF22:CAI22 CKB22:CKE22 CTX22:CUA22 DDT22:DDW22 DNP22:DNS22 DXL22:DXO22 EHH22:EHK22 ERD22:ERG22 FAZ22:FBC22 FKV22:FKY22 FUR22:FUU22 GEN22:GEQ22 GOJ22:GOM22 GYF22:GYI22 HIB22:HIE22 HRX22:HSA22 IBT22:IBW22 ILP22:ILS22 IVL22:IVO22 JFH22:JFK22 JPD22:JPG22 JYZ22:JZC22 KIV22:KIY22 KSR22:KSU22 LCN22:LCQ22 LMJ22:LMM22 LWF22:LWI22 MGB22:MGE22 MPX22:MQA22 MZT22:MZW22 NJP22:NJS22 NTL22:NTO22 ODH22:ODK22 OND22:ONG22 OWZ22:OXC22 PGV22:PGY22 PQR22:PQU22 QAN22:QAQ22 QKJ22:QKM22 QUF22:QUI22 REB22:REE22 RNX22:ROA22 RXT22:RXW22 SHP22:SHS22 SRL22:SRO22 TBH22:TBK22 TLD22:TLG22 TUZ22:TVC22 UEV22:UEY22 UOR22:UOU22 UYN22:UYQ22 VIJ22:VIM22 VSF22:VSI22 WCB22:WCE22 WLX22:WMA22 WVT22:WVW22 L65558:O65558 JH65558:JK65558 TD65558:TG65558 ACZ65558:ADC65558 AMV65558:AMY65558 AWR65558:AWU65558 BGN65558:BGQ65558 BQJ65558:BQM65558 CAF65558:CAI65558 CKB65558:CKE65558 CTX65558:CUA65558 DDT65558:DDW65558 DNP65558:DNS65558 DXL65558:DXO65558 EHH65558:EHK65558 ERD65558:ERG65558 FAZ65558:FBC65558 FKV65558:FKY65558 FUR65558:FUU65558 GEN65558:GEQ65558 GOJ65558:GOM65558 GYF65558:GYI65558 HIB65558:HIE65558 HRX65558:HSA65558 IBT65558:IBW65558 ILP65558:ILS65558 IVL65558:IVO65558 JFH65558:JFK65558 JPD65558:JPG65558 JYZ65558:JZC65558 KIV65558:KIY65558 KSR65558:KSU65558 LCN65558:LCQ65558 LMJ65558:LMM65558 LWF65558:LWI65558 MGB65558:MGE65558 MPX65558:MQA65558 MZT65558:MZW65558 NJP65558:NJS65558 NTL65558:NTO65558 ODH65558:ODK65558 OND65558:ONG65558 OWZ65558:OXC65558 PGV65558:PGY65558 PQR65558:PQU65558 QAN65558:QAQ65558 QKJ65558:QKM65558 QUF65558:QUI65558 REB65558:REE65558 RNX65558:ROA65558 RXT65558:RXW65558 SHP65558:SHS65558 SRL65558:SRO65558 TBH65558:TBK65558 TLD65558:TLG65558 TUZ65558:TVC65558 UEV65558:UEY65558 UOR65558:UOU65558 UYN65558:UYQ65558 VIJ65558:VIM65558 VSF65558:VSI65558 WCB65558:WCE65558 WLX65558:WMA65558 WVT65558:WVW65558 L131094:O131094 JH131094:JK131094 TD131094:TG131094 ACZ131094:ADC131094 AMV131094:AMY131094 AWR131094:AWU131094 BGN131094:BGQ131094 BQJ131094:BQM131094 CAF131094:CAI131094 CKB131094:CKE131094 CTX131094:CUA131094 DDT131094:DDW131094 DNP131094:DNS131094 DXL131094:DXO131094 EHH131094:EHK131094 ERD131094:ERG131094 FAZ131094:FBC131094 FKV131094:FKY131094 FUR131094:FUU131094 GEN131094:GEQ131094 GOJ131094:GOM131094 GYF131094:GYI131094 HIB131094:HIE131094 HRX131094:HSA131094 IBT131094:IBW131094 ILP131094:ILS131094 IVL131094:IVO131094 JFH131094:JFK131094 JPD131094:JPG131094 JYZ131094:JZC131094 KIV131094:KIY131094 KSR131094:KSU131094 LCN131094:LCQ131094 LMJ131094:LMM131094 LWF131094:LWI131094 MGB131094:MGE131094 MPX131094:MQA131094 MZT131094:MZW131094 NJP131094:NJS131094 NTL131094:NTO131094 ODH131094:ODK131094 OND131094:ONG131094 OWZ131094:OXC131094 PGV131094:PGY131094 PQR131094:PQU131094 QAN131094:QAQ131094 QKJ131094:QKM131094 QUF131094:QUI131094 REB131094:REE131094 RNX131094:ROA131094 RXT131094:RXW131094 SHP131094:SHS131094 SRL131094:SRO131094 TBH131094:TBK131094 TLD131094:TLG131094 TUZ131094:TVC131094 UEV131094:UEY131094 UOR131094:UOU131094 UYN131094:UYQ131094 VIJ131094:VIM131094 VSF131094:VSI131094 WCB131094:WCE131094 WLX131094:WMA131094 WVT131094:WVW131094 L196630:O196630 JH196630:JK196630 TD196630:TG196630 ACZ196630:ADC196630 AMV196630:AMY196630 AWR196630:AWU196630 BGN196630:BGQ196630 BQJ196630:BQM196630 CAF196630:CAI196630 CKB196630:CKE196630 CTX196630:CUA196630 DDT196630:DDW196630 DNP196630:DNS196630 DXL196630:DXO196630 EHH196630:EHK196630 ERD196630:ERG196630 FAZ196630:FBC196630 FKV196630:FKY196630 FUR196630:FUU196630 GEN196630:GEQ196630 GOJ196630:GOM196630 GYF196630:GYI196630 HIB196630:HIE196630 HRX196630:HSA196630 IBT196630:IBW196630 ILP196630:ILS196630 IVL196630:IVO196630 JFH196630:JFK196630 JPD196630:JPG196630 JYZ196630:JZC196630 KIV196630:KIY196630 KSR196630:KSU196630 LCN196630:LCQ196630 LMJ196630:LMM196630 LWF196630:LWI196630 MGB196630:MGE196630 MPX196630:MQA196630 MZT196630:MZW196630 NJP196630:NJS196630 NTL196630:NTO196630 ODH196630:ODK196630 OND196630:ONG196630 OWZ196630:OXC196630 PGV196630:PGY196630 PQR196630:PQU196630 QAN196630:QAQ196630 QKJ196630:QKM196630 QUF196630:QUI196630 REB196630:REE196630 RNX196630:ROA196630 RXT196630:RXW196630 SHP196630:SHS196630 SRL196630:SRO196630 TBH196630:TBK196630 TLD196630:TLG196630 TUZ196630:TVC196630 UEV196630:UEY196630 UOR196630:UOU196630 UYN196630:UYQ196630 VIJ196630:VIM196630 VSF196630:VSI196630 WCB196630:WCE196630 WLX196630:WMA196630 WVT196630:WVW196630 L262166:O262166 JH262166:JK262166 TD262166:TG262166 ACZ262166:ADC262166 AMV262166:AMY262166 AWR262166:AWU262166 BGN262166:BGQ262166 BQJ262166:BQM262166 CAF262166:CAI262166 CKB262166:CKE262166 CTX262166:CUA262166 DDT262166:DDW262166 DNP262166:DNS262166 DXL262166:DXO262166 EHH262166:EHK262166 ERD262166:ERG262166 FAZ262166:FBC262166 FKV262166:FKY262166 FUR262166:FUU262166 GEN262166:GEQ262166 GOJ262166:GOM262166 GYF262166:GYI262166 HIB262166:HIE262166 HRX262166:HSA262166 IBT262166:IBW262166 ILP262166:ILS262166 IVL262166:IVO262166 JFH262166:JFK262166 JPD262166:JPG262166 JYZ262166:JZC262166 KIV262166:KIY262166 KSR262166:KSU262166 LCN262166:LCQ262166 LMJ262166:LMM262166 LWF262166:LWI262166 MGB262166:MGE262166 MPX262166:MQA262166 MZT262166:MZW262166 NJP262166:NJS262166 NTL262166:NTO262166 ODH262166:ODK262166 OND262166:ONG262166 OWZ262166:OXC262166 PGV262166:PGY262166 PQR262166:PQU262166 QAN262166:QAQ262166 QKJ262166:QKM262166 QUF262166:QUI262166 REB262166:REE262166 RNX262166:ROA262166 RXT262166:RXW262166 SHP262166:SHS262166 SRL262166:SRO262166 TBH262166:TBK262166 TLD262166:TLG262166 TUZ262166:TVC262166 UEV262166:UEY262166 UOR262166:UOU262166 UYN262166:UYQ262166 VIJ262166:VIM262166 VSF262166:VSI262166 WCB262166:WCE262166 WLX262166:WMA262166 WVT262166:WVW262166 L327702:O327702 JH327702:JK327702 TD327702:TG327702 ACZ327702:ADC327702 AMV327702:AMY327702 AWR327702:AWU327702 BGN327702:BGQ327702 BQJ327702:BQM327702 CAF327702:CAI327702 CKB327702:CKE327702 CTX327702:CUA327702 DDT327702:DDW327702 DNP327702:DNS327702 DXL327702:DXO327702 EHH327702:EHK327702 ERD327702:ERG327702 FAZ327702:FBC327702 FKV327702:FKY327702 FUR327702:FUU327702 GEN327702:GEQ327702 GOJ327702:GOM327702 GYF327702:GYI327702 HIB327702:HIE327702 HRX327702:HSA327702 IBT327702:IBW327702 ILP327702:ILS327702 IVL327702:IVO327702 JFH327702:JFK327702 JPD327702:JPG327702 JYZ327702:JZC327702 KIV327702:KIY327702 KSR327702:KSU327702 LCN327702:LCQ327702 LMJ327702:LMM327702 LWF327702:LWI327702 MGB327702:MGE327702 MPX327702:MQA327702 MZT327702:MZW327702 NJP327702:NJS327702 NTL327702:NTO327702 ODH327702:ODK327702 OND327702:ONG327702 OWZ327702:OXC327702 PGV327702:PGY327702 PQR327702:PQU327702 QAN327702:QAQ327702 QKJ327702:QKM327702 QUF327702:QUI327702 REB327702:REE327702 RNX327702:ROA327702 RXT327702:RXW327702 SHP327702:SHS327702 SRL327702:SRO327702 TBH327702:TBK327702 TLD327702:TLG327702 TUZ327702:TVC327702 UEV327702:UEY327702 UOR327702:UOU327702 UYN327702:UYQ327702 VIJ327702:VIM327702 VSF327702:VSI327702 WCB327702:WCE327702 WLX327702:WMA327702 WVT327702:WVW327702 L393238:O393238 JH393238:JK393238 TD393238:TG393238 ACZ393238:ADC393238 AMV393238:AMY393238 AWR393238:AWU393238 BGN393238:BGQ393238 BQJ393238:BQM393238 CAF393238:CAI393238 CKB393238:CKE393238 CTX393238:CUA393238 DDT393238:DDW393238 DNP393238:DNS393238 DXL393238:DXO393238 EHH393238:EHK393238 ERD393238:ERG393238 FAZ393238:FBC393238 FKV393238:FKY393238 FUR393238:FUU393238 GEN393238:GEQ393238 GOJ393238:GOM393238 GYF393238:GYI393238 HIB393238:HIE393238 HRX393238:HSA393238 IBT393238:IBW393238 ILP393238:ILS393238 IVL393238:IVO393238 JFH393238:JFK393238 JPD393238:JPG393238 JYZ393238:JZC393238 KIV393238:KIY393238 KSR393238:KSU393238 LCN393238:LCQ393238 LMJ393238:LMM393238 LWF393238:LWI393238 MGB393238:MGE393238 MPX393238:MQA393238 MZT393238:MZW393238 NJP393238:NJS393238 NTL393238:NTO393238 ODH393238:ODK393238 OND393238:ONG393238 OWZ393238:OXC393238 PGV393238:PGY393238 PQR393238:PQU393238 QAN393238:QAQ393238 QKJ393238:QKM393238 QUF393238:QUI393238 REB393238:REE393238 RNX393238:ROA393238 RXT393238:RXW393238 SHP393238:SHS393238 SRL393238:SRO393238 TBH393238:TBK393238 TLD393238:TLG393238 TUZ393238:TVC393238 UEV393238:UEY393238 UOR393238:UOU393238 UYN393238:UYQ393238 VIJ393238:VIM393238 VSF393238:VSI393238 WCB393238:WCE393238 WLX393238:WMA393238 WVT393238:WVW393238 L458774:O458774 JH458774:JK458774 TD458774:TG458774 ACZ458774:ADC458774 AMV458774:AMY458774 AWR458774:AWU458774 BGN458774:BGQ458774 BQJ458774:BQM458774 CAF458774:CAI458774 CKB458774:CKE458774 CTX458774:CUA458774 DDT458774:DDW458774 DNP458774:DNS458774 DXL458774:DXO458774 EHH458774:EHK458774 ERD458774:ERG458774 FAZ458774:FBC458774 FKV458774:FKY458774 FUR458774:FUU458774 GEN458774:GEQ458774 GOJ458774:GOM458774 GYF458774:GYI458774 HIB458774:HIE458774 HRX458774:HSA458774 IBT458774:IBW458774 ILP458774:ILS458774 IVL458774:IVO458774 JFH458774:JFK458774 JPD458774:JPG458774 JYZ458774:JZC458774 KIV458774:KIY458774 KSR458774:KSU458774 LCN458774:LCQ458774 LMJ458774:LMM458774 LWF458774:LWI458774 MGB458774:MGE458774 MPX458774:MQA458774 MZT458774:MZW458774 NJP458774:NJS458774 NTL458774:NTO458774 ODH458774:ODK458774 OND458774:ONG458774 OWZ458774:OXC458774 PGV458774:PGY458774 PQR458774:PQU458774 QAN458774:QAQ458774 QKJ458774:QKM458774 QUF458774:QUI458774 REB458774:REE458774 RNX458774:ROA458774 RXT458774:RXW458774 SHP458774:SHS458774 SRL458774:SRO458774 TBH458774:TBK458774 TLD458774:TLG458774 TUZ458774:TVC458774 UEV458774:UEY458774 UOR458774:UOU458774 UYN458774:UYQ458774 VIJ458774:VIM458774 VSF458774:VSI458774 WCB458774:WCE458774 WLX458774:WMA458774 WVT458774:WVW458774 L524310:O524310 JH524310:JK524310 TD524310:TG524310 ACZ524310:ADC524310 AMV524310:AMY524310 AWR524310:AWU524310 BGN524310:BGQ524310 BQJ524310:BQM524310 CAF524310:CAI524310 CKB524310:CKE524310 CTX524310:CUA524310 DDT524310:DDW524310 DNP524310:DNS524310 DXL524310:DXO524310 EHH524310:EHK524310 ERD524310:ERG524310 FAZ524310:FBC524310 FKV524310:FKY524310 FUR524310:FUU524310 GEN524310:GEQ524310 GOJ524310:GOM524310 GYF524310:GYI524310 HIB524310:HIE524310 HRX524310:HSA524310 IBT524310:IBW524310 ILP524310:ILS524310 IVL524310:IVO524310 JFH524310:JFK524310 JPD524310:JPG524310 JYZ524310:JZC524310 KIV524310:KIY524310 KSR524310:KSU524310 LCN524310:LCQ524310 LMJ524310:LMM524310 LWF524310:LWI524310 MGB524310:MGE524310 MPX524310:MQA524310 MZT524310:MZW524310 NJP524310:NJS524310 NTL524310:NTO524310 ODH524310:ODK524310 OND524310:ONG524310 OWZ524310:OXC524310 PGV524310:PGY524310 PQR524310:PQU524310 QAN524310:QAQ524310 QKJ524310:QKM524310 QUF524310:QUI524310 REB524310:REE524310 RNX524310:ROA524310 RXT524310:RXW524310 SHP524310:SHS524310 SRL524310:SRO524310 TBH524310:TBK524310 TLD524310:TLG524310 TUZ524310:TVC524310 UEV524310:UEY524310 UOR524310:UOU524310 UYN524310:UYQ524310 VIJ524310:VIM524310 VSF524310:VSI524310 WCB524310:WCE524310 WLX524310:WMA524310 WVT524310:WVW524310 L589846:O589846 JH589846:JK589846 TD589846:TG589846 ACZ589846:ADC589846 AMV589846:AMY589846 AWR589846:AWU589846 BGN589846:BGQ589846 BQJ589846:BQM589846 CAF589846:CAI589846 CKB589846:CKE589846 CTX589846:CUA589846 DDT589846:DDW589846 DNP589846:DNS589846 DXL589846:DXO589846 EHH589846:EHK589846 ERD589846:ERG589846 FAZ589846:FBC589846 FKV589846:FKY589846 FUR589846:FUU589846 GEN589846:GEQ589846 GOJ589846:GOM589846 GYF589846:GYI589846 HIB589846:HIE589846 HRX589846:HSA589846 IBT589846:IBW589846 ILP589846:ILS589846 IVL589846:IVO589846 JFH589846:JFK589846 JPD589846:JPG589846 JYZ589846:JZC589846 KIV589846:KIY589846 KSR589846:KSU589846 LCN589846:LCQ589846 LMJ589846:LMM589846 LWF589846:LWI589846 MGB589846:MGE589846 MPX589846:MQA589846 MZT589846:MZW589846 NJP589846:NJS589846 NTL589846:NTO589846 ODH589846:ODK589846 OND589846:ONG589846 OWZ589846:OXC589846 PGV589846:PGY589846 PQR589846:PQU589846 QAN589846:QAQ589846 QKJ589846:QKM589846 QUF589846:QUI589846 REB589846:REE589846 RNX589846:ROA589846 RXT589846:RXW589846 SHP589846:SHS589846 SRL589846:SRO589846 TBH589846:TBK589846 TLD589846:TLG589846 TUZ589846:TVC589846 UEV589846:UEY589846 UOR589846:UOU589846 UYN589846:UYQ589846 VIJ589846:VIM589846 VSF589846:VSI589846 WCB589846:WCE589846 WLX589846:WMA589846 WVT589846:WVW589846 L655382:O655382 JH655382:JK655382 TD655382:TG655382 ACZ655382:ADC655382 AMV655382:AMY655382 AWR655382:AWU655382 BGN655382:BGQ655382 BQJ655382:BQM655382 CAF655382:CAI655382 CKB655382:CKE655382 CTX655382:CUA655382 DDT655382:DDW655382 DNP655382:DNS655382 DXL655382:DXO655382 EHH655382:EHK655382 ERD655382:ERG655382 FAZ655382:FBC655382 FKV655382:FKY655382 FUR655382:FUU655382 GEN655382:GEQ655382 GOJ655382:GOM655382 GYF655382:GYI655382 HIB655382:HIE655382 HRX655382:HSA655382 IBT655382:IBW655382 ILP655382:ILS655382 IVL655382:IVO655382 JFH655382:JFK655382 JPD655382:JPG655382 JYZ655382:JZC655382 KIV655382:KIY655382 KSR655382:KSU655382 LCN655382:LCQ655382 LMJ655382:LMM655382 LWF655382:LWI655382 MGB655382:MGE655382 MPX655382:MQA655382 MZT655382:MZW655382 NJP655382:NJS655382 NTL655382:NTO655382 ODH655382:ODK655382 OND655382:ONG655382 OWZ655382:OXC655382 PGV655382:PGY655382 PQR655382:PQU655382 QAN655382:QAQ655382 QKJ655382:QKM655382 QUF655382:QUI655382 REB655382:REE655382 RNX655382:ROA655382 RXT655382:RXW655382 SHP655382:SHS655382 SRL655382:SRO655382 TBH655382:TBK655382 TLD655382:TLG655382 TUZ655382:TVC655382 UEV655382:UEY655382 UOR655382:UOU655382 UYN655382:UYQ655382 VIJ655382:VIM655382 VSF655382:VSI655382 WCB655382:WCE655382 WLX655382:WMA655382 WVT655382:WVW655382 L720918:O720918 JH720918:JK720918 TD720918:TG720918 ACZ720918:ADC720918 AMV720918:AMY720918 AWR720918:AWU720918 BGN720918:BGQ720918 BQJ720918:BQM720918 CAF720918:CAI720918 CKB720918:CKE720918 CTX720918:CUA720918 DDT720918:DDW720918 DNP720918:DNS720918 DXL720918:DXO720918 EHH720918:EHK720918 ERD720918:ERG720918 FAZ720918:FBC720918 FKV720918:FKY720918 FUR720918:FUU720918 GEN720918:GEQ720918 GOJ720918:GOM720918 GYF720918:GYI720918 HIB720918:HIE720918 HRX720918:HSA720918 IBT720918:IBW720918 ILP720918:ILS720918 IVL720918:IVO720918 JFH720918:JFK720918 JPD720918:JPG720918 JYZ720918:JZC720918 KIV720918:KIY720918 KSR720918:KSU720918 LCN720918:LCQ720918 LMJ720918:LMM720918 LWF720918:LWI720918 MGB720918:MGE720918 MPX720918:MQA720918 MZT720918:MZW720918 NJP720918:NJS720918 NTL720918:NTO720918 ODH720918:ODK720918 OND720918:ONG720918 OWZ720918:OXC720918 PGV720918:PGY720918 PQR720918:PQU720918 QAN720918:QAQ720918 QKJ720918:QKM720918 QUF720918:QUI720918 REB720918:REE720918 RNX720918:ROA720918 RXT720918:RXW720918 SHP720918:SHS720918 SRL720918:SRO720918 TBH720918:TBK720918 TLD720918:TLG720918 TUZ720918:TVC720918 UEV720918:UEY720918 UOR720918:UOU720918 UYN720918:UYQ720918 VIJ720918:VIM720918 VSF720918:VSI720918 WCB720918:WCE720918 WLX720918:WMA720918 WVT720918:WVW720918 L786454:O786454 JH786454:JK786454 TD786454:TG786454 ACZ786454:ADC786454 AMV786454:AMY786454 AWR786454:AWU786454 BGN786454:BGQ786454 BQJ786454:BQM786454 CAF786454:CAI786454 CKB786454:CKE786454 CTX786454:CUA786454 DDT786454:DDW786454 DNP786454:DNS786454 DXL786454:DXO786454 EHH786454:EHK786454 ERD786454:ERG786454 FAZ786454:FBC786454 FKV786454:FKY786454 FUR786454:FUU786454 GEN786454:GEQ786454 GOJ786454:GOM786454 GYF786454:GYI786454 HIB786454:HIE786454 HRX786454:HSA786454 IBT786454:IBW786454 ILP786454:ILS786454 IVL786454:IVO786454 JFH786454:JFK786454 JPD786454:JPG786454 JYZ786454:JZC786454 KIV786454:KIY786454 KSR786454:KSU786454 LCN786454:LCQ786454 LMJ786454:LMM786454 LWF786454:LWI786454 MGB786454:MGE786454 MPX786454:MQA786454 MZT786454:MZW786454 NJP786454:NJS786454 NTL786454:NTO786454 ODH786454:ODK786454 OND786454:ONG786454 OWZ786454:OXC786454 PGV786454:PGY786454 PQR786454:PQU786454 QAN786454:QAQ786454 QKJ786454:QKM786454 QUF786454:QUI786454 REB786454:REE786454 RNX786454:ROA786454 RXT786454:RXW786454 SHP786454:SHS786454 SRL786454:SRO786454 TBH786454:TBK786454 TLD786454:TLG786454 TUZ786454:TVC786454 UEV786454:UEY786454 UOR786454:UOU786454 UYN786454:UYQ786454 VIJ786454:VIM786454 VSF786454:VSI786454 WCB786454:WCE786454 WLX786454:WMA786454 WVT786454:WVW786454 L851990:O851990 JH851990:JK851990 TD851990:TG851990 ACZ851990:ADC851990 AMV851990:AMY851990 AWR851990:AWU851990 BGN851990:BGQ851990 BQJ851990:BQM851990 CAF851990:CAI851990 CKB851990:CKE851990 CTX851990:CUA851990 DDT851990:DDW851990 DNP851990:DNS851990 DXL851990:DXO851990 EHH851990:EHK851990 ERD851990:ERG851990 FAZ851990:FBC851990 FKV851990:FKY851990 FUR851990:FUU851990 GEN851990:GEQ851990 GOJ851990:GOM851990 GYF851990:GYI851990 HIB851990:HIE851990 HRX851990:HSA851990 IBT851990:IBW851990 ILP851990:ILS851990 IVL851990:IVO851990 JFH851990:JFK851990 JPD851990:JPG851990 JYZ851990:JZC851990 KIV851990:KIY851990 KSR851990:KSU851990 LCN851990:LCQ851990 LMJ851990:LMM851990 LWF851990:LWI851990 MGB851990:MGE851990 MPX851990:MQA851990 MZT851990:MZW851990 NJP851990:NJS851990 NTL851990:NTO851990 ODH851990:ODK851990 OND851990:ONG851990 OWZ851990:OXC851990 PGV851990:PGY851990 PQR851990:PQU851990 QAN851990:QAQ851990 QKJ851990:QKM851990 QUF851990:QUI851990 REB851990:REE851990 RNX851990:ROA851990 RXT851990:RXW851990 SHP851990:SHS851990 SRL851990:SRO851990 TBH851990:TBK851990 TLD851990:TLG851990 TUZ851990:TVC851990 UEV851990:UEY851990 UOR851990:UOU851990 UYN851990:UYQ851990 VIJ851990:VIM851990 VSF851990:VSI851990 WCB851990:WCE851990 WLX851990:WMA851990 WVT851990:WVW851990 L917526:O917526 JH917526:JK917526 TD917526:TG917526 ACZ917526:ADC917526 AMV917526:AMY917526 AWR917526:AWU917526 BGN917526:BGQ917526 BQJ917526:BQM917526 CAF917526:CAI917526 CKB917526:CKE917526 CTX917526:CUA917526 DDT917526:DDW917526 DNP917526:DNS917526 DXL917526:DXO917526 EHH917526:EHK917526 ERD917526:ERG917526 FAZ917526:FBC917526 FKV917526:FKY917526 FUR917526:FUU917526 GEN917526:GEQ917526 GOJ917526:GOM917526 GYF917526:GYI917526 HIB917526:HIE917526 HRX917526:HSA917526 IBT917526:IBW917526 ILP917526:ILS917526 IVL917526:IVO917526 JFH917526:JFK917526 JPD917526:JPG917526 JYZ917526:JZC917526 KIV917526:KIY917526 KSR917526:KSU917526 LCN917526:LCQ917526 LMJ917526:LMM917526 LWF917526:LWI917526 MGB917526:MGE917526 MPX917526:MQA917526 MZT917526:MZW917526 NJP917526:NJS917526 NTL917526:NTO917526 ODH917526:ODK917526 OND917526:ONG917526 OWZ917526:OXC917526 PGV917526:PGY917526 PQR917526:PQU917526 QAN917526:QAQ917526 QKJ917526:QKM917526 QUF917526:QUI917526 REB917526:REE917526 RNX917526:ROA917526 RXT917526:RXW917526 SHP917526:SHS917526 SRL917526:SRO917526 TBH917526:TBK917526 TLD917526:TLG917526 TUZ917526:TVC917526 UEV917526:UEY917526 UOR917526:UOU917526 UYN917526:UYQ917526 VIJ917526:VIM917526 VSF917526:VSI917526 WCB917526:WCE917526 WLX917526:WMA917526 WVT917526:WVW917526 L983062:O983062 JH983062:JK983062 TD983062:TG983062 ACZ983062:ADC983062 AMV983062:AMY983062 AWR983062:AWU983062 BGN983062:BGQ983062 BQJ983062:BQM983062 CAF983062:CAI983062 CKB983062:CKE983062 CTX983062:CUA983062 DDT983062:DDW983062 DNP983062:DNS983062 DXL983062:DXO983062 EHH983062:EHK983062 ERD983062:ERG983062 FAZ983062:FBC983062 FKV983062:FKY983062 FUR983062:FUU983062 GEN983062:GEQ983062 GOJ983062:GOM983062 GYF983062:GYI983062 HIB983062:HIE983062 HRX983062:HSA983062 IBT983062:IBW983062 ILP983062:ILS983062 IVL983062:IVO983062 JFH983062:JFK983062 JPD983062:JPG983062 JYZ983062:JZC983062 KIV983062:KIY983062 KSR983062:KSU983062 LCN983062:LCQ983062 LMJ983062:LMM983062 LWF983062:LWI983062 MGB983062:MGE983062 MPX983062:MQA983062 MZT983062:MZW983062 NJP983062:NJS983062 NTL983062:NTO983062 ODH983062:ODK983062 OND983062:ONG983062 OWZ983062:OXC983062 PGV983062:PGY983062 PQR983062:PQU983062 QAN983062:QAQ983062 QKJ983062:QKM983062 QUF983062:QUI983062 REB983062:REE983062 RNX983062:ROA983062 RXT983062:RXW983062 SHP983062:SHS983062 SRL983062:SRO983062 TBH983062:TBK983062 TLD983062:TLG983062 TUZ983062:TVC983062 UEV983062:UEY983062 UOR983062:UOU983062 UYN983062:UYQ983062 VIJ983062:VIM983062 VSF983062:VSI983062 WCB983062:WCE983062 WLX983062:WMA983062 WVT983062:WVW983062 L24:N24 JH24:JJ24 TD24:TF24 ACZ24:ADB24 AMV24:AMX24 AWR24:AWT24 BGN24:BGP24 BQJ24:BQL24 CAF24:CAH24 CKB24:CKD24 CTX24:CTZ24 DDT24:DDV24 DNP24:DNR24 DXL24:DXN24 EHH24:EHJ24 ERD24:ERF24 FAZ24:FBB24 FKV24:FKX24 FUR24:FUT24 GEN24:GEP24 GOJ24:GOL24 GYF24:GYH24 HIB24:HID24 HRX24:HRZ24 IBT24:IBV24 ILP24:ILR24 IVL24:IVN24 JFH24:JFJ24 JPD24:JPF24 JYZ24:JZB24 KIV24:KIX24 KSR24:KST24 LCN24:LCP24 LMJ24:LML24 LWF24:LWH24 MGB24:MGD24 MPX24:MPZ24 MZT24:MZV24 NJP24:NJR24 NTL24:NTN24 ODH24:ODJ24 OND24:ONF24 OWZ24:OXB24 PGV24:PGX24 PQR24:PQT24 QAN24:QAP24 QKJ24:QKL24 QUF24:QUH24 REB24:RED24 RNX24:RNZ24 RXT24:RXV24 SHP24:SHR24 SRL24:SRN24 TBH24:TBJ24 TLD24:TLF24 TUZ24:TVB24 UEV24:UEX24 UOR24:UOT24 UYN24:UYP24 VIJ24:VIL24 VSF24:VSH24 WCB24:WCD24 WLX24:WLZ24 WVT24:WVV24 L65560:N65560 JH65560:JJ65560 TD65560:TF65560 ACZ65560:ADB65560 AMV65560:AMX65560 AWR65560:AWT65560 BGN65560:BGP65560 BQJ65560:BQL65560 CAF65560:CAH65560 CKB65560:CKD65560 CTX65560:CTZ65560 DDT65560:DDV65560 DNP65560:DNR65560 DXL65560:DXN65560 EHH65560:EHJ65560 ERD65560:ERF65560 FAZ65560:FBB65560 FKV65560:FKX65560 FUR65560:FUT65560 GEN65560:GEP65560 GOJ65560:GOL65560 GYF65560:GYH65560 HIB65560:HID65560 HRX65560:HRZ65560 IBT65560:IBV65560 ILP65560:ILR65560 IVL65560:IVN65560 JFH65560:JFJ65560 JPD65560:JPF65560 JYZ65560:JZB65560 KIV65560:KIX65560 KSR65560:KST65560 LCN65560:LCP65560 LMJ65560:LML65560 LWF65560:LWH65560 MGB65560:MGD65560 MPX65560:MPZ65560 MZT65560:MZV65560 NJP65560:NJR65560 NTL65560:NTN65560 ODH65560:ODJ65560 OND65560:ONF65560 OWZ65560:OXB65560 PGV65560:PGX65560 PQR65560:PQT65560 QAN65560:QAP65560 QKJ65560:QKL65560 QUF65560:QUH65560 REB65560:RED65560 RNX65560:RNZ65560 RXT65560:RXV65560 SHP65560:SHR65560 SRL65560:SRN65560 TBH65560:TBJ65560 TLD65560:TLF65560 TUZ65560:TVB65560 UEV65560:UEX65560 UOR65560:UOT65560 UYN65560:UYP65560 VIJ65560:VIL65560 VSF65560:VSH65560 WCB65560:WCD65560 WLX65560:WLZ65560 WVT65560:WVV65560 L131096:N131096 JH131096:JJ131096 TD131096:TF131096 ACZ131096:ADB131096 AMV131096:AMX131096 AWR131096:AWT131096 BGN131096:BGP131096 BQJ131096:BQL131096 CAF131096:CAH131096 CKB131096:CKD131096 CTX131096:CTZ131096 DDT131096:DDV131096 DNP131096:DNR131096 DXL131096:DXN131096 EHH131096:EHJ131096 ERD131096:ERF131096 FAZ131096:FBB131096 FKV131096:FKX131096 FUR131096:FUT131096 GEN131096:GEP131096 GOJ131096:GOL131096 GYF131096:GYH131096 HIB131096:HID131096 HRX131096:HRZ131096 IBT131096:IBV131096 ILP131096:ILR131096 IVL131096:IVN131096 JFH131096:JFJ131096 JPD131096:JPF131096 JYZ131096:JZB131096 KIV131096:KIX131096 KSR131096:KST131096 LCN131096:LCP131096 LMJ131096:LML131096 LWF131096:LWH131096 MGB131096:MGD131096 MPX131096:MPZ131096 MZT131096:MZV131096 NJP131096:NJR131096 NTL131096:NTN131096 ODH131096:ODJ131096 OND131096:ONF131096 OWZ131096:OXB131096 PGV131096:PGX131096 PQR131096:PQT131096 QAN131096:QAP131096 QKJ131096:QKL131096 QUF131096:QUH131096 REB131096:RED131096 RNX131096:RNZ131096 RXT131096:RXV131096 SHP131096:SHR131096 SRL131096:SRN131096 TBH131096:TBJ131096 TLD131096:TLF131096 TUZ131096:TVB131096 UEV131096:UEX131096 UOR131096:UOT131096 UYN131096:UYP131096 VIJ131096:VIL131096 VSF131096:VSH131096 WCB131096:WCD131096 WLX131096:WLZ131096 WVT131096:WVV131096 L196632:N196632 JH196632:JJ196632 TD196632:TF196632 ACZ196632:ADB196632 AMV196632:AMX196632 AWR196632:AWT196632 BGN196632:BGP196632 BQJ196632:BQL196632 CAF196632:CAH196632 CKB196632:CKD196632 CTX196632:CTZ196632 DDT196632:DDV196632 DNP196632:DNR196632 DXL196632:DXN196632 EHH196632:EHJ196632 ERD196632:ERF196632 FAZ196632:FBB196632 FKV196632:FKX196632 FUR196632:FUT196632 GEN196632:GEP196632 GOJ196632:GOL196632 GYF196632:GYH196632 HIB196632:HID196632 HRX196632:HRZ196632 IBT196632:IBV196632 ILP196632:ILR196632 IVL196632:IVN196632 JFH196632:JFJ196632 JPD196632:JPF196632 JYZ196632:JZB196632 KIV196632:KIX196632 KSR196632:KST196632 LCN196632:LCP196632 LMJ196632:LML196632 LWF196632:LWH196632 MGB196632:MGD196632 MPX196632:MPZ196632 MZT196632:MZV196632 NJP196632:NJR196632 NTL196632:NTN196632 ODH196632:ODJ196632 OND196632:ONF196632 OWZ196632:OXB196632 PGV196632:PGX196632 PQR196632:PQT196632 QAN196632:QAP196632 QKJ196632:QKL196632 QUF196632:QUH196632 REB196632:RED196632 RNX196632:RNZ196632 RXT196632:RXV196632 SHP196632:SHR196632 SRL196632:SRN196632 TBH196632:TBJ196632 TLD196632:TLF196632 TUZ196632:TVB196632 UEV196632:UEX196632 UOR196632:UOT196632 UYN196632:UYP196632 VIJ196632:VIL196632 VSF196632:VSH196632 WCB196632:WCD196632 WLX196632:WLZ196632 WVT196632:WVV196632 L262168:N262168 JH262168:JJ262168 TD262168:TF262168 ACZ262168:ADB262168 AMV262168:AMX262168 AWR262168:AWT262168 BGN262168:BGP262168 BQJ262168:BQL262168 CAF262168:CAH262168 CKB262168:CKD262168 CTX262168:CTZ262168 DDT262168:DDV262168 DNP262168:DNR262168 DXL262168:DXN262168 EHH262168:EHJ262168 ERD262168:ERF262168 FAZ262168:FBB262168 FKV262168:FKX262168 FUR262168:FUT262168 GEN262168:GEP262168 GOJ262168:GOL262168 GYF262168:GYH262168 HIB262168:HID262168 HRX262168:HRZ262168 IBT262168:IBV262168 ILP262168:ILR262168 IVL262168:IVN262168 JFH262168:JFJ262168 JPD262168:JPF262168 JYZ262168:JZB262168 KIV262168:KIX262168 KSR262168:KST262168 LCN262168:LCP262168 LMJ262168:LML262168 LWF262168:LWH262168 MGB262168:MGD262168 MPX262168:MPZ262168 MZT262168:MZV262168 NJP262168:NJR262168 NTL262168:NTN262168 ODH262168:ODJ262168 OND262168:ONF262168 OWZ262168:OXB262168 PGV262168:PGX262168 PQR262168:PQT262168 QAN262168:QAP262168 QKJ262168:QKL262168 QUF262168:QUH262168 REB262168:RED262168 RNX262168:RNZ262168 RXT262168:RXV262168 SHP262168:SHR262168 SRL262168:SRN262168 TBH262168:TBJ262168 TLD262168:TLF262168 TUZ262168:TVB262168 UEV262168:UEX262168 UOR262168:UOT262168 UYN262168:UYP262168 VIJ262168:VIL262168 VSF262168:VSH262168 WCB262168:WCD262168 WLX262168:WLZ262168 WVT262168:WVV262168 L327704:N327704 JH327704:JJ327704 TD327704:TF327704 ACZ327704:ADB327704 AMV327704:AMX327704 AWR327704:AWT327704 BGN327704:BGP327704 BQJ327704:BQL327704 CAF327704:CAH327704 CKB327704:CKD327704 CTX327704:CTZ327704 DDT327704:DDV327704 DNP327704:DNR327704 DXL327704:DXN327704 EHH327704:EHJ327704 ERD327704:ERF327704 FAZ327704:FBB327704 FKV327704:FKX327704 FUR327704:FUT327704 GEN327704:GEP327704 GOJ327704:GOL327704 GYF327704:GYH327704 HIB327704:HID327704 HRX327704:HRZ327704 IBT327704:IBV327704 ILP327704:ILR327704 IVL327704:IVN327704 JFH327704:JFJ327704 JPD327704:JPF327704 JYZ327704:JZB327704 KIV327704:KIX327704 KSR327704:KST327704 LCN327704:LCP327704 LMJ327704:LML327704 LWF327704:LWH327704 MGB327704:MGD327704 MPX327704:MPZ327704 MZT327704:MZV327704 NJP327704:NJR327704 NTL327704:NTN327704 ODH327704:ODJ327704 OND327704:ONF327704 OWZ327704:OXB327704 PGV327704:PGX327704 PQR327704:PQT327704 QAN327704:QAP327704 QKJ327704:QKL327704 QUF327704:QUH327704 REB327704:RED327704 RNX327704:RNZ327704 RXT327704:RXV327704 SHP327704:SHR327704 SRL327704:SRN327704 TBH327704:TBJ327704 TLD327704:TLF327704 TUZ327704:TVB327704 UEV327704:UEX327704 UOR327704:UOT327704 UYN327704:UYP327704 VIJ327704:VIL327704 VSF327704:VSH327704 WCB327704:WCD327704 WLX327704:WLZ327704 WVT327704:WVV327704 L393240:N393240 JH393240:JJ393240 TD393240:TF393240 ACZ393240:ADB393240 AMV393240:AMX393240 AWR393240:AWT393240 BGN393240:BGP393240 BQJ393240:BQL393240 CAF393240:CAH393240 CKB393240:CKD393240 CTX393240:CTZ393240 DDT393240:DDV393240 DNP393240:DNR393240 DXL393240:DXN393240 EHH393240:EHJ393240 ERD393240:ERF393240 FAZ393240:FBB393240 FKV393240:FKX393240 FUR393240:FUT393240 GEN393240:GEP393240 GOJ393240:GOL393240 GYF393240:GYH393240 HIB393240:HID393240 HRX393240:HRZ393240 IBT393240:IBV393240 ILP393240:ILR393240 IVL393240:IVN393240 JFH393240:JFJ393240 JPD393240:JPF393240 JYZ393240:JZB393240 KIV393240:KIX393240 KSR393240:KST393240 LCN393240:LCP393240 LMJ393240:LML393240 LWF393240:LWH393240 MGB393240:MGD393240 MPX393240:MPZ393240 MZT393240:MZV393240 NJP393240:NJR393240 NTL393240:NTN393240 ODH393240:ODJ393240 OND393240:ONF393240 OWZ393240:OXB393240 PGV393240:PGX393240 PQR393240:PQT393240 QAN393240:QAP393240 QKJ393240:QKL393240 QUF393240:QUH393240 REB393240:RED393240 RNX393240:RNZ393240 RXT393240:RXV393240 SHP393240:SHR393240 SRL393240:SRN393240 TBH393240:TBJ393240 TLD393240:TLF393240 TUZ393240:TVB393240 UEV393240:UEX393240 UOR393240:UOT393240 UYN393240:UYP393240 VIJ393240:VIL393240 VSF393240:VSH393240 WCB393240:WCD393240 WLX393240:WLZ393240 WVT393240:WVV393240 L458776:N458776 JH458776:JJ458776 TD458776:TF458776 ACZ458776:ADB458776 AMV458776:AMX458776 AWR458776:AWT458776 BGN458776:BGP458776 BQJ458776:BQL458776 CAF458776:CAH458776 CKB458776:CKD458776 CTX458776:CTZ458776 DDT458776:DDV458776 DNP458776:DNR458776 DXL458776:DXN458776 EHH458776:EHJ458776 ERD458776:ERF458776 FAZ458776:FBB458776 FKV458776:FKX458776 FUR458776:FUT458776 GEN458776:GEP458776 GOJ458776:GOL458776 GYF458776:GYH458776 HIB458776:HID458776 HRX458776:HRZ458776 IBT458776:IBV458776 ILP458776:ILR458776 IVL458776:IVN458776 JFH458776:JFJ458776 JPD458776:JPF458776 JYZ458776:JZB458776 KIV458776:KIX458776 KSR458776:KST458776 LCN458776:LCP458776 LMJ458776:LML458776 LWF458776:LWH458776 MGB458776:MGD458776 MPX458776:MPZ458776 MZT458776:MZV458776 NJP458776:NJR458776 NTL458776:NTN458776 ODH458776:ODJ458776 OND458776:ONF458776 OWZ458776:OXB458776 PGV458776:PGX458776 PQR458776:PQT458776 QAN458776:QAP458776 QKJ458776:QKL458776 QUF458776:QUH458776 REB458776:RED458776 RNX458776:RNZ458776 RXT458776:RXV458776 SHP458776:SHR458776 SRL458776:SRN458776 TBH458776:TBJ458776 TLD458776:TLF458776 TUZ458776:TVB458776 UEV458776:UEX458776 UOR458776:UOT458776 UYN458776:UYP458776 VIJ458776:VIL458776 VSF458776:VSH458776 WCB458776:WCD458776 WLX458776:WLZ458776 WVT458776:WVV458776 L524312:N524312 JH524312:JJ524312 TD524312:TF524312 ACZ524312:ADB524312 AMV524312:AMX524312 AWR524312:AWT524312 BGN524312:BGP524312 BQJ524312:BQL524312 CAF524312:CAH524312 CKB524312:CKD524312 CTX524312:CTZ524312 DDT524312:DDV524312 DNP524312:DNR524312 DXL524312:DXN524312 EHH524312:EHJ524312 ERD524312:ERF524312 FAZ524312:FBB524312 FKV524312:FKX524312 FUR524312:FUT524312 GEN524312:GEP524312 GOJ524312:GOL524312 GYF524312:GYH524312 HIB524312:HID524312 HRX524312:HRZ524312 IBT524312:IBV524312 ILP524312:ILR524312 IVL524312:IVN524312 JFH524312:JFJ524312 JPD524312:JPF524312 JYZ524312:JZB524312 KIV524312:KIX524312 KSR524312:KST524312 LCN524312:LCP524312 LMJ524312:LML524312 LWF524312:LWH524312 MGB524312:MGD524312 MPX524312:MPZ524312 MZT524312:MZV524312 NJP524312:NJR524312 NTL524312:NTN524312 ODH524312:ODJ524312 OND524312:ONF524312 OWZ524312:OXB524312 PGV524312:PGX524312 PQR524312:PQT524312 QAN524312:QAP524312 QKJ524312:QKL524312 QUF524312:QUH524312 REB524312:RED524312 RNX524312:RNZ524312 RXT524312:RXV524312 SHP524312:SHR524312 SRL524312:SRN524312 TBH524312:TBJ524312 TLD524312:TLF524312 TUZ524312:TVB524312 UEV524312:UEX524312 UOR524312:UOT524312 UYN524312:UYP524312 VIJ524312:VIL524312 VSF524312:VSH524312 WCB524312:WCD524312 WLX524312:WLZ524312 WVT524312:WVV524312 L589848:N589848 JH589848:JJ589848 TD589848:TF589848 ACZ589848:ADB589848 AMV589848:AMX589848 AWR589848:AWT589848 BGN589848:BGP589848 BQJ589848:BQL589848 CAF589848:CAH589848 CKB589848:CKD589848 CTX589848:CTZ589848 DDT589848:DDV589848 DNP589848:DNR589848 DXL589848:DXN589848 EHH589848:EHJ589848 ERD589848:ERF589848 FAZ589848:FBB589848 FKV589848:FKX589848 FUR589848:FUT589848 GEN589848:GEP589848 GOJ589848:GOL589848 GYF589848:GYH589848 HIB589848:HID589848 HRX589848:HRZ589848 IBT589848:IBV589848 ILP589848:ILR589848 IVL589848:IVN589848 JFH589848:JFJ589848 JPD589848:JPF589848 JYZ589848:JZB589848 KIV589848:KIX589848 KSR589848:KST589848 LCN589848:LCP589848 LMJ589848:LML589848 LWF589848:LWH589848 MGB589848:MGD589848 MPX589848:MPZ589848 MZT589848:MZV589848 NJP589848:NJR589848 NTL589848:NTN589848 ODH589848:ODJ589848 OND589848:ONF589848 OWZ589848:OXB589848 PGV589848:PGX589848 PQR589848:PQT589848 QAN589848:QAP589848 QKJ589848:QKL589848 QUF589848:QUH589848 REB589848:RED589848 RNX589848:RNZ589848 RXT589848:RXV589848 SHP589848:SHR589848 SRL589848:SRN589848 TBH589848:TBJ589848 TLD589848:TLF589848 TUZ589848:TVB589848 UEV589848:UEX589848 UOR589848:UOT589848 UYN589848:UYP589848 VIJ589848:VIL589848 VSF589848:VSH589848 WCB589848:WCD589848 WLX589848:WLZ589848 WVT589848:WVV589848 L655384:N655384 JH655384:JJ655384 TD655384:TF655384 ACZ655384:ADB655384 AMV655384:AMX655384 AWR655384:AWT655384 BGN655384:BGP655384 BQJ655384:BQL655384 CAF655384:CAH655384 CKB655384:CKD655384 CTX655384:CTZ655384 DDT655384:DDV655384 DNP655384:DNR655384 DXL655384:DXN655384 EHH655384:EHJ655384 ERD655384:ERF655384 FAZ655384:FBB655384 FKV655384:FKX655384 FUR655384:FUT655384 GEN655384:GEP655384 GOJ655384:GOL655384 GYF655384:GYH655384 HIB655384:HID655384 HRX655384:HRZ655384 IBT655384:IBV655384 ILP655384:ILR655384 IVL655384:IVN655384 JFH655384:JFJ655384 JPD655384:JPF655384 JYZ655384:JZB655384 KIV655384:KIX655384 KSR655384:KST655384 LCN655384:LCP655384 LMJ655384:LML655384 LWF655384:LWH655384 MGB655384:MGD655384 MPX655384:MPZ655384 MZT655384:MZV655384 NJP655384:NJR655384 NTL655384:NTN655384 ODH655384:ODJ655384 OND655384:ONF655384 OWZ655384:OXB655384 PGV655384:PGX655384 PQR655384:PQT655384 QAN655384:QAP655384 QKJ655384:QKL655384 QUF655384:QUH655384 REB655384:RED655384 RNX655384:RNZ655384 RXT655384:RXV655384 SHP655384:SHR655384 SRL655384:SRN655384 TBH655384:TBJ655384 TLD655384:TLF655384 TUZ655384:TVB655384 UEV655384:UEX655384 UOR655384:UOT655384 UYN655384:UYP655384 VIJ655384:VIL655384 VSF655384:VSH655384 WCB655384:WCD655384 WLX655384:WLZ655384 WVT655384:WVV655384 L720920:N720920 JH720920:JJ720920 TD720920:TF720920 ACZ720920:ADB720920 AMV720920:AMX720920 AWR720920:AWT720920 BGN720920:BGP720920 BQJ720920:BQL720920 CAF720920:CAH720920 CKB720920:CKD720920 CTX720920:CTZ720920 DDT720920:DDV720920 DNP720920:DNR720920 DXL720920:DXN720920 EHH720920:EHJ720920 ERD720920:ERF720920 FAZ720920:FBB720920 FKV720920:FKX720920 FUR720920:FUT720920 GEN720920:GEP720920 GOJ720920:GOL720920 GYF720920:GYH720920 HIB720920:HID720920 HRX720920:HRZ720920 IBT720920:IBV720920 ILP720920:ILR720920 IVL720920:IVN720920 JFH720920:JFJ720920 JPD720920:JPF720920 JYZ720920:JZB720920 KIV720920:KIX720920 KSR720920:KST720920 LCN720920:LCP720920 LMJ720920:LML720920 LWF720920:LWH720920 MGB720920:MGD720920 MPX720920:MPZ720920 MZT720920:MZV720920 NJP720920:NJR720920 NTL720920:NTN720920 ODH720920:ODJ720920 OND720920:ONF720920 OWZ720920:OXB720920 PGV720920:PGX720920 PQR720920:PQT720920 QAN720920:QAP720920 QKJ720920:QKL720920 QUF720920:QUH720920 REB720920:RED720920 RNX720920:RNZ720920 RXT720920:RXV720920 SHP720920:SHR720920 SRL720920:SRN720920 TBH720920:TBJ720920 TLD720920:TLF720920 TUZ720920:TVB720920 UEV720920:UEX720920 UOR720920:UOT720920 UYN720920:UYP720920 VIJ720920:VIL720920 VSF720920:VSH720920 WCB720920:WCD720920 WLX720920:WLZ720920 WVT720920:WVV720920 L786456:N786456 JH786456:JJ786456 TD786456:TF786456 ACZ786456:ADB786456 AMV786456:AMX786456 AWR786456:AWT786456 BGN786456:BGP786456 BQJ786456:BQL786456 CAF786456:CAH786456 CKB786456:CKD786456 CTX786456:CTZ786456 DDT786456:DDV786456 DNP786456:DNR786456 DXL786456:DXN786456 EHH786456:EHJ786456 ERD786456:ERF786456 FAZ786456:FBB786456 FKV786456:FKX786456 FUR786456:FUT786456 GEN786456:GEP786456 GOJ786456:GOL786456 GYF786456:GYH786456 HIB786456:HID786456 HRX786456:HRZ786456 IBT786456:IBV786456 ILP786456:ILR786456 IVL786456:IVN786456 JFH786456:JFJ786456 JPD786456:JPF786456 JYZ786456:JZB786456 KIV786456:KIX786456 KSR786456:KST786456 LCN786456:LCP786456 LMJ786456:LML786456 LWF786456:LWH786456 MGB786456:MGD786456 MPX786456:MPZ786456 MZT786456:MZV786456 NJP786456:NJR786456 NTL786456:NTN786456 ODH786456:ODJ786456 OND786456:ONF786456 OWZ786456:OXB786456 PGV786456:PGX786456 PQR786456:PQT786456 QAN786456:QAP786456 QKJ786456:QKL786456 QUF786456:QUH786456 REB786456:RED786456 RNX786456:RNZ786456 RXT786456:RXV786456 SHP786456:SHR786456 SRL786456:SRN786456 TBH786456:TBJ786456 TLD786456:TLF786456 TUZ786456:TVB786456 UEV786456:UEX786456 UOR786456:UOT786456 UYN786456:UYP786456 VIJ786456:VIL786456 VSF786456:VSH786456 WCB786456:WCD786456 WLX786456:WLZ786456 WVT786456:WVV786456 L851992:N851992 JH851992:JJ851992 TD851992:TF851992 ACZ851992:ADB851992 AMV851992:AMX851992 AWR851992:AWT851992 BGN851992:BGP851992 BQJ851992:BQL851992 CAF851992:CAH851992 CKB851992:CKD851992 CTX851992:CTZ851992 DDT851992:DDV851992 DNP851992:DNR851992 DXL851992:DXN851992 EHH851992:EHJ851992 ERD851992:ERF851992 FAZ851992:FBB851992 FKV851992:FKX851992 FUR851992:FUT851992 GEN851992:GEP851992 GOJ851992:GOL851992 GYF851992:GYH851992 HIB851992:HID851992 HRX851992:HRZ851992 IBT851992:IBV851992 ILP851992:ILR851992 IVL851992:IVN851992 JFH851992:JFJ851992 JPD851992:JPF851992 JYZ851992:JZB851992 KIV851992:KIX851992 KSR851992:KST851992 LCN851992:LCP851992 LMJ851992:LML851992 LWF851992:LWH851992 MGB851992:MGD851992 MPX851992:MPZ851992 MZT851992:MZV851992 NJP851992:NJR851992 NTL851992:NTN851992 ODH851992:ODJ851992 OND851992:ONF851992 OWZ851992:OXB851992 PGV851992:PGX851992 PQR851992:PQT851992 QAN851992:QAP851992 QKJ851992:QKL851992 QUF851992:QUH851992 REB851992:RED851992 RNX851992:RNZ851992 RXT851992:RXV851992 SHP851992:SHR851992 SRL851992:SRN851992 TBH851992:TBJ851992 TLD851992:TLF851992 TUZ851992:TVB851992 UEV851992:UEX851992 UOR851992:UOT851992 UYN851992:UYP851992 VIJ851992:VIL851992 VSF851992:VSH851992 WCB851992:WCD851992 WLX851992:WLZ851992 WVT851992:WVV851992 L917528:N917528 JH917528:JJ917528 TD917528:TF917528 ACZ917528:ADB917528 AMV917528:AMX917528 AWR917528:AWT917528 BGN917528:BGP917528 BQJ917528:BQL917528 CAF917528:CAH917528 CKB917528:CKD917528 CTX917528:CTZ917528 DDT917528:DDV917528 DNP917528:DNR917528 DXL917528:DXN917528 EHH917528:EHJ917528 ERD917528:ERF917528 FAZ917528:FBB917528 FKV917528:FKX917528 FUR917528:FUT917528 GEN917528:GEP917528 GOJ917528:GOL917528 GYF917528:GYH917528 HIB917528:HID917528 HRX917528:HRZ917528 IBT917528:IBV917528 ILP917528:ILR917528 IVL917528:IVN917528 JFH917528:JFJ917528 JPD917528:JPF917528 JYZ917528:JZB917528 KIV917528:KIX917528 KSR917528:KST917528 LCN917528:LCP917528 LMJ917528:LML917528 LWF917528:LWH917528 MGB917528:MGD917528 MPX917528:MPZ917528 MZT917528:MZV917528 NJP917528:NJR917528 NTL917528:NTN917528 ODH917528:ODJ917528 OND917528:ONF917528 OWZ917528:OXB917528 PGV917528:PGX917528 PQR917528:PQT917528 QAN917528:QAP917528 QKJ917528:QKL917528 QUF917528:QUH917528 REB917528:RED917528 RNX917528:RNZ917528 RXT917528:RXV917528 SHP917528:SHR917528 SRL917528:SRN917528 TBH917528:TBJ917528 TLD917528:TLF917528 TUZ917528:TVB917528 UEV917528:UEX917528 UOR917528:UOT917528 UYN917528:UYP917528 VIJ917528:VIL917528 VSF917528:VSH917528 WCB917528:WCD917528 WLX917528:WLZ917528 WVT917528:WVV917528 L983064:N983064 JH983064:JJ983064 TD983064:TF983064 ACZ983064:ADB983064 AMV983064:AMX983064 AWR983064:AWT983064 BGN983064:BGP983064 BQJ983064:BQL983064 CAF983064:CAH983064 CKB983064:CKD983064 CTX983064:CTZ983064 DDT983064:DDV983064 DNP983064:DNR983064 DXL983064:DXN983064 EHH983064:EHJ983064 ERD983064:ERF983064 FAZ983064:FBB983064 FKV983064:FKX983064 FUR983064:FUT983064 GEN983064:GEP983064 GOJ983064:GOL983064 GYF983064:GYH983064 HIB983064:HID983064 HRX983064:HRZ983064 IBT983064:IBV983064 ILP983064:ILR983064 IVL983064:IVN983064 JFH983064:JFJ983064 JPD983064:JPF983064 JYZ983064:JZB983064 KIV983064:KIX983064 KSR983064:KST983064 LCN983064:LCP983064 LMJ983064:LML983064 LWF983064:LWH983064 MGB983064:MGD983064 MPX983064:MPZ983064 MZT983064:MZV983064 NJP983064:NJR983064 NTL983064:NTN983064 ODH983064:ODJ983064 OND983064:ONF983064 OWZ983064:OXB983064 PGV983064:PGX983064 PQR983064:PQT983064 QAN983064:QAP983064 QKJ983064:QKL983064 QUF983064:QUH983064 REB983064:RED983064 RNX983064:RNZ983064 RXT983064:RXV983064 SHP983064:SHR983064 SRL983064:SRN983064 TBH983064:TBJ983064 TLD983064:TLF983064 TUZ983064:TVB983064 UEV983064:UEX983064 UOR983064:UOT983064 UYN983064:UYP983064 VIJ983064:VIL983064 VSF983064:VSH983064 WCB983064:WCD983064 WLX983064:WLZ983064 WVT983064:WVV983064 L52:O52 JH52:JK52 TD52:TG52 ACZ52:ADC52 AMV52:AMY52 AWR52:AWU52 BGN52:BGQ52 BQJ52:BQM52 CAF52:CAI52 CKB52:CKE52 CTX52:CUA52 DDT52:DDW52 DNP52:DNS52 DXL52:DXO52 EHH52:EHK52 ERD52:ERG52 FAZ52:FBC52 FKV52:FKY52 FUR52:FUU52 GEN52:GEQ52 GOJ52:GOM52 GYF52:GYI52 HIB52:HIE52 HRX52:HSA52 IBT52:IBW52 ILP52:ILS52 IVL52:IVO52 JFH52:JFK52 JPD52:JPG52 JYZ52:JZC52 KIV52:KIY52 KSR52:KSU52 LCN52:LCQ52 LMJ52:LMM52 LWF52:LWI52 MGB52:MGE52 MPX52:MQA52 MZT52:MZW52 NJP52:NJS52 NTL52:NTO52 ODH52:ODK52 OND52:ONG52 OWZ52:OXC52 PGV52:PGY52 PQR52:PQU52 QAN52:QAQ52 QKJ52:QKM52 QUF52:QUI52 REB52:REE52 RNX52:ROA52 RXT52:RXW52 SHP52:SHS52 SRL52:SRO52 TBH52:TBK52 TLD52:TLG52 TUZ52:TVC52 UEV52:UEY52 UOR52:UOU52 UYN52:UYQ52 VIJ52:VIM52 VSF52:VSI52 WCB52:WCE52 WLX52:WMA52 WVT52:WVW52 L65588:O65588 JH65588:JK65588 TD65588:TG65588 ACZ65588:ADC65588 AMV65588:AMY65588 AWR65588:AWU65588 BGN65588:BGQ65588 BQJ65588:BQM65588 CAF65588:CAI65588 CKB65588:CKE65588 CTX65588:CUA65588 DDT65588:DDW65588 DNP65588:DNS65588 DXL65588:DXO65588 EHH65588:EHK65588 ERD65588:ERG65588 FAZ65588:FBC65588 FKV65588:FKY65588 FUR65588:FUU65588 GEN65588:GEQ65588 GOJ65588:GOM65588 GYF65588:GYI65588 HIB65588:HIE65588 HRX65588:HSA65588 IBT65588:IBW65588 ILP65588:ILS65588 IVL65588:IVO65588 JFH65588:JFK65588 JPD65588:JPG65588 JYZ65588:JZC65588 KIV65588:KIY65588 KSR65588:KSU65588 LCN65588:LCQ65588 LMJ65588:LMM65588 LWF65588:LWI65588 MGB65588:MGE65588 MPX65588:MQA65588 MZT65588:MZW65588 NJP65588:NJS65588 NTL65588:NTO65588 ODH65588:ODK65588 OND65588:ONG65588 OWZ65588:OXC65588 PGV65588:PGY65588 PQR65588:PQU65588 QAN65588:QAQ65588 QKJ65588:QKM65588 QUF65588:QUI65588 REB65588:REE65588 RNX65588:ROA65588 RXT65588:RXW65588 SHP65588:SHS65588 SRL65588:SRO65588 TBH65588:TBK65588 TLD65588:TLG65588 TUZ65588:TVC65588 UEV65588:UEY65588 UOR65588:UOU65588 UYN65588:UYQ65588 VIJ65588:VIM65588 VSF65588:VSI65588 WCB65588:WCE65588 WLX65588:WMA65588 WVT65588:WVW65588 L131124:O131124 JH131124:JK131124 TD131124:TG131124 ACZ131124:ADC131124 AMV131124:AMY131124 AWR131124:AWU131124 BGN131124:BGQ131124 BQJ131124:BQM131124 CAF131124:CAI131124 CKB131124:CKE131124 CTX131124:CUA131124 DDT131124:DDW131124 DNP131124:DNS131124 DXL131124:DXO131124 EHH131124:EHK131124 ERD131124:ERG131124 FAZ131124:FBC131124 FKV131124:FKY131124 FUR131124:FUU131124 GEN131124:GEQ131124 GOJ131124:GOM131124 GYF131124:GYI131124 HIB131124:HIE131124 HRX131124:HSA131124 IBT131124:IBW131124 ILP131124:ILS131124 IVL131124:IVO131124 JFH131124:JFK131124 JPD131124:JPG131124 JYZ131124:JZC131124 KIV131124:KIY131124 KSR131124:KSU131124 LCN131124:LCQ131124 LMJ131124:LMM131124 LWF131124:LWI131124 MGB131124:MGE131124 MPX131124:MQA131124 MZT131124:MZW131124 NJP131124:NJS131124 NTL131124:NTO131124 ODH131124:ODK131124 OND131124:ONG131124 OWZ131124:OXC131124 PGV131124:PGY131124 PQR131124:PQU131124 QAN131124:QAQ131124 QKJ131124:QKM131124 QUF131124:QUI131124 REB131124:REE131124 RNX131124:ROA131124 RXT131124:RXW131124 SHP131124:SHS131124 SRL131124:SRO131124 TBH131124:TBK131124 TLD131124:TLG131124 TUZ131124:TVC131124 UEV131124:UEY131124 UOR131124:UOU131124 UYN131124:UYQ131124 VIJ131124:VIM131124 VSF131124:VSI131124 WCB131124:WCE131124 WLX131124:WMA131124 WVT131124:WVW131124 L196660:O196660 JH196660:JK196660 TD196660:TG196660 ACZ196660:ADC196660 AMV196660:AMY196660 AWR196660:AWU196660 BGN196660:BGQ196660 BQJ196660:BQM196660 CAF196660:CAI196660 CKB196660:CKE196660 CTX196660:CUA196660 DDT196660:DDW196660 DNP196660:DNS196660 DXL196660:DXO196660 EHH196660:EHK196660 ERD196660:ERG196660 FAZ196660:FBC196660 FKV196660:FKY196660 FUR196660:FUU196660 GEN196660:GEQ196660 GOJ196660:GOM196660 GYF196660:GYI196660 HIB196660:HIE196660 HRX196660:HSA196660 IBT196660:IBW196660 ILP196660:ILS196660 IVL196660:IVO196660 JFH196660:JFK196660 JPD196660:JPG196660 JYZ196660:JZC196660 KIV196660:KIY196660 KSR196660:KSU196660 LCN196660:LCQ196660 LMJ196660:LMM196660 LWF196660:LWI196660 MGB196660:MGE196660 MPX196660:MQA196660 MZT196660:MZW196660 NJP196660:NJS196660 NTL196660:NTO196660 ODH196660:ODK196660 OND196660:ONG196660 OWZ196660:OXC196660 PGV196660:PGY196660 PQR196660:PQU196660 QAN196660:QAQ196660 QKJ196660:QKM196660 QUF196660:QUI196660 REB196660:REE196660 RNX196660:ROA196660 RXT196660:RXW196660 SHP196660:SHS196660 SRL196660:SRO196660 TBH196660:TBK196660 TLD196660:TLG196660 TUZ196660:TVC196660 UEV196660:UEY196660 UOR196660:UOU196660 UYN196660:UYQ196660 VIJ196660:VIM196660 VSF196660:VSI196660 WCB196660:WCE196660 WLX196660:WMA196660 WVT196660:WVW196660 L262196:O262196 JH262196:JK262196 TD262196:TG262196 ACZ262196:ADC262196 AMV262196:AMY262196 AWR262196:AWU262196 BGN262196:BGQ262196 BQJ262196:BQM262196 CAF262196:CAI262196 CKB262196:CKE262196 CTX262196:CUA262196 DDT262196:DDW262196 DNP262196:DNS262196 DXL262196:DXO262196 EHH262196:EHK262196 ERD262196:ERG262196 FAZ262196:FBC262196 FKV262196:FKY262196 FUR262196:FUU262196 GEN262196:GEQ262196 GOJ262196:GOM262196 GYF262196:GYI262196 HIB262196:HIE262196 HRX262196:HSA262196 IBT262196:IBW262196 ILP262196:ILS262196 IVL262196:IVO262196 JFH262196:JFK262196 JPD262196:JPG262196 JYZ262196:JZC262196 KIV262196:KIY262196 KSR262196:KSU262196 LCN262196:LCQ262196 LMJ262196:LMM262196 LWF262196:LWI262196 MGB262196:MGE262196 MPX262196:MQA262196 MZT262196:MZW262196 NJP262196:NJS262196 NTL262196:NTO262196 ODH262196:ODK262196 OND262196:ONG262196 OWZ262196:OXC262196 PGV262196:PGY262196 PQR262196:PQU262196 QAN262196:QAQ262196 QKJ262196:QKM262196 QUF262196:QUI262196 REB262196:REE262196 RNX262196:ROA262196 RXT262196:RXW262196 SHP262196:SHS262196 SRL262196:SRO262196 TBH262196:TBK262196 TLD262196:TLG262196 TUZ262196:TVC262196 UEV262196:UEY262196 UOR262196:UOU262196 UYN262196:UYQ262196 VIJ262196:VIM262196 VSF262196:VSI262196 WCB262196:WCE262196 WLX262196:WMA262196 WVT262196:WVW262196 L327732:O327732 JH327732:JK327732 TD327732:TG327732 ACZ327732:ADC327732 AMV327732:AMY327732 AWR327732:AWU327732 BGN327732:BGQ327732 BQJ327732:BQM327732 CAF327732:CAI327732 CKB327732:CKE327732 CTX327732:CUA327732 DDT327732:DDW327732 DNP327732:DNS327732 DXL327732:DXO327732 EHH327732:EHK327732 ERD327732:ERG327732 FAZ327732:FBC327732 FKV327732:FKY327732 FUR327732:FUU327732 GEN327732:GEQ327732 GOJ327732:GOM327732 GYF327732:GYI327732 HIB327732:HIE327732 HRX327732:HSA327732 IBT327732:IBW327732 ILP327732:ILS327732 IVL327732:IVO327732 JFH327732:JFK327732 JPD327732:JPG327732 JYZ327732:JZC327732 KIV327732:KIY327732 KSR327732:KSU327732 LCN327732:LCQ327732 LMJ327732:LMM327732 LWF327732:LWI327732 MGB327732:MGE327732 MPX327732:MQA327732 MZT327732:MZW327732 NJP327732:NJS327732 NTL327732:NTO327732 ODH327732:ODK327732 OND327732:ONG327732 OWZ327732:OXC327732 PGV327732:PGY327732 PQR327732:PQU327732 QAN327732:QAQ327732 QKJ327732:QKM327732 QUF327732:QUI327732 REB327732:REE327732 RNX327732:ROA327732 RXT327732:RXW327732 SHP327732:SHS327732 SRL327732:SRO327732 TBH327732:TBK327732 TLD327732:TLG327732 TUZ327732:TVC327732 UEV327732:UEY327732 UOR327732:UOU327732 UYN327732:UYQ327732 VIJ327732:VIM327732 VSF327732:VSI327732 WCB327732:WCE327732 WLX327732:WMA327732 WVT327732:WVW327732 L393268:O393268 JH393268:JK393268 TD393268:TG393268 ACZ393268:ADC393268 AMV393268:AMY393268 AWR393268:AWU393268 BGN393268:BGQ393268 BQJ393268:BQM393268 CAF393268:CAI393268 CKB393268:CKE393268 CTX393268:CUA393268 DDT393268:DDW393268 DNP393268:DNS393268 DXL393268:DXO393268 EHH393268:EHK393268 ERD393268:ERG393268 FAZ393268:FBC393268 FKV393268:FKY393268 FUR393268:FUU393268 GEN393268:GEQ393268 GOJ393268:GOM393268 GYF393268:GYI393268 HIB393268:HIE393268 HRX393268:HSA393268 IBT393268:IBW393268 ILP393268:ILS393268 IVL393268:IVO393268 JFH393268:JFK393268 JPD393268:JPG393268 JYZ393268:JZC393268 KIV393268:KIY393268 KSR393268:KSU393268 LCN393268:LCQ393268 LMJ393268:LMM393268 LWF393268:LWI393268 MGB393268:MGE393268 MPX393268:MQA393268 MZT393268:MZW393268 NJP393268:NJS393268 NTL393268:NTO393268 ODH393268:ODK393268 OND393268:ONG393268 OWZ393268:OXC393268 PGV393268:PGY393268 PQR393268:PQU393268 QAN393268:QAQ393268 QKJ393268:QKM393268 QUF393268:QUI393268 REB393268:REE393268 RNX393268:ROA393268 RXT393268:RXW393268 SHP393268:SHS393268 SRL393268:SRO393268 TBH393268:TBK393268 TLD393268:TLG393268 TUZ393268:TVC393268 UEV393268:UEY393268 UOR393268:UOU393268 UYN393268:UYQ393268 VIJ393268:VIM393268 VSF393268:VSI393268 WCB393268:WCE393268 WLX393268:WMA393268 WVT393268:WVW393268 L458804:O458804 JH458804:JK458804 TD458804:TG458804 ACZ458804:ADC458804 AMV458804:AMY458804 AWR458804:AWU458804 BGN458804:BGQ458804 BQJ458804:BQM458804 CAF458804:CAI458804 CKB458804:CKE458804 CTX458804:CUA458804 DDT458804:DDW458804 DNP458804:DNS458804 DXL458804:DXO458804 EHH458804:EHK458804 ERD458804:ERG458804 FAZ458804:FBC458804 FKV458804:FKY458804 FUR458804:FUU458804 GEN458804:GEQ458804 GOJ458804:GOM458804 GYF458804:GYI458804 HIB458804:HIE458804 HRX458804:HSA458804 IBT458804:IBW458804 ILP458804:ILS458804 IVL458804:IVO458804 JFH458804:JFK458804 JPD458804:JPG458804 JYZ458804:JZC458804 KIV458804:KIY458804 KSR458804:KSU458804 LCN458804:LCQ458804 LMJ458804:LMM458804 LWF458804:LWI458804 MGB458804:MGE458804 MPX458804:MQA458804 MZT458804:MZW458804 NJP458804:NJS458804 NTL458804:NTO458804 ODH458804:ODK458804 OND458804:ONG458804 OWZ458804:OXC458804 PGV458804:PGY458804 PQR458804:PQU458804 QAN458804:QAQ458804 QKJ458804:QKM458804 QUF458804:QUI458804 REB458804:REE458804 RNX458804:ROA458804 RXT458804:RXW458804 SHP458804:SHS458804 SRL458804:SRO458804 TBH458804:TBK458804 TLD458804:TLG458804 TUZ458804:TVC458804 UEV458804:UEY458804 UOR458804:UOU458804 UYN458804:UYQ458804 VIJ458804:VIM458804 VSF458804:VSI458804 WCB458804:WCE458804 WLX458804:WMA458804 WVT458804:WVW458804 L524340:O524340 JH524340:JK524340 TD524340:TG524340 ACZ524340:ADC524340 AMV524340:AMY524340 AWR524340:AWU524340 BGN524340:BGQ524340 BQJ524340:BQM524340 CAF524340:CAI524340 CKB524340:CKE524340 CTX524340:CUA524340 DDT524340:DDW524340 DNP524340:DNS524340 DXL524340:DXO524340 EHH524340:EHK524340 ERD524340:ERG524340 FAZ524340:FBC524340 FKV524340:FKY524340 FUR524340:FUU524340 GEN524340:GEQ524340 GOJ524340:GOM524340 GYF524340:GYI524340 HIB524340:HIE524340 HRX524340:HSA524340 IBT524340:IBW524340 ILP524340:ILS524340 IVL524340:IVO524340 JFH524340:JFK524340 JPD524340:JPG524340 JYZ524340:JZC524340 KIV524340:KIY524340 KSR524340:KSU524340 LCN524340:LCQ524340 LMJ524340:LMM524340 LWF524340:LWI524340 MGB524340:MGE524340 MPX524340:MQA524340 MZT524340:MZW524340 NJP524340:NJS524340 NTL524340:NTO524340 ODH524340:ODK524340 OND524340:ONG524340 OWZ524340:OXC524340 PGV524340:PGY524340 PQR524340:PQU524340 QAN524340:QAQ524340 QKJ524340:QKM524340 QUF524340:QUI524340 REB524340:REE524340 RNX524340:ROA524340 RXT524340:RXW524340 SHP524340:SHS524340 SRL524340:SRO524340 TBH524340:TBK524340 TLD524340:TLG524340 TUZ524340:TVC524340 UEV524340:UEY524340 UOR524340:UOU524340 UYN524340:UYQ524340 VIJ524340:VIM524340 VSF524340:VSI524340 WCB524340:WCE524340 WLX524340:WMA524340 WVT524340:WVW524340 L589876:O589876 JH589876:JK589876 TD589876:TG589876 ACZ589876:ADC589876 AMV589876:AMY589876 AWR589876:AWU589876 BGN589876:BGQ589876 BQJ589876:BQM589876 CAF589876:CAI589876 CKB589876:CKE589876 CTX589876:CUA589876 DDT589876:DDW589876 DNP589876:DNS589876 DXL589876:DXO589876 EHH589876:EHK589876 ERD589876:ERG589876 FAZ589876:FBC589876 FKV589876:FKY589876 FUR589876:FUU589876 GEN589876:GEQ589876 GOJ589876:GOM589876 GYF589876:GYI589876 HIB589876:HIE589876 HRX589876:HSA589876 IBT589876:IBW589876 ILP589876:ILS589876 IVL589876:IVO589876 JFH589876:JFK589876 JPD589876:JPG589876 JYZ589876:JZC589876 KIV589876:KIY589876 KSR589876:KSU589876 LCN589876:LCQ589876 LMJ589876:LMM589876 LWF589876:LWI589876 MGB589876:MGE589876 MPX589876:MQA589876 MZT589876:MZW589876 NJP589876:NJS589876 NTL589876:NTO589876 ODH589876:ODK589876 OND589876:ONG589876 OWZ589876:OXC589876 PGV589876:PGY589876 PQR589876:PQU589876 QAN589876:QAQ589876 QKJ589876:QKM589876 QUF589876:QUI589876 REB589876:REE589876 RNX589876:ROA589876 RXT589876:RXW589876 SHP589876:SHS589876 SRL589876:SRO589876 TBH589876:TBK589876 TLD589876:TLG589876 TUZ589876:TVC589876 UEV589876:UEY589876 UOR589876:UOU589876 UYN589876:UYQ589876 VIJ589876:VIM589876 VSF589876:VSI589876 WCB589876:WCE589876 WLX589876:WMA589876 WVT589876:WVW589876 L655412:O655412 JH655412:JK655412 TD655412:TG655412 ACZ655412:ADC655412 AMV655412:AMY655412 AWR655412:AWU655412 BGN655412:BGQ655412 BQJ655412:BQM655412 CAF655412:CAI655412 CKB655412:CKE655412 CTX655412:CUA655412 DDT655412:DDW655412 DNP655412:DNS655412 DXL655412:DXO655412 EHH655412:EHK655412 ERD655412:ERG655412 FAZ655412:FBC655412 FKV655412:FKY655412 FUR655412:FUU655412 GEN655412:GEQ655412 GOJ655412:GOM655412 GYF655412:GYI655412 HIB655412:HIE655412 HRX655412:HSA655412 IBT655412:IBW655412 ILP655412:ILS655412 IVL655412:IVO655412 JFH655412:JFK655412 JPD655412:JPG655412 JYZ655412:JZC655412 KIV655412:KIY655412 KSR655412:KSU655412 LCN655412:LCQ655412 LMJ655412:LMM655412 LWF655412:LWI655412 MGB655412:MGE655412 MPX655412:MQA655412 MZT655412:MZW655412 NJP655412:NJS655412 NTL655412:NTO655412 ODH655412:ODK655412 OND655412:ONG655412 OWZ655412:OXC655412 PGV655412:PGY655412 PQR655412:PQU655412 QAN655412:QAQ655412 QKJ655412:QKM655412 QUF655412:QUI655412 REB655412:REE655412 RNX655412:ROA655412 RXT655412:RXW655412 SHP655412:SHS655412 SRL655412:SRO655412 TBH655412:TBK655412 TLD655412:TLG655412 TUZ655412:TVC655412 UEV655412:UEY655412 UOR655412:UOU655412 UYN655412:UYQ655412 VIJ655412:VIM655412 VSF655412:VSI655412 WCB655412:WCE655412 WLX655412:WMA655412 WVT655412:WVW655412 L720948:O720948 JH720948:JK720948 TD720948:TG720948 ACZ720948:ADC720948 AMV720948:AMY720948 AWR720948:AWU720948 BGN720948:BGQ720948 BQJ720948:BQM720948 CAF720948:CAI720948 CKB720948:CKE720948 CTX720948:CUA720948 DDT720948:DDW720948 DNP720948:DNS720948 DXL720948:DXO720948 EHH720948:EHK720948 ERD720948:ERG720948 FAZ720948:FBC720948 FKV720948:FKY720948 FUR720948:FUU720948 GEN720948:GEQ720948 GOJ720948:GOM720948 GYF720948:GYI720948 HIB720948:HIE720948 HRX720948:HSA720948 IBT720948:IBW720948 ILP720948:ILS720948 IVL720948:IVO720948 JFH720948:JFK720948 JPD720948:JPG720948 JYZ720948:JZC720948 KIV720948:KIY720948 KSR720948:KSU720948 LCN720948:LCQ720948 LMJ720948:LMM720948 LWF720948:LWI720948 MGB720948:MGE720948 MPX720948:MQA720948 MZT720948:MZW720948 NJP720948:NJS720948 NTL720948:NTO720948 ODH720948:ODK720948 OND720948:ONG720948 OWZ720948:OXC720948 PGV720948:PGY720948 PQR720948:PQU720948 QAN720948:QAQ720948 QKJ720948:QKM720948 QUF720948:QUI720948 REB720948:REE720948 RNX720948:ROA720948 RXT720948:RXW720948 SHP720948:SHS720948 SRL720948:SRO720948 TBH720948:TBK720948 TLD720948:TLG720948 TUZ720948:TVC720948 UEV720948:UEY720948 UOR720948:UOU720948 UYN720948:UYQ720948 VIJ720948:VIM720948 VSF720948:VSI720948 WCB720948:WCE720948 WLX720948:WMA720948 WVT720948:WVW720948 L786484:O786484 JH786484:JK786484 TD786484:TG786484 ACZ786484:ADC786484 AMV786484:AMY786484 AWR786484:AWU786484 BGN786484:BGQ786484 BQJ786484:BQM786484 CAF786484:CAI786484 CKB786484:CKE786484 CTX786484:CUA786484 DDT786484:DDW786484 DNP786484:DNS786484 DXL786484:DXO786484 EHH786484:EHK786484 ERD786484:ERG786484 FAZ786484:FBC786484 FKV786484:FKY786484 FUR786484:FUU786484 GEN786484:GEQ786484 GOJ786484:GOM786484 GYF786484:GYI786484 HIB786484:HIE786484 HRX786484:HSA786484 IBT786484:IBW786484 ILP786484:ILS786484 IVL786484:IVO786484 JFH786484:JFK786484 JPD786484:JPG786484 JYZ786484:JZC786484 KIV786484:KIY786484 KSR786484:KSU786484 LCN786484:LCQ786484 LMJ786484:LMM786484 LWF786484:LWI786484 MGB786484:MGE786484 MPX786484:MQA786484 MZT786484:MZW786484 NJP786484:NJS786484 NTL786484:NTO786484 ODH786484:ODK786484 OND786484:ONG786484 OWZ786484:OXC786484 PGV786484:PGY786484 PQR786484:PQU786484 QAN786484:QAQ786484 QKJ786484:QKM786484 QUF786484:QUI786484 REB786484:REE786484 RNX786484:ROA786484 RXT786484:RXW786484 SHP786484:SHS786484 SRL786484:SRO786484 TBH786484:TBK786484 TLD786484:TLG786484 TUZ786484:TVC786484 UEV786484:UEY786484 UOR786484:UOU786484 UYN786484:UYQ786484 VIJ786484:VIM786484 VSF786484:VSI786484 WCB786484:WCE786484 WLX786484:WMA786484 WVT786484:WVW786484 L852020:O852020 JH852020:JK852020 TD852020:TG852020 ACZ852020:ADC852020 AMV852020:AMY852020 AWR852020:AWU852020 BGN852020:BGQ852020 BQJ852020:BQM852020 CAF852020:CAI852020 CKB852020:CKE852020 CTX852020:CUA852020 DDT852020:DDW852020 DNP852020:DNS852020 DXL852020:DXO852020 EHH852020:EHK852020 ERD852020:ERG852020 FAZ852020:FBC852020 FKV852020:FKY852020 FUR852020:FUU852020 GEN852020:GEQ852020 GOJ852020:GOM852020 GYF852020:GYI852020 HIB852020:HIE852020 HRX852020:HSA852020 IBT852020:IBW852020 ILP852020:ILS852020 IVL852020:IVO852020 JFH852020:JFK852020 JPD852020:JPG852020 JYZ852020:JZC852020 KIV852020:KIY852020 KSR852020:KSU852020 LCN852020:LCQ852020 LMJ852020:LMM852020 LWF852020:LWI852020 MGB852020:MGE852020 MPX852020:MQA852020 MZT852020:MZW852020 NJP852020:NJS852020 NTL852020:NTO852020 ODH852020:ODK852020 OND852020:ONG852020 OWZ852020:OXC852020 PGV852020:PGY852020 PQR852020:PQU852020 QAN852020:QAQ852020 QKJ852020:QKM852020 QUF852020:QUI852020 REB852020:REE852020 RNX852020:ROA852020 RXT852020:RXW852020 SHP852020:SHS852020 SRL852020:SRO852020 TBH852020:TBK852020 TLD852020:TLG852020 TUZ852020:TVC852020 UEV852020:UEY852020 UOR852020:UOU852020 UYN852020:UYQ852020 VIJ852020:VIM852020 VSF852020:VSI852020 WCB852020:WCE852020 WLX852020:WMA852020 WVT852020:WVW852020 L917556:O917556 JH917556:JK917556 TD917556:TG917556 ACZ917556:ADC917556 AMV917556:AMY917556 AWR917556:AWU917556 BGN917556:BGQ917556 BQJ917556:BQM917556 CAF917556:CAI917556 CKB917556:CKE917556 CTX917556:CUA917556 DDT917556:DDW917556 DNP917556:DNS917556 DXL917556:DXO917556 EHH917556:EHK917556 ERD917556:ERG917556 FAZ917556:FBC917556 FKV917556:FKY917556 FUR917556:FUU917556 GEN917556:GEQ917556 GOJ917556:GOM917556 GYF917556:GYI917556 HIB917556:HIE917556 HRX917556:HSA917556 IBT917556:IBW917556 ILP917556:ILS917556 IVL917556:IVO917556 JFH917556:JFK917556 JPD917556:JPG917556 JYZ917556:JZC917556 KIV917556:KIY917556 KSR917556:KSU917556 LCN917556:LCQ917556 LMJ917556:LMM917556 LWF917556:LWI917556 MGB917556:MGE917556 MPX917556:MQA917556 MZT917556:MZW917556 NJP917556:NJS917556 NTL917556:NTO917556 ODH917556:ODK917556 OND917556:ONG917556 OWZ917556:OXC917556 PGV917556:PGY917556 PQR917556:PQU917556 QAN917556:QAQ917556 QKJ917556:QKM917556 QUF917556:QUI917556 REB917556:REE917556 RNX917556:ROA917556 RXT917556:RXW917556 SHP917556:SHS917556 SRL917556:SRO917556 TBH917556:TBK917556 TLD917556:TLG917556 TUZ917556:TVC917556 UEV917556:UEY917556 UOR917556:UOU917556 UYN917556:UYQ917556 VIJ917556:VIM917556 VSF917556:VSI917556 WCB917556:WCE917556 WLX917556:WMA917556 WVT917556:WVW917556 L983092:O983092 JH983092:JK983092 TD983092:TG983092 ACZ983092:ADC983092 AMV983092:AMY983092 AWR983092:AWU983092 BGN983092:BGQ983092 BQJ983092:BQM983092 CAF983092:CAI983092 CKB983092:CKE983092 CTX983092:CUA983092 DDT983092:DDW983092 DNP983092:DNS983092 DXL983092:DXO983092 EHH983092:EHK983092 ERD983092:ERG983092 FAZ983092:FBC983092 FKV983092:FKY983092 FUR983092:FUU983092 GEN983092:GEQ983092 GOJ983092:GOM983092 GYF983092:GYI983092 HIB983092:HIE983092 HRX983092:HSA983092 IBT983092:IBW983092 ILP983092:ILS983092 IVL983092:IVO983092 JFH983092:JFK983092 JPD983092:JPG983092 JYZ983092:JZC983092 KIV983092:KIY983092 KSR983092:KSU983092 LCN983092:LCQ983092 LMJ983092:LMM983092 LWF983092:LWI983092 MGB983092:MGE983092 MPX983092:MQA983092 MZT983092:MZW983092 NJP983092:NJS983092 NTL983092:NTO983092 ODH983092:ODK983092 OND983092:ONG983092 OWZ983092:OXC983092 PGV983092:PGY983092 PQR983092:PQU983092 QAN983092:QAQ983092 QKJ983092:QKM983092 QUF983092:QUI983092 REB983092:REE983092 RNX983092:ROA983092 RXT983092:RXW983092 SHP983092:SHS983092 SRL983092:SRO983092 TBH983092:TBK983092 TLD983092:TLG983092 TUZ983092:TVC983092 UEV983092:UEY983092 UOR983092:UOU983092 UYN983092:UYQ983092 VIJ983092:VIM983092 VSF983092:VSI983092 WCB983092:WCE983092 WLX983092:WMA983092 WVT983092:WVW983092 L54:N54 JH54:JJ54 TD54:TF54 ACZ54:ADB54 AMV54:AMX54 AWR54:AWT54 BGN54:BGP54 BQJ54:BQL54 CAF54:CAH54 CKB54:CKD54 CTX54:CTZ54 DDT54:DDV54 DNP54:DNR54 DXL54:DXN54 EHH54:EHJ54 ERD54:ERF54 FAZ54:FBB54 FKV54:FKX54 FUR54:FUT54 GEN54:GEP54 GOJ54:GOL54 GYF54:GYH54 HIB54:HID54 HRX54:HRZ54 IBT54:IBV54 ILP54:ILR54 IVL54:IVN54 JFH54:JFJ54 JPD54:JPF54 JYZ54:JZB54 KIV54:KIX54 KSR54:KST54 LCN54:LCP54 LMJ54:LML54 LWF54:LWH54 MGB54:MGD54 MPX54:MPZ54 MZT54:MZV54 NJP54:NJR54 NTL54:NTN54 ODH54:ODJ54 OND54:ONF54 OWZ54:OXB54 PGV54:PGX54 PQR54:PQT54 QAN54:QAP54 QKJ54:QKL54 QUF54:QUH54 REB54:RED54 RNX54:RNZ54 RXT54:RXV54 SHP54:SHR54 SRL54:SRN54 TBH54:TBJ54 TLD54:TLF54 TUZ54:TVB54 UEV54:UEX54 UOR54:UOT54 UYN54:UYP54 VIJ54:VIL54 VSF54:VSH54 WCB54:WCD54 WLX54:WLZ54 WVT54:WVV54 L65590:N65590 JH65590:JJ65590 TD65590:TF65590 ACZ65590:ADB65590 AMV65590:AMX65590 AWR65590:AWT65590 BGN65590:BGP65590 BQJ65590:BQL65590 CAF65590:CAH65590 CKB65590:CKD65590 CTX65590:CTZ65590 DDT65590:DDV65590 DNP65590:DNR65590 DXL65590:DXN65590 EHH65590:EHJ65590 ERD65590:ERF65590 FAZ65590:FBB65590 FKV65590:FKX65590 FUR65590:FUT65590 GEN65590:GEP65590 GOJ65590:GOL65590 GYF65590:GYH65590 HIB65590:HID65590 HRX65590:HRZ65590 IBT65590:IBV65590 ILP65590:ILR65590 IVL65590:IVN65590 JFH65590:JFJ65590 JPD65590:JPF65590 JYZ65590:JZB65590 KIV65590:KIX65590 KSR65590:KST65590 LCN65590:LCP65590 LMJ65590:LML65590 LWF65590:LWH65590 MGB65590:MGD65590 MPX65590:MPZ65590 MZT65590:MZV65590 NJP65590:NJR65590 NTL65590:NTN65590 ODH65590:ODJ65590 OND65590:ONF65590 OWZ65590:OXB65590 PGV65590:PGX65590 PQR65590:PQT65590 QAN65590:QAP65590 QKJ65590:QKL65590 QUF65590:QUH65590 REB65590:RED65590 RNX65590:RNZ65590 RXT65590:RXV65590 SHP65590:SHR65590 SRL65590:SRN65590 TBH65590:TBJ65590 TLD65590:TLF65590 TUZ65590:TVB65590 UEV65590:UEX65590 UOR65590:UOT65590 UYN65590:UYP65590 VIJ65590:VIL65590 VSF65590:VSH65590 WCB65590:WCD65590 WLX65590:WLZ65590 WVT65590:WVV65590 L131126:N131126 JH131126:JJ131126 TD131126:TF131126 ACZ131126:ADB131126 AMV131126:AMX131126 AWR131126:AWT131126 BGN131126:BGP131126 BQJ131126:BQL131126 CAF131126:CAH131126 CKB131126:CKD131126 CTX131126:CTZ131126 DDT131126:DDV131126 DNP131126:DNR131126 DXL131126:DXN131126 EHH131126:EHJ131126 ERD131126:ERF131126 FAZ131126:FBB131126 FKV131126:FKX131126 FUR131126:FUT131126 GEN131126:GEP131126 GOJ131126:GOL131126 GYF131126:GYH131126 HIB131126:HID131126 HRX131126:HRZ131126 IBT131126:IBV131126 ILP131126:ILR131126 IVL131126:IVN131126 JFH131126:JFJ131126 JPD131126:JPF131126 JYZ131126:JZB131126 KIV131126:KIX131126 KSR131126:KST131126 LCN131126:LCP131126 LMJ131126:LML131126 LWF131126:LWH131126 MGB131126:MGD131126 MPX131126:MPZ131126 MZT131126:MZV131126 NJP131126:NJR131126 NTL131126:NTN131126 ODH131126:ODJ131126 OND131126:ONF131126 OWZ131126:OXB131126 PGV131126:PGX131126 PQR131126:PQT131126 QAN131126:QAP131126 QKJ131126:QKL131126 QUF131126:QUH131126 REB131126:RED131126 RNX131126:RNZ131126 RXT131126:RXV131126 SHP131126:SHR131126 SRL131126:SRN131126 TBH131126:TBJ131126 TLD131126:TLF131126 TUZ131126:TVB131126 UEV131126:UEX131126 UOR131126:UOT131126 UYN131126:UYP131126 VIJ131126:VIL131126 VSF131126:VSH131126 WCB131126:WCD131126 WLX131126:WLZ131126 WVT131126:WVV131126 L196662:N196662 JH196662:JJ196662 TD196662:TF196662 ACZ196662:ADB196662 AMV196662:AMX196662 AWR196662:AWT196662 BGN196662:BGP196662 BQJ196662:BQL196662 CAF196662:CAH196662 CKB196662:CKD196662 CTX196662:CTZ196662 DDT196662:DDV196662 DNP196662:DNR196662 DXL196662:DXN196662 EHH196662:EHJ196662 ERD196662:ERF196662 FAZ196662:FBB196662 FKV196662:FKX196662 FUR196662:FUT196662 GEN196662:GEP196662 GOJ196662:GOL196662 GYF196662:GYH196662 HIB196662:HID196662 HRX196662:HRZ196662 IBT196662:IBV196662 ILP196662:ILR196662 IVL196662:IVN196662 JFH196662:JFJ196662 JPD196662:JPF196662 JYZ196662:JZB196662 KIV196662:KIX196662 KSR196662:KST196662 LCN196662:LCP196662 LMJ196662:LML196662 LWF196662:LWH196662 MGB196662:MGD196662 MPX196662:MPZ196662 MZT196662:MZV196662 NJP196662:NJR196662 NTL196662:NTN196662 ODH196662:ODJ196662 OND196662:ONF196662 OWZ196662:OXB196662 PGV196662:PGX196662 PQR196662:PQT196662 QAN196662:QAP196662 QKJ196662:QKL196662 QUF196662:QUH196662 REB196662:RED196662 RNX196662:RNZ196662 RXT196662:RXV196662 SHP196662:SHR196662 SRL196662:SRN196662 TBH196662:TBJ196662 TLD196662:TLF196662 TUZ196662:TVB196662 UEV196662:UEX196662 UOR196662:UOT196662 UYN196662:UYP196662 VIJ196662:VIL196662 VSF196662:VSH196662 WCB196662:WCD196662 WLX196662:WLZ196662 WVT196662:WVV196662 L262198:N262198 JH262198:JJ262198 TD262198:TF262198 ACZ262198:ADB262198 AMV262198:AMX262198 AWR262198:AWT262198 BGN262198:BGP262198 BQJ262198:BQL262198 CAF262198:CAH262198 CKB262198:CKD262198 CTX262198:CTZ262198 DDT262198:DDV262198 DNP262198:DNR262198 DXL262198:DXN262198 EHH262198:EHJ262198 ERD262198:ERF262198 FAZ262198:FBB262198 FKV262198:FKX262198 FUR262198:FUT262198 GEN262198:GEP262198 GOJ262198:GOL262198 GYF262198:GYH262198 HIB262198:HID262198 HRX262198:HRZ262198 IBT262198:IBV262198 ILP262198:ILR262198 IVL262198:IVN262198 JFH262198:JFJ262198 JPD262198:JPF262198 JYZ262198:JZB262198 KIV262198:KIX262198 KSR262198:KST262198 LCN262198:LCP262198 LMJ262198:LML262198 LWF262198:LWH262198 MGB262198:MGD262198 MPX262198:MPZ262198 MZT262198:MZV262198 NJP262198:NJR262198 NTL262198:NTN262198 ODH262198:ODJ262198 OND262198:ONF262198 OWZ262198:OXB262198 PGV262198:PGX262198 PQR262198:PQT262198 QAN262198:QAP262198 QKJ262198:QKL262198 QUF262198:QUH262198 REB262198:RED262198 RNX262198:RNZ262198 RXT262198:RXV262198 SHP262198:SHR262198 SRL262198:SRN262198 TBH262198:TBJ262198 TLD262198:TLF262198 TUZ262198:TVB262198 UEV262198:UEX262198 UOR262198:UOT262198 UYN262198:UYP262198 VIJ262198:VIL262198 VSF262198:VSH262198 WCB262198:WCD262198 WLX262198:WLZ262198 WVT262198:WVV262198 L327734:N327734 JH327734:JJ327734 TD327734:TF327734 ACZ327734:ADB327734 AMV327734:AMX327734 AWR327734:AWT327734 BGN327734:BGP327734 BQJ327734:BQL327734 CAF327734:CAH327734 CKB327734:CKD327734 CTX327734:CTZ327734 DDT327734:DDV327734 DNP327734:DNR327734 DXL327734:DXN327734 EHH327734:EHJ327734 ERD327734:ERF327734 FAZ327734:FBB327734 FKV327734:FKX327734 FUR327734:FUT327734 GEN327734:GEP327734 GOJ327734:GOL327734 GYF327734:GYH327734 HIB327734:HID327734 HRX327734:HRZ327734 IBT327734:IBV327734 ILP327734:ILR327734 IVL327734:IVN327734 JFH327734:JFJ327734 JPD327734:JPF327734 JYZ327734:JZB327734 KIV327734:KIX327734 KSR327734:KST327734 LCN327734:LCP327734 LMJ327734:LML327734 LWF327734:LWH327734 MGB327734:MGD327734 MPX327734:MPZ327734 MZT327734:MZV327734 NJP327734:NJR327734 NTL327734:NTN327734 ODH327734:ODJ327734 OND327734:ONF327734 OWZ327734:OXB327734 PGV327734:PGX327734 PQR327734:PQT327734 QAN327734:QAP327734 QKJ327734:QKL327734 QUF327734:QUH327734 REB327734:RED327734 RNX327734:RNZ327734 RXT327734:RXV327734 SHP327734:SHR327734 SRL327734:SRN327734 TBH327734:TBJ327734 TLD327734:TLF327734 TUZ327734:TVB327734 UEV327734:UEX327734 UOR327734:UOT327734 UYN327734:UYP327734 VIJ327734:VIL327734 VSF327734:VSH327734 WCB327734:WCD327734 WLX327734:WLZ327734 WVT327734:WVV327734 L393270:N393270 JH393270:JJ393270 TD393270:TF393270 ACZ393270:ADB393270 AMV393270:AMX393270 AWR393270:AWT393270 BGN393270:BGP393270 BQJ393270:BQL393270 CAF393270:CAH393270 CKB393270:CKD393270 CTX393270:CTZ393270 DDT393270:DDV393270 DNP393270:DNR393270 DXL393270:DXN393270 EHH393270:EHJ393270 ERD393270:ERF393270 FAZ393270:FBB393270 FKV393270:FKX393270 FUR393270:FUT393270 GEN393270:GEP393270 GOJ393270:GOL393270 GYF393270:GYH393270 HIB393270:HID393270 HRX393270:HRZ393270 IBT393270:IBV393270 ILP393270:ILR393270 IVL393270:IVN393270 JFH393270:JFJ393270 JPD393270:JPF393270 JYZ393270:JZB393270 KIV393270:KIX393270 KSR393270:KST393270 LCN393270:LCP393270 LMJ393270:LML393270 LWF393270:LWH393270 MGB393270:MGD393270 MPX393270:MPZ393270 MZT393270:MZV393270 NJP393270:NJR393270 NTL393270:NTN393270 ODH393270:ODJ393270 OND393270:ONF393270 OWZ393270:OXB393270 PGV393270:PGX393270 PQR393270:PQT393270 QAN393270:QAP393270 QKJ393270:QKL393270 QUF393270:QUH393270 REB393270:RED393270 RNX393270:RNZ393270 RXT393270:RXV393270 SHP393270:SHR393270 SRL393270:SRN393270 TBH393270:TBJ393270 TLD393270:TLF393270 TUZ393270:TVB393270 UEV393270:UEX393270 UOR393270:UOT393270 UYN393270:UYP393270 VIJ393270:VIL393270 VSF393270:VSH393270 WCB393270:WCD393270 WLX393270:WLZ393270 WVT393270:WVV393270 L458806:N458806 JH458806:JJ458806 TD458806:TF458806 ACZ458806:ADB458806 AMV458806:AMX458806 AWR458806:AWT458806 BGN458806:BGP458806 BQJ458806:BQL458806 CAF458806:CAH458806 CKB458806:CKD458806 CTX458806:CTZ458806 DDT458806:DDV458806 DNP458806:DNR458806 DXL458806:DXN458806 EHH458806:EHJ458806 ERD458806:ERF458806 FAZ458806:FBB458806 FKV458806:FKX458806 FUR458806:FUT458806 GEN458806:GEP458806 GOJ458806:GOL458806 GYF458806:GYH458806 HIB458806:HID458806 HRX458806:HRZ458806 IBT458806:IBV458806 ILP458806:ILR458806 IVL458806:IVN458806 JFH458806:JFJ458806 JPD458806:JPF458806 JYZ458806:JZB458806 KIV458806:KIX458806 KSR458806:KST458806 LCN458806:LCP458806 LMJ458806:LML458806 LWF458806:LWH458806 MGB458806:MGD458806 MPX458806:MPZ458806 MZT458806:MZV458806 NJP458806:NJR458806 NTL458806:NTN458806 ODH458806:ODJ458806 OND458806:ONF458806 OWZ458806:OXB458806 PGV458806:PGX458806 PQR458806:PQT458806 QAN458806:QAP458806 QKJ458806:QKL458806 QUF458806:QUH458806 REB458806:RED458806 RNX458806:RNZ458806 RXT458806:RXV458806 SHP458806:SHR458806 SRL458806:SRN458806 TBH458806:TBJ458806 TLD458806:TLF458806 TUZ458806:TVB458806 UEV458806:UEX458806 UOR458806:UOT458806 UYN458806:UYP458806 VIJ458806:VIL458806 VSF458806:VSH458806 WCB458806:WCD458806 WLX458806:WLZ458806 WVT458806:WVV458806 L524342:N524342 JH524342:JJ524342 TD524342:TF524342 ACZ524342:ADB524342 AMV524342:AMX524342 AWR524342:AWT524342 BGN524342:BGP524342 BQJ524342:BQL524342 CAF524342:CAH524342 CKB524342:CKD524342 CTX524342:CTZ524342 DDT524342:DDV524342 DNP524342:DNR524342 DXL524342:DXN524342 EHH524342:EHJ524342 ERD524342:ERF524342 FAZ524342:FBB524342 FKV524342:FKX524342 FUR524342:FUT524342 GEN524342:GEP524342 GOJ524342:GOL524342 GYF524342:GYH524342 HIB524342:HID524342 HRX524342:HRZ524342 IBT524342:IBV524342 ILP524342:ILR524342 IVL524342:IVN524342 JFH524342:JFJ524342 JPD524342:JPF524342 JYZ524342:JZB524342 KIV524342:KIX524342 KSR524342:KST524342 LCN524342:LCP524342 LMJ524342:LML524342 LWF524342:LWH524342 MGB524342:MGD524342 MPX524342:MPZ524342 MZT524342:MZV524342 NJP524342:NJR524342 NTL524342:NTN524342 ODH524342:ODJ524342 OND524342:ONF524342 OWZ524342:OXB524342 PGV524342:PGX524342 PQR524342:PQT524342 QAN524342:QAP524342 QKJ524342:QKL524342 QUF524342:QUH524342 REB524342:RED524342 RNX524342:RNZ524342 RXT524342:RXV524342 SHP524342:SHR524342 SRL524342:SRN524342 TBH524342:TBJ524342 TLD524342:TLF524342 TUZ524342:TVB524342 UEV524342:UEX524342 UOR524342:UOT524342 UYN524342:UYP524342 VIJ524342:VIL524342 VSF524342:VSH524342 WCB524342:WCD524342 WLX524342:WLZ524342 WVT524342:WVV524342 L589878:N589878 JH589878:JJ589878 TD589878:TF589878 ACZ589878:ADB589878 AMV589878:AMX589878 AWR589878:AWT589878 BGN589878:BGP589878 BQJ589878:BQL589878 CAF589878:CAH589878 CKB589878:CKD589878 CTX589878:CTZ589878 DDT589878:DDV589878 DNP589878:DNR589878 DXL589878:DXN589878 EHH589878:EHJ589878 ERD589878:ERF589878 FAZ589878:FBB589878 FKV589878:FKX589878 FUR589878:FUT589878 GEN589878:GEP589878 GOJ589878:GOL589878 GYF589878:GYH589878 HIB589878:HID589878 HRX589878:HRZ589878 IBT589878:IBV589878 ILP589878:ILR589878 IVL589878:IVN589878 JFH589878:JFJ589878 JPD589878:JPF589878 JYZ589878:JZB589878 KIV589878:KIX589878 KSR589878:KST589878 LCN589878:LCP589878 LMJ589878:LML589878 LWF589878:LWH589878 MGB589878:MGD589878 MPX589878:MPZ589878 MZT589878:MZV589878 NJP589878:NJR589878 NTL589878:NTN589878 ODH589878:ODJ589878 OND589878:ONF589878 OWZ589878:OXB589878 PGV589878:PGX589878 PQR589878:PQT589878 QAN589878:QAP589878 QKJ589878:QKL589878 QUF589878:QUH589878 REB589878:RED589878 RNX589878:RNZ589878 RXT589878:RXV589878 SHP589878:SHR589878 SRL589878:SRN589878 TBH589878:TBJ589878 TLD589878:TLF589878 TUZ589878:TVB589878 UEV589878:UEX589878 UOR589878:UOT589878 UYN589878:UYP589878 VIJ589878:VIL589878 VSF589878:VSH589878 WCB589878:WCD589878 WLX589878:WLZ589878 WVT589878:WVV589878 L655414:N655414 JH655414:JJ655414 TD655414:TF655414 ACZ655414:ADB655414 AMV655414:AMX655414 AWR655414:AWT655414 BGN655414:BGP655414 BQJ655414:BQL655414 CAF655414:CAH655414 CKB655414:CKD655414 CTX655414:CTZ655414 DDT655414:DDV655414 DNP655414:DNR655414 DXL655414:DXN655414 EHH655414:EHJ655414 ERD655414:ERF655414 FAZ655414:FBB655414 FKV655414:FKX655414 FUR655414:FUT655414 GEN655414:GEP655414 GOJ655414:GOL655414 GYF655414:GYH655414 HIB655414:HID655414 HRX655414:HRZ655414 IBT655414:IBV655414 ILP655414:ILR655414 IVL655414:IVN655414 JFH655414:JFJ655414 JPD655414:JPF655414 JYZ655414:JZB655414 KIV655414:KIX655414 KSR655414:KST655414 LCN655414:LCP655414 LMJ655414:LML655414 LWF655414:LWH655414 MGB655414:MGD655414 MPX655414:MPZ655414 MZT655414:MZV655414 NJP655414:NJR655414 NTL655414:NTN655414 ODH655414:ODJ655414 OND655414:ONF655414 OWZ655414:OXB655414 PGV655414:PGX655414 PQR655414:PQT655414 QAN655414:QAP655414 QKJ655414:QKL655414 QUF655414:QUH655414 REB655414:RED655414 RNX655414:RNZ655414 RXT655414:RXV655414 SHP655414:SHR655414 SRL655414:SRN655414 TBH655414:TBJ655414 TLD655414:TLF655414 TUZ655414:TVB655414 UEV655414:UEX655414 UOR655414:UOT655414 UYN655414:UYP655414 VIJ655414:VIL655414 VSF655414:VSH655414 WCB655414:WCD655414 WLX655414:WLZ655414 WVT655414:WVV655414 L720950:N720950 JH720950:JJ720950 TD720950:TF720950 ACZ720950:ADB720950 AMV720950:AMX720950 AWR720950:AWT720950 BGN720950:BGP720950 BQJ720950:BQL720950 CAF720950:CAH720950 CKB720950:CKD720950 CTX720950:CTZ720950 DDT720950:DDV720950 DNP720950:DNR720950 DXL720950:DXN720950 EHH720950:EHJ720950 ERD720950:ERF720950 FAZ720950:FBB720950 FKV720950:FKX720950 FUR720950:FUT720950 GEN720950:GEP720950 GOJ720950:GOL720950 GYF720950:GYH720950 HIB720950:HID720950 HRX720950:HRZ720950 IBT720950:IBV720950 ILP720950:ILR720950 IVL720950:IVN720950 JFH720950:JFJ720950 JPD720950:JPF720950 JYZ720950:JZB720950 KIV720950:KIX720950 KSR720950:KST720950 LCN720950:LCP720950 LMJ720950:LML720950 LWF720950:LWH720950 MGB720950:MGD720950 MPX720950:MPZ720950 MZT720950:MZV720950 NJP720950:NJR720950 NTL720950:NTN720950 ODH720950:ODJ720950 OND720950:ONF720950 OWZ720950:OXB720950 PGV720950:PGX720950 PQR720950:PQT720950 QAN720950:QAP720950 QKJ720950:QKL720950 QUF720950:QUH720950 REB720950:RED720950 RNX720950:RNZ720950 RXT720950:RXV720950 SHP720950:SHR720950 SRL720950:SRN720950 TBH720950:TBJ720950 TLD720950:TLF720950 TUZ720950:TVB720950 UEV720950:UEX720950 UOR720950:UOT720950 UYN720950:UYP720950 VIJ720950:VIL720950 VSF720950:VSH720950 WCB720950:WCD720950 WLX720950:WLZ720950 WVT720950:WVV720950 L786486:N786486 JH786486:JJ786486 TD786486:TF786486 ACZ786486:ADB786486 AMV786486:AMX786486 AWR786486:AWT786486 BGN786486:BGP786486 BQJ786486:BQL786486 CAF786486:CAH786486 CKB786486:CKD786486 CTX786486:CTZ786486 DDT786486:DDV786486 DNP786486:DNR786486 DXL786486:DXN786486 EHH786486:EHJ786486 ERD786486:ERF786486 FAZ786486:FBB786486 FKV786486:FKX786486 FUR786486:FUT786486 GEN786486:GEP786486 GOJ786486:GOL786486 GYF786486:GYH786486 HIB786486:HID786486 HRX786486:HRZ786486 IBT786486:IBV786486 ILP786486:ILR786486 IVL786486:IVN786486 JFH786486:JFJ786486 JPD786486:JPF786486 JYZ786486:JZB786486 KIV786486:KIX786486 KSR786486:KST786486 LCN786486:LCP786486 LMJ786486:LML786486 LWF786486:LWH786486 MGB786486:MGD786486 MPX786486:MPZ786486 MZT786486:MZV786486 NJP786486:NJR786486 NTL786486:NTN786486 ODH786486:ODJ786486 OND786486:ONF786486 OWZ786486:OXB786486 PGV786486:PGX786486 PQR786486:PQT786486 QAN786486:QAP786486 QKJ786486:QKL786486 QUF786486:QUH786486 REB786486:RED786486 RNX786486:RNZ786486 RXT786486:RXV786486 SHP786486:SHR786486 SRL786486:SRN786486 TBH786486:TBJ786486 TLD786486:TLF786486 TUZ786486:TVB786486 UEV786486:UEX786486 UOR786486:UOT786486 UYN786486:UYP786486 VIJ786486:VIL786486 VSF786486:VSH786486 WCB786486:WCD786486 WLX786486:WLZ786486 WVT786486:WVV786486 L852022:N852022 JH852022:JJ852022 TD852022:TF852022 ACZ852022:ADB852022 AMV852022:AMX852022 AWR852022:AWT852022 BGN852022:BGP852022 BQJ852022:BQL852022 CAF852022:CAH852022 CKB852022:CKD852022 CTX852022:CTZ852022 DDT852022:DDV852022 DNP852022:DNR852022 DXL852022:DXN852022 EHH852022:EHJ852022 ERD852022:ERF852022 FAZ852022:FBB852022 FKV852022:FKX852022 FUR852022:FUT852022 GEN852022:GEP852022 GOJ852022:GOL852022 GYF852022:GYH852022 HIB852022:HID852022 HRX852022:HRZ852022 IBT852022:IBV852022 ILP852022:ILR852022 IVL852022:IVN852022 JFH852022:JFJ852022 JPD852022:JPF852022 JYZ852022:JZB852022 KIV852022:KIX852022 KSR852022:KST852022 LCN852022:LCP852022 LMJ852022:LML852022 LWF852022:LWH852022 MGB852022:MGD852022 MPX852022:MPZ852022 MZT852022:MZV852022 NJP852022:NJR852022 NTL852022:NTN852022 ODH852022:ODJ852022 OND852022:ONF852022 OWZ852022:OXB852022 PGV852022:PGX852022 PQR852022:PQT852022 QAN852022:QAP852022 QKJ852022:QKL852022 QUF852022:QUH852022 REB852022:RED852022 RNX852022:RNZ852022 RXT852022:RXV852022 SHP852022:SHR852022 SRL852022:SRN852022 TBH852022:TBJ852022 TLD852022:TLF852022 TUZ852022:TVB852022 UEV852022:UEX852022 UOR852022:UOT852022 UYN852022:UYP852022 VIJ852022:VIL852022 VSF852022:VSH852022 WCB852022:WCD852022 WLX852022:WLZ852022 WVT852022:WVV852022 L917558:N917558 JH917558:JJ917558 TD917558:TF917558 ACZ917558:ADB917558 AMV917558:AMX917558 AWR917558:AWT917558 BGN917558:BGP917558 BQJ917558:BQL917558 CAF917558:CAH917558 CKB917558:CKD917558 CTX917558:CTZ917558 DDT917558:DDV917558 DNP917558:DNR917558 DXL917558:DXN917558 EHH917558:EHJ917558 ERD917558:ERF917558 FAZ917558:FBB917558 FKV917558:FKX917558 FUR917558:FUT917558 GEN917558:GEP917558 GOJ917558:GOL917558 GYF917558:GYH917558 HIB917558:HID917558 HRX917558:HRZ917558 IBT917558:IBV917558 ILP917558:ILR917558 IVL917558:IVN917558 JFH917558:JFJ917558 JPD917558:JPF917558 JYZ917558:JZB917558 KIV917558:KIX917558 KSR917558:KST917558 LCN917558:LCP917558 LMJ917558:LML917558 LWF917558:LWH917558 MGB917558:MGD917558 MPX917558:MPZ917558 MZT917558:MZV917558 NJP917558:NJR917558 NTL917558:NTN917558 ODH917558:ODJ917558 OND917558:ONF917558 OWZ917558:OXB917558 PGV917558:PGX917558 PQR917558:PQT917558 QAN917558:QAP917558 QKJ917558:QKL917558 QUF917558:QUH917558 REB917558:RED917558 RNX917558:RNZ917558 RXT917558:RXV917558 SHP917558:SHR917558 SRL917558:SRN917558 TBH917558:TBJ917558 TLD917558:TLF917558 TUZ917558:TVB917558 UEV917558:UEX917558 UOR917558:UOT917558 UYN917558:UYP917558 VIJ917558:VIL917558 VSF917558:VSH917558 WCB917558:WCD917558 WLX917558:WLZ917558 WVT917558:WVV917558 L983094:N983094 JH983094:JJ983094 TD983094:TF983094 ACZ983094:ADB983094 AMV983094:AMX983094 AWR983094:AWT983094 BGN983094:BGP983094 BQJ983094:BQL983094 CAF983094:CAH983094 CKB983094:CKD983094 CTX983094:CTZ983094 DDT983094:DDV983094 DNP983094:DNR983094 DXL983094:DXN983094 EHH983094:EHJ983094 ERD983094:ERF983094 FAZ983094:FBB983094 FKV983094:FKX983094 FUR983094:FUT983094 GEN983094:GEP983094 GOJ983094:GOL983094 GYF983094:GYH983094 HIB983094:HID983094 HRX983094:HRZ983094 IBT983094:IBV983094 ILP983094:ILR983094 IVL983094:IVN983094 JFH983094:JFJ983094 JPD983094:JPF983094 JYZ983094:JZB983094 KIV983094:KIX983094 KSR983094:KST983094 LCN983094:LCP983094 LMJ983094:LML983094 LWF983094:LWH983094 MGB983094:MGD983094 MPX983094:MPZ983094 MZT983094:MZV983094 NJP983094:NJR983094 NTL983094:NTN983094 ODH983094:ODJ983094 OND983094:ONF983094 OWZ983094:OXB983094 PGV983094:PGX983094 PQR983094:PQT983094 QAN983094:QAP983094 QKJ983094:QKL983094 QUF983094:QUH983094 REB983094:RED983094 RNX983094:RNZ983094 RXT983094:RXV983094 SHP983094:SHR983094 SRL983094:SRN983094 TBH983094:TBJ983094 TLD983094:TLF983094 TUZ983094:TVB983094 UEV983094:UEX983094 UOR983094:UOT983094 UYN983094:UYP983094 VIJ983094:VIL983094 VSF983094:VSH983094 WCB983094:WCD983094 WLX983094:WLZ983094 WVT983094:WVV983094 L62:O62 JH62:JK62 TD62:TG62 ACZ62:ADC62 AMV62:AMY62 AWR62:AWU62 BGN62:BGQ62 BQJ62:BQM62 CAF62:CAI62 CKB62:CKE62 CTX62:CUA62 DDT62:DDW62 DNP62:DNS62 DXL62:DXO62 EHH62:EHK62 ERD62:ERG62 FAZ62:FBC62 FKV62:FKY62 FUR62:FUU62 GEN62:GEQ62 GOJ62:GOM62 GYF62:GYI62 HIB62:HIE62 HRX62:HSA62 IBT62:IBW62 ILP62:ILS62 IVL62:IVO62 JFH62:JFK62 JPD62:JPG62 JYZ62:JZC62 KIV62:KIY62 KSR62:KSU62 LCN62:LCQ62 LMJ62:LMM62 LWF62:LWI62 MGB62:MGE62 MPX62:MQA62 MZT62:MZW62 NJP62:NJS62 NTL62:NTO62 ODH62:ODK62 OND62:ONG62 OWZ62:OXC62 PGV62:PGY62 PQR62:PQU62 QAN62:QAQ62 QKJ62:QKM62 QUF62:QUI62 REB62:REE62 RNX62:ROA62 RXT62:RXW62 SHP62:SHS62 SRL62:SRO62 TBH62:TBK62 TLD62:TLG62 TUZ62:TVC62 UEV62:UEY62 UOR62:UOU62 UYN62:UYQ62 VIJ62:VIM62 VSF62:VSI62 WCB62:WCE62 WLX62:WMA62 WVT62:WVW62 L65598:O65598 JH65598:JK65598 TD65598:TG65598 ACZ65598:ADC65598 AMV65598:AMY65598 AWR65598:AWU65598 BGN65598:BGQ65598 BQJ65598:BQM65598 CAF65598:CAI65598 CKB65598:CKE65598 CTX65598:CUA65598 DDT65598:DDW65598 DNP65598:DNS65598 DXL65598:DXO65598 EHH65598:EHK65598 ERD65598:ERG65598 FAZ65598:FBC65598 FKV65598:FKY65598 FUR65598:FUU65598 GEN65598:GEQ65598 GOJ65598:GOM65598 GYF65598:GYI65598 HIB65598:HIE65598 HRX65598:HSA65598 IBT65598:IBW65598 ILP65598:ILS65598 IVL65598:IVO65598 JFH65598:JFK65598 JPD65598:JPG65598 JYZ65598:JZC65598 KIV65598:KIY65598 KSR65598:KSU65598 LCN65598:LCQ65598 LMJ65598:LMM65598 LWF65598:LWI65598 MGB65598:MGE65598 MPX65598:MQA65598 MZT65598:MZW65598 NJP65598:NJS65598 NTL65598:NTO65598 ODH65598:ODK65598 OND65598:ONG65598 OWZ65598:OXC65598 PGV65598:PGY65598 PQR65598:PQU65598 QAN65598:QAQ65598 QKJ65598:QKM65598 QUF65598:QUI65598 REB65598:REE65598 RNX65598:ROA65598 RXT65598:RXW65598 SHP65598:SHS65598 SRL65598:SRO65598 TBH65598:TBK65598 TLD65598:TLG65598 TUZ65598:TVC65598 UEV65598:UEY65598 UOR65598:UOU65598 UYN65598:UYQ65598 VIJ65598:VIM65598 VSF65598:VSI65598 WCB65598:WCE65598 WLX65598:WMA65598 WVT65598:WVW65598 L131134:O131134 JH131134:JK131134 TD131134:TG131134 ACZ131134:ADC131134 AMV131134:AMY131134 AWR131134:AWU131134 BGN131134:BGQ131134 BQJ131134:BQM131134 CAF131134:CAI131134 CKB131134:CKE131134 CTX131134:CUA131134 DDT131134:DDW131134 DNP131134:DNS131134 DXL131134:DXO131134 EHH131134:EHK131134 ERD131134:ERG131134 FAZ131134:FBC131134 FKV131134:FKY131134 FUR131134:FUU131134 GEN131134:GEQ131134 GOJ131134:GOM131134 GYF131134:GYI131134 HIB131134:HIE131134 HRX131134:HSA131134 IBT131134:IBW131134 ILP131134:ILS131134 IVL131134:IVO131134 JFH131134:JFK131134 JPD131134:JPG131134 JYZ131134:JZC131134 KIV131134:KIY131134 KSR131134:KSU131134 LCN131134:LCQ131134 LMJ131134:LMM131134 LWF131134:LWI131134 MGB131134:MGE131134 MPX131134:MQA131134 MZT131134:MZW131134 NJP131134:NJS131134 NTL131134:NTO131134 ODH131134:ODK131134 OND131134:ONG131134 OWZ131134:OXC131134 PGV131134:PGY131134 PQR131134:PQU131134 QAN131134:QAQ131134 QKJ131134:QKM131134 QUF131134:QUI131134 REB131134:REE131134 RNX131134:ROA131134 RXT131134:RXW131134 SHP131134:SHS131134 SRL131134:SRO131134 TBH131134:TBK131134 TLD131134:TLG131134 TUZ131134:TVC131134 UEV131134:UEY131134 UOR131134:UOU131134 UYN131134:UYQ131134 VIJ131134:VIM131134 VSF131134:VSI131134 WCB131134:WCE131134 WLX131134:WMA131134 WVT131134:WVW131134 L196670:O196670 JH196670:JK196670 TD196670:TG196670 ACZ196670:ADC196670 AMV196670:AMY196670 AWR196670:AWU196670 BGN196670:BGQ196670 BQJ196670:BQM196670 CAF196670:CAI196670 CKB196670:CKE196670 CTX196670:CUA196670 DDT196670:DDW196670 DNP196670:DNS196670 DXL196670:DXO196670 EHH196670:EHK196670 ERD196670:ERG196670 FAZ196670:FBC196670 FKV196670:FKY196670 FUR196670:FUU196670 GEN196670:GEQ196670 GOJ196670:GOM196670 GYF196670:GYI196670 HIB196670:HIE196670 HRX196670:HSA196670 IBT196670:IBW196670 ILP196670:ILS196670 IVL196670:IVO196670 JFH196670:JFK196670 JPD196670:JPG196670 JYZ196670:JZC196670 KIV196670:KIY196670 KSR196670:KSU196670 LCN196670:LCQ196670 LMJ196670:LMM196670 LWF196670:LWI196670 MGB196670:MGE196670 MPX196670:MQA196670 MZT196670:MZW196670 NJP196670:NJS196670 NTL196670:NTO196670 ODH196670:ODK196670 OND196670:ONG196670 OWZ196670:OXC196670 PGV196670:PGY196670 PQR196670:PQU196670 QAN196670:QAQ196670 QKJ196670:QKM196670 QUF196670:QUI196670 REB196670:REE196670 RNX196670:ROA196670 RXT196670:RXW196670 SHP196670:SHS196670 SRL196670:SRO196670 TBH196670:TBK196670 TLD196670:TLG196670 TUZ196670:TVC196670 UEV196670:UEY196670 UOR196670:UOU196670 UYN196670:UYQ196670 VIJ196670:VIM196670 VSF196670:VSI196670 WCB196670:WCE196670 WLX196670:WMA196670 WVT196670:WVW196670 L262206:O262206 JH262206:JK262206 TD262206:TG262206 ACZ262206:ADC262206 AMV262206:AMY262206 AWR262206:AWU262206 BGN262206:BGQ262206 BQJ262206:BQM262206 CAF262206:CAI262206 CKB262206:CKE262206 CTX262206:CUA262206 DDT262206:DDW262206 DNP262206:DNS262206 DXL262206:DXO262206 EHH262206:EHK262206 ERD262206:ERG262206 FAZ262206:FBC262206 FKV262206:FKY262206 FUR262206:FUU262206 GEN262206:GEQ262206 GOJ262206:GOM262206 GYF262206:GYI262206 HIB262206:HIE262206 HRX262206:HSA262206 IBT262206:IBW262206 ILP262206:ILS262206 IVL262206:IVO262206 JFH262206:JFK262206 JPD262206:JPG262206 JYZ262206:JZC262206 KIV262206:KIY262206 KSR262206:KSU262206 LCN262206:LCQ262206 LMJ262206:LMM262206 LWF262206:LWI262206 MGB262206:MGE262206 MPX262206:MQA262206 MZT262206:MZW262206 NJP262206:NJS262206 NTL262206:NTO262206 ODH262206:ODK262206 OND262206:ONG262206 OWZ262206:OXC262206 PGV262206:PGY262206 PQR262206:PQU262206 QAN262206:QAQ262206 QKJ262206:QKM262206 QUF262206:QUI262206 REB262206:REE262206 RNX262206:ROA262206 RXT262206:RXW262206 SHP262206:SHS262206 SRL262206:SRO262206 TBH262206:TBK262206 TLD262206:TLG262206 TUZ262206:TVC262206 UEV262206:UEY262206 UOR262206:UOU262206 UYN262206:UYQ262206 VIJ262206:VIM262206 VSF262206:VSI262206 WCB262206:WCE262206 WLX262206:WMA262206 WVT262206:WVW262206 L327742:O327742 JH327742:JK327742 TD327742:TG327742 ACZ327742:ADC327742 AMV327742:AMY327742 AWR327742:AWU327742 BGN327742:BGQ327742 BQJ327742:BQM327742 CAF327742:CAI327742 CKB327742:CKE327742 CTX327742:CUA327742 DDT327742:DDW327742 DNP327742:DNS327742 DXL327742:DXO327742 EHH327742:EHK327742 ERD327742:ERG327742 FAZ327742:FBC327742 FKV327742:FKY327742 FUR327742:FUU327742 GEN327742:GEQ327742 GOJ327742:GOM327742 GYF327742:GYI327742 HIB327742:HIE327742 HRX327742:HSA327742 IBT327742:IBW327742 ILP327742:ILS327742 IVL327742:IVO327742 JFH327742:JFK327742 JPD327742:JPG327742 JYZ327742:JZC327742 KIV327742:KIY327742 KSR327742:KSU327742 LCN327742:LCQ327742 LMJ327742:LMM327742 LWF327742:LWI327742 MGB327742:MGE327742 MPX327742:MQA327742 MZT327742:MZW327742 NJP327742:NJS327742 NTL327742:NTO327742 ODH327742:ODK327742 OND327742:ONG327742 OWZ327742:OXC327742 PGV327742:PGY327742 PQR327742:PQU327742 QAN327742:QAQ327742 QKJ327742:QKM327742 QUF327742:QUI327742 REB327742:REE327742 RNX327742:ROA327742 RXT327742:RXW327742 SHP327742:SHS327742 SRL327742:SRO327742 TBH327742:TBK327742 TLD327742:TLG327742 TUZ327742:TVC327742 UEV327742:UEY327742 UOR327742:UOU327742 UYN327742:UYQ327742 VIJ327742:VIM327742 VSF327742:VSI327742 WCB327742:WCE327742 WLX327742:WMA327742 WVT327742:WVW327742 L393278:O393278 JH393278:JK393278 TD393278:TG393278 ACZ393278:ADC393278 AMV393278:AMY393278 AWR393278:AWU393278 BGN393278:BGQ393278 BQJ393278:BQM393278 CAF393278:CAI393278 CKB393278:CKE393278 CTX393278:CUA393278 DDT393278:DDW393278 DNP393278:DNS393278 DXL393278:DXO393278 EHH393278:EHK393278 ERD393278:ERG393278 FAZ393278:FBC393278 FKV393278:FKY393278 FUR393278:FUU393278 GEN393278:GEQ393278 GOJ393278:GOM393278 GYF393278:GYI393278 HIB393278:HIE393278 HRX393278:HSA393278 IBT393278:IBW393278 ILP393278:ILS393278 IVL393278:IVO393278 JFH393278:JFK393278 JPD393278:JPG393278 JYZ393278:JZC393278 KIV393278:KIY393278 KSR393278:KSU393278 LCN393278:LCQ393278 LMJ393278:LMM393278 LWF393278:LWI393278 MGB393278:MGE393278 MPX393278:MQA393278 MZT393278:MZW393278 NJP393278:NJS393278 NTL393278:NTO393278 ODH393278:ODK393278 OND393278:ONG393278 OWZ393278:OXC393278 PGV393278:PGY393278 PQR393278:PQU393278 QAN393278:QAQ393278 QKJ393278:QKM393278 QUF393278:QUI393278 REB393278:REE393278 RNX393278:ROA393278 RXT393278:RXW393278 SHP393278:SHS393278 SRL393278:SRO393278 TBH393278:TBK393278 TLD393278:TLG393278 TUZ393278:TVC393278 UEV393278:UEY393278 UOR393278:UOU393278 UYN393278:UYQ393278 VIJ393278:VIM393278 VSF393278:VSI393278 WCB393278:WCE393278 WLX393278:WMA393278 WVT393278:WVW393278 L458814:O458814 JH458814:JK458814 TD458814:TG458814 ACZ458814:ADC458814 AMV458814:AMY458814 AWR458814:AWU458814 BGN458814:BGQ458814 BQJ458814:BQM458814 CAF458814:CAI458814 CKB458814:CKE458814 CTX458814:CUA458814 DDT458814:DDW458814 DNP458814:DNS458814 DXL458814:DXO458814 EHH458814:EHK458814 ERD458814:ERG458814 FAZ458814:FBC458814 FKV458814:FKY458814 FUR458814:FUU458814 GEN458814:GEQ458814 GOJ458814:GOM458814 GYF458814:GYI458814 HIB458814:HIE458814 HRX458814:HSA458814 IBT458814:IBW458814 ILP458814:ILS458814 IVL458814:IVO458814 JFH458814:JFK458814 JPD458814:JPG458814 JYZ458814:JZC458814 KIV458814:KIY458814 KSR458814:KSU458814 LCN458814:LCQ458814 LMJ458814:LMM458814 LWF458814:LWI458814 MGB458814:MGE458814 MPX458814:MQA458814 MZT458814:MZW458814 NJP458814:NJS458814 NTL458814:NTO458814 ODH458814:ODK458814 OND458814:ONG458814 OWZ458814:OXC458814 PGV458814:PGY458814 PQR458814:PQU458814 QAN458814:QAQ458814 QKJ458814:QKM458814 QUF458814:QUI458814 REB458814:REE458814 RNX458814:ROA458814 RXT458814:RXW458814 SHP458814:SHS458814 SRL458814:SRO458814 TBH458814:TBK458814 TLD458814:TLG458814 TUZ458814:TVC458814 UEV458814:UEY458814 UOR458814:UOU458814 UYN458814:UYQ458814 VIJ458814:VIM458814 VSF458814:VSI458814 WCB458814:WCE458814 WLX458814:WMA458814 WVT458814:WVW458814 L524350:O524350 JH524350:JK524350 TD524350:TG524350 ACZ524350:ADC524350 AMV524350:AMY524350 AWR524350:AWU524350 BGN524350:BGQ524350 BQJ524350:BQM524350 CAF524350:CAI524350 CKB524350:CKE524350 CTX524350:CUA524350 DDT524350:DDW524350 DNP524350:DNS524350 DXL524350:DXO524350 EHH524350:EHK524350 ERD524350:ERG524350 FAZ524350:FBC524350 FKV524350:FKY524350 FUR524350:FUU524350 GEN524350:GEQ524350 GOJ524350:GOM524350 GYF524350:GYI524350 HIB524350:HIE524350 HRX524350:HSA524350 IBT524350:IBW524350 ILP524350:ILS524350 IVL524350:IVO524350 JFH524350:JFK524350 JPD524350:JPG524350 JYZ524350:JZC524350 KIV524350:KIY524350 KSR524350:KSU524350 LCN524350:LCQ524350 LMJ524350:LMM524350 LWF524350:LWI524350 MGB524350:MGE524350 MPX524350:MQA524350 MZT524350:MZW524350 NJP524350:NJS524350 NTL524350:NTO524350 ODH524350:ODK524350 OND524350:ONG524350 OWZ524350:OXC524350 PGV524350:PGY524350 PQR524350:PQU524350 QAN524350:QAQ524350 QKJ524350:QKM524350 QUF524350:QUI524350 REB524350:REE524350 RNX524350:ROA524350 RXT524350:RXW524350 SHP524350:SHS524350 SRL524350:SRO524350 TBH524350:TBK524350 TLD524350:TLG524350 TUZ524350:TVC524350 UEV524350:UEY524350 UOR524350:UOU524350 UYN524350:UYQ524350 VIJ524350:VIM524350 VSF524350:VSI524350 WCB524350:WCE524350 WLX524350:WMA524350 WVT524350:WVW524350 L589886:O589886 JH589886:JK589886 TD589886:TG589886 ACZ589886:ADC589886 AMV589886:AMY589886 AWR589886:AWU589886 BGN589886:BGQ589886 BQJ589886:BQM589886 CAF589886:CAI589886 CKB589886:CKE589886 CTX589886:CUA589886 DDT589886:DDW589886 DNP589886:DNS589886 DXL589886:DXO589886 EHH589886:EHK589886 ERD589886:ERG589886 FAZ589886:FBC589886 FKV589886:FKY589886 FUR589886:FUU589886 GEN589886:GEQ589886 GOJ589886:GOM589886 GYF589886:GYI589886 HIB589886:HIE589886 HRX589886:HSA589886 IBT589886:IBW589886 ILP589886:ILS589886 IVL589886:IVO589886 JFH589886:JFK589886 JPD589886:JPG589886 JYZ589886:JZC589886 KIV589886:KIY589886 KSR589886:KSU589886 LCN589886:LCQ589886 LMJ589886:LMM589886 LWF589886:LWI589886 MGB589886:MGE589886 MPX589886:MQA589886 MZT589886:MZW589886 NJP589886:NJS589886 NTL589886:NTO589886 ODH589886:ODK589886 OND589886:ONG589886 OWZ589886:OXC589886 PGV589886:PGY589886 PQR589886:PQU589886 QAN589886:QAQ589886 QKJ589886:QKM589886 QUF589886:QUI589886 REB589886:REE589886 RNX589886:ROA589886 RXT589886:RXW589886 SHP589886:SHS589886 SRL589886:SRO589886 TBH589886:TBK589886 TLD589886:TLG589886 TUZ589886:TVC589886 UEV589886:UEY589886 UOR589886:UOU589886 UYN589886:UYQ589886 VIJ589886:VIM589886 VSF589886:VSI589886 WCB589886:WCE589886 WLX589886:WMA589886 WVT589886:WVW589886 L655422:O655422 JH655422:JK655422 TD655422:TG655422 ACZ655422:ADC655422 AMV655422:AMY655422 AWR655422:AWU655422 BGN655422:BGQ655422 BQJ655422:BQM655422 CAF655422:CAI655422 CKB655422:CKE655422 CTX655422:CUA655422 DDT655422:DDW655422 DNP655422:DNS655422 DXL655422:DXO655422 EHH655422:EHK655422 ERD655422:ERG655422 FAZ655422:FBC655422 FKV655422:FKY655422 FUR655422:FUU655422 GEN655422:GEQ655422 GOJ655422:GOM655422 GYF655422:GYI655422 HIB655422:HIE655422 HRX655422:HSA655422 IBT655422:IBW655422 ILP655422:ILS655422 IVL655422:IVO655422 JFH655422:JFK655422 JPD655422:JPG655422 JYZ655422:JZC655422 KIV655422:KIY655422 KSR655422:KSU655422 LCN655422:LCQ655422 LMJ655422:LMM655422 LWF655422:LWI655422 MGB655422:MGE655422 MPX655422:MQA655422 MZT655422:MZW655422 NJP655422:NJS655422 NTL655422:NTO655422 ODH655422:ODK655422 OND655422:ONG655422 OWZ655422:OXC655422 PGV655422:PGY655422 PQR655422:PQU655422 QAN655422:QAQ655422 QKJ655422:QKM655422 QUF655422:QUI655422 REB655422:REE655422 RNX655422:ROA655422 RXT655422:RXW655422 SHP655422:SHS655422 SRL655422:SRO655422 TBH655422:TBK655422 TLD655422:TLG655422 TUZ655422:TVC655422 UEV655422:UEY655422 UOR655422:UOU655422 UYN655422:UYQ655422 VIJ655422:VIM655422 VSF655422:VSI655422 WCB655422:WCE655422 WLX655422:WMA655422 WVT655422:WVW655422 L720958:O720958 JH720958:JK720958 TD720958:TG720958 ACZ720958:ADC720958 AMV720958:AMY720958 AWR720958:AWU720958 BGN720958:BGQ720958 BQJ720958:BQM720958 CAF720958:CAI720958 CKB720958:CKE720958 CTX720958:CUA720958 DDT720958:DDW720958 DNP720958:DNS720958 DXL720958:DXO720958 EHH720958:EHK720958 ERD720958:ERG720958 FAZ720958:FBC720958 FKV720958:FKY720958 FUR720958:FUU720958 GEN720958:GEQ720958 GOJ720958:GOM720958 GYF720958:GYI720958 HIB720958:HIE720958 HRX720958:HSA720958 IBT720958:IBW720958 ILP720958:ILS720958 IVL720958:IVO720958 JFH720958:JFK720958 JPD720958:JPG720958 JYZ720958:JZC720958 KIV720958:KIY720958 KSR720958:KSU720958 LCN720958:LCQ720958 LMJ720958:LMM720958 LWF720958:LWI720958 MGB720958:MGE720958 MPX720958:MQA720958 MZT720958:MZW720958 NJP720958:NJS720958 NTL720958:NTO720958 ODH720958:ODK720958 OND720958:ONG720958 OWZ720958:OXC720958 PGV720958:PGY720958 PQR720958:PQU720958 QAN720958:QAQ720958 QKJ720958:QKM720958 QUF720958:QUI720958 REB720958:REE720958 RNX720958:ROA720958 RXT720958:RXW720958 SHP720958:SHS720958 SRL720958:SRO720958 TBH720958:TBK720958 TLD720958:TLG720958 TUZ720958:TVC720958 UEV720958:UEY720958 UOR720958:UOU720958 UYN720958:UYQ720958 VIJ720958:VIM720958 VSF720958:VSI720958 WCB720958:WCE720958 WLX720958:WMA720958 WVT720958:WVW720958 L786494:O786494 JH786494:JK786494 TD786494:TG786494 ACZ786494:ADC786494 AMV786494:AMY786494 AWR786494:AWU786494 BGN786494:BGQ786494 BQJ786494:BQM786494 CAF786494:CAI786494 CKB786494:CKE786494 CTX786494:CUA786494 DDT786494:DDW786494 DNP786494:DNS786494 DXL786494:DXO786494 EHH786494:EHK786494 ERD786494:ERG786494 FAZ786494:FBC786494 FKV786494:FKY786494 FUR786494:FUU786494 GEN786494:GEQ786494 GOJ786494:GOM786494 GYF786494:GYI786494 HIB786494:HIE786494 HRX786494:HSA786494 IBT786494:IBW786494 ILP786494:ILS786494 IVL786494:IVO786494 JFH786494:JFK786494 JPD786494:JPG786494 JYZ786494:JZC786494 KIV786494:KIY786494 KSR786494:KSU786494 LCN786494:LCQ786494 LMJ786494:LMM786494 LWF786494:LWI786494 MGB786494:MGE786494 MPX786494:MQA786494 MZT786494:MZW786494 NJP786494:NJS786494 NTL786494:NTO786494 ODH786494:ODK786494 OND786494:ONG786494 OWZ786494:OXC786494 PGV786494:PGY786494 PQR786494:PQU786494 QAN786494:QAQ786494 QKJ786494:QKM786494 QUF786494:QUI786494 REB786494:REE786494 RNX786494:ROA786494 RXT786494:RXW786494 SHP786494:SHS786494 SRL786494:SRO786494 TBH786494:TBK786494 TLD786494:TLG786494 TUZ786494:TVC786494 UEV786494:UEY786494 UOR786494:UOU786494 UYN786494:UYQ786494 VIJ786494:VIM786494 VSF786494:VSI786494 WCB786494:WCE786494 WLX786494:WMA786494 WVT786494:WVW786494 L852030:O852030 JH852030:JK852030 TD852030:TG852030 ACZ852030:ADC852030 AMV852030:AMY852030 AWR852030:AWU852030 BGN852030:BGQ852030 BQJ852030:BQM852030 CAF852030:CAI852030 CKB852030:CKE852030 CTX852030:CUA852030 DDT852030:DDW852030 DNP852030:DNS852030 DXL852030:DXO852030 EHH852030:EHK852030 ERD852030:ERG852030 FAZ852030:FBC852030 FKV852030:FKY852030 FUR852030:FUU852030 GEN852030:GEQ852030 GOJ852030:GOM852030 GYF852030:GYI852030 HIB852030:HIE852030 HRX852030:HSA852030 IBT852030:IBW852030 ILP852030:ILS852030 IVL852030:IVO852030 JFH852030:JFK852030 JPD852030:JPG852030 JYZ852030:JZC852030 KIV852030:KIY852030 KSR852030:KSU852030 LCN852030:LCQ852030 LMJ852030:LMM852030 LWF852030:LWI852030 MGB852030:MGE852030 MPX852030:MQA852030 MZT852030:MZW852030 NJP852030:NJS852030 NTL852030:NTO852030 ODH852030:ODK852030 OND852030:ONG852030 OWZ852030:OXC852030 PGV852030:PGY852030 PQR852030:PQU852030 QAN852030:QAQ852030 QKJ852030:QKM852030 QUF852030:QUI852030 REB852030:REE852030 RNX852030:ROA852030 RXT852030:RXW852030 SHP852030:SHS852030 SRL852030:SRO852030 TBH852030:TBK852030 TLD852030:TLG852030 TUZ852030:TVC852030 UEV852030:UEY852030 UOR852030:UOU852030 UYN852030:UYQ852030 VIJ852030:VIM852030 VSF852030:VSI852030 WCB852030:WCE852030 WLX852030:WMA852030 WVT852030:WVW852030 L917566:O917566 JH917566:JK917566 TD917566:TG917566 ACZ917566:ADC917566 AMV917566:AMY917566 AWR917566:AWU917566 BGN917566:BGQ917566 BQJ917566:BQM917566 CAF917566:CAI917566 CKB917566:CKE917566 CTX917566:CUA917566 DDT917566:DDW917566 DNP917566:DNS917566 DXL917566:DXO917566 EHH917566:EHK917566 ERD917566:ERG917566 FAZ917566:FBC917566 FKV917566:FKY917566 FUR917566:FUU917566 GEN917566:GEQ917566 GOJ917566:GOM917566 GYF917566:GYI917566 HIB917566:HIE917566 HRX917566:HSA917566 IBT917566:IBW917566 ILP917566:ILS917566 IVL917566:IVO917566 JFH917566:JFK917566 JPD917566:JPG917566 JYZ917566:JZC917566 KIV917566:KIY917566 KSR917566:KSU917566 LCN917566:LCQ917566 LMJ917566:LMM917566 LWF917566:LWI917566 MGB917566:MGE917566 MPX917566:MQA917566 MZT917566:MZW917566 NJP917566:NJS917566 NTL917566:NTO917566 ODH917566:ODK917566 OND917566:ONG917566 OWZ917566:OXC917566 PGV917566:PGY917566 PQR917566:PQU917566 QAN917566:QAQ917566 QKJ917566:QKM917566 QUF917566:QUI917566 REB917566:REE917566 RNX917566:ROA917566 RXT917566:RXW917566 SHP917566:SHS917566 SRL917566:SRO917566 TBH917566:TBK917566 TLD917566:TLG917566 TUZ917566:TVC917566 UEV917566:UEY917566 UOR917566:UOU917566 UYN917566:UYQ917566 VIJ917566:VIM917566 VSF917566:VSI917566 WCB917566:WCE917566 WLX917566:WMA917566 WVT917566:WVW917566 L983102:O983102 JH983102:JK983102 TD983102:TG983102 ACZ983102:ADC983102 AMV983102:AMY983102 AWR983102:AWU983102 BGN983102:BGQ983102 BQJ983102:BQM983102 CAF983102:CAI983102 CKB983102:CKE983102 CTX983102:CUA983102 DDT983102:DDW983102 DNP983102:DNS983102 DXL983102:DXO983102 EHH983102:EHK983102 ERD983102:ERG983102 FAZ983102:FBC983102 FKV983102:FKY983102 FUR983102:FUU983102 GEN983102:GEQ983102 GOJ983102:GOM983102 GYF983102:GYI983102 HIB983102:HIE983102 HRX983102:HSA983102 IBT983102:IBW983102 ILP983102:ILS983102 IVL983102:IVO983102 JFH983102:JFK983102 JPD983102:JPG983102 JYZ983102:JZC983102 KIV983102:KIY983102 KSR983102:KSU983102 LCN983102:LCQ983102 LMJ983102:LMM983102 LWF983102:LWI983102 MGB983102:MGE983102 MPX983102:MQA983102 MZT983102:MZW983102 NJP983102:NJS983102 NTL983102:NTO983102 ODH983102:ODK983102 OND983102:ONG983102 OWZ983102:OXC983102 PGV983102:PGY983102 PQR983102:PQU983102 QAN983102:QAQ983102 QKJ983102:QKM983102 QUF983102:QUI983102 REB983102:REE983102 RNX983102:ROA983102 RXT983102:RXW983102 SHP983102:SHS983102 SRL983102:SRO983102 TBH983102:TBK983102 TLD983102:TLG983102 TUZ983102:TVC983102 UEV983102:UEY983102 UOR983102:UOU983102 UYN983102:UYQ983102 VIJ983102:VIM983102 VSF983102:VSI983102 WCB983102:WCE983102 WLX983102:WMA983102 WVT983102:WVW983102 L64:N64 JH64:JJ64 TD64:TF64 ACZ64:ADB64 AMV64:AMX64 AWR64:AWT64 BGN64:BGP64 BQJ64:BQL64 CAF64:CAH64 CKB64:CKD64 CTX64:CTZ64 DDT64:DDV64 DNP64:DNR64 DXL64:DXN64 EHH64:EHJ64 ERD64:ERF64 FAZ64:FBB64 FKV64:FKX64 FUR64:FUT64 GEN64:GEP64 GOJ64:GOL64 GYF64:GYH64 HIB64:HID64 HRX64:HRZ64 IBT64:IBV64 ILP64:ILR64 IVL64:IVN64 JFH64:JFJ64 JPD64:JPF64 JYZ64:JZB64 KIV64:KIX64 KSR64:KST64 LCN64:LCP64 LMJ64:LML64 LWF64:LWH64 MGB64:MGD64 MPX64:MPZ64 MZT64:MZV64 NJP64:NJR64 NTL64:NTN64 ODH64:ODJ64 OND64:ONF64 OWZ64:OXB64 PGV64:PGX64 PQR64:PQT64 QAN64:QAP64 QKJ64:QKL64 QUF64:QUH64 REB64:RED64 RNX64:RNZ64 RXT64:RXV64 SHP64:SHR64 SRL64:SRN64 TBH64:TBJ64 TLD64:TLF64 TUZ64:TVB64 UEV64:UEX64 UOR64:UOT64 UYN64:UYP64 VIJ64:VIL64 VSF64:VSH64 WCB64:WCD64 WLX64:WLZ64 WVT64:WVV64 L65600:N65600 JH65600:JJ65600 TD65600:TF65600 ACZ65600:ADB65600 AMV65600:AMX65600 AWR65600:AWT65600 BGN65600:BGP65600 BQJ65600:BQL65600 CAF65600:CAH65600 CKB65600:CKD65600 CTX65600:CTZ65600 DDT65600:DDV65600 DNP65600:DNR65600 DXL65600:DXN65600 EHH65600:EHJ65600 ERD65600:ERF65600 FAZ65600:FBB65600 FKV65600:FKX65600 FUR65600:FUT65600 GEN65600:GEP65600 GOJ65600:GOL65600 GYF65600:GYH65600 HIB65600:HID65600 HRX65600:HRZ65600 IBT65600:IBV65600 ILP65600:ILR65600 IVL65600:IVN65600 JFH65600:JFJ65600 JPD65600:JPF65600 JYZ65600:JZB65600 KIV65600:KIX65600 KSR65600:KST65600 LCN65600:LCP65600 LMJ65600:LML65600 LWF65600:LWH65600 MGB65600:MGD65600 MPX65600:MPZ65600 MZT65600:MZV65600 NJP65600:NJR65600 NTL65600:NTN65600 ODH65600:ODJ65600 OND65600:ONF65600 OWZ65600:OXB65600 PGV65600:PGX65600 PQR65600:PQT65600 QAN65600:QAP65600 QKJ65600:QKL65600 QUF65600:QUH65600 REB65600:RED65600 RNX65600:RNZ65600 RXT65600:RXV65600 SHP65600:SHR65600 SRL65600:SRN65600 TBH65600:TBJ65600 TLD65600:TLF65600 TUZ65600:TVB65600 UEV65600:UEX65600 UOR65600:UOT65600 UYN65600:UYP65600 VIJ65600:VIL65600 VSF65600:VSH65600 WCB65600:WCD65600 WLX65600:WLZ65600 WVT65600:WVV65600 L131136:N131136 JH131136:JJ131136 TD131136:TF131136 ACZ131136:ADB131136 AMV131136:AMX131136 AWR131136:AWT131136 BGN131136:BGP131136 BQJ131136:BQL131136 CAF131136:CAH131136 CKB131136:CKD131136 CTX131136:CTZ131136 DDT131136:DDV131136 DNP131136:DNR131136 DXL131136:DXN131136 EHH131136:EHJ131136 ERD131136:ERF131136 FAZ131136:FBB131136 FKV131136:FKX131136 FUR131136:FUT131136 GEN131136:GEP131136 GOJ131136:GOL131136 GYF131136:GYH131136 HIB131136:HID131136 HRX131136:HRZ131136 IBT131136:IBV131136 ILP131136:ILR131136 IVL131136:IVN131136 JFH131136:JFJ131136 JPD131136:JPF131136 JYZ131136:JZB131136 KIV131136:KIX131136 KSR131136:KST131136 LCN131136:LCP131136 LMJ131136:LML131136 LWF131136:LWH131136 MGB131136:MGD131136 MPX131136:MPZ131136 MZT131136:MZV131136 NJP131136:NJR131136 NTL131136:NTN131136 ODH131136:ODJ131136 OND131136:ONF131136 OWZ131136:OXB131136 PGV131136:PGX131136 PQR131136:PQT131136 QAN131136:QAP131136 QKJ131136:QKL131136 QUF131136:QUH131136 REB131136:RED131136 RNX131136:RNZ131136 RXT131136:RXV131136 SHP131136:SHR131136 SRL131136:SRN131136 TBH131136:TBJ131136 TLD131136:TLF131136 TUZ131136:TVB131136 UEV131136:UEX131136 UOR131136:UOT131136 UYN131136:UYP131136 VIJ131136:VIL131136 VSF131136:VSH131136 WCB131136:WCD131136 WLX131136:WLZ131136 WVT131136:WVV131136 L196672:N196672 JH196672:JJ196672 TD196672:TF196672 ACZ196672:ADB196672 AMV196672:AMX196672 AWR196672:AWT196672 BGN196672:BGP196672 BQJ196672:BQL196672 CAF196672:CAH196672 CKB196672:CKD196672 CTX196672:CTZ196672 DDT196672:DDV196672 DNP196672:DNR196672 DXL196672:DXN196672 EHH196672:EHJ196672 ERD196672:ERF196672 FAZ196672:FBB196672 FKV196672:FKX196672 FUR196672:FUT196672 GEN196672:GEP196672 GOJ196672:GOL196672 GYF196672:GYH196672 HIB196672:HID196672 HRX196672:HRZ196672 IBT196672:IBV196672 ILP196672:ILR196672 IVL196672:IVN196672 JFH196672:JFJ196672 JPD196672:JPF196672 JYZ196672:JZB196672 KIV196672:KIX196672 KSR196672:KST196672 LCN196672:LCP196672 LMJ196672:LML196672 LWF196672:LWH196672 MGB196672:MGD196672 MPX196672:MPZ196672 MZT196672:MZV196672 NJP196672:NJR196672 NTL196672:NTN196672 ODH196672:ODJ196672 OND196672:ONF196672 OWZ196672:OXB196672 PGV196672:PGX196672 PQR196672:PQT196672 QAN196672:QAP196672 QKJ196672:QKL196672 QUF196672:QUH196672 REB196672:RED196672 RNX196672:RNZ196672 RXT196672:RXV196672 SHP196672:SHR196672 SRL196672:SRN196672 TBH196672:TBJ196672 TLD196672:TLF196672 TUZ196672:TVB196672 UEV196672:UEX196672 UOR196672:UOT196672 UYN196672:UYP196672 VIJ196672:VIL196672 VSF196672:VSH196672 WCB196672:WCD196672 WLX196672:WLZ196672 WVT196672:WVV196672 L262208:N262208 JH262208:JJ262208 TD262208:TF262208 ACZ262208:ADB262208 AMV262208:AMX262208 AWR262208:AWT262208 BGN262208:BGP262208 BQJ262208:BQL262208 CAF262208:CAH262208 CKB262208:CKD262208 CTX262208:CTZ262208 DDT262208:DDV262208 DNP262208:DNR262208 DXL262208:DXN262208 EHH262208:EHJ262208 ERD262208:ERF262208 FAZ262208:FBB262208 FKV262208:FKX262208 FUR262208:FUT262208 GEN262208:GEP262208 GOJ262208:GOL262208 GYF262208:GYH262208 HIB262208:HID262208 HRX262208:HRZ262208 IBT262208:IBV262208 ILP262208:ILR262208 IVL262208:IVN262208 JFH262208:JFJ262208 JPD262208:JPF262208 JYZ262208:JZB262208 KIV262208:KIX262208 KSR262208:KST262208 LCN262208:LCP262208 LMJ262208:LML262208 LWF262208:LWH262208 MGB262208:MGD262208 MPX262208:MPZ262208 MZT262208:MZV262208 NJP262208:NJR262208 NTL262208:NTN262208 ODH262208:ODJ262208 OND262208:ONF262208 OWZ262208:OXB262208 PGV262208:PGX262208 PQR262208:PQT262208 QAN262208:QAP262208 QKJ262208:QKL262208 QUF262208:QUH262208 REB262208:RED262208 RNX262208:RNZ262208 RXT262208:RXV262208 SHP262208:SHR262208 SRL262208:SRN262208 TBH262208:TBJ262208 TLD262208:TLF262208 TUZ262208:TVB262208 UEV262208:UEX262208 UOR262208:UOT262208 UYN262208:UYP262208 VIJ262208:VIL262208 VSF262208:VSH262208 WCB262208:WCD262208 WLX262208:WLZ262208 WVT262208:WVV262208 L327744:N327744 JH327744:JJ327744 TD327744:TF327744 ACZ327744:ADB327744 AMV327744:AMX327744 AWR327744:AWT327744 BGN327744:BGP327744 BQJ327744:BQL327744 CAF327744:CAH327744 CKB327744:CKD327744 CTX327744:CTZ327744 DDT327744:DDV327744 DNP327744:DNR327744 DXL327744:DXN327744 EHH327744:EHJ327744 ERD327744:ERF327744 FAZ327744:FBB327744 FKV327744:FKX327744 FUR327744:FUT327744 GEN327744:GEP327744 GOJ327744:GOL327744 GYF327744:GYH327744 HIB327744:HID327744 HRX327744:HRZ327744 IBT327744:IBV327744 ILP327744:ILR327744 IVL327744:IVN327744 JFH327744:JFJ327744 JPD327744:JPF327744 JYZ327744:JZB327744 KIV327744:KIX327744 KSR327744:KST327744 LCN327744:LCP327744 LMJ327744:LML327744 LWF327744:LWH327744 MGB327744:MGD327744 MPX327744:MPZ327744 MZT327744:MZV327744 NJP327744:NJR327744 NTL327744:NTN327744 ODH327744:ODJ327744 OND327744:ONF327744 OWZ327744:OXB327744 PGV327744:PGX327744 PQR327744:PQT327744 QAN327744:QAP327744 QKJ327744:QKL327744 QUF327744:QUH327744 REB327744:RED327744 RNX327744:RNZ327744 RXT327744:RXV327744 SHP327744:SHR327744 SRL327744:SRN327744 TBH327744:TBJ327744 TLD327744:TLF327744 TUZ327744:TVB327744 UEV327744:UEX327744 UOR327744:UOT327744 UYN327744:UYP327744 VIJ327744:VIL327744 VSF327744:VSH327744 WCB327744:WCD327744 WLX327744:WLZ327744 WVT327744:WVV327744 L393280:N393280 JH393280:JJ393280 TD393280:TF393280 ACZ393280:ADB393280 AMV393280:AMX393280 AWR393280:AWT393280 BGN393280:BGP393280 BQJ393280:BQL393280 CAF393280:CAH393280 CKB393280:CKD393280 CTX393280:CTZ393280 DDT393280:DDV393280 DNP393280:DNR393280 DXL393280:DXN393280 EHH393280:EHJ393280 ERD393280:ERF393280 FAZ393280:FBB393280 FKV393280:FKX393280 FUR393280:FUT393280 GEN393280:GEP393280 GOJ393280:GOL393280 GYF393280:GYH393280 HIB393280:HID393280 HRX393280:HRZ393280 IBT393280:IBV393280 ILP393280:ILR393280 IVL393280:IVN393280 JFH393280:JFJ393280 JPD393280:JPF393280 JYZ393280:JZB393280 KIV393280:KIX393280 KSR393280:KST393280 LCN393280:LCP393280 LMJ393280:LML393280 LWF393280:LWH393280 MGB393280:MGD393280 MPX393280:MPZ393280 MZT393280:MZV393280 NJP393280:NJR393280 NTL393280:NTN393280 ODH393280:ODJ393280 OND393280:ONF393280 OWZ393280:OXB393280 PGV393280:PGX393280 PQR393280:PQT393280 QAN393280:QAP393280 QKJ393280:QKL393280 QUF393280:QUH393280 REB393280:RED393280 RNX393280:RNZ393280 RXT393280:RXV393280 SHP393280:SHR393280 SRL393280:SRN393280 TBH393280:TBJ393280 TLD393280:TLF393280 TUZ393280:TVB393280 UEV393280:UEX393280 UOR393280:UOT393280 UYN393280:UYP393280 VIJ393280:VIL393280 VSF393280:VSH393280 WCB393280:WCD393280 WLX393280:WLZ393280 WVT393280:WVV393280 L458816:N458816 JH458816:JJ458816 TD458816:TF458816 ACZ458816:ADB458816 AMV458816:AMX458816 AWR458816:AWT458816 BGN458816:BGP458816 BQJ458816:BQL458816 CAF458816:CAH458816 CKB458816:CKD458816 CTX458816:CTZ458816 DDT458816:DDV458816 DNP458816:DNR458816 DXL458816:DXN458816 EHH458816:EHJ458816 ERD458816:ERF458816 FAZ458816:FBB458816 FKV458816:FKX458816 FUR458816:FUT458816 GEN458816:GEP458816 GOJ458816:GOL458816 GYF458816:GYH458816 HIB458816:HID458816 HRX458816:HRZ458816 IBT458816:IBV458816 ILP458816:ILR458816 IVL458816:IVN458816 JFH458816:JFJ458816 JPD458816:JPF458816 JYZ458816:JZB458816 KIV458816:KIX458816 KSR458816:KST458816 LCN458816:LCP458816 LMJ458816:LML458816 LWF458816:LWH458816 MGB458816:MGD458816 MPX458816:MPZ458816 MZT458816:MZV458816 NJP458816:NJR458816 NTL458816:NTN458816 ODH458816:ODJ458816 OND458816:ONF458816 OWZ458816:OXB458816 PGV458816:PGX458816 PQR458816:PQT458816 QAN458816:QAP458816 QKJ458816:QKL458816 QUF458816:QUH458816 REB458816:RED458816 RNX458816:RNZ458816 RXT458816:RXV458816 SHP458816:SHR458816 SRL458816:SRN458816 TBH458816:TBJ458816 TLD458816:TLF458816 TUZ458816:TVB458816 UEV458816:UEX458816 UOR458816:UOT458816 UYN458816:UYP458816 VIJ458816:VIL458816 VSF458816:VSH458816 WCB458816:WCD458816 WLX458816:WLZ458816 WVT458816:WVV458816 L524352:N524352 JH524352:JJ524352 TD524352:TF524352 ACZ524352:ADB524352 AMV524352:AMX524352 AWR524352:AWT524352 BGN524352:BGP524352 BQJ524352:BQL524352 CAF524352:CAH524352 CKB524352:CKD524352 CTX524352:CTZ524352 DDT524352:DDV524352 DNP524352:DNR524352 DXL524352:DXN524352 EHH524352:EHJ524352 ERD524352:ERF524352 FAZ524352:FBB524352 FKV524352:FKX524352 FUR524352:FUT524352 GEN524352:GEP524352 GOJ524352:GOL524352 GYF524352:GYH524352 HIB524352:HID524352 HRX524352:HRZ524352 IBT524352:IBV524352 ILP524352:ILR524352 IVL524352:IVN524352 JFH524352:JFJ524352 JPD524352:JPF524352 JYZ524352:JZB524352 KIV524352:KIX524352 KSR524352:KST524352 LCN524352:LCP524352 LMJ524352:LML524352 LWF524352:LWH524352 MGB524352:MGD524352 MPX524352:MPZ524352 MZT524352:MZV524352 NJP524352:NJR524352 NTL524352:NTN524352 ODH524352:ODJ524352 OND524352:ONF524352 OWZ524352:OXB524352 PGV524352:PGX524352 PQR524352:PQT524352 QAN524352:QAP524352 QKJ524352:QKL524352 QUF524352:QUH524352 REB524352:RED524352 RNX524352:RNZ524352 RXT524352:RXV524352 SHP524352:SHR524352 SRL524352:SRN524352 TBH524352:TBJ524352 TLD524352:TLF524352 TUZ524352:TVB524352 UEV524352:UEX524352 UOR524352:UOT524352 UYN524352:UYP524352 VIJ524352:VIL524352 VSF524352:VSH524352 WCB524352:WCD524352 WLX524352:WLZ524352 WVT524352:WVV524352 L589888:N589888 JH589888:JJ589888 TD589888:TF589888 ACZ589888:ADB589888 AMV589888:AMX589888 AWR589888:AWT589888 BGN589888:BGP589888 BQJ589888:BQL589888 CAF589888:CAH589888 CKB589888:CKD589888 CTX589888:CTZ589888 DDT589888:DDV589888 DNP589888:DNR589888 DXL589888:DXN589888 EHH589888:EHJ589888 ERD589888:ERF589888 FAZ589888:FBB589888 FKV589888:FKX589888 FUR589888:FUT589888 GEN589888:GEP589888 GOJ589888:GOL589888 GYF589888:GYH589888 HIB589888:HID589888 HRX589888:HRZ589888 IBT589888:IBV589888 ILP589888:ILR589888 IVL589888:IVN589888 JFH589888:JFJ589888 JPD589888:JPF589888 JYZ589888:JZB589888 KIV589888:KIX589888 KSR589888:KST589888 LCN589888:LCP589888 LMJ589888:LML589888 LWF589888:LWH589888 MGB589888:MGD589888 MPX589888:MPZ589888 MZT589888:MZV589888 NJP589888:NJR589888 NTL589888:NTN589888 ODH589888:ODJ589888 OND589888:ONF589888 OWZ589888:OXB589888 PGV589888:PGX589888 PQR589888:PQT589888 QAN589888:QAP589888 QKJ589888:QKL589888 QUF589888:QUH589888 REB589888:RED589888 RNX589888:RNZ589888 RXT589888:RXV589888 SHP589888:SHR589888 SRL589888:SRN589888 TBH589888:TBJ589888 TLD589888:TLF589888 TUZ589888:TVB589888 UEV589888:UEX589888 UOR589888:UOT589888 UYN589888:UYP589888 VIJ589888:VIL589888 VSF589888:VSH589888 WCB589888:WCD589888 WLX589888:WLZ589888 WVT589888:WVV589888 L655424:N655424 JH655424:JJ655424 TD655424:TF655424 ACZ655424:ADB655424 AMV655424:AMX655424 AWR655424:AWT655424 BGN655424:BGP655424 BQJ655424:BQL655424 CAF655424:CAH655424 CKB655424:CKD655424 CTX655424:CTZ655424 DDT655424:DDV655424 DNP655424:DNR655424 DXL655424:DXN655424 EHH655424:EHJ655424 ERD655424:ERF655424 FAZ655424:FBB655424 FKV655424:FKX655424 FUR655424:FUT655424 GEN655424:GEP655424 GOJ655424:GOL655424 GYF655424:GYH655424 HIB655424:HID655424 HRX655424:HRZ655424 IBT655424:IBV655424 ILP655424:ILR655424 IVL655424:IVN655424 JFH655424:JFJ655424 JPD655424:JPF655424 JYZ655424:JZB655424 KIV655424:KIX655424 KSR655424:KST655424 LCN655424:LCP655424 LMJ655424:LML655424 LWF655424:LWH655424 MGB655424:MGD655424 MPX655424:MPZ655424 MZT655424:MZV655424 NJP655424:NJR655424 NTL655424:NTN655424 ODH655424:ODJ655424 OND655424:ONF655424 OWZ655424:OXB655424 PGV655424:PGX655424 PQR655424:PQT655424 QAN655424:QAP655424 QKJ655424:QKL655424 QUF655424:QUH655424 REB655424:RED655424 RNX655424:RNZ655424 RXT655424:RXV655424 SHP655424:SHR655424 SRL655424:SRN655424 TBH655424:TBJ655424 TLD655424:TLF655424 TUZ655424:TVB655424 UEV655424:UEX655424 UOR655424:UOT655424 UYN655424:UYP655424 VIJ655424:VIL655424 VSF655424:VSH655424 WCB655424:WCD655424 WLX655424:WLZ655424 WVT655424:WVV655424 L720960:N720960 JH720960:JJ720960 TD720960:TF720960 ACZ720960:ADB720960 AMV720960:AMX720960 AWR720960:AWT720960 BGN720960:BGP720960 BQJ720960:BQL720960 CAF720960:CAH720960 CKB720960:CKD720960 CTX720960:CTZ720960 DDT720960:DDV720960 DNP720960:DNR720960 DXL720960:DXN720960 EHH720960:EHJ720960 ERD720960:ERF720960 FAZ720960:FBB720960 FKV720960:FKX720960 FUR720960:FUT720960 GEN720960:GEP720960 GOJ720960:GOL720960 GYF720960:GYH720960 HIB720960:HID720960 HRX720960:HRZ720960 IBT720960:IBV720960 ILP720960:ILR720960 IVL720960:IVN720960 JFH720960:JFJ720960 JPD720960:JPF720960 JYZ720960:JZB720960 KIV720960:KIX720960 KSR720960:KST720960 LCN720960:LCP720960 LMJ720960:LML720960 LWF720960:LWH720960 MGB720960:MGD720960 MPX720960:MPZ720960 MZT720960:MZV720960 NJP720960:NJR720960 NTL720960:NTN720960 ODH720960:ODJ720960 OND720960:ONF720960 OWZ720960:OXB720960 PGV720960:PGX720960 PQR720960:PQT720960 QAN720960:QAP720960 QKJ720960:QKL720960 QUF720960:QUH720960 REB720960:RED720960 RNX720960:RNZ720960 RXT720960:RXV720960 SHP720960:SHR720960 SRL720960:SRN720960 TBH720960:TBJ720960 TLD720960:TLF720960 TUZ720960:TVB720960 UEV720960:UEX720960 UOR720960:UOT720960 UYN720960:UYP720960 VIJ720960:VIL720960 VSF720960:VSH720960 WCB720960:WCD720960 WLX720960:WLZ720960 WVT720960:WVV720960 L786496:N786496 JH786496:JJ786496 TD786496:TF786496 ACZ786496:ADB786496 AMV786496:AMX786496 AWR786496:AWT786496 BGN786496:BGP786496 BQJ786496:BQL786496 CAF786496:CAH786496 CKB786496:CKD786496 CTX786496:CTZ786496 DDT786496:DDV786496 DNP786496:DNR786496 DXL786496:DXN786496 EHH786496:EHJ786496 ERD786496:ERF786496 FAZ786496:FBB786496 FKV786496:FKX786496 FUR786496:FUT786496 GEN786496:GEP786496 GOJ786496:GOL786496 GYF786496:GYH786496 HIB786496:HID786496 HRX786496:HRZ786496 IBT786496:IBV786496 ILP786496:ILR786496 IVL786496:IVN786496 JFH786496:JFJ786496 JPD786496:JPF786496 JYZ786496:JZB786496 KIV786496:KIX786496 KSR786496:KST786496 LCN786496:LCP786496 LMJ786496:LML786496 LWF786496:LWH786496 MGB786496:MGD786496 MPX786496:MPZ786496 MZT786496:MZV786496 NJP786496:NJR786496 NTL786496:NTN786496 ODH786496:ODJ786496 OND786496:ONF786496 OWZ786496:OXB786496 PGV786496:PGX786496 PQR786496:PQT786496 QAN786496:QAP786496 QKJ786496:QKL786496 QUF786496:QUH786496 REB786496:RED786496 RNX786496:RNZ786496 RXT786496:RXV786496 SHP786496:SHR786496 SRL786496:SRN786496 TBH786496:TBJ786496 TLD786496:TLF786496 TUZ786496:TVB786496 UEV786496:UEX786496 UOR786496:UOT786496 UYN786496:UYP786496 VIJ786496:VIL786496 VSF786496:VSH786496 WCB786496:WCD786496 WLX786496:WLZ786496 WVT786496:WVV786496 L852032:N852032 JH852032:JJ852032 TD852032:TF852032 ACZ852032:ADB852032 AMV852032:AMX852032 AWR852032:AWT852032 BGN852032:BGP852032 BQJ852032:BQL852032 CAF852032:CAH852032 CKB852032:CKD852032 CTX852032:CTZ852032 DDT852032:DDV852032 DNP852032:DNR852032 DXL852032:DXN852032 EHH852032:EHJ852032 ERD852032:ERF852032 FAZ852032:FBB852032 FKV852032:FKX852032 FUR852032:FUT852032 GEN852032:GEP852032 GOJ852032:GOL852032 GYF852032:GYH852032 HIB852032:HID852032 HRX852032:HRZ852032 IBT852032:IBV852032 ILP852032:ILR852032 IVL852032:IVN852032 JFH852032:JFJ852032 JPD852032:JPF852032 JYZ852032:JZB852032 KIV852032:KIX852032 KSR852032:KST852032 LCN852032:LCP852032 LMJ852032:LML852032 LWF852032:LWH852032 MGB852032:MGD852032 MPX852032:MPZ852032 MZT852032:MZV852032 NJP852032:NJR852032 NTL852032:NTN852032 ODH852032:ODJ852032 OND852032:ONF852032 OWZ852032:OXB852032 PGV852032:PGX852032 PQR852032:PQT852032 QAN852032:QAP852032 QKJ852032:QKL852032 QUF852032:QUH852032 REB852032:RED852032 RNX852032:RNZ852032 RXT852032:RXV852032 SHP852032:SHR852032 SRL852032:SRN852032 TBH852032:TBJ852032 TLD852032:TLF852032 TUZ852032:TVB852032 UEV852032:UEX852032 UOR852032:UOT852032 UYN852032:UYP852032 VIJ852032:VIL852032 VSF852032:VSH852032 WCB852032:WCD852032 WLX852032:WLZ852032 WVT852032:WVV852032 L917568:N917568 JH917568:JJ917568 TD917568:TF917568 ACZ917568:ADB917568 AMV917568:AMX917568 AWR917568:AWT917568 BGN917568:BGP917568 BQJ917568:BQL917568 CAF917568:CAH917568 CKB917568:CKD917568 CTX917568:CTZ917568 DDT917568:DDV917568 DNP917568:DNR917568 DXL917568:DXN917568 EHH917568:EHJ917568 ERD917568:ERF917568 FAZ917568:FBB917568 FKV917568:FKX917568 FUR917568:FUT917568 GEN917568:GEP917568 GOJ917568:GOL917568 GYF917568:GYH917568 HIB917568:HID917568 HRX917568:HRZ917568 IBT917568:IBV917568 ILP917568:ILR917568 IVL917568:IVN917568 JFH917568:JFJ917568 JPD917568:JPF917568 JYZ917568:JZB917568 KIV917568:KIX917568 KSR917568:KST917568 LCN917568:LCP917568 LMJ917568:LML917568 LWF917568:LWH917568 MGB917568:MGD917568 MPX917568:MPZ917568 MZT917568:MZV917568 NJP917568:NJR917568 NTL917568:NTN917568 ODH917568:ODJ917568 OND917568:ONF917568 OWZ917568:OXB917568 PGV917568:PGX917568 PQR917568:PQT917568 QAN917568:QAP917568 QKJ917568:QKL917568 QUF917568:QUH917568 REB917568:RED917568 RNX917568:RNZ917568 RXT917568:RXV917568 SHP917568:SHR917568 SRL917568:SRN917568 TBH917568:TBJ917568 TLD917568:TLF917568 TUZ917568:TVB917568 UEV917568:UEX917568 UOR917568:UOT917568 UYN917568:UYP917568 VIJ917568:VIL917568 VSF917568:VSH917568 WCB917568:WCD917568 WLX917568:WLZ917568 WVT917568:WVV917568 L983104:N983104 JH983104:JJ983104 TD983104:TF983104 ACZ983104:ADB983104 AMV983104:AMX983104 AWR983104:AWT983104 BGN983104:BGP983104 BQJ983104:BQL983104 CAF983104:CAH983104 CKB983104:CKD983104 CTX983104:CTZ983104 DDT983104:DDV983104 DNP983104:DNR983104 DXL983104:DXN983104 EHH983104:EHJ983104 ERD983104:ERF983104 FAZ983104:FBB983104 FKV983104:FKX983104 FUR983104:FUT983104 GEN983104:GEP983104 GOJ983104:GOL983104 GYF983104:GYH983104 HIB983104:HID983104 HRX983104:HRZ983104 IBT983104:IBV983104 ILP983104:ILR983104 IVL983104:IVN983104 JFH983104:JFJ983104 JPD983104:JPF983104 JYZ983104:JZB983104 KIV983104:KIX983104 KSR983104:KST983104 LCN983104:LCP983104 LMJ983104:LML983104 LWF983104:LWH983104 MGB983104:MGD983104 MPX983104:MPZ983104 MZT983104:MZV983104 NJP983104:NJR983104 NTL983104:NTN983104 ODH983104:ODJ983104 OND983104:ONF983104 OWZ983104:OXB983104 PGV983104:PGX983104 PQR983104:PQT983104 QAN983104:QAP983104 QKJ983104:QKL983104 QUF983104:QUH983104 REB983104:RED983104 RNX983104:RNZ983104 RXT983104:RXV983104 SHP983104:SHR983104 SRL983104:SRN983104 TBH983104:TBJ983104 TLD983104:TLF983104 TUZ983104:TVB983104 UEV983104:UEX983104 UOR983104:UOT983104 UYN983104:UYP983104 VIJ983104:VIL983104 VSF983104:VSH983104 WCB983104:WCD983104 WLX983104:WLZ983104 WVT983104:WVV983104 L74:N74 JH74:JJ74 TD74:TF74 ACZ74:ADB74 AMV74:AMX74 AWR74:AWT74 BGN74:BGP74 BQJ74:BQL74 CAF74:CAH74 CKB74:CKD74 CTX74:CTZ74 DDT74:DDV74 DNP74:DNR74 DXL74:DXN74 EHH74:EHJ74 ERD74:ERF74 FAZ74:FBB74 FKV74:FKX74 FUR74:FUT74 GEN74:GEP74 GOJ74:GOL74 GYF74:GYH74 HIB74:HID74 HRX74:HRZ74 IBT74:IBV74 ILP74:ILR74 IVL74:IVN74 JFH74:JFJ74 JPD74:JPF74 JYZ74:JZB74 KIV74:KIX74 KSR74:KST74 LCN74:LCP74 LMJ74:LML74 LWF74:LWH74 MGB74:MGD74 MPX74:MPZ74 MZT74:MZV74 NJP74:NJR74 NTL74:NTN74 ODH74:ODJ74 OND74:ONF74 OWZ74:OXB74 PGV74:PGX74 PQR74:PQT74 QAN74:QAP74 QKJ74:QKL74 QUF74:QUH74 REB74:RED74 RNX74:RNZ74 RXT74:RXV74 SHP74:SHR74 SRL74:SRN74 TBH74:TBJ74 TLD74:TLF74 TUZ74:TVB74 UEV74:UEX74 UOR74:UOT74 UYN74:UYP74 VIJ74:VIL74 VSF74:VSH74 WCB74:WCD74 WLX74:WLZ74 WVT74:WVV74 L65610:N65610 JH65610:JJ65610 TD65610:TF65610 ACZ65610:ADB65610 AMV65610:AMX65610 AWR65610:AWT65610 BGN65610:BGP65610 BQJ65610:BQL65610 CAF65610:CAH65610 CKB65610:CKD65610 CTX65610:CTZ65610 DDT65610:DDV65610 DNP65610:DNR65610 DXL65610:DXN65610 EHH65610:EHJ65610 ERD65610:ERF65610 FAZ65610:FBB65610 FKV65610:FKX65610 FUR65610:FUT65610 GEN65610:GEP65610 GOJ65610:GOL65610 GYF65610:GYH65610 HIB65610:HID65610 HRX65610:HRZ65610 IBT65610:IBV65610 ILP65610:ILR65610 IVL65610:IVN65610 JFH65610:JFJ65610 JPD65610:JPF65610 JYZ65610:JZB65610 KIV65610:KIX65610 KSR65610:KST65610 LCN65610:LCP65610 LMJ65610:LML65610 LWF65610:LWH65610 MGB65610:MGD65610 MPX65610:MPZ65610 MZT65610:MZV65610 NJP65610:NJR65610 NTL65610:NTN65610 ODH65610:ODJ65610 OND65610:ONF65610 OWZ65610:OXB65610 PGV65610:PGX65610 PQR65610:PQT65610 QAN65610:QAP65610 QKJ65610:QKL65610 QUF65610:QUH65610 REB65610:RED65610 RNX65610:RNZ65610 RXT65610:RXV65610 SHP65610:SHR65610 SRL65610:SRN65610 TBH65610:TBJ65610 TLD65610:TLF65610 TUZ65610:TVB65610 UEV65610:UEX65610 UOR65610:UOT65610 UYN65610:UYP65610 VIJ65610:VIL65610 VSF65610:VSH65610 WCB65610:WCD65610 WLX65610:WLZ65610 WVT65610:WVV65610 L131146:N131146 JH131146:JJ131146 TD131146:TF131146 ACZ131146:ADB131146 AMV131146:AMX131146 AWR131146:AWT131146 BGN131146:BGP131146 BQJ131146:BQL131146 CAF131146:CAH131146 CKB131146:CKD131146 CTX131146:CTZ131146 DDT131146:DDV131146 DNP131146:DNR131146 DXL131146:DXN131146 EHH131146:EHJ131146 ERD131146:ERF131146 FAZ131146:FBB131146 FKV131146:FKX131146 FUR131146:FUT131146 GEN131146:GEP131146 GOJ131146:GOL131146 GYF131146:GYH131146 HIB131146:HID131146 HRX131146:HRZ131146 IBT131146:IBV131146 ILP131146:ILR131146 IVL131146:IVN131146 JFH131146:JFJ131146 JPD131146:JPF131146 JYZ131146:JZB131146 KIV131146:KIX131146 KSR131146:KST131146 LCN131146:LCP131146 LMJ131146:LML131146 LWF131146:LWH131146 MGB131146:MGD131146 MPX131146:MPZ131146 MZT131146:MZV131146 NJP131146:NJR131146 NTL131146:NTN131146 ODH131146:ODJ131146 OND131146:ONF131146 OWZ131146:OXB131146 PGV131146:PGX131146 PQR131146:PQT131146 QAN131146:QAP131146 QKJ131146:QKL131146 QUF131146:QUH131146 REB131146:RED131146 RNX131146:RNZ131146 RXT131146:RXV131146 SHP131146:SHR131146 SRL131146:SRN131146 TBH131146:TBJ131146 TLD131146:TLF131146 TUZ131146:TVB131146 UEV131146:UEX131146 UOR131146:UOT131146 UYN131146:UYP131146 VIJ131146:VIL131146 VSF131146:VSH131146 WCB131146:WCD131146 WLX131146:WLZ131146 WVT131146:WVV131146 L196682:N196682 JH196682:JJ196682 TD196682:TF196682 ACZ196682:ADB196682 AMV196682:AMX196682 AWR196682:AWT196682 BGN196682:BGP196682 BQJ196682:BQL196682 CAF196682:CAH196682 CKB196682:CKD196682 CTX196682:CTZ196682 DDT196682:DDV196682 DNP196682:DNR196682 DXL196682:DXN196682 EHH196682:EHJ196682 ERD196682:ERF196682 FAZ196682:FBB196682 FKV196682:FKX196682 FUR196682:FUT196682 GEN196682:GEP196682 GOJ196682:GOL196682 GYF196682:GYH196682 HIB196682:HID196682 HRX196682:HRZ196682 IBT196682:IBV196682 ILP196682:ILR196682 IVL196682:IVN196682 JFH196682:JFJ196682 JPD196682:JPF196682 JYZ196682:JZB196682 KIV196682:KIX196682 KSR196682:KST196682 LCN196682:LCP196682 LMJ196682:LML196682 LWF196682:LWH196682 MGB196682:MGD196682 MPX196682:MPZ196682 MZT196682:MZV196682 NJP196682:NJR196682 NTL196682:NTN196682 ODH196682:ODJ196682 OND196682:ONF196682 OWZ196682:OXB196682 PGV196682:PGX196682 PQR196682:PQT196682 QAN196682:QAP196682 QKJ196682:QKL196682 QUF196682:QUH196682 REB196682:RED196682 RNX196682:RNZ196682 RXT196682:RXV196682 SHP196682:SHR196682 SRL196682:SRN196682 TBH196682:TBJ196682 TLD196682:TLF196682 TUZ196682:TVB196682 UEV196682:UEX196682 UOR196682:UOT196682 UYN196682:UYP196682 VIJ196682:VIL196682 VSF196682:VSH196682 WCB196682:WCD196682 WLX196682:WLZ196682 WVT196682:WVV196682 L262218:N262218 JH262218:JJ262218 TD262218:TF262218 ACZ262218:ADB262218 AMV262218:AMX262218 AWR262218:AWT262218 BGN262218:BGP262218 BQJ262218:BQL262218 CAF262218:CAH262218 CKB262218:CKD262218 CTX262218:CTZ262218 DDT262218:DDV262218 DNP262218:DNR262218 DXL262218:DXN262218 EHH262218:EHJ262218 ERD262218:ERF262218 FAZ262218:FBB262218 FKV262218:FKX262218 FUR262218:FUT262218 GEN262218:GEP262218 GOJ262218:GOL262218 GYF262218:GYH262218 HIB262218:HID262218 HRX262218:HRZ262218 IBT262218:IBV262218 ILP262218:ILR262218 IVL262218:IVN262218 JFH262218:JFJ262218 JPD262218:JPF262218 JYZ262218:JZB262218 KIV262218:KIX262218 KSR262218:KST262218 LCN262218:LCP262218 LMJ262218:LML262218 LWF262218:LWH262218 MGB262218:MGD262218 MPX262218:MPZ262218 MZT262218:MZV262218 NJP262218:NJR262218 NTL262218:NTN262218 ODH262218:ODJ262218 OND262218:ONF262218 OWZ262218:OXB262218 PGV262218:PGX262218 PQR262218:PQT262218 QAN262218:QAP262218 QKJ262218:QKL262218 QUF262218:QUH262218 REB262218:RED262218 RNX262218:RNZ262218 RXT262218:RXV262218 SHP262218:SHR262218 SRL262218:SRN262218 TBH262218:TBJ262218 TLD262218:TLF262218 TUZ262218:TVB262218 UEV262218:UEX262218 UOR262218:UOT262218 UYN262218:UYP262218 VIJ262218:VIL262218 VSF262218:VSH262218 WCB262218:WCD262218 WLX262218:WLZ262218 WVT262218:WVV262218 L327754:N327754 JH327754:JJ327754 TD327754:TF327754 ACZ327754:ADB327754 AMV327754:AMX327754 AWR327754:AWT327754 BGN327754:BGP327754 BQJ327754:BQL327754 CAF327754:CAH327754 CKB327754:CKD327754 CTX327754:CTZ327754 DDT327754:DDV327754 DNP327754:DNR327754 DXL327754:DXN327754 EHH327754:EHJ327754 ERD327754:ERF327754 FAZ327754:FBB327754 FKV327754:FKX327754 FUR327754:FUT327754 GEN327754:GEP327754 GOJ327754:GOL327754 GYF327754:GYH327754 HIB327754:HID327754 HRX327754:HRZ327754 IBT327754:IBV327754 ILP327754:ILR327754 IVL327754:IVN327754 JFH327754:JFJ327754 JPD327754:JPF327754 JYZ327754:JZB327754 KIV327754:KIX327754 KSR327754:KST327754 LCN327754:LCP327754 LMJ327754:LML327754 LWF327754:LWH327754 MGB327754:MGD327754 MPX327754:MPZ327754 MZT327754:MZV327754 NJP327754:NJR327754 NTL327754:NTN327754 ODH327754:ODJ327754 OND327754:ONF327754 OWZ327754:OXB327754 PGV327754:PGX327754 PQR327754:PQT327754 QAN327754:QAP327754 QKJ327754:QKL327754 QUF327754:QUH327754 REB327754:RED327754 RNX327754:RNZ327754 RXT327754:RXV327754 SHP327754:SHR327754 SRL327754:SRN327754 TBH327754:TBJ327754 TLD327754:TLF327754 TUZ327754:TVB327754 UEV327754:UEX327754 UOR327754:UOT327754 UYN327754:UYP327754 VIJ327754:VIL327754 VSF327754:VSH327754 WCB327754:WCD327754 WLX327754:WLZ327754 WVT327754:WVV327754 L393290:N393290 JH393290:JJ393290 TD393290:TF393290 ACZ393290:ADB393290 AMV393290:AMX393290 AWR393290:AWT393290 BGN393290:BGP393290 BQJ393290:BQL393290 CAF393290:CAH393290 CKB393290:CKD393290 CTX393290:CTZ393290 DDT393290:DDV393290 DNP393290:DNR393290 DXL393290:DXN393290 EHH393290:EHJ393290 ERD393290:ERF393290 FAZ393290:FBB393290 FKV393290:FKX393290 FUR393290:FUT393290 GEN393290:GEP393290 GOJ393290:GOL393290 GYF393290:GYH393290 HIB393290:HID393290 HRX393290:HRZ393290 IBT393290:IBV393290 ILP393290:ILR393290 IVL393290:IVN393290 JFH393290:JFJ393290 JPD393290:JPF393290 JYZ393290:JZB393290 KIV393290:KIX393290 KSR393290:KST393290 LCN393290:LCP393290 LMJ393290:LML393290 LWF393290:LWH393290 MGB393290:MGD393290 MPX393290:MPZ393290 MZT393290:MZV393290 NJP393290:NJR393290 NTL393290:NTN393290 ODH393290:ODJ393290 OND393290:ONF393290 OWZ393290:OXB393290 PGV393290:PGX393290 PQR393290:PQT393290 QAN393290:QAP393290 QKJ393290:QKL393290 QUF393290:QUH393290 REB393290:RED393290 RNX393290:RNZ393290 RXT393290:RXV393290 SHP393290:SHR393290 SRL393290:SRN393290 TBH393290:TBJ393290 TLD393290:TLF393290 TUZ393290:TVB393290 UEV393290:UEX393290 UOR393290:UOT393290 UYN393290:UYP393290 VIJ393290:VIL393290 VSF393290:VSH393290 WCB393290:WCD393290 WLX393290:WLZ393290 WVT393290:WVV393290 L458826:N458826 JH458826:JJ458826 TD458826:TF458826 ACZ458826:ADB458826 AMV458826:AMX458826 AWR458826:AWT458826 BGN458826:BGP458826 BQJ458826:BQL458826 CAF458826:CAH458826 CKB458826:CKD458826 CTX458826:CTZ458826 DDT458826:DDV458826 DNP458826:DNR458826 DXL458826:DXN458826 EHH458826:EHJ458826 ERD458826:ERF458826 FAZ458826:FBB458826 FKV458826:FKX458826 FUR458826:FUT458826 GEN458826:GEP458826 GOJ458826:GOL458826 GYF458826:GYH458826 HIB458826:HID458826 HRX458826:HRZ458826 IBT458826:IBV458826 ILP458826:ILR458826 IVL458826:IVN458826 JFH458826:JFJ458826 JPD458826:JPF458826 JYZ458826:JZB458826 KIV458826:KIX458826 KSR458826:KST458826 LCN458826:LCP458826 LMJ458826:LML458826 LWF458826:LWH458826 MGB458826:MGD458826 MPX458826:MPZ458826 MZT458826:MZV458826 NJP458826:NJR458826 NTL458826:NTN458826 ODH458826:ODJ458826 OND458826:ONF458826 OWZ458826:OXB458826 PGV458826:PGX458826 PQR458826:PQT458826 QAN458826:QAP458826 QKJ458826:QKL458826 QUF458826:QUH458826 REB458826:RED458826 RNX458826:RNZ458826 RXT458826:RXV458826 SHP458826:SHR458826 SRL458826:SRN458826 TBH458826:TBJ458826 TLD458826:TLF458826 TUZ458826:TVB458826 UEV458826:UEX458826 UOR458826:UOT458826 UYN458826:UYP458826 VIJ458826:VIL458826 VSF458826:VSH458826 WCB458826:WCD458826 WLX458826:WLZ458826 WVT458826:WVV458826 L524362:N524362 JH524362:JJ524362 TD524362:TF524362 ACZ524362:ADB524362 AMV524362:AMX524362 AWR524362:AWT524362 BGN524362:BGP524362 BQJ524362:BQL524362 CAF524362:CAH524362 CKB524362:CKD524362 CTX524362:CTZ524362 DDT524362:DDV524362 DNP524362:DNR524362 DXL524362:DXN524362 EHH524362:EHJ524362 ERD524362:ERF524362 FAZ524362:FBB524362 FKV524362:FKX524362 FUR524362:FUT524362 GEN524362:GEP524362 GOJ524362:GOL524362 GYF524362:GYH524362 HIB524362:HID524362 HRX524362:HRZ524362 IBT524362:IBV524362 ILP524362:ILR524362 IVL524362:IVN524362 JFH524362:JFJ524362 JPD524362:JPF524362 JYZ524362:JZB524362 KIV524362:KIX524362 KSR524362:KST524362 LCN524362:LCP524362 LMJ524362:LML524362 LWF524362:LWH524362 MGB524362:MGD524362 MPX524362:MPZ524362 MZT524362:MZV524362 NJP524362:NJR524362 NTL524362:NTN524362 ODH524362:ODJ524362 OND524362:ONF524362 OWZ524362:OXB524362 PGV524362:PGX524362 PQR524362:PQT524362 QAN524362:QAP524362 QKJ524362:QKL524362 QUF524362:QUH524362 REB524362:RED524362 RNX524362:RNZ524362 RXT524362:RXV524362 SHP524362:SHR524362 SRL524362:SRN524362 TBH524362:TBJ524362 TLD524362:TLF524362 TUZ524362:TVB524362 UEV524362:UEX524362 UOR524362:UOT524362 UYN524362:UYP524362 VIJ524362:VIL524362 VSF524362:VSH524362 WCB524362:WCD524362 WLX524362:WLZ524362 WVT524362:WVV524362 L589898:N589898 JH589898:JJ589898 TD589898:TF589898 ACZ589898:ADB589898 AMV589898:AMX589898 AWR589898:AWT589898 BGN589898:BGP589898 BQJ589898:BQL589898 CAF589898:CAH589898 CKB589898:CKD589898 CTX589898:CTZ589898 DDT589898:DDV589898 DNP589898:DNR589898 DXL589898:DXN589898 EHH589898:EHJ589898 ERD589898:ERF589898 FAZ589898:FBB589898 FKV589898:FKX589898 FUR589898:FUT589898 GEN589898:GEP589898 GOJ589898:GOL589898 GYF589898:GYH589898 HIB589898:HID589898 HRX589898:HRZ589898 IBT589898:IBV589898 ILP589898:ILR589898 IVL589898:IVN589898 JFH589898:JFJ589898 JPD589898:JPF589898 JYZ589898:JZB589898 KIV589898:KIX589898 KSR589898:KST589898 LCN589898:LCP589898 LMJ589898:LML589898 LWF589898:LWH589898 MGB589898:MGD589898 MPX589898:MPZ589898 MZT589898:MZV589898 NJP589898:NJR589898 NTL589898:NTN589898 ODH589898:ODJ589898 OND589898:ONF589898 OWZ589898:OXB589898 PGV589898:PGX589898 PQR589898:PQT589898 QAN589898:QAP589898 QKJ589898:QKL589898 QUF589898:QUH589898 REB589898:RED589898 RNX589898:RNZ589898 RXT589898:RXV589898 SHP589898:SHR589898 SRL589898:SRN589898 TBH589898:TBJ589898 TLD589898:TLF589898 TUZ589898:TVB589898 UEV589898:UEX589898 UOR589898:UOT589898 UYN589898:UYP589898 VIJ589898:VIL589898 VSF589898:VSH589898 WCB589898:WCD589898 WLX589898:WLZ589898 WVT589898:WVV589898 L655434:N655434 JH655434:JJ655434 TD655434:TF655434 ACZ655434:ADB655434 AMV655434:AMX655434 AWR655434:AWT655434 BGN655434:BGP655434 BQJ655434:BQL655434 CAF655434:CAH655434 CKB655434:CKD655434 CTX655434:CTZ655434 DDT655434:DDV655434 DNP655434:DNR655434 DXL655434:DXN655434 EHH655434:EHJ655434 ERD655434:ERF655434 FAZ655434:FBB655434 FKV655434:FKX655434 FUR655434:FUT655434 GEN655434:GEP655434 GOJ655434:GOL655434 GYF655434:GYH655434 HIB655434:HID655434 HRX655434:HRZ655434 IBT655434:IBV655434 ILP655434:ILR655434 IVL655434:IVN655434 JFH655434:JFJ655434 JPD655434:JPF655434 JYZ655434:JZB655434 KIV655434:KIX655434 KSR655434:KST655434 LCN655434:LCP655434 LMJ655434:LML655434 LWF655434:LWH655434 MGB655434:MGD655434 MPX655434:MPZ655434 MZT655434:MZV655434 NJP655434:NJR655434 NTL655434:NTN655434 ODH655434:ODJ655434 OND655434:ONF655434 OWZ655434:OXB655434 PGV655434:PGX655434 PQR655434:PQT655434 QAN655434:QAP655434 QKJ655434:QKL655434 QUF655434:QUH655434 REB655434:RED655434 RNX655434:RNZ655434 RXT655434:RXV655434 SHP655434:SHR655434 SRL655434:SRN655434 TBH655434:TBJ655434 TLD655434:TLF655434 TUZ655434:TVB655434 UEV655434:UEX655434 UOR655434:UOT655434 UYN655434:UYP655434 VIJ655434:VIL655434 VSF655434:VSH655434 WCB655434:WCD655434 WLX655434:WLZ655434 WVT655434:WVV655434 L720970:N720970 JH720970:JJ720970 TD720970:TF720970 ACZ720970:ADB720970 AMV720970:AMX720970 AWR720970:AWT720970 BGN720970:BGP720970 BQJ720970:BQL720970 CAF720970:CAH720970 CKB720970:CKD720970 CTX720970:CTZ720970 DDT720970:DDV720970 DNP720970:DNR720970 DXL720970:DXN720970 EHH720970:EHJ720970 ERD720970:ERF720970 FAZ720970:FBB720970 FKV720970:FKX720970 FUR720970:FUT720970 GEN720970:GEP720970 GOJ720970:GOL720970 GYF720970:GYH720970 HIB720970:HID720970 HRX720970:HRZ720970 IBT720970:IBV720970 ILP720970:ILR720970 IVL720970:IVN720970 JFH720970:JFJ720970 JPD720970:JPF720970 JYZ720970:JZB720970 KIV720970:KIX720970 KSR720970:KST720970 LCN720970:LCP720970 LMJ720970:LML720970 LWF720970:LWH720970 MGB720970:MGD720970 MPX720970:MPZ720970 MZT720970:MZV720970 NJP720970:NJR720970 NTL720970:NTN720970 ODH720970:ODJ720970 OND720970:ONF720970 OWZ720970:OXB720970 PGV720970:PGX720970 PQR720970:PQT720970 QAN720970:QAP720970 QKJ720970:QKL720970 QUF720970:QUH720970 REB720970:RED720970 RNX720970:RNZ720970 RXT720970:RXV720970 SHP720970:SHR720970 SRL720970:SRN720970 TBH720970:TBJ720970 TLD720970:TLF720970 TUZ720970:TVB720970 UEV720970:UEX720970 UOR720970:UOT720970 UYN720970:UYP720970 VIJ720970:VIL720970 VSF720970:VSH720970 WCB720970:WCD720970 WLX720970:WLZ720970 WVT720970:WVV720970 L786506:N786506 JH786506:JJ786506 TD786506:TF786506 ACZ786506:ADB786506 AMV786506:AMX786506 AWR786506:AWT786506 BGN786506:BGP786506 BQJ786506:BQL786506 CAF786506:CAH786506 CKB786506:CKD786506 CTX786506:CTZ786506 DDT786506:DDV786506 DNP786506:DNR786506 DXL786506:DXN786506 EHH786506:EHJ786506 ERD786506:ERF786506 FAZ786506:FBB786506 FKV786506:FKX786506 FUR786506:FUT786506 GEN786506:GEP786506 GOJ786506:GOL786506 GYF786506:GYH786506 HIB786506:HID786506 HRX786506:HRZ786506 IBT786506:IBV786506 ILP786506:ILR786506 IVL786506:IVN786506 JFH786506:JFJ786506 JPD786506:JPF786506 JYZ786506:JZB786506 KIV786506:KIX786506 KSR786506:KST786506 LCN786506:LCP786506 LMJ786506:LML786506 LWF786506:LWH786506 MGB786506:MGD786506 MPX786506:MPZ786506 MZT786506:MZV786506 NJP786506:NJR786506 NTL786506:NTN786506 ODH786506:ODJ786506 OND786506:ONF786506 OWZ786506:OXB786506 PGV786506:PGX786506 PQR786506:PQT786506 QAN786506:QAP786506 QKJ786506:QKL786506 QUF786506:QUH786506 REB786506:RED786506 RNX786506:RNZ786506 RXT786506:RXV786506 SHP786506:SHR786506 SRL786506:SRN786506 TBH786506:TBJ786506 TLD786506:TLF786506 TUZ786506:TVB786506 UEV786506:UEX786506 UOR786506:UOT786506 UYN786506:UYP786506 VIJ786506:VIL786506 VSF786506:VSH786506 WCB786506:WCD786506 WLX786506:WLZ786506 WVT786506:WVV786506 L852042:N852042 JH852042:JJ852042 TD852042:TF852042 ACZ852042:ADB852042 AMV852042:AMX852042 AWR852042:AWT852042 BGN852042:BGP852042 BQJ852042:BQL852042 CAF852042:CAH852042 CKB852042:CKD852042 CTX852042:CTZ852042 DDT852042:DDV852042 DNP852042:DNR852042 DXL852042:DXN852042 EHH852042:EHJ852042 ERD852042:ERF852042 FAZ852042:FBB852042 FKV852042:FKX852042 FUR852042:FUT852042 GEN852042:GEP852042 GOJ852042:GOL852042 GYF852042:GYH852042 HIB852042:HID852042 HRX852042:HRZ852042 IBT852042:IBV852042 ILP852042:ILR852042 IVL852042:IVN852042 JFH852042:JFJ852042 JPD852042:JPF852042 JYZ852042:JZB852042 KIV852042:KIX852042 KSR852042:KST852042 LCN852042:LCP852042 LMJ852042:LML852042 LWF852042:LWH852042 MGB852042:MGD852042 MPX852042:MPZ852042 MZT852042:MZV852042 NJP852042:NJR852042 NTL852042:NTN852042 ODH852042:ODJ852042 OND852042:ONF852042 OWZ852042:OXB852042 PGV852042:PGX852042 PQR852042:PQT852042 QAN852042:QAP852042 QKJ852042:QKL852042 QUF852042:QUH852042 REB852042:RED852042 RNX852042:RNZ852042 RXT852042:RXV852042 SHP852042:SHR852042 SRL852042:SRN852042 TBH852042:TBJ852042 TLD852042:TLF852042 TUZ852042:TVB852042 UEV852042:UEX852042 UOR852042:UOT852042 UYN852042:UYP852042 VIJ852042:VIL852042 VSF852042:VSH852042 WCB852042:WCD852042 WLX852042:WLZ852042 WVT852042:WVV852042 L917578:N917578 JH917578:JJ917578 TD917578:TF917578 ACZ917578:ADB917578 AMV917578:AMX917578 AWR917578:AWT917578 BGN917578:BGP917578 BQJ917578:BQL917578 CAF917578:CAH917578 CKB917578:CKD917578 CTX917578:CTZ917578 DDT917578:DDV917578 DNP917578:DNR917578 DXL917578:DXN917578 EHH917578:EHJ917578 ERD917578:ERF917578 FAZ917578:FBB917578 FKV917578:FKX917578 FUR917578:FUT917578 GEN917578:GEP917578 GOJ917578:GOL917578 GYF917578:GYH917578 HIB917578:HID917578 HRX917578:HRZ917578 IBT917578:IBV917578 ILP917578:ILR917578 IVL917578:IVN917578 JFH917578:JFJ917578 JPD917578:JPF917578 JYZ917578:JZB917578 KIV917578:KIX917578 KSR917578:KST917578 LCN917578:LCP917578 LMJ917578:LML917578 LWF917578:LWH917578 MGB917578:MGD917578 MPX917578:MPZ917578 MZT917578:MZV917578 NJP917578:NJR917578 NTL917578:NTN917578 ODH917578:ODJ917578 OND917578:ONF917578 OWZ917578:OXB917578 PGV917578:PGX917578 PQR917578:PQT917578 QAN917578:QAP917578 QKJ917578:QKL917578 QUF917578:QUH917578 REB917578:RED917578 RNX917578:RNZ917578 RXT917578:RXV917578 SHP917578:SHR917578 SRL917578:SRN917578 TBH917578:TBJ917578 TLD917578:TLF917578 TUZ917578:TVB917578 UEV917578:UEX917578 UOR917578:UOT917578 UYN917578:UYP917578 VIJ917578:VIL917578 VSF917578:VSH917578 WCB917578:WCD917578 WLX917578:WLZ917578 WVT917578:WVV917578 L983114:N983114 JH983114:JJ983114 TD983114:TF983114 ACZ983114:ADB983114 AMV983114:AMX983114 AWR983114:AWT983114 BGN983114:BGP983114 BQJ983114:BQL983114 CAF983114:CAH983114 CKB983114:CKD983114 CTX983114:CTZ983114 DDT983114:DDV983114 DNP983114:DNR983114 DXL983114:DXN983114 EHH983114:EHJ983114 ERD983114:ERF983114 FAZ983114:FBB983114 FKV983114:FKX983114 FUR983114:FUT983114 GEN983114:GEP983114 GOJ983114:GOL983114 GYF983114:GYH983114 HIB983114:HID983114 HRX983114:HRZ983114 IBT983114:IBV983114 ILP983114:ILR983114 IVL983114:IVN983114 JFH983114:JFJ983114 JPD983114:JPF983114 JYZ983114:JZB983114 KIV983114:KIX983114 KSR983114:KST983114 LCN983114:LCP983114 LMJ983114:LML983114 LWF983114:LWH983114 MGB983114:MGD983114 MPX983114:MPZ983114 MZT983114:MZV983114 NJP983114:NJR983114 NTL983114:NTN983114 ODH983114:ODJ983114 OND983114:ONF983114 OWZ983114:OXB983114 PGV983114:PGX983114 PQR983114:PQT983114 QAN983114:QAP983114 QKJ983114:QKL983114 QUF983114:QUH983114 REB983114:RED983114 RNX983114:RNZ983114 RXT983114:RXV983114 SHP983114:SHR983114 SRL983114:SRN983114 TBH983114:TBJ983114 TLD983114:TLF983114 TUZ983114:TVB983114 UEV983114:UEX983114 UOR983114:UOT983114 UYN983114:UYP983114 VIJ983114:VIL983114 VSF983114:VSH983114 WCB983114:WCD983114 WLX983114:WLZ983114 WVT983114:WVV983114 L42:O42 JH42:JK42 TD42:TG42 ACZ42:ADC42 AMV42:AMY42 AWR42:AWU42 BGN42:BGQ42 BQJ42:BQM42 CAF42:CAI42 CKB42:CKE42 CTX42:CUA42 DDT42:DDW42 DNP42:DNS42 DXL42:DXO42 EHH42:EHK42 ERD42:ERG42 FAZ42:FBC42 FKV42:FKY42 FUR42:FUU42 GEN42:GEQ42 GOJ42:GOM42 GYF42:GYI42 HIB42:HIE42 HRX42:HSA42 IBT42:IBW42 ILP42:ILS42 IVL42:IVO42 JFH42:JFK42 JPD42:JPG42 JYZ42:JZC42 KIV42:KIY42 KSR42:KSU42 LCN42:LCQ42 LMJ42:LMM42 LWF42:LWI42 MGB42:MGE42 MPX42:MQA42 MZT42:MZW42 NJP42:NJS42 NTL42:NTO42 ODH42:ODK42 OND42:ONG42 OWZ42:OXC42 PGV42:PGY42 PQR42:PQU42 QAN42:QAQ42 QKJ42:QKM42 QUF42:QUI42 REB42:REE42 RNX42:ROA42 RXT42:RXW42 SHP42:SHS42 SRL42:SRO42 TBH42:TBK42 TLD42:TLG42 TUZ42:TVC42 UEV42:UEY42 UOR42:UOU42 UYN42:UYQ42 VIJ42:VIM42 VSF42:VSI42 WCB42:WCE42 WLX42:WMA42 WVT42:WVW42 L65578:O65578 JH65578:JK65578 TD65578:TG65578 ACZ65578:ADC65578 AMV65578:AMY65578 AWR65578:AWU65578 BGN65578:BGQ65578 BQJ65578:BQM65578 CAF65578:CAI65578 CKB65578:CKE65578 CTX65578:CUA65578 DDT65578:DDW65578 DNP65578:DNS65578 DXL65578:DXO65578 EHH65578:EHK65578 ERD65578:ERG65578 FAZ65578:FBC65578 FKV65578:FKY65578 FUR65578:FUU65578 GEN65578:GEQ65578 GOJ65578:GOM65578 GYF65578:GYI65578 HIB65578:HIE65578 HRX65578:HSA65578 IBT65578:IBW65578 ILP65578:ILS65578 IVL65578:IVO65578 JFH65578:JFK65578 JPD65578:JPG65578 JYZ65578:JZC65578 KIV65578:KIY65578 KSR65578:KSU65578 LCN65578:LCQ65578 LMJ65578:LMM65578 LWF65578:LWI65578 MGB65578:MGE65578 MPX65578:MQA65578 MZT65578:MZW65578 NJP65578:NJS65578 NTL65578:NTO65578 ODH65578:ODK65578 OND65578:ONG65578 OWZ65578:OXC65578 PGV65578:PGY65578 PQR65578:PQU65578 QAN65578:QAQ65578 QKJ65578:QKM65578 QUF65578:QUI65578 REB65578:REE65578 RNX65578:ROA65578 RXT65578:RXW65578 SHP65578:SHS65578 SRL65578:SRO65578 TBH65578:TBK65578 TLD65578:TLG65578 TUZ65578:TVC65578 UEV65578:UEY65578 UOR65578:UOU65578 UYN65578:UYQ65578 VIJ65578:VIM65578 VSF65578:VSI65578 WCB65578:WCE65578 WLX65578:WMA65578 WVT65578:WVW65578 L131114:O131114 JH131114:JK131114 TD131114:TG131114 ACZ131114:ADC131114 AMV131114:AMY131114 AWR131114:AWU131114 BGN131114:BGQ131114 BQJ131114:BQM131114 CAF131114:CAI131114 CKB131114:CKE131114 CTX131114:CUA131114 DDT131114:DDW131114 DNP131114:DNS131114 DXL131114:DXO131114 EHH131114:EHK131114 ERD131114:ERG131114 FAZ131114:FBC131114 FKV131114:FKY131114 FUR131114:FUU131114 GEN131114:GEQ131114 GOJ131114:GOM131114 GYF131114:GYI131114 HIB131114:HIE131114 HRX131114:HSA131114 IBT131114:IBW131114 ILP131114:ILS131114 IVL131114:IVO131114 JFH131114:JFK131114 JPD131114:JPG131114 JYZ131114:JZC131114 KIV131114:KIY131114 KSR131114:KSU131114 LCN131114:LCQ131114 LMJ131114:LMM131114 LWF131114:LWI131114 MGB131114:MGE131114 MPX131114:MQA131114 MZT131114:MZW131114 NJP131114:NJS131114 NTL131114:NTO131114 ODH131114:ODK131114 OND131114:ONG131114 OWZ131114:OXC131114 PGV131114:PGY131114 PQR131114:PQU131114 QAN131114:QAQ131114 QKJ131114:QKM131114 QUF131114:QUI131114 REB131114:REE131114 RNX131114:ROA131114 RXT131114:RXW131114 SHP131114:SHS131114 SRL131114:SRO131114 TBH131114:TBK131114 TLD131114:TLG131114 TUZ131114:TVC131114 UEV131114:UEY131114 UOR131114:UOU131114 UYN131114:UYQ131114 VIJ131114:VIM131114 VSF131114:VSI131114 WCB131114:WCE131114 WLX131114:WMA131114 WVT131114:WVW131114 L196650:O196650 JH196650:JK196650 TD196650:TG196650 ACZ196650:ADC196650 AMV196650:AMY196650 AWR196650:AWU196650 BGN196650:BGQ196650 BQJ196650:BQM196650 CAF196650:CAI196650 CKB196650:CKE196650 CTX196650:CUA196650 DDT196650:DDW196650 DNP196650:DNS196650 DXL196650:DXO196650 EHH196650:EHK196650 ERD196650:ERG196650 FAZ196650:FBC196650 FKV196650:FKY196650 FUR196650:FUU196650 GEN196650:GEQ196650 GOJ196650:GOM196650 GYF196650:GYI196650 HIB196650:HIE196650 HRX196650:HSA196650 IBT196650:IBW196650 ILP196650:ILS196650 IVL196650:IVO196650 JFH196650:JFK196650 JPD196650:JPG196650 JYZ196650:JZC196650 KIV196650:KIY196650 KSR196650:KSU196650 LCN196650:LCQ196650 LMJ196650:LMM196650 LWF196650:LWI196650 MGB196650:MGE196650 MPX196650:MQA196650 MZT196650:MZW196650 NJP196650:NJS196650 NTL196650:NTO196650 ODH196650:ODK196650 OND196650:ONG196650 OWZ196650:OXC196650 PGV196650:PGY196650 PQR196650:PQU196650 QAN196650:QAQ196650 QKJ196650:QKM196650 QUF196650:QUI196650 REB196650:REE196650 RNX196650:ROA196650 RXT196650:RXW196650 SHP196650:SHS196650 SRL196650:SRO196650 TBH196650:TBK196650 TLD196650:TLG196650 TUZ196650:TVC196650 UEV196650:UEY196650 UOR196650:UOU196650 UYN196650:UYQ196650 VIJ196650:VIM196650 VSF196650:VSI196650 WCB196650:WCE196650 WLX196650:WMA196650 WVT196650:WVW196650 L262186:O262186 JH262186:JK262186 TD262186:TG262186 ACZ262186:ADC262186 AMV262186:AMY262186 AWR262186:AWU262186 BGN262186:BGQ262186 BQJ262186:BQM262186 CAF262186:CAI262186 CKB262186:CKE262186 CTX262186:CUA262186 DDT262186:DDW262186 DNP262186:DNS262186 DXL262186:DXO262186 EHH262186:EHK262186 ERD262186:ERG262186 FAZ262186:FBC262186 FKV262186:FKY262186 FUR262186:FUU262186 GEN262186:GEQ262186 GOJ262186:GOM262186 GYF262186:GYI262186 HIB262186:HIE262186 HRX262186:HSA262186 IBT262186:IBW262186 ILP262186:ILS262186 IVL262186:IVO262186 JFH262186:JFK262186 JPD262186:JPG262186 JYZ262186:JZC262186 KIV262186:KIY262186 KSR262186:KSU262186 LCN262186:LCQ262186 LMJ262186:LMM262186 LWF262186:LWI262186 MGB262186:MGE262186 MPX262186:MQA262186 MZT262186:MZW262186 NJP262186:NJS262186 NTL262186:NTO262186 ODH262186:ODK262186 OND262186:ONG262186 OWZ262186:OXC262186 PGV262186:PGY262186 PQR262186:PQU262186 QAN262186:QAQ262186 QKJ262186:QKM262186 QUF262186:QUI262186 REB262186:REE262186 RNX262186:ROA262186 RXT262186:RXW262186 SHP262186:SHS262186 SRL262186:SRO262186 TBH262186:TBK262186 TLD262186:TLG262186 TUZ262186:TVC262186 UEV262186:UEY262186 UOR262186:UOU262186 UYN262186:UYQ262186 VIJ262186:VIM262186 VSF262186:VSI262186 WCB262186:WCE262186 WLX262186:WMA262186 WVT262186:WVW262186 L327722:O327722 JH327722:JK327722 TD327722:TG327722 ACZ327722:ADC327722 AMV327722:AMY327722 AWR327722:AWU327722 BGN327722:BGQ327722 BQJ327722:BQM327722 CAF327722:CAI327722 CKB327722:CKE327722 CTX327722:CUA327722 DDT327722:DDW327722 DNP327722:DNS327722 DXL327722:DXO327722 EHH327722:EHK327722 ERD327722:ERG327722 FAZ327722:FBC327722 FKV327722:FKY327722 FUR327722:FUU327722 GEN327722:GEQ327722 GOJ327722:GOM327722 GYF327722:GYI327722 HIB327722:HIE327722 HRX327722:HSA327722 IBT327722:IBW327722 ILP327722:ILS327722 IVL327722:IVO327722 JFH327722:JFK327722 JPD327722:JPG327722 JYZ327722:JZC327722 KIV327722:KIY327722 KSR327722:KSU327722 LCN327722:LCQ327722 LMJ327722:LMM327722 LWF327722:LWI327722 MGB327722:MGE327722 MPX327722:MQA327722 MZT327722:MZW327722 NJP327722:NJS327722 NTL327722:NTO327722 ODH327722:ODK327722 OND327722:ONG327722 OWZ327722:OXC327722 PGV327722:PGY327722 PQR327722:PQU327722 QAN327722:QAQ327722 QKJ327722:QKM327722 QUF327722:QUI327722 REB327722:REE327722 RNX327722:ROA327722 RXT327722:RXW327722 SHP327722:SHS327722 SRL327722:SRO327722 TBH327722:TBK327722 TLD327722:TLG327722 TUZ327722:TVC327722 UEV327722:UEY327722 UOR327722:UOU327722 UYN327722:UYQ327722 VIJ327722:VIM327722 VSF327722:VSI327722 WCB327722:WCE327722 WLX327722:WMA327722 WVT327722:WVW327722 L393258:O393258 JH393258:JK393258 TD393258:TG393258 ACZ393258:ADC393258 AMV393258:AMY393258 AWR393258:AWU393258 BGN393258:BGQ393258 BQJ393258:BQM393258 CAF393258:CAI393258 CKB393258:CKE393258 CTX393258:CUA393258 DDT393258:DDW393258 DNP393258:DNS393258 DXL393258:DXO393258 EHH393258:EHK393258 ERD393258:ERG393258 FAZ393258:FBC393258 FKV393258:FKY393258 FUR393258:FUU393258 GEN393258:GEQ393258 GOJ393258:GOM393258 GYF393258:GYI393258 HIB393258:HIE393258 HRX393258:HSA393258 IBT393258:IBW393258 ILP393258:ILS393258 IVL393258:IVO393258 JFH393258:JFK393258 JPD393258:JPG393258 JYZ393258:JZC393258 KIV393258:KIY393258 KSR393258:KSU393258 LCN393258:LCQ393258 LMJ393258:LMM393258 LWF393258:LWI393258 MGB393258:MGE393258 MPX393258:MQA393258 MZT393258:MZW393258 NJP393258:NJS393258 NTL393258:NTO393258 ODH393258:ODK393258 OND393258:ONG393258 OWZ393258:OXC393258 PGV393258:PGY393258 PQR393258:PQU393258 QAN393258:QAQ393258 QKJ393258:QKM393258 QUF393258:QUI393258 REB393258:REE393258 RNX393258:ROA393258 RXT393258:RXW393258 SHP393258:SHS393258 SRL393258:SRO393258 TBH393258:TBK393258 TLD393258:TLG393258 TUZ393258:TVC393258 UEV393258:UEY393258 UOR393258:UOU393258 UYN393258:UYQ393258 VIJ393258:VIM393258 VSF393258:VSI393258 WCB393258:WCE393258 WLX393258:WMA393258 WVT393258:WVW393258 L458794:O458794 JH458794:JK458794 TD458794:TG458794 ACZ458794:ADC458794 AMV458794:AMY458794 AWR458794:AWU458794 BGN458794:BGQ458794 BQJ458794:BQM458794 CAF458794:CAI458794 CKB458794:CKE458794 CTX458794:CUA458794 DDT458794:DDW458794 DNP458794:DNS458794 DXL458794:DXO458794 EHH458794:EHK458794 ERD458794:ERG458794 FAZ458794:FBC458794 FKV458794:FKY458794 FUR458794:FUU458794 GEN458794:GEQ458794 GOJ458794:GOM458794 GYF458794:GYI458794 HIB458794:HIE458794 HRX458794:HSA458794 IBT458794:IBW458794 ILP458794:ILS458794 IVL458794:IVO458794 JFH458794:JFK458794 JPD458794:JPG458794 JYZ458794:JZC458794 KIV458794:KIY458794 KSR458794:KSU458794 LCN458794:LCQ458794 LMJ458794:LMM458794 LWF458794:LWI458794 MGB458794:MGE458794 MPX458794:MQA458794 MZT458794:MZW458794 NJP458794:NJS458794 NTL458794:NTO458794 ODH458794:ODK458794 OND458794:ONG458794 OWZ458794:OXC458794 PGV458794:PGY458794 PQR458794:PQU458794 QAN458794:QAQ458794 QKJ458794:QKM458794 QUF458794:QUI458794 REB458794:REE458794 RNX458794:ROA458794 RXT458794:RXW458794 SHP458794:SHS458794 SRL458794:SRO458794 TBH458794:TBK458794 TLD458794:TLG458794 TUZ458794:TVC458794 UEV458794:UEY458794 UOR458794:UOU458794 UYN458794:UYQ458794 VIJ458794:VIM458794 VSF458794:VSI458794 WCB458794:WCE458794 WLX458794:WMA458794 WVT458794:WVW458794 L524330:O524330 JH524330:JK524330 TD524330:TG524330 ACZ524330:ADC524330 AMV524330:AMY524330 AWR524330:AWU524330 BGN524330:BGQ524330 BQJ524330:BQM524330 CAF524330:CAI524330 CKB524330:CKE524330 CTX524330:CUA524330 DDT524330:DDW524330 DNP524330:DNS524330 DXL524330:DXO524330 EHH524330:EHK524330 ERD524330:ERG524330 FAZ524330:FBC524330 FKV524330:FKY524330 FUR524330:FUU524330 GEN524330:GEQ524330 GOJ524330:GOM524330 GYF524330:GYI524330 HIB524330:HIE524330 HRX524330:HSA524330 IBT524330:IBW524330 ILP524330:ILS524330 IVL524330:IVO524330 JFH524330:JFK524330 JPD524330:JPG524330 JYZ524330:JZC524330 KIV524330:KIY524330 KSR524330:KSU524330 LCN524330:LCQ524330 LMJ524330:LMM524330 LWF524330:LWI524330 MGB524330:MGE524330 MPX524330:MQA524330 MZT524330:MZW524330 NJP524330:NJS524330 NTL524330:NTO524330 ODH524330:ODK524330 OND524330:ONG524330 OWZ524330:OXC524330 PGV524330:PGY524330 PQR524330:PQU524330 QAN524330:QAQ524330 QKJ524330:QKM524330 QUF524330:QUI524330 REB524330:REE524330 RNX524330:ROA524330 RXT524330:RXW524330 SHP524330:SHS524330 SRL524330:SRO524330 TBH524330:TBK524330 TLD524330:TLG524330 TUZ524330:TVC524330 UEV524330:UEY524330 UOR524330:UOU524330 UYN524330:UYQ524330 VIJ524330:VIM524330 VSF524330:VSI524330 WCB524330:WCE524330 WLX524330:WMA524330 WVT524330:WVW524330 L589866:O589866 JH589866:JK589866 TD589866:TG589866 ACZ589866:ADC589866 AMV589866:AMY589866 AWR589866:AWU589866 BGN589866:BGQ589866 BQJ589866:BQM589866 CAF589866:CAI589866 CKB589866:CKE589866 CTX589866:CUA589866 DDT589866:DDW589866 DNP589866:DNS589866 DXL589866:DXO589866 EHH589866:EHK589866 ERD589866:ERG589866 FAZ589866:FBC589866 FKV589866:FKY589866 FUR589866:FUU589866 GEN589866:GEQ589866 GOJ589866:GOM589866 GYF589866:GYI589866 HIB589866:HIE589866 HRX589866:HSA589866 IBT589866:IBW589866 ILP589866:ILS589866 IVL589866:IVO589866 JFH589866:JFK589866 JPD589866:JPG589866 JYZ589866:JZC589866 KIV589866:KIY589866 KSR589866:KSU589866 LCN589866:LCQ589866 LMJ589866:LMM589866 LWF589866:LWI589866 MGB589866:MGE589866 MPX589866:MQA589866 MZT589866:MZW589866 NJP589866:NJS589866 NTL589866:NTO589866 ODH589866:ODK589866 OND589866:ONG589866 OWZ589866:OXC589866 PGV589866:PGY589866 PQR589866:PQU589866 QAN589866:QAQ589866 QKJ589866:QKM589866 QUF589866:QUI589866 REB589866:REE589866 RNX589866:ROA589866 RXT589866:RXW589866 SHP589866:SHS589866 SRL589866:SRO589866 TBH589866:TBK589866 TLD589866:TLG589866 TUZ589866:TVC589866 UEV589866:UEY589866 UOR589866:UOU589866 UYN589866:UYQ589866 VIJ589866:VIM589866 VSF589866:VSI589866 WCB589866:WCE589866 WLX589866:WMA589866 WVT589866:WVW589866 L655402:O655402 JH655402:JK655402 TD655402:TG655402 ACZ655402:ADC655402 AMV655402:AMY655402 AWR655402:AWU655402 BGN655402:BGQ655402 BQJ655402:BQM655402 CAF655402:CAI655402 CKB655402:CKE655402 CTX655402:CUA655402 DDT655402:DDW655402 DNP655402:DNS655402 DXL655402:DXO655402 EHH655402:EHK655402 ERD655402:ERG655402 FAZ655402:FBC655402 FKV655402:FKY655402 FUR655402:FUU655402 GEN655402:GEQ655402 GOJ655402:GOM655402 GYF655402:GYI655402 HIB655402:HIE655402 HRX655402:HSA655402 IBT655402:IBW655402 ILP655402:ILS655402 IVL655402:IVO655402 JFH655402:JFK655402 JPD655402:JPG655402 JYZ655402:JZC655402 KIV655402:KIY655402 KSR655402:KSU655402 LCN655402:LCQ655402 LMJ655402:LMM655402 LWF655402:LWI655402 MGB655402:MGE655402 MPX655402:MQA655402 MZT655402:MZW655402 NJP655402:NJS655402 NTL655402:NTO655402 ODH655402:ODK655402 OND655402:ONG655402 OWZ655402:OXC655402 PGV655402:PGY655402 PQR655402:PQU655402 QAN655402:QAQ655402 QKJ655402:QKM655402 QUF655402:QUI655402 REB655402:REE655402 RNX655402:ROA655402 RXT655402:RXW655402 SHP655402:SHS655402 SRL655402:SRO655402 TBH655402:TBK655402 TLD655402:TLG655402 TUZ655402:TVC655402 UEV655402:UEY655402 UOR655402:UOU655402 UYN655402:UYQ655402 VIJ655402:VIM655402 VSF655402:VSI655402 WCB655402:WCE655402 WLX655402:WMA655402 WVT655402:WVW655402 L720938:O720938 JH720938:JK720938 TD720938:TG720938 ACZ720938:ADC720938 AMV720938:AMY720938 AWR720938:AWU720938 BGN720938:BGQ720938 BQJ720938:BQM720938 CAF720938:CAI720938 CKB720938:CKE720938 CTX720938:CUA720938 DDT720938:DDW720938 DNP720938:DNS720938 DXL720938:DXO720938 EHH720938:EHK720938 ERD720938:ERG720938 FAZ720938:FBC720938 FKV720938:FKY720938 FUR720938:FUU720938 GEN720938:GEQ720938 GOJ720938:GOM720938 GYF720938:GYI720938 HIB720938:HIE720938 HRX720938:HSA720938 IBT720938:IBW720938 ILP720938:ILS720938 IVL720938:IVO720938 JFH720938:JFK720938 JPD720938:JPG720938 JYZ720938:JZC720938 KIV720938:KIY720938 KSR720938:KSU720938 LCN720938:LCQ720938 LMJ720938:LMM720938 LWF720938:LWI720938 MGB720938:MGE720938 MPX720938:MQA720938 MZT720938:MZW720938 NJP720938:NJS720938 NTL720938:NTO720938 ODH720938:ODK720938 OND720938:ONG720938 OWZ720938:OXC720938 PGV720938:PGY720938 PQR720938:PQU720938 QAN720938:QAQ720938 QKJ720938:QKM720938 QUF720938:QUI720938 REB720938:REE720938 RNX720938:ROA720938 RXT720938:RXW720938 SHP720938:SHS720938 SRL720938:SRO720938 TBH720938:TBK720938 TLD720938:TLG720938 TUZ720938:TVC720938 UEV720938:UEY720938 UOR720938:UOU720938 UYN720938:UYQ720938 VIJ720938:VIM720938 VSF720938:VSI720938 WCB720938:WCE720938 WLX720938:WMA720938 WVT720938:WVW720938 L786474:O786474 JH786474:JK786474 TD786474:TG786474 ACZ786474:ADC786474 AMV786474:AMY786474 AWR786474:AWU786474 BGN786474:BGQ786474 BQJ786474:BQM786474 CAF786474:CAI786474 CKB786474:CKE786474 CTX786474:CUA786474 DDT786474:DDW786474 DNP786474:DNS786474 DXL786474:DXO786474 EHH786474:EHK786474 ERD786474:ERG786474 FAZ786474:FBC786474 FKV786474:FKY786474 FUR786474:FUU786474 GEN786474:GEQ786474 GOJ786474:GOM786474 GYF786474:GYI786474 HIB786474:HIE786474 HRX786474:HSA786474 IBT786474:IBW786474 ILP786474:ILS786474 IVL786474:IVO786474 JFH786474:JFK786474 JPD786474:JPG786474 JYZ786474:JZC786474 KIV786474:KIY786474 KSR786474:KSU786474 LCN786474:LCQ786474 LMJ786474:LMM786474 LWF786474:LWI786474 MGB786474:MGE786474 MPX786474:MQA786474 MZT786474:MZW786474 NJP786474:NJS786474 NTL786474:NTO786474 ODH786474:ODK786474 OND786474:ONG786474 OWZ786474:OXC786474 PGV786474:PGY786474 PQR786474:PQU786474 QAN786474:QAQ786474 QKJ786474:QKM786474 QUF786474:QUI786474 REB786474:REE786474 RNX786474:ROA786474 RXT786474:RXW786474 SHP786474:SHS786474 SRL786474:SRO786474 TBH786474:TBK786474 TLD786474:TLG786474 TUZ786474:TVC786474 UEV786474:UEY786474 UOR786474:UOU786474 UYN786474:UYQ786474 VIJ786474:VIM786474 VSF786474:VSI786474 WCB786474:WCE786474 WLX786474:WMA786474 WVT786474:WVW786474 L852010:O852010 JH852010:JK852010 TD852010:TG852010 ACZ852010:ADC852010 AMV852010:AMY852010 AWR852010:AWU852010 BGN852010:BGQ852010 BQJ852010:BQM852010 CAF852010:CAI852010 CKB852010:CKE852010 CTX852010:CUA852010 DDT852010:DDW852010 DNP852010:DNS852010 DXL852010:DXO852010 EHH852010:EHK852010 ERD852010:ERG852010 FAZ852010:FBC852010 FKV852010:FKY852010 FUR852010:FUU852010 GEN852010:GEQ852010 GOJ852010:GOM852010 GYF852010:GYI852010 HIB852010:HIE852010 HRX852010:HSA852010 IBT852010:IBW852010 ILP852010:ILS852010 IVL852010:IVO852010 JFH852010:JFK852010 JPD852010:JPG852010 JYZ852010:JZC852010 KIV852010:KIY852010 KSR852010:KSU852010 LCN852010:LCQ852010 LMJ852010:LMM852010 LWF852010:LWI852010 MGB852010:MGE852010 MPX852010:MQA852010 MZT852010:MZW852010 NJP852010:NJS852010 NTL852010:NTO852010 ODH852010:ODK852010 OND852010:ONG852010 OWZ852010:OXC852010 PGV852010:PGY852010 PQR852010:PQU852010 QAN852010:QAQ852010 QKJ852010:QKM852010 QUF852010:QUI852010 REB852010:REE852010 RNX852010:ROA852010 RXT852010:RXW852010 SHP852010:SHS852010 SRL852010:SRO852010 TBH852010:TBK852010 TLD852010:TLG852010 TUZ852010:TVC852010 UEV852010:UEY852010 UOR852010:UOU852010 UYN852010:UYQ852010 VIJ852010:VIM852010 VSF852010:VSI852010 WCB852010:WCE852010 WLX852010:WMA852010 WVT852010:WVW852010 L917546:O917546 JH917546:JK917546 TD917546:TG917546 ACZ917546:ADC917546 AMV917546:AMY917546 AWR917546:AWU917546 BGN917546:BGQ917546 BQJ917546:BQM917546 CAF917546:CAI917546 CKB917546:CKE917546 CTX917546:CUA917546 DDT917546:DDW917546 DNP917546:DNS917546 DXL917546:DXO917546 EHH917546:EHK917546 ERD917546:ERG917546 FAZ917546:FBC917546 FKV917546:FKY917546 FUR917546:FUU917546 GEN917546:GEQ917546 GOJ917546:GOM917546 GYF917546:GYI917546 HIB917546:HIE917546 HRX917546:HSA917546 IBT917546:IBW917546 ILP917546:ILS917546 IVL917546:IVO917546 JFH917546:JFK917546 JPD917546:JPG917546 JYZ917546:JZC917546 KIV917546:KIY917546 KSR917546:KSU917546 LCN917546:LCQ917546 LMJ917546:LMM917546 LWF917546:LWI917546 MGB917546:MGE917546 MPX917546:MQA917546 MZT917546:MZW917546 NJP917546:NJS917546 NTL917546:NTO917546 ODH917546:ODK917546 OND917546:ONG917546 OWZ917546:OXC917546 PGV917546:PGY917546 PQR917546:PQU917546 QAN917546:QAQ917546 QKJ917546:QKM917546 QUF917546:QUI917546 REB917546:REE917546 RNX917546:ROA917546 RXT917546:RXW917546 SHP917546:SHS917546 SRL917546:SRO917546 TBH917546:TBK917546 TLD917546:TLG917546 TUZ917546:TVC917546 UEV917546:UEY917546 UOR917546:UOU917546 UYN917546:UYQ917546 VIJ917546:VIM917546 VSF917546:VSI917546 WCB917546:WCE917546 WLX917546:WMA917546 WVT917546:WVW917546 L983082:O983082 JH983082:JK983082 TD983082:TG983082 ACZ983082:ADC983082 AMV983082:AMY983082 AWR983082:AWU983082 BGN983082:BGQ983082 BQJ983082:BQM983082 CAF983082:CAI983082 CKB983082:CKE983082 CTX983082:CUA983082 DDT983082:DDW983082 DNP983082:DNS983082 DXL983082:DXO983082 EHH983082:EHK983082 ERD983082:ERG983082 FAZ983082:FBC983082 FKV983082:FKY983082 FUR983082:FUU983082 GEN983082:GEQ983082 GOJ983082:GOM983082 GYF983082:GYI983082 HIB983082:HIE983082 HRX983082:HSA983082 IBT983082:IBW983082 ILP983082:ILS983082 IVL983082:IVO983082 JFH983082:JFK983082 JPD983082:JPG983082 JYZ983082:JZC983082 KIV983082:KIY983082 KSR983082:KSU983082 LCN983082:LCQ983082 LMJ983082:LMM983082 LWF983082:LWI983082 MGB983082:MGE983082 MPX983082:MQA983082 MZT983082:MZW983082 NJP983082:NJS983082 NTL983082:NTO983082 ODH983082:ODK983082 OND983082:ONG983082 OWZ983082:OXC983082 PGV983082:PGY983082 PQR983082:PQU983082 QAN983082:QAQ983082 QKJ983082:QKM983082 QUF983082:QUI983082 REB983082:REE983082 RNX983082:ROA983082 RXT983082:RXW983082 SHP983082:SHS983082 SRL983082:SRO983082 TBH983082:TBK983082 TLD983082:TLG983082 TUZ983082:TVC983082 UEV983082:UEY983082 UOR983082:UOU983082 UYN983082:UYQ983082 VIJ983082:VIM983082 VSF983082:VSI983082 WCB983082:WCE983082 WLX983082:WMA983082 WVT983082:WVW983082 L44:N44 JH44:JJ44 TD44:TF44 ACZ44:ADB44 AMV44:AMX44 AWR44:AWT44 BGN44:BGP44 BQJ44:BQL44 CAF44:CAH44 CKB44:CKD44 CTX44:CTZ44 DDT44:DDV44 DNP44:DNR44 DXL44:DXN44 EHH44:EHJ44 ERD44:ERF44 FAZ44:FBB44 FKV44:FKX44 FUR44:FUT44 GEN44:GEP44 GOJ44:GOL44 GYF44:GYH44 HIB44:HID44 HRX44:HRZ44 IBT44:IBV44 ILP44:ILR44 IVL44:IVN44 JFH44:JFJ44 JPD44:JPF44 JYZ44:JZB44 KIV44:KIX44 KSR44:KST44 LCN44:LCP44 LMJ44:LML44 LWF44:LWH44 MGB44:MGD44 MPX44:MPZ44 MZT44:MZV44 NJP44:NJR44 NTL44:NTN44 ODH44:ODJ44 OND44:ONF44 OWZ44:OXB44 PGV44:PGX44 PQR44:PQT44 QAN44:QAP44 QKJ44:QKL44 QUF44:QUH44 REB44:RED44 RNX44:RNZ44 RXT44:RXV44 SHP44:SHR44 SRL44:SRN44 TBH44:TBJ44 TLD44:TLF44 TUZ44:TVB44 UEV44:UEX44 UOR44:UOT44 UYN44:UYP44 VIJ44:VIL44 VSF44:VSH44 WCB44:WCD44 WLX44:WLZ44 WVT44:WVV44 L65580:N65580 JH65580:JJ65580 TD65580:TF65580 ACZ65580:ADB65580 AMV65580:AMX65580 AWR65580:AWT65580 BGN65580:BGP65580 BQJ65580:BQL65580 CAF65580:CAH65580 CKB65580:CKD65580 CTX65580:CTZ65580 DDT65580:DDV65580 DNP65580:DNR65580 DXL65580:DXN65580 EHH65580:EHJ65580 ERD65580:ERF65580 FAZ65580:FBB65580 FKV65580:FKX65580 FUR65580:FUT65580 GEN65580:GEP65580 GOJ65580:GOL65580 GYF65580:GYH65580 HIB65580:HID65580 HRX65580:HRZ65580 IBT65580:IBV65580 ILP65580:ILR65580 IVL65580:IVN65580 JFH65580:JFJ65580 JPD65580:JPF65580 JYZ65580:JZB65580 KIV65580:KIX65580 KSR65580:KST65580 LCN65580:LCP65580 LMJ65580:LML65580 LWF65580:LWH65580 MGB65580:MGD65580 MPX65580:MPZ65580 MZT65580:MZV65580 NJP65580:NJR65580 NTL65580:NTN65580 ODH65580:ODJ65580 OND65580:ONF65580 OWZ65580:OXB65580 PGV65580:PGX65580 PQR65580:PQT65580 QAN65580:QAP65580 QKJ65580:QKL65580 QUF65580:QUH65580 REB65580:RED65580 RNX65580:RNZ65580 RXT65580:RXV65580 SHP65580:SHR65580 SRL65580:SRN65580 TBH65580:TBJ65580 TLD65580:TLF65580 TUZ65580:TVB65580 UEV65580:UEX65580 UOR65580:UOT65580 UYN65580:UYP65580 VIJ65580:VIL65580 VSF65580:VSH65580 WCB65580:WCD65580 WLX65580:WLZ65580 WVT65580:WVV65580 L131116:N131116 JH131116:JJ131116 TD131116:TF131116 ACZ131116:ADB131116 AMV131116:AMX131116 AWR131116:AWT131116 BGN131116:BGP131116 BQJ131116:BQL131116 CAF131116:CAH131116 CKB131116:CKD131116 CTX131116:CTZ131116 DDT131116:DDV131116 DNP131116:DNR131116 DXL131116:DXN131116 EHH131116:EHJ131116 ERD131116:ERF131116 FAZ131116:FBB131116 FKV131116:FKX131116 FUR131116:FUT131116 GEN131116:GEP131116 GOJ131116:GOL131116 GYF131116:GYH131116 HIB131116:HID131116 HRX131116:HRZ131116 IBT131116:IBV131116 ILP131116:ILR131116 IVL131116:IVN131116 JFH131116:JFJ131116 JPD131116:JPF131116 JYZ131116:JZB131116 KIV131116:KIX131116 KSR131116:KST131116 LCN131116:LCP131116 LMJ131116:LML131116 LWF131116:LWH131116 MGB131116:MGD131116 MPX131116:MPZ131116 MZT131116:MZV131116 NJP131116:NJR131116 NTL131116:NTN131116 ODH131116:ODJ131116 OND131116:ONF131116 OWZ131116:OXB131116 PGV131116:PGX131116 PQR131116:PQT131116 QAN131116:QAP131116 QKJ131116:QKL131116 QUF131116:QUH131116 REB131116:RED131116 RNX131116:RNZ131116 RXT131116:RXV131116 SHP131116:SHR131116 SRL131116:SRN131116 TBH131116:TBJ131116 TLD131116:TLF131116 TUZ131116:TVB131116 UEV131116:UEX131116 UOR131116:UOT131116 UYN131116:UYP131116 VIJ131116:VIL131116 VSF131116:VSH131116 WCB131116:WCD131116 WLX131116:WLZ131116 WVT131116:WVV131116 L196652:N196652 JH196652:JJ196652 TD196652:TF196652 ACZ196652:ADB196652 AMV196652:AMX196652 AWR196652:AWT196652 BGN196652:BGP196652 BQJ196652:BQL196652 CAF196652:CAH196652 CKB196652:CKD196652 CTX196652:CTZ196652 DDT196652:DDV196652 DNP196652:DNR196652 DXL196652:DXN196652 EHH196652:EHJ196652 ERD196652:ERF196652 FAZ196652:FBB196652 FKV196652:FKX196652 FUR196652:FUT196652 GEN196652:GEP196652 GOJ196652:GOL196652 GYF196652:GYH196652 HIB196652:HID196652 HRX196652:HRZ196652 IBT196652:IBV196652 ILP196652:ILR196652 IVL196652:IVN196652 JFH196652:JFJ196652 JPD196652:JPF196652 JYZ196652:JZB196652 KIV196652:KIX196652 KSR196652:KST196652 LCN196652:LCP196652 LMJ196652:LML196652 LWF196652:LWH196652 MGB196652:MGD196652 MPX196652:MPZ196652 MZT196652:MZV196652 NJP196652:NJR196652 NTL196652:NTN196652 ODH196652:ODJ196652 OND196652:ONF196652 OWZ196652:OXB196652 PGV196652:PGX196652 PQR196652:PQT196652 QAN196652:QAP196652 QKJ196652:QKL196652 QUF196652:QUH196652 REB196652:RED196652 RNX196652:RNZ196652 RXT196652:RXV196652 SHP196652:SHR196652 SRL196652:SRN196652 TBH196652:TBJ196652 TLD196652:TLF196652 TUZ196652:TVB196652 UEV196652:UEX196652 UOR196652:UOT196652 UYN196652:UYP196652 VIJ196652:VIL196652 VSF196652:VSH196652 WCB196652:WCD196652 WLX196652:WLZ196652 WVT196652:WVV196652 L262188:N262188 JH262188:JJ262188 TD262188:TF262188 ACZ262188:ADB262188 AMV262188:AMX262188 AWR262188:AWT262188 BGN262188:BGP262188 BQJ262188:BQL262188 CAF262188:CAH262188 CKB262188:CKD262188 CTX262188:CTZ262188 DDT262188:DDV262188 DNP262188:DNR262188 DXL262188:DXN262188 EHH262188:EHJ262188 ERD262188:ERF262188 FAZ262188:FBB262188 FKV262188:FKX262188 FUR262188:FUT262188 GEN262188:GEP262188 GOJ262188:GOL262188 GYF262188:GYH262188 HIB262188:HID262188 HRX262188:HRZ262188 IBT262188:IBV262188 ILP262188:ILR262188 IVL262188:IVN262188 JFH262188:JFJ262188 JPD262188:JPF262188 JYZ262188:JZB262188 KIV262188:KIX262188 KSR262188:KST262188 LCN262188:LCP262188 LMJ262188:LML262188 LWF262188:LWH262188 MGB262188:MGD262188 MPX262188:MPZ262188 MZT262188:MZV262188 NJP262188:NJR262188 NTL262188:NTN262188 ODH262188:ODJ262188 OND262188:ONF262188 OWZ262188:OXB262188 PGV262188:PGX262188 PQR262188:PQT262188 QAN262188:QAP262188 QKJ262188:QKL262188 QUF262188:QUH262188 REB262188:RED262188 RNX262188:RNZ262188 RXT262188:RXV262188 SHP262188:SHR262188 SRL262188:SRN262188 TBH262188:TBJ262188 TLD262188:TLF262188 TUZ262188:TVB262188 UEV262188:UEX262188 UOR262188:UOT262188 UYN262188:UYP262188 VIJ262188:VIL262188 VSF262188:VSH262188 WCB262188:WCD262188 WLX262188:WLZ262188 WVT262188:WVV262188 L327724:N327724 JH327724:JJ327724 TD327724:TF327724 ACZ327724:ADB327724 AMV327724:AMX327724 AWR327724:AWT327724 BGN327724:BGP327724 BQJ327724:BQL327724 CAF327724:CAH327724 CKB327724:CKD327724 CTX327724:CTZ327724 DDT327724:DDV327724 DNP327724:DNR327724 DXL327724:DXN327724 EHH327724:EHJ327724 ERD327724:ERF327724 FAZ327724:FBB327724 FKV327724:FKX327724 FUR327724:FUT327724 GEN327724:GEP327724 GOJ327724:GOL327724 GYF327724:GYH327724 HIB327724:HID327724 HRX327724:HRZ327724 IBT327724:IBV327724 ILP327724:ILR327724 IVL327724:IVN327724 JFH327724:JFJ327724 JPD327724:JPF327724 JYZ327724:JZB327724 KIV327724:KIX327724 KSR327724:KST327724 LCN327724:LCP327724 LMJ327724:LML327724 LWF327724:LWH327724 MGB327724:MGD327724 MPX327724:MPZ327724 MZT327724:MZV327724 NJP327724:NJR327724 NTL327724:NTN327724 ODH327724:ODJ327724 OND327724:ONF327724 OWZ327724:OXB327724 PGV327724:PGX327724 PQR327724:PQT327724 QAN327724:QAP327724 QKJ327724:QKL327724 QUF327724:QUH327724 REB327724:RED327724 RNX327724:RNZ327724 RXT327724:RXV327724 SHP327724:SHR327724 SRL327724:SRN327724 TBH327724:TBJ327724 TLD327724:TLF327724 TUZ327724:TVB327724 UEV327724:UEX327724 UOR327724:UOT327724 UYN327724:UYP327724 VIJ327724:VIL327724 VSF327724:VSH327724 WCB327724:WCD327724 WLX327724:WLZ327724 WVT327724:WVV327724 L393260:N393260 JH393260:JJ393260 TD393260:TF393260 ACZ393260:ADB393260 AMV393260:AMX393260 AWR393260:AWT393260 BGN393260:BGP393260 BQJ393260:BQL393260 CAF393260:CAH393260 CKB393260:CKD393260 CTX393260:CTZ393260 DDT393260:DDV393260 DNP393260:DNR393260 DXL393260:DXN393260 EHH393260:EHJ393260 ERD393260:ERF393260 FAZ393260:FBB393260 FKV393260:FKX393260 FUR393260:FUT393260 GEN393260:GEP393260 GOJ393260:GOL393260 GYF393260:GYH393260 HIB393260:HID393260 HRX393260:HRZ393260 IBT393260:IBV393260 ILP393260:ILR393260 IVL393260:IVN393260 JFH393260:JFJ393260 JPD393260:JPF393260 JYZ393260:JZB393260 KIV393260:KIX393260 KSR393260:KST393260 LCN393260:LCP393260 LMJ393260:LML393260 LWF393260:LWH393260 MGB393260:MGD393260 MPX393260:MPZ393260 MZT393260:MZV393260 NJP393260:NJR393260 NTL393260:NTN393260 ODH393260:ODJ393260 OND393260:ONF393260 OWZ393260:OXB393260 PGV393260:PGX393260 PQR393260:PQT393260 QAN393260:QAP393260 QKJ393260:QKL393260 QUF393260:QUH393260 REB393260:RED393260 RNX393260:RNZ393260 RXT393260:RXV393260 SHP393260:SHR393260 SRL393260:SRN393260 TBH393260:TBJ393260 TLD393260:TLF393260 TUZ393260:TVB393260 UEV393260:UEX393260 UOR393260:UOT393260 UYN393260:UYP393260 VIJ393260:VIL393260 VSF393260:VSH393260 WCB393260:WCD393260 WLX393260:WLZ393260 WVT393260:WVV393260 L458796:N458796 JH458796:JJ458796 TD458796:TF458796 ACZ458796:ADB458796 AMV458796:AMX458796 AWR458796:AWT458796 BGN458796:BGP458796 BQJ458796:BQL458796 CAF458796:CAH458796 CKB458796:CKD458796 CTX458796:CTZ458796 DDT458796:DDV458796 DNP458796:DNR458796 DXL458796:DXN458796 EHH458796:EHJ458796 ERD458796:ERF458796 FAZ458796:FBB458796 FKV458796:FKX458796 FUR458796:FUT458796 GEN458796:GEP458796 GOJ458796:GOL458796 GYF458796:GYH458796 HIB458796:HID458796 HRX458796:HRZ458796 IBT458796:IBV458796 ILP458796:ILR458796 IVL458796:IVN458796 JFH458796:JFJ458796 JPD458796:JPF458796 JYZ458796:JZB458796 KIV458796:KIX458796 KSR458796:KST458796 LCN458796:LCP458796 LMJ458796:LML458796 LWF458796:LWH458796 MGB458796:MGD458796 MPX458796:MPZ458796 MZT458796:MZV458796 NJP458796:NJR458796 NTL458796:NTN458796 ODH458796:ODJ458796 OND458796:ONF458796 OWZ458796:OXB458796 PGV458796:PGX458796 PQR458796:PQT458796 QAN458796:QAP458796 QKJ458796:QKL458796 QUF458796:QUH458796 REB458796:RED458796 RNX458796:RNZ458796 RXT458796:RXV458796 SHP458796:SHR458796 SRL458796:SRN458796 TBH458796:TBJ458796 TLD458796:TLF458796 TUZ458796:TVB458796 UEV458796:UEX458796 UOR458796:UOT458796 UYN458796:UYP458796 VIJ458796:VIL458796 VSF458796:VSH458796 WCB458796:WCD458796 WLX458796:WLZ458796 WVT458796:WVV458796 L524332:N524332 JH524332:JJ524332 TD524332:TF524332 ACZ524332:ADB524332 AMV524332:AMX524332 AWR524332:AWT524332 BGN524332:BGP524332 BQJ524332:BQL524332 CAF524332:CAH524332 CKB524332:CKD524332 CTX524332:CTZ524332 DDT524332:DDV524332 DNP524332:DNR524332 DXL524332:DXN524332 EHH524332:EHJ524332 ERD524332:ERF524332 FAZ524332:FBB524332 FKV524332:FKX524332 FUR524332:FUT524332 GEN524332:GEP524332 GOJ524332:GOL524332 GYF524332:GYH524332 HIB524332:HID524332 HRX524332:HRZ524332 IBT524332:IBV524332 ILP524332:ILR524332 IVL524332:IVN524332 JFH524332:JFJ524332 JPD524332:JPF524332 JYZ524332:JZB524332 KIV524332:KIX524332 KSR524332:KST524332 LCN524332:LCP524332 LMJ524332:LML524332 LWF524332:LWH524332 MGB524332:MGD524332 MPX524332:MPZ524332 MZT524332:MZV524332 NJP524332:NJR524332 NTL524332:NTN524332 ODH524332:ODJ524332 OND524332:ONF524332 OWZ524332:OXB524332 PGV524332:PGX524332 PQR524332:PQT524332 QAN524332:QAP524332 QKJ524332:QKL524332 QUF524332:QUH524332 REB524332:RED524332 RNX524332:RNZ524332 RXT524332:RXV524332 SHP524332:SHR524332 SRL524332:SRN524332 TBH524332:TBJ524332 TLD524332:TLF524332 TUZ524332:TVB524332 UEV524332:UEX524332 UOR524332:UOT524332 UYN524332:UYP524332 VIJ524332:VIL524332 VSF524332:VSH524332 WCB524332:WCD524332 WLX524332:WLZ524332 WVT524332:WVV524332 L589868:N589868 JH589868:JJ589868 TD589868:TF589868 ACZ589868:ADB589868 AMV589868:AMX589868 AWR589868:AWT589868 BGN589868:BGP589868 BQJ589868:BQL589868 CAF589868:CAH589868 CKB589868:CKD589868 CTX589868:CTZ589868 DDT589868:DDV589868 DNP589868:DNR589868 DXL589868:DXN589868 EHH589868:EHJ589868 ERD589868:ERF589868 FAZ589868:FBB589868 FKV589868:FKX589868 FUR589868:FUT589868 GEN589868:GEP589868 GOJ589868:GOL589868 GYF589868:GYH589868 HIB589868:HID589868 HRX589868:HRZ589868 IBT589868:IBV589868 ILP589868:ILR589868 IVL589868:IVN589868 JFH589868:JFJ589868 JPD589868:JPF589868 JYZ589868:JZB589868 KIV589868:KIX589868 KSR589868:KST589868 LCN589868:LCP589868 LMJ589868:LML589868 LWF589868:LWH589868 MGB589868:MGD589868 MPX589868:MPZ589868 MZT589868:MZV589868 NJP589868:NJR589868 NTL589868:NTN589868 ODH589868:ODJ589868 OND589868:ONF589868 OWZ589868:OXB589868 PGV589868:PGX589868 PQR589868:PQT589868 QAN589868:QAP589868 QKJ589868:QKL589868 QUF589868:QUH589868 REB589868:RED589868 RNX589868:RNZ589868 RXT589868:RXV589868 SHP589868:SHR589868 SRL589868:SRN589868 TBH589868:TBJ589868 TLD589868:TLF589868 TUZ589868:TVB589868 UEV589868:UEX589868 UOR589868:UOT589868 UYN589868:UYP589868 VIJ589868:VIL589868 VSF589868:VSH589868 WCB589868:WCD589868 WLX589868:WLZ589868 WVT589868:WVV589868 L655404:N655404 JH655404:JJ655404 TD655404:TF655404 ACZ655404:ADB655404 AMV655404:AMX655404 AWR655404:AWT655404 BGN655404:BGP655404 BQJ655404:BQL655404 CAF655404:CAH655404 CKB655404:CKD655404 CTX655404:CTZ655404 DDT655404:DDV655404 DNP655404:DNR655404 DXL655404:DXN655404 EHH655404:EHJ655404 ERD655404:ERF655404 FAZ655404:FBB655404 FKV655404:FKX655404 FUR655404:FUT655404 GEN655404:GEP655404 GOJ655404:GOL655404 GYF655404:GYH655404 HIB655404:HID655404 HRX655404:HRZ655404 IBT655404:IBV655404 ILP655404:ILR655404 IVL655404:IVN655404 JFH655404:JFJ655404 JPD655404:JPF655404 JYZ655404:JZB655404 KIV655404:KIX655404 KSR655404:KST655404 LCN655404:LCP655404 LMJ655404:LML655404 LWF655404:LWH655404 MGB655404:MGD655404 MPX655404:MPZ655404 MZT655404:MZV655404 NJP655404:NJR655404 NTL655404:NTN655404 ODH655404:ODJ655404 OND655404:ONF655404 OWZ655404:OXB655404 PGV655404:PGX655404 PQR655404:PQT655404 QAN655404:QAP655404 QKJ655404:QKL655404 QUF655404:QUH655404 REB655404:RED655404 RNX655404:RNZ655404 RXT655404:RXV655404 SHP655404:SHR655404 SRL655404:SRN655404 TBH655404:TBJ655404 TLD655404:TLF655404 TUZ655404:TVB655404 UEV655404:UEX655404 UOR655404:UOT655404 UYN655404:UYP655404 VIJ655404:VIL655404 VSF655404:VSH655404 WCB655404:WCD655404 WLX655404:WLZ655404 WVT655404:WVV655404 L720940:N720940 JH720940:JJ720940 TD720940:TF720940 ACZ720940:ADB720940 AMV720940:AMX720940 AWR720940:AWT720940 BGN720940:BGP720940 BQJ720940:BQL720940 CAF720940:CAH720940 CKB720940:CKD720940 CTX720940:CTZ720940 DDT720940:DDV720940 DNP720940:DNR720940 DXL720940:DXN720940 EHH720940:EHJ720940 ERD720940:ERF720940 FAZ720940:FBB720940 FKV720940:FKX720940 FUR720940:FUT720940 GEN720940:GEP720940 GOJ720940:GOL720940 GYF720940:GYH720940 HIB720940:HID720940 HRX720940:HRZ720940 IBT720940:IBV720940 ILP720940:ILR720940 IVL720940:IVN720940 JFH720940:JFJ720940 JPD720940:JPF720940 JYZ720940:JZB720940 KIV720940:KIX720940 KSR720940:KST720940 LCN720940:LCP720940 LMJ720940:LML720940 LWF720940:LWH720940 MGB720940:MGD720940 MPX720940:MPZ720940 MZT720940:MZV720940 NJP720940:NJR720940 NTL720940:NTN720940 ODH720940:ODJ720940 OND720940:ONF720940 OWZ720940:OXB720940 PGV720940:PGX720940 PQR720940:PQT720940 QAN720940:QAP720940 QKJ720940:QKL720940 QUF720940:QUH720940 REB720940:RED720940 RNX720940:RNZ720940 RXT720940:RXV720940 SHP720940:SHR720940 SRL720940:SRN720940 TBH720940:TBJ720940 TLD720940:TLF720940 TUZ720940:TVB720940 UEV720940:UEX720940 UOR720940:UOT720940 UYN720940:UYP720940 VIJ720940:VIL720940 VSF720940:VSH720940 WCB720940:WCD720940 WLX720940:WLZ720940 WVT720940:WVV720940 L786476:N786476 JH786476:JJ786476 TD786476:TF786476 ACZ786476:ADB786476 AMV786476:AMX786476 AWR786476:AWT786476 BGN786476:BGP786476 BQJ786476:BQL786476 CAF786476:CAH786476 CKB786476:CKD786476 CTX786476:CTZ786476 DDT786476:DDV786476 DNP786476:DNR786476 DXL786476:DXN786476 EHH786476:EHJ786476 ERD786476:ERF786476 FAZ786476:FBB786476 FKV786476:FKX786476 FUR786476:FUT786476 GEN786476:GEP786476 GOJ786476:GOL786476 GYF786476:GYH786476 HIB786476:HID786476 HRX786476:HRZ786476 IBT786476:IBV786476 ILP786476:ILR786476 IVL786476:IVN786476 JFH786476:JFJ786476 JPD786476:JPF786476 JYZ786476:JZB786476 KIV786476:KIX786476 KSR786476:KST786476 LCN786476:LCP786476 LMJ786476:LML786476 LWF786476:LWH786476 MGB786476:MGD786476 MPX786476:MPZ786476 MZT786476:MZV786476 NJP786476:NJR786476 NTL786476:NTN786476 ODH786476:ODJ786476 OND786476:ONF786476 OWZ786476:OXB786476 PGV786476:PGX786476 PQR786476:PQT786476 QAN786476:QAP786476 QKJ786476:QKL786476 QUF786476:QUH786476 REB786476:RED786476 RNX786476:RNZ786476 RXT786476:RXV786476 SHP786476:SHR786476 SRL786476:SRN786476 TBH786476:TBJ786476 TLD786476:TLF786476 TUZ786476:TVB786476 UEV786476:UEX786476 UOR786476:UOT786476 UYN786476:UYP786476 VIJ786476:VIL786476 VSF786476:VSH786476 WCB786476:WCD786476 WLX786476:WLZ786476 WVT786476:WVV786476 L852012:N852012 JH852012:JJ852012 TD852012:TF852012 ACZ852012:ADB852012 AMV852012:AMX852012 AWR852012:AWT852012 BGN852012:BGP852012 BQJ852012:BQL852012 CAF852012:CAH852012 CKB852012:CKD852012 CTX852012:CTZ852012 DDT852012:DDV852012 DNP852012:DNR852012 DXL852012:DXN852012 EHH852012:EHJ852012 ERD852012:ERF852012 FAZ852012:FBB852012 FKV852012:FKX852012 FUR852012:FUT852012 GEN852012:GEP852012 GOJ852012:GOL852012 GYF852012:GYH852012 HIB852012:HID852012 HRX852012:HRZ852012 IBT852012:IBV852012 ILP852012:ILR852012 IVL852012:IVN852012 JFH852012:JFJ852012 JPD852012:JPF852012 JYZ852012:JZB852012 KIV852012:KIX852012 KSR852012:KST852012 LCN852012:LCP852012 LMJ852012:LML852012 LWF852012:LWH852012 MGB852012:MGD852012 MPX852012:MPZ852012 MZT852012:MZV852012 NJP852012:NJR852012 NTL852012:NTN852012 ODH852012:ODJ852012 OND852012:ONF852012 OWZ852012:OXB852012 PGV852012:PGX852012 PQR852012:PQT852012 QAN852012:QAP852012 QKJ852012:QKL852012 QUF852012:QUH852012 REB852012:RED852012 RNX852012:RNZ852012 RXT852012:RXV852012 SHP852012:SHR852012 SRL852012:SRN852012 TBH852012:TBJ852012 TLD852012:TLF852012 TUZ852012:TVB852012 UEV852012:UEX852012 UOR852012:UOT852012 UYN852012:UYP852012 VIJ852012:VIL852012 VSF852012:VSH852012 WCB852012:WCD852012 WLX852012:WLZ852012 WVT852012:WVV852012 L917548:N917548 JH917548:JJ917548 TD917548:TF917548 ACZ917548:ADB917548 AMV917548:AMX917548 AWR917548:AWT917548 BGN917548:BGP917548 BQJ917548:BQL917548 CAF917548:CAH917548 CKB917548:CKD917548 CTX917548:CTZ917548 DDT917548:DDV917548 DNP917548:DNR917548 DXL917548:DXN917548 EHH917548:EHJ917548 ERD917548:ERF917548 FAZ917548:FBB917548 FKV917548:FKX917548 FUR917548:FUT917548 GEN917548:GEP917548 GOJ917548:GOL917548 GYF917548:GYH917548 HIB917548:HID917548 HRX917548:HRZ917548 IBT917548:IBV917548 ILP917548:ILR917548 IVL917548:IVN917548 JFH917548:JFJ917548 JPD917548:JPF917548 JYZ917548:JZB917548 KIV917548:KIX917548 KSR917548:KST917548 LCN917548:LCP917548 LMJ917548:LML917548 LWF917548:LWH917548 MGB917548:MGD917548 MPX917548:MPZ917548 MZT917548:MZV917548 NJP917548:NJR917548 NTL917548:NTN917548 ODH917548:ODJ917548 OND917548:ONF917548 OWZ917548:OXB917548 PGV917548:PGX917548 PQR917548:PQT917548 QAN917548:QAP917548 QKJ917548:QKL917548 QUF917548:QUH917548 REB917548:RED917548 RNX917548:RNZ917548 RXT917548:RXV917548 SHP917548:SHR917548 SRL917548:SRN917548 TBH917548:TBJ917548 TLD917548:TLF917548 TUZ917548:TVB917548 UEV917548:UEX917548 UOR917548:UOT917548 UYN917548:UYP917548 VIJ917548:VIL917548 VSF917548:VSH917548 WCB917548:WCD917548 WLX917548:WLZ917548 WVT917548:WVV917548 L983084:N983084 JH983084:JJ983084 TD983084:TF983084 ACZ983084:ADB983084 AMV983084:AMX983084 AWR983084:AWT983084 BGN983084:BGP983084 BQJ983084:BQL983084 CAF983084:CAH983084 CKB983084:CKD983084 CTX983084:CTZ983084 DDT983084:DDV983084 DNP983084:DNR983084 DXL983084:DXN983084 EHH983084:EHJ983084 ERD983084:ERF983084 FAZ983084:FBB983084 FKV983084:FKX983084 FUR983084:FUT983084 GEN983084:GEP983084 GOJ983084:GOL983084 GYF983084:GYH983084 HIB983084:HID983084 HRX983084:HRZ983084 IBT983084:IBV983084 ILP983084:ILR983084 IVL983084:IVN983084 JFH983084:JFJ983084 JPD983084:JPF983084 JYZ983084:JZB983084 KIV983084:KIX983084 KSR983084:KST983084 LCN983084:LCP983084 LMJ983084:LML983084 LWF983084:LWH983084 MGB983084:MGD983084 MPX983084:MPZ983084 MZT983084:MZV983084 NJP983084:NJR983084 NTL983084:NTN983084 ODH983084:ODJ983084 OND983084:ONF983084 OWZ983084:OXB983084 PGV983084:PGX983084 PQR983084:PQT983084 QAN983084:QAP983084 QKJ983084:QKL983084 QUF983084:QUH983084 REB983084:RED983084 RNX983084:RNZ983084 RXT983084:RXV983084 SHP983084:SHR983084 SRL983084:SRN983084 TBH983084:TBJ983084 TLD983084:TLF983084 TUZ983084:TVB983084 UEV983084:UEX983084 UOR983084:UOT983084 UYN983084:UYP983084 VIJ983084:VIL983084 VSF983084:VSH983084 WCB983084:WCD983084 WLX983084:WLZ983084 WVT983084:WVV983084</xm:sqref>
        </x14:dataValidation>
      </x14:dataValidations>
    </ext>
  </extLs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8">
    <tabColor rgb="FF7030A0"/>
  </sheetPr>
  <dimension ref="B2:BW66"/>
  <sheetViews>
    <sheetView showGridLines="0" showZeros="0" view="pageBreakPreview" zoomScaleNormal="100" zoomScaleSheetLayoutView="100" workbookViewId="0">
      <selection activeCell="BK50" sqref="BK50:BW50"/>
    </sheetView>
  </sheetViews>
  <sheetFormatPr defaultColWidth="1.625" defaultRowHeight="13.5" customHeight="1"/>
  <cols>
    <col min="1" max="16384" width="1.625" style="9"/>
  </cols>
  <sheetData>
    <row r="2" spans="2:64" ht="13.5" customHeight="1">
      <c r="B2" s="1363"/>
      <c r="C2" s="1363"/>
      <c r="D2" s="1363"/>
      <c r="E2" s="1363"/>
      <c r="F2" s="1363"/>
      <c r="G2" s="1363"/>
      <c r="H2" s="1363"/>
      <c r="I2" s="1363"/>
      <c r="J2" s="1363"/>
      <c r="K2" s="1363"/>
      <c r="L2" s="1363"/>
      <c r="M2" s="1363"/>
      <c r="N2" s="1363"/>
      <c r="O2" s="1363"/>
      <c r="P2" s="1363"/>
      <c r="Q2" s="1363"/>
      <c r="R2" s="1363"/>
      <c r="S2" s="1363"/>
      <c r="T2" s="1363"/>
      <c r="U2" s="1363"/>
      <c r="V2" s="1363"/>
      <c r="W2" s="1363"/>
      <c r="X2" s="1363"/>
      <c r="Y2" s="1363"/>
      <c r="Z2" s="1363"/>
      <c r="AA2" s="1363"/>
      <c r="AB2" s="1363"/>
      <c r="AC2" s="1363"/>
      <c r="AD2" s="1363"/>
      <c r="AE2" s="1363"/>
      <c r="AF2" s="1363"/>
      <c r="AG2" s="1363"/>
      <c r="AH2" s="1363"/>
      <c r="AI2" s="1363"/>
      <c r="AJ2" s="1363"/>
      <c r="AK2" s="1363"/>
      <c r="AL2" s="1363"/>
      <c r="AM2" s="1363"/>
      <c r="AN2" s="1363"/>
      <c r="AO2" s="1363"/>
      <c r="AP2" s="1363"/>
      <c r="AQ2" s="1363"/>
      <c r="AR2" s="1363"/>
      <c r="AS2" s="1363"/>
      <c r="AT2" s="1363"/>
      <c r="AU2" s="1363"/>
      <c r="AV2" s="1363"/>
      <c r="AW2" s="1363"/>
      <c r="AX2" s="1363"/>
      <c r="AY2" s="1363"/>
      <c r="AZ2" s="1363"/>
      <c r="BA2" s="1363"/>
      <c r="BB2" s="1363"/>
      <c r="BC2" s="1364"/>
      <c r="BD2" s="1363"/>
      <c r="BE2" s="1365"/>
      <c r="BF2" s="1365"/>
    </row>
    <row r="3" spans="2:64" ht="13.5" customHeight="1">
      <c r="B3" s="3158" t="s">
        <v>21</v>
      </c>
      <c r="C3" s="3158"/>
      <c r="D3" s="3158"/>
      <c r="E3" s="3158"/>
      <c r="F3" s="3158"/>
      <c r="G3" s="3158"/>
      <c r="H3" s="3158"/>
      <c r="I3" s="3158"/>
      <c r="J3" s="3158"/>
      <c r="K3" s="3158"/>
      <c r="L3" s="3158"/>
      <c r="M3" s="3158"/>
      <c r="N3" s="3158"/>
      <c r="O3" s="3158"/>
      <c r="P3" s="3158"/>
      <c r="Q3" s="3158"/>
      <c r="R3" s="3158"/>
      <c r="S3" s="3158"/>
      <c r="T3" s="3158"/>
      <c r="U3" s="3158"/>
      <c r="V3" s="3158"/>
      <c r="W3" s="3158"/>
      <c r="X3" s="3158"/>
      <c r="Y3" s="3158"/>
      <c r="Z3" s="3158"/>
      <c r="AA3" s="3158"/>
      <c r="AB3" s="3158"/>
      <c r="AC3" s="3158"/>
      <c r="AD3" s="3158"/>
      <c r="AE3" s="3158"/>
      <c r="AF3" s="3158"/>
      <c r="AG3" s="3158"/>
      <c r="AH3" s="3158"/>
      <c r="AI3" s="3158"/>
      <c r="AJ3" s="3158"/>
      <c r="AK3" s="3158"/>
      <c r="AL3" s="3158"/>
      <c r="AM3" s="3158"/>
      <c r="AN3" s="3158"/>
      <c r="AO3" s="3158"/>
      <c r="AP3" s="3158"/>
      <c r="AQ3" s="3158"/>
      <c r="AR3" s="3158"/>
      <c r="AS3" s="3158"/>
      <c r="AT3" s="3158"/>
      <c r="AU3" s="3158"/>
      <c r="AV3" s="3158"/>
      <c r="AW3" s="3158"/>
      <c r="AX3" s="3158"/>
      <c r="AY3" s="3158"/>
      <c r="AZ3" s="3158"/>
      <c r="BA3" s="3158"/>
      <c r="BB3" s="3158"/>
      <c r="BC3" s="3158"/>
      <c r="BD3" s="3158"/>
      <c r="BE3" s="3158"/>
      <c r="BF3" s="3158"/>
      <c r="BL3" s="2"/>
    </row>
    <row r="4" spans="2:64" ht="13.5" customHeight="1">
      <c r="B4" s="3158"/>
      <c r="C4" s="3158"/>
      <c r="D4" s="3158"/>
      <c r="E4" s="3158"/>
      <c r="F4" s="3158"/>
      <c r="G4" s="3158"/>
      <c r="H4" s="3158"/>
      <c r="I4" s="3158"/>
      <c r="J4" s="3158"/>
      <c r="K4" s="3158"/>
      <c r="L4" s="3158"/>
      <c r="M4" s="3158"/>
      <c r="N4" s="3158"/>
      <c r="O4" s="3158"/>
      <c r="P4" s="3158"/>
      <c r="Q4" s="3158"/>
      <c r="R4" s="3158"/>
      <c r="S4" s="3158"/>
      <c r="T4" s="3158"/>
      <c r="U4" s="3158"/>
      <c r="V4" s="3158"/>
      <c r="W4" s="3158"/>
      <c r="X4" s="3158"/>
      <c r="Y4" s="3158"/>
      <c r="Z4" s="3158"/>
      <c r="AA4" s="3158"/>
      <c r="AB4" s="3158"/>
      <c r="AC4" s="3158"/>
      <c r="AD4" s="3158"/>
      <c r="AE4" s="3158"/>
      <c r="AF4" s="3158"/>
      <c r="AG4" s="3158"/>
      <c r="AH4" s="3158"/>
      <c r="AI4" s="3158"/>
      <c r="AJ4" s="3158"/>
      <c r="AK4" s="3158"/>
      <c r="AL4" s="3158"/>
      <c r="AM4" s="3158"/>
      <c r="AN4" s="3158"/>
      <c r="AO4" s="3158"/>
      <c r="AP4" s="3158"/>
      <c r="AQ4" s="3158"/>
      <c r="AR4" s="3158"/>
      <c r="AS4" s="3158"/>
      <c r="AT4" s="3158"/>
      <c r="AU4" s="3158"/>
      <c r="AV4" s="3158"/>
      <c r="AW4" s="3158"/>
      <c r="AX4" s="3158"/>
      <c r="AY4" s="3158"/>
      <c r="AZ4" s="3158"/>
      <c r="BA4" s="3158"/>
      <c r="BB4" s="3158"/>
      <c r="BC4" s="3158"/>
      <c r="BD4" s="3158"/>
      <c r="BE4" s="3158"/>
      <c r="BF4" s="3158"/>
      <c r="BL4" s="1"/>
    </row>
    <row r="5" spans="2:64" ht="13.5" customHeight="1">
      <c r="B5" s="1363"/>
      <c r="C5" s="1363"/>
      <c r="D5" s="1363"/>
      <c r="E5" s="1363"/>
      <c r="F5" s="1363"/>
      <c r="G5" s="1363"/>
      <c r="H5" s="1363"/>
      <c r="I5" s="1363"/>
      <c r="J5" s="1363"/>
      <c r="K5" s="1363"/>
      <c r="L5" s="1363"/>
      <c r="M5" s="1363"/>
      <c r="N5" s="1363"/>
      <c r="O5" s="1363"/>
      <c r="P5" s="1363"/>
      <c r="Q5" s="1363"/>
      <c r="R5" s="1363"/>
      <c r="S5" s="1363"/>
      <c r="T5" s="1363"/>
      <c r="U5" s="1363"/>
      <c r="V5" s="1363"/>
      <c r="W5" s="1363"/>
      <c r="X5" s="1363"/>
      <c r="Y5" s="1363"/>
      <c r="Z5" s="1363"/>
      <c r="AA5" s="1363"/>
      <c r="AB5" s="1363"/>
      <c r="AC5" s="1363"/>
      <c r="AD5" s="1363"/>
      <c r="AE5" s="1363"/>
      <c r="AF5" s="1363"/>
      <c r="AG5" s="1363"/>
      <c r="AH5" s="1363"/>
      <c r="AI5" s="1363"/>
      <c r="AJ5" s="1363"/>
      <c r="AK5" s="1363"/>
      <c r="AL5" s="1363"/>
      <c r="AM5" s="1363"/>
      <c r="AN5" s="1363"/>
      <c r="AO5" s="1363"/>
      <c r="AP5" s="1363"/>
      <c r="AQ5" s="1363"/>
      <c r="AR5" s="1363"/>
      <c r="AS5" s="1363"/>
      <c r="AT5" s="1363"/>
      <c r="AU5" s="1363"/>
      <c r="AV5" s="1363"/>
      <c r="AW5" s="1363"/>
      <c r="AX5" s="1363"/>
      <c r="AY5" s="1363"/>
      <c r="AZ5" s="1363"/>
      <c r="BA5" s="1363"/>
      <c r="BB5" s="1363"/>
      <c r="BC5" s="1365"/>
      <c r="BD5" s="1365"/>
      <c r="BE5" s="1365"/>
      <c r="BF5" s="1365"/>
      <c r="BL5" s="1"/>
    </row>
    <row r="6" spans="2:64" ht="13.5" customHeight="1">
      <c r="B6" s="1363"/>
      <c r="C6" s="1363"/>
      <c r="D6" s="1363"/>
      <c r="E6" s="1363"/>
      <c r="F6" s="1363"/>
      <c r="G6" s="1363"/>
      <c r="H6" s="1363"/>
      <c r="I6" s="1363"/>
      <c r="J6" s="1363"/>
      <c r="K6" s="1363"/>
      <c r="L6" s="1363"/>
      <c r="M6" s="1363"/>
      <c r="N6" s="1363"/>
      <c r="O6" s="1363"/>
      <c r="P6" s="1363"/>
      <c r="Q6" s="1363"/>
      <c r="R6" s="1363"/>
      <c r="S6" s="1363"/>
      <c r="T6" s="1363"/>
      <c r="U6" s="1363"/>
      <c r="V6" s="1363"/>
      <c r="W6" s="1363"/>
      <c r="X6" s="1363"/>
      <c r="Y6" s="1363"/>
      <c r="Z6" s="1363"/>
      <c r="AA6" s="1363"/>
      <c r="AB6" s="1363"/>
      <c r="AC6" s="1363"/>
      <c r="AD6" s="1363"/>
      <c r="AE6" s="1363"/>
      <c r="AF6" s="1363"/>
      <c r="AG6" s="1363"/>
      <c r="AH6" s="1363"/>
      <c r="AI6" s="1363"/>
      <c r="AJ6" s="1363"/>
      <c r="AK6" s="1363"/>
      <c r="AL6" s="1363"/>
      <c r="AM6" s="1363"/>
      <c r="AN6" s="1363"/>
      <c r="AO6" s="1363"/>
      <c r="AP6" s="1363"/>
      <c r="AQ6" s="1363"/>
      <c r="AR6" s="1363"/>
      <c r="AS6" s="1363"/>
      <c r="AT6" s="1363"/>
      <c r="AU6" s="1363"/>
      <c r="AV6" s="1363"/>
      <c r="AW6" s="1363"/>
      <c r="AX6" s="1363"/>
      <c r="AY6" s="1363"/>
      <c r="AZ6" s="1363"/>
      <c r="BA6" s="1363"/>
      <c r="BB6" s="1363"/>
      <c r="BC6" s="1365"/>
      <c r="BD6" s="1365"/>
      <c r="BE6" s="1365"/>
      <c r="BF6" s="1365"/>
      <c r="BL6" s="1"/>
    </row>
    <row r="7" spans="2:64" ht="13.5" customHeight="1">
      <c r="B7" s="1363"/>
      <c r="C7" s="1363"/>
      <c r="D7" s="1363"/>
      <c r="E7" s="1363"/>
      <c r="F7" s="1363"/>
      <c r="G7" s="1363"/>
      <c r="H7" s="1363"/>
      <c r="I7" s="1363"/>
      <c r="J7" s="1363"/>
      <c r="K7" s="1363"/>
      <c r="L7" s="1363"/>
      <c r="M7" s="1363"/>
      <c r="N7" s="1363"/>
      <c r="O7" s="1363"/>
      <c r="P7" s="1363"/>
      <c r="Q7" s="1363"/>
      <c r="R7" s="1363"/>
      <c r="S7" s="1363"/>
      <c r="T7" s="1363"/>
      <c r="U7" s="1363"/>
      <c r="V7" s="1363"/>
      <c r="W7" s="1363"/>
      <c r="X7" s="1363"/>
      <c r="Y7" s="1363"/>
      <c r="Z7" s="1363"/>
      <c r="AA7" s="1363"/>
      <c r="AB7" s="1363"/>
      <c r="AC7" s="1363"/>
      <c r="AD7" s="1363"/>
      <c r="AE7" s="1363"/>
      <c r="AF7" s="1363"/>
      <c r="AG7" s="1363"/>
      <c r="AH7" s="1363"/>
      <c r="AI7" s="1363"/>
      <c r="AJ7" s="1363"/>
      <c r="AK7" s="1363"/>
      <c r="AL7" s="1363"/>
      <c r="AM7" s="1363"/>
      <c r="AN7" s="1363"/>
      <c r="AO7" s="1363"/>
      <c r="AP7" s="1363"/>
      <c r="AQ7" s="1363"/>
      <c r="AR7" s="1363"/>
      <c r="AS7" s="1363"/>
      <c r="AT7" s="1363"/>
      <c r="AU7" s="1363"/>
      <c r="AV7" s="1363"/>
      <c r="AW7" s="1363"/>
      <c r="AX7" s="1363"/>
      <c r="AY7" s="1363"/>
      <c r="AZ7" s="1363"/>
      <c r="BA7" s="1363"/>
      <c r="BB7" s="1363"/>
      <c r="BC7" s="1365"/>
      <c r="BD7" s="1365"/>
      <c r="BE7" s="1365"/>
      <c r="BF7" s="1365"/>
      <c r="BL7" s="1"/>
    </row>
    <row r="8" spans="2:64" ht="13.5" customHeight="1">
      <c r="B8" s="1363"/>
      <c r="C8" s="1363"/>
      <c r="D8" s="1363"/>
      <c r="E8" s="1363"/>
      <c r="F8" s="1363"/>
      <c r="G8" s="1363"/>
      <c r="H8" s="1363"/>
      <c r="I8" s="1363"/>
      <c r="J8" s="1363"/>
      <c r="K8" s="1363"/>
      <c r="L8" s="1363"/>
      <c r="M8" s="1363"/>
      <c r="N8" s="1363"/>
      <c r="O8" s="1363"/>
      <c r="P8" s="1363"/>
      <c r="Q8" s="1363"/>
      <c r="R8" s="1363"/>
      <c r="S8" s="1363"/>
      <c r="T8" s="1363"/>
      <c r="U8" s="1363"/>
      <c r="V8" s="1363"/>
      <c r="W8" s="1363"/>
      <c r="X8" s="1363"/>
      <c r="Y8" s="1363"/>
      <c r="Z8" s="1363"/>
      <c r="AA8" s="1363"/>
      <c r="AB8" s="1363"/>
      <c r="AC8" s="1363"/>
      <c r="AD8" s="1363"/>
      <c r="AE8" s="1363"/>
      <c r="AF8" s="1363"/>
      <c r="AG8" s="1363"/>
      <c r="AH8" s="1363"/>
      <c r="AI8" s="1363"/>
      <c r="AJ8" s="1363"/>
      <c r="AK8" s="1363"/>
      <c r="AL8" s="1363"/>
      <c r="AM8" s="1363"/>
      <c r="AN8" s="1363"/>
      <c r="AO8" s="1363"/>
      <c r="AP8" s="1363"/>
      <c r="AQ8" s="1363"/>
      <c r="AR8" s="1363"/>
      <c r="AS8" s="1363"/>
      <c r="AT8" s="1363"/>
      <c r="AU8" s="1363"/>
      <c r="AV8" s="1363"/>
      <c r="AW8" s="1363"/>
      <c r="AX8" s="1363"/>
      <c r="AY8" s="1363"/>
      <c r="AZ8" s="1363"/>
      <c r="BA8" s="1363"/>
      <c r="BB8" s="1363"/>
      <c r="BC8" s="1365"/>
      <c r="BD8" s="1365"/>
      <c r="BE8" s="1365"/>
      <c r="BF8" s="1365"/>
      <c r="BL8" s="1"/>
    </row>
    <row r="9" spans="2:64" ht="13.5" customHeight="1">
      <c r="B9" s="1363"/>
      <c r="C9" s="1363"/>
      <c r="D9" s="1363"/>
      <c r="E9" s="1365"/>
      <c r="F9" s="1365"/>
      <c r="G9" s="1365"/>
      <c r="H9" s="1365"/>
      <c r="I9" s="1365"/>
      <c r="J9" s="1365"/>
      <c r="K9" s="1365"/>
      <c r="L9" s="1365"/>
      <c r="M9" s="1365"/>
      <c r="N9" s="1365"/>
      <c r="O9" s="1365"/>
      <c r="P9" s="1365"/>
      <c r="Q9" s="1365"/>
      <c r="R9" s="1365"/>
      <c r="S9" s="1365"/>
      <c r="T9" s="1365"/>
      <c r="U9" s="1365"/>
      <c r="V9" s="1365"/>
      <c r="W9" s="1365"/>
      <c r="X9" s="1365"/>
      <c r="Y9" s="1365"/>
      <c r="Z9" s="1365"/>
      <c r="AA9" s="1365"/>
      <c r="AB9" s="1365"/>
      <c r="AC9" s="1365"/>
      <c r="AD9" s="1365"/>
      <c r="AE9" s="1365"/>
      <c r="AF9" s="1365"/>
      <c r="AG9" s="1365"/>
      <c r="AH9" s="1365"/>
      <c r="AI9" s="1365"/>
      <c r="AJ9" s="1365"/>
      <c r="AK9" s="1365"/>
      <c r="AL9" s="1365"/>
      <c r="AM9" s="1365"/>
      <c r="AN9" s="1365"/>
      <c r="AO9" s="1365"/>
      <c r="AP9" s="1365"/>
      <c r="AQ9" s="1365"/>
      <c r="AR9" s="1365"/>
      <c r="AS9" s="1365"/>
      <c r="AT9" s="1365"/>
      <c r="AU9" s="1365"/>
      <c r="AV9" s="1365"/>
      <c r="AW9" s="1365"/>
      <c r="AX9" s="1365"/>
      <c r="AY9" s="1363"/>
      <c r="AZ9" s="1363"/>
      <c r="BA9" s="1363"/>
      <c r="BB9" s="1363"/>
      <c r="BC9" s="1365"/>
      <c r="BD9" s="1365"/>
      <c r="BE9" s="1365"/>
      <c r="BF9" s="1365"/>
      <c r="BL9" s="1"/>
    </row>
    <row r="10" spans="2:64" ht="13.5" customHeight="1">
      <c r="B10" s="1363"/>
      <c r="C10" s="1363"/>
      <c r="D10" s="1365"/>
      <c r="E10" s="1365"/>
      <c r="F10" s="1366" t="s">
        <v>137</v>
      </c>
      <c r="G10" s="3159">
        <f>'２面'!R21</f>
        <v>0</v>
      </c>
      <c r="H10" s="3159"/>
      <c r="I10" s="3159"/>
      <c r="J10" s="3159"/>
      <c r="K10" s="3159"/>
      <c r="L10" s="3159"/>
      <c r="M10" s="3159"/>
      <c r="N10" s="3159"/>
      <c r="O10" s="3159"/>
      <c r="P10" s="3159"/>
      <c r="Q10" s="3159"/>
      <c r="R10" s="3159"/>
      <c r="S10" s="3159"/>
      <c r="T10" s="3159"/>
      <c r="U10" s="3159"/>
      <c r="V10" s="3159"/>
      <c r="W10" s="3159"/>
      <c r="X10" s="3159"/>
      <c r="Y10" s="3159"/>
      <c r="Z10" s="3159"/>
      <c r="AA10" s="3159"/>
      <c r="AB10" s="3159"/>
      <c r="AC10" s="3159"/>
      <c r="AD10" s="3159"/>
      <c r="AE10" s="3159"/>
      <c r="AF10" s="3159"/>
      <c r="AG10" s="3159"/>
      <c r="AH10" s="3159"/>
      <c r="AI10" s="3159"/>
      <c r="AJ10" s="3159"/>
      <c r="AK10" s="3159"/>
      <c r="AL10" s="3159"/>
      <c r="AM10" s="3159"/>
      <c r="AN10" s="3159"/>
      <c r="AO10" s="3159"/>
      <c r="AP10" s="3159"/>
      <c r="AQ10" s="3159"/>
      <c r="AR10" s="3159"/>
      <c r="AS10" s="3159"/>
      <c r="AT10" s="3159"/>
      <c r="AU10" s="1363" t="s">
        <v>208</v>
      </c>
      <c r="AV10" s="1363"/>
      <c r="AW10" s="1363"/>
      <c r="AX10" s="1363"/>
      <c r="AY10" s="1363"/>
      <c r="AZ10" s="1363"/>
      <c r="BA10" s="1363"/>
      <c r="BB10" s="1363"/>
      <c r="BC10" s="1365"/>
      <c r="BD10" s="1365"/>
      <c r="BE10" s="1365"/>
      <c r="BF10" s="1365"/>
      <c r="BL10" s="1"/>
    </row>
    <row r="11" spans="2:64" ht="13.5" customHeight="1">
      <c r="B11" s="1363"/>
      <c r="C11" s="1363" t="s">
        <v>209</v>
      </c>
      <c r="D11" s="1363"/>
      <c r="E11" s="1363"/>
      <c r="F11" s="1367"/>
      <c r="G11" s="1367"/>
      <c r="H11" s="1367"/>
      <c r="I11" s="1367"/>
      <c r="J11" s="1367"/>
      <c r="K11" s="1367"/>
      <c r="L11" s="1367"/>
      <c r="M11" s="1367"/>
      <c r="N11" s="1367"/>
      <c r="O11" s="1367"/>
      <c r="P11" s="1367"/>
      <c r="Q11" s="1367"/>
      <c r="R11" s="1367"/>
      <c r="S11" s="1367"/>
      <c r="T11" s="1367"/>
      <c r="U11" s="1367"/>
      <c r="V11" s="1367"/>
      <c r="W11" s="1367"/>
      <c r="X11" s="1367"/>
      <c r="Y11" s="1367"/>
      <c r="Z11" s="1367"/>
      <c r="AA11" s="1367"/>
      <c r="AB11" s="1367"/>
      <c r="AC11" s="1363"/>
      <c r="AD11" s="1363"/>
      <c r="AE11" s="1363"/>
      <c r="AF11" s="1363"/>
      <c r="AG11" s="1363"/>
      <c r="AH11" s="1363"/>
      <c r="AI11" s="1363"/>
      <c r="AJ11" s="1363"/>
      <c r="AK11" s="1363"/>
      <c r="AL11" s="1363"/>
      <c r="AM11" s="1363"/>
      <c r="AN11" s="1363"/>
      <c r="AO11" s="1363"/>
      <c r="AP11" s="1363"/>
      <c r="AQ11" s="1363"/>
      <c r="AR11" s="1363"/>
      <c r="AS11" s="1363"/>
      <c r="AT11" s="1363"/>
      <c r="AU11" s="1363"/>
      <c r="AV11" s="1363"/>
      <c r="AW11" s="1363"/>
      <c r="AX11" s="1363"/>
      <c r="AY11" s="1363"/>
      <c r="AZ11" s="1363"/>
      <c r="BA11" s="1363"/>
      <c r="BB11" s="1363"/>
      <c r="BC11" s="1365"/>
      <c r="BD11" s="1365"/>
      <c r="BE11" s="1365"/>
      <c r="BF11" s="1365"/>
      <c r="BL11" s="1"/>
    </row>
    <row r="12" spans="2:64" ht="13.5" customHeight="1">
      <c r="B12" s="1363"/>
      <c r="C12" s="1363"/>
      <c r="D12" s="1363"/>
      <c r="E12" s="1363"/>
      <c r="F12" s="1363"/>
      <c r="G12" s="1363"/>
      <c r="H12" s="1363"/>
      <c r="I12" s="1363"/>
      <c r="J12" s="1363"/>
      <c r="K12" s="1363"/>
      <c r="L12" s="1363"/>
      <c r="M12" s="1363"/>
      <c r="N12" s="1363"/>
      <c r="O12" s="1363"/>
      <c r="P12" s="1363"/>
      <c r="Q12" s="1363"/>
      <c r="R12" s="1363"/>
      <c r="S12" s="1363"/>
      <c r="T12" s="1363"/>
      <c r="U12" s="1363"/>
      <c r="V12" s="1363"/>
      <c r="W12" s="1363"/>
      <c r="X12" s="1363"/>
      <c r="Y12" s="1363"/>
      <c r="Z12" s="1363"/>
      <c r="AA12" s="1363"/>
      <c r="AB12" s="1363"/>
      <c r="AC12" s="1363"/>
      <c r="AD12" s="1363"/>
      <c r="AE12" s="1363"/>
      <c r="AF12" s="1363"/>
      <c r="AG12" s="1363"/>
      <c r="AH12" s="1363"/>
      <c r="AI12" s="1363"/>
      <c r="AJ12" s="1363"/>
      <c r="AK12" s="1363"/>
      <c r="AL12" s="1363"/>
      <c r="AM12" s="1363"/>
      <c r="AN12" s="1363"/>
      <c r="AO12" s="1363"/>
      <c r="AP12" s="1363"/>
      <c r="AQ12" s="1363"/>
      <c r="AR12" s="1363"/>
      <c r="AS12" s="1363"/>
      <c r="AT12" s="1363"/>
      <c r="AU12" s="1363"/>
      <c r="AV12" s="1363"/>
      <c r="AW12" s="1363"/>
      <c r="AX12" s="1363"/>
      <c r="AY12" s="1363"/>
      <c r="AZ12" s="1363"/>
      <c r="BA12" s="1363"/>
      <c r="BB12" s="1363"/>
      <c r="BC12" s="1365"/>
      <c r="BD12" s="1365"/>
      <c r="BE12" s="1365"/>
      <c r="BF12" s="1365"/>
      <c r="BL12" s="1"/>
    </row>
    <row r="13" spans="2:64" ht="13.5" customHeight="1">
      <c r="B13" s="1363"/>
      <c r="C13" s="1363"/>
      <c r="D13" s="1363"/>
      <c r="E13" s="1363"/>
      <c r="F13" s="1367"/>
      <c r="G13" s="1367"/>
      <c r="H13" s="1367"/>
      <c r="I13" s="1367"/>
      <c r="J13" s="1367"/>
      <c r="K13" s="1367"/>
      <c r="L13" s="1367"/>
      <c r="M13" s="1367"/>
      <c r="N13" s="1367"/>
      <c r="O13" s="1367"/>
      <c r="P13" s="1367"/>
      <c r="Q13" s="1367"/>
      <c r="R13" s="1367"/>
      <c r="S13" s="1367"/>
      <c r="T13" s="1367"/>
      <c r="U13" s="1367"/>
      <c r="V13" s="1367"/>
      <c r="W13" s="1367"/>
      <c r="X13" s="1367"/>
      <c r="Y13" s="1367"/>
      <c r="Z13" s="1367"/>
      <c r="AA13" s="1367"/>
      <c r="AB13" s="1367"/>
      <c r="AC13" s="1367"/>
      <c r="AD13" s="1367"/>
      <c r="AE13" s="1367"/>
      <c r="AF13" s="1367"/>
      <c r="AG13" s="1367"/>
      <c r="AH13" s="1367"/>
      <c r="AI13" s="1367"/>
      <c r="AJ13" s="1367"/>
      <c r="AK13" s="1367"/>
      <c r="AL13" s="1367"/>
      <c r="AM13" s="1367"/>
      <c r="AN13" s="1367"/>
      <c r="AO13" s="1367"/>
      <c r="AP13" s="1367"/>
      <c r="AQ13" s="1367"/>
      <c r="AR13" s="1367"/>
      <c r="AS13" s="1367"/>
      <c r="AT13" s="1367"/>
      <c r="AU13" s="1367"/>
      <c r="AV13" s="1367"/>
      <c r="AW13" s="1367"/>
      <c r="AX13" s="1367"/>
      <c r="AY13" s="1367"/>
      <c r="AZ13" s="1367"/>
      <c r="BA13" s="1367"/>
      <c r="BB13" s="1363"/>
      <c r="BC13" s="1365"/>
      <c r="BD13" s="1365"/>
      <c r="BE13" s="1365"/>
      <c r="BF13" s="1365"/>
      <c r="BL13" s="1"/>
    </row>
    <row r="14" spans="2:64" ht="13.5" customHeight="1">
      <c r="B14" s="1363"/>
      <c r="C14" s="1363"/>
      <c r="D14" s="1363"/>
      <c r="E14" s="1363"/>
      <c r="F14" s="1367"/>
      <c r="G14" s="1367"/>
      <c r="H14" s="1367"/>
      <c r="I14" s="1367"/>
      <c r="J14" s="1367"/>
      <c r="K14" s="1367"/>
      <c r="L14" s="1367"/>
      <c r="M14" s="1367"/>
      <c r="N14" s="1367"/>
      <c r="O14" s="1367"/>
      <c r="P14" s="1367"/>
      <c r="Q14" s="1367"/>
      <c r="R14" s="1367"/>
      <c r="S14" s="1367"/>
      <c r="T14" s="1367"/>
      <c r="U14" s="1367"/>
      <c r="V14" s="1367"/>
      <c r="W14" s="1367"/>
      <c r="X14" s="1367"/>
      <c r="Y14" s="1367"/>
      <c r="Z14" s="1367"/>
      <c r="AA14" s="1367"/>
      <c r="AB14" s="1367"/>
      <c r="AC14" s="1367"/>
      <c r="AD14" s="1367"/>
      <c r="AE14" s="1367"/>
      <c r="AF14" s="1367"/>
      <c r="AG14" s="1367"/>
      <c r="AH14" s="1367"/>
      <c r="AI14" s="1367"/>
      <c r="AJ14" s="1367"/>
      <c r="AK14" s="1367"/>
      <c r="AL14" s="1367"/>
      <c r="AM14" s="1367"/>
      <c r="AN14" s="1367"/>
      <c r="AO14" s="1367"/>
      <c r="AP14" s="1367"/>
      <c r="AQ14" s="1367"/>
      <c r="AR14" s="1367"/>
      <c r="AS14" s="1367"/>
      <c r="AT14" s="1367"/>
      <c r="AU14" s="1367"/>
      <c r="AV14" s="1367"/>
      <c r="AW14" s="1367"/>
      <c r="AX14" s="1367"/>
      <c r="AY14" s="1367"/>
      <c r="AZ14" s="1367"/>
      <c r="BA14" s="1367"/>
      <c r="BB14" s="1363"/>
      <c r="BC14" s="1365"/>
      <c r="BD14" s="1365"/>
      <c r="BE14" s="1365"/>
      <c r="BF14" s="1365"/>
      <c r="BL14" s="1"/>
    </row>
    <row r="15" spans="2:64" ht="13.5" customHeight="1">
      <c r="B15" s="1363"/>
      <c r="C15" s="1363"/>
      <c r="D15" s="1363"/>
      <c r="E15" s="1363"/>
      <c r="F15" s="1363"/>
      <c r="G15" s="1363"/>
      <c r="H15" s="1363"/>
      <c r="I15" s="1363"/>
      <c r="J15" s="1363"/>
      <c r="K15" s="1363"/>
      <c r="L15" s="1363"/>
      <c r="M15" s="1363"/>
      <c r="N15" s="1363"/>
      <c r="O15" s="1363"/>
      <c r="P15" s="1363"/>
      <c r="Q15" s="1363"/>
      <c r="R15" s="1363"/>
      <c r="S15" s="1363"/>
      <c r="T15" s="1363"/>
      <c r="U15" s="1363"/>
      <c r="V15" s="1365"/>
      <c r="W15" s="1365"/>
      <c r="X15" s="1365"/>
      <c r="Y15" s="1365"/>
      <c r="Z15" s="1365"/>
      <c r="AA15" s="1365"/>
      <c r="AB15" s="1363"/>
      <c r="AC15" s="1363"/>
      <c r="AD15" s="1363"/>
      <c r="AE15" s="1363"/>
      <c r="AF15" s="1363"/>
      <c r="AG15" s="1363"/>
      <c r="AH15" s="1363"/>
      <c r="AI15" s="1363"/>
      <c r="AJ15" s="1363"/>
      <c r="AK15" s="1363"/>
      <c r="AL15" s="1363"/>
      <c r="AM15" s="1363"/>
      <c r="AN15" s="1363"/>
      <c r="AO15" s="1363"/>
      <c r="AP15" s="1363"/>
      <c r="AQ15" s="1363"/>
      <c r="AR15" s="1363"/>
      <c r="AS15" s="1363"/>
      <c r="AT15" s="1363"/>
      <c r="AU15" s="1363"/>
      <c r="AV15" s="1363"/>
      <c r="AW15" s="1363"/>
      <c r="AX15" s="1363"/>
      <c r="AY15" s="1363"/>
      <c r="AZ15" s="1363"/>
      <c r="BA15" s="1363"/>
      <c r="BB15" s="1363"/>
      <c r="BC15" s="1365"/>
      <c r="BD15" s="1365"/>
      <c r="BE15" s="1365"/>
      <c r="BF15" s="1365"/>
      <c r="BL15" s="1"/>
    </row>
    <row r="16" spans="2:64" ht="13.5" customHeight="1">
      <c r="B16" s="1363"/>
      <c r="C16" s="1363"/>
      <c r="D16" s="1363"/>
      <c r="E16" s="1363"/>
      <c r="F16" s="1363"/>
      <c r="G16" s="1363"/>
      <c r="H16" s="1363"/>
      <c r="I16" s="1363"/>
      <c r="J16" s="1363"/>
      <c r="K16" s="1363"/>
      <c r="L16" s="1363"/>
      <c r="M16" s="1363"/>
      <c r="N16" s="1363"/>
      <c r="O16" s="1363"/>
      <c r="P16" s="1363"/>
      <c r="Q16" s="1363"/>
      <c r="R16" s="1363"/>
      <c r="S16" s="1363"/>
      <c r="T16" s="1363"/>
      <c r="U16" s="1363"/>
      <c r="V16" s="1365"/>
      <c r="W16" s="1365"/>
      <c r="X16" s="1365"/>
      <c r="Y16" s="1365"/>
      <c r="Z16" s="1365"/>
      <c r="AA16" s="1365"/>
      <c r="AB16" s="1363"/>
      <c r="AC16" s="1363"/>
      <c r="AD16" s="1363"/>
      <c r="AE16" s="1363"/>
      <c r="AF16" s="1363"/>
      <c r="AG16" s="1363"/>
      <c r="AH16" s="1363"/>
      <c r="AI16" s="1363"/>
      <c r="AJ16" s="1363"/>
      <c r="AK16" s="1363"/>
      <c r="AL16" s="1363"/>
      <c r="AM16" s="1363"/>
      <c r="AN16" s="1363"/>
      <c r="AO16" s="1363"/>
      <c r="AP16" s="1363"/>
      <c r="AQ16" s="1363"/>
      <c r="AR16" s="1363"/>
      <c r="AS16" s="1363"/>
      <c r="AT16" s="1363"/>
      <c r="AU16" s="1363"/>
      <c r="AV16" s="1363"/>
      <c r="AW16" s="1363"/>
      <c r="AX16" s="1363"/>
      <c r="AY16" s="1363"/>
      <c r="AZ16" s="1363"/>
      <c r="BA16" s="1363"/>
      <c r="BB16" s="1363"/>
      <c r="BC16" s="1365"/>
      <c r="BD16" s="1365"/>
      <c r="BE16" s="1365"/>
      <c r="BF16" s="1365"/>
      <c r="BL16" s="1"/>
    </row>
    <row r="17" spans="2:64" ht="13.5" customHeight="1">
      <c r="B17" s="1363"/>
      <c r="C17" s="1363"/>
      <c r="D17" s="1363"/>
      <c r="E17" s="1363"/>
      <c r="F17" s="1363"/>
      <c r="G17" s="1363"/>
      <c r="H17" s="1363"/>
      <c r="I17" s="1363"/>
      <c r="J17" s="1363"/>
      <c r="K17" s="1363"/>
      <c r="L17" s="1363"/>
      <c r="M17" s="1363"/>
      <c r="N17" s="1363"/>
      <c r="O17" s="1363"/>
      <c r="P17" s="1363"/>
      <c r="Q17" s="1363"/>
      <c r="R17" s="1363"/>
      <c r="S17" s="1363"/>
      <c r="T17" s="1363"/>
      <c r="U17" s="1363"/>
      <c r="V17" s="1365"/>
      <c r="W17" s="1365"/>
      <c r="X17" s="1365"/>
      <c r="Y17" s="1365"/>
      <c r="Z17" s="1365"/>
      <c r="AA17" s="1365"/>
      <c r="AB17" s="1363"/>
      <c r="AC17" s="1363"/>
      <c r="AD17" s="1363"/>
      <c r="AE17" s="1363"/>
      <c r="AF17" s="1363"/>
      <c r="AG17" s="1363"/>
      <c r="AH17" s="1363"/>
      <c r="AI17" s="1363"/>
      <c r="AJ17" s="1363"/>
      <c r="AK17" s="1363"/>
      <c r="AL17" s="1363"/>
      <c r="AM17" s="1363"/>
      <c r="AN17" s="1363"/>
      <c r="AO17" s="1363"/>
      <c r="AP17" s="1363"/>
      <c r="AQ17" s="1363"/>
      <c r="AR17" s="1363"/>
      <c r="AS17" s="1363"/>
      <c r="AT17" s="1363"/>
      <c r="AU17" s="1363"/>
      <c r="AV17" s="1363"/>
      <c r="AW17" s="1363"/>
      <c r="AX17" s="1363"/>
      <c r="AY17" s="1363"/>
      <c r="AZ17" s="1363"/>
      <c r="BA17" s="1363"/>
      <c r="BB17" s="1363"/>
      <c r="BC17" s="1365"/>
      <c r="BD17" s="1365"/>
      <c r="BE17" s="1365"/>
      <c r="BF17" s="1365"/>
      <c r="BL17" s="1"/>
    </row>
    <row r="18" spans="2:64" ht="13.5" customHeight="1">
      <c r="B18" s="1365"/>
      <c r="C18" s="1363"/>
      <c r="D18" s="1363" t="s">
        <v>269</v>
      </c>
      <c r="E18" s="1363"/>
      <c r="F18" s="1363"/>
      <c r="G18" s="1363"/>
      <c r="H18" s="1363"/>
      <c r="I18" s="1363"/>
      <c r="J18" s="1363"/>
      <c r="K18" s="1363"/>
      <c r="L18" s="1363"/>
      <c r="M18" s="1363"/>
      <c r="N18" s="1363"/>
      <c r="O18" s="1363"/>
      <c r="P18" s="1363"/>
      <c r="Q18" s="1363"/>
      <c r="R18" s="1363"/>
      <c r="S18" s="1363"/>
      <c r="T18" s="1363"/>
      <c r="U18" s="1363"/>
      <c r="V18" s="1365"/>
      <c r="W18" s="1365"/>
      <c r="X18" s="1365"/>
      <c r="Y18" s="1365"/>
      <c r="Z18" s="1365"/>
      <c r="AA18" s="1365"/>
      <c r="AB18" s="1363"/>
      <c r="AC18" s="1363"/>
      <c r="AD18" s="1363"/>
      <c r="AE18" s="1363"/>
      <c r="AF18" s="1363"/>
      <c r="AG18" s="1363"/>
      <c r="AH18" s="1363"/>
      <c r="AI18" s="1363"/>
      <c r="AJ18" s="1363"/>
      <c r="AK18" s="1363"/>
      <c r="AL18" s="1363"/>
      <c r="AM18" s="1363"/>
      <c r="AN18" s="1363"/>
      <c r="AO18" s="1363"/>
      <c r="AP18" s="1363"/>
      <c r="AQ18" s="1363"/>
      <c r="AR18" s="1363"/>
      <c r="AS18" s="1363"/>
      <c r="AT18" s="1363"/>
      <c r="AU18" s="1363"/>
      <c r="AV18" s="1363"/>
      <c r="AW18" s="1363"/>
      <c r="AX18" s="1363"/>
      <c r="AY18" s="1363"/>
      <c r="AZ18" s="1363"/>
      <c r="BA18" s="1363"/>
      <c r="BB18" s="1363"/>
      <c r="BC18" s="1365"/>
      <c r="BD18" s="1365"/>
      <c r="BE18" s="1365"/>
      <c r="BF18" s="1365"/>
      <c r="BL18" s="1"/>
    </row>
    <row r="19" spans="2:64" ht="13.5" customHeight="1">
      <c r="B19" s="1363"/>
      <c r="C19" s="1363"/>
      <c r="D19" s="1363"/>
      <c r="E19" s="1363"/>
      <c r="F19" s="1363"/>
      <c r="G19" s="1363"/>
      <c r="H19" s="1363"/>
      <c r="I19" s="1363"/>
      <c r="J19" s="1363"/>
      <c r="K19" s="1363"/>
      <c r="L19" s="1363"/>
      <c r="M19" s="1363"/>
      <c r="N19" s="1363"/>
      <c r="O19" s="1363"/>
      <c r="P19" s="1363"/>
      <c r="Q19" s="1363"/>
      <c r="R19" s="1363"/>
      <c r="S19" s="1363"/>
      <c r="T19" s="1363"/>
      <c r="U19" s="1363"/>
      <c r="V19" s="1363"/>
      <c r="W19" s="1363"/>
      <c r="X19" s="1363"/>
      <c r="Y19" s="1363"/>
      <c r="Z19" s="1363"/>
      <c r="AA19" s="1363"/>
      <c r="AB19" s="1363"/>
      <c r="AC19" s="1363"/>
      <c r="AD19" s="1363"/>
      <c r="AE19" s="1363"/>
      <c r="AF19" s="1363"/>
      <c r="AG19" s="1363"/>
      <c r="AH19" s="1363"/>
      <c r="AI19" s="1363"/>
      <c r="AJ19" s="1363"/>
      <c r="AK19" s="1363"/>
      <c r="AL19" s="1363"/>
      <c r="AM19" s="1363"/>
      <c r="AN19" s="1363"/>
      <c r="AO19" s="1363"/>
      <c r="AP19" s="1363"/>
      <c r="AQ19" s="1363"/>
      <c r="AR19" s="1363"/>
      <c r="AS19" s="1363"/>
      <c r="AT19" s="1363"/>
      <c r="AU19" s="1363"/>
      <c r="AV19" s="1363"/>
      <c r="AW19" s="1363"/>
      <c r="AX19" s="1363"/>
      <c r="AY19" s="1363"/>
      <c r="AZ19" s="1363"/>
      <c r="BA19" s="1363"/>
      <c r="BB19" s="1363"/>
      <c r="BC19" s="1365"/>
      <c r="BD19" s="1365"/>
      <c r="BE19" s="1365"/>
      <c r="BF19" s="1365"/>
      <c r="BL19" s="1"/>
    </row>
    <row r="20" spans="2:64" ht="13.5" customHeight="1">
      <c r="B20" s="1363"/>
      <c r="C20" s="1363"/>
      <c r="D20" s="1363"/>
      <c r="E20" s="1365"/>
      <c r="F20" s="3161" t="s">
        <v>29</v>
      </c>
      <c r="G20" s="3162"/>
      <c r="H20" s="3162"/>
      <c r="I20" s="3163" t="s">
        <v>124</v>
      </c>
      <c r="J20" s="3163"/>
      <c r="K20" s="1363" t="s">
        <v>30</v>
      </c>
      <c r="L20" s="1363"/>
      <c r="M20" s="1363"/>
      <c r="N20" s="1363"/>
      <c r="O20" s="1363"/>
      <c r="P20" s="1363"/>
      <c r="Q20" s="1363"/>
      <c r="R20" s="1363"/>
      <c r="S20" s="1363"/>
      <c r="T20" s="1363"/>
      <c r="U20" s="1363"/>
      <c r="V20" s="3164" t="s">
        <v>22</v>
      </c>
      <c r="W20" s="3164"/>
      <c r="X20" s="3163" t="s">
        <v>31</v>
      </c>
      <c r="Y20" s="3163"/>
      <c r="Z20" s="1363" t="s">
        <v>23</v>
      </c>
      <c r="AA20" s="1363"/>
      <c r="AB20" s="1365"/>
      <c r="AC20" s="1365"/>
      <c r="AD20" s="1363"/>
      <c r="AE20" s="1363"/>
      <c r="AF20" s="1363"/>
      <c r="AG20" s="1363"/>
      <c r="AH20" s="1363"/>
      <c r="AI20" s="1363"/>
      <c r="AJ20" s="1363"/>
      <c r="AK20" s="1363"/>
      <c r="AL20" s="1363"/>
      <c r="AM20" s="1363"/>
      <c r="AN20" s="1363"/>
      <c r="AO20" s="1363"/>
      <c r="AP20" s="1363"/>
      <c r="AQ20" s="1363"/>
      <c r="AR20" s="1363"/>
      <c r="AS20" s="1363"/>
      <c r="AT20" s="1363"/>
      <c r="AU20" s="1363"/>
      <c r="AV20" s="1363"/>
      <c r="AW20" s="1363"/>
      <c r="AX20" s="1363"/>
      <c r="AY20" s="1363"/>
      <c r="AZ20" s="1363"/>
      <c r="BA20" s="1363"/>
      <c r="BB20" s="1365"/>
      <c r="BC20" s="1365"/>
      <c r="BD20" s="1365"/>
      <c r="BE20" s="1365"/>
      <c r="BF20" s="1365"/>
    </row>
    <row r="21" spans="2:64" ht="13.5" customHeight="1">
      <c r="B21" s="1363"/>
      <c r="C21" s="1363"/>
      <c r="D21" s="1363"/>
      <c r="E21" s="1365"/>
      <c r="F21" s="1368"/>
      <c r="G21" s="1369"/>
      <c r="H21" s="1369"/>
      <c r="I21" s="1370"/>
      <c r="J21" s="1370"/>
      <c r="K21" s="1363"/>
      <c r="L21" s="1363"/>
      <c r="M21" s="1363"/>
      <c r="N21" s="1363"/>
      <c r="O21" s="1363"/>
      <c r="P21" s="1363"/>
      <c r="Q21" s="1363"/>
      <c r="R21" s="1363"/>
      <c r="S21" s="1363"/>
      <c r="T21" s="1363"/>
      <c r="U21" s="1363"/>
      <c r="V21" s="1363"/>
      <c r="W21" s="1363"/>
      <c r="X21" s="1363"/>
      <c r="Y21" s="1363"/>
      <c r="Z21" s="1363"/>
      <c r="AA21" s="1363"/>
      <c r="AB21" s="1363"/>
      <c r="AC21" s="1363"/>
      <c r="AD21" s="1363"/>
      <c r="AE21" s="1363"/>
      <c r="AF21" s="1363"/>
      <c r="AG21" s="1363"/>
      <c r="AH21" s="1363"/>
      <c r="AI21" s="1363"/>
      <c r="AJ21" s="1363"/>
      <c r="AK21" s="1363"/>
      <c r="AL21" s="1363"/>
      <c r="AM21" s="1363"/>
      <c r="AN21" s="1363"/>
      <c r="AO21" s="1363"/>
      <c r="AP21" s="1363"/>
      <c r="AQ21" s="1363"/>
      <c r="AR21" s="1363"/>
      <c r="AS21" s="1363"/>
      <c r="AT21" s="1363"/>
      <c r="AU21" s="1363"/>
      <c r="AV21" s="1363"/>
      <c r="AW21" s="1363"/>
      <c r="AX21" s="1363"/>
      <c r="AY21" s="1363"/>
      <c r="AZ21" s="1363"/>
      <c r="BA21" s="1363"/>
      <c r="BB21" s="1365"/>
      <c r="BC21" s="1365"/>
      <c r="BD21" s="1365"/>
      <c r="BE21" s="1365"/>
      <c r="BF21" s="1365"/>
    </row>
    <row r="22" spans="2:64" ht="13.5" customHeight="1">
      <c r="B22" s="1363"/>
      <c r="C22" s="1363"/>
      <c r="D22" s="1363"/>
      <c r="E22" s="1365"/>
      <c r="F22" s="3161" t="s">
        <v>32</v>
      </c>
      <c r="G22" s="3162"/>
      <c r="H22" s="3162"/>
      <c r="I22" s="3163" t="s">
        <v>124</v>
      </c>
      <c r="J22" s="3163"/>
      <c r="K22" s="1363" t="s">
        <v>16</v>
      </c>
      <c r="L22" s="1363"/>
      <c r="M22" s="1363"/>
      <c r="N22" s="1363"/>
      <c r="O22" s="1363"/>
      <c r="P22" s="1363"/>
      <c r="Q22" s="1363"/>
      <c r="R22" s="1363"/>
      <c r="S22" s="1363"/>
      <c r="T22" s="1363"/>
      <c r="U22" s="1363"/>
      <c r="V22" s="3164" t="s">
        <v>22</v>
      </c>
      <c r="W22" s="3164"/>
      <c r="X22" s="3163" t="s">
        <v>31</v>
      </c>
      <c r="Y22" s="3163"/>
      <c r="Z22" s="1363" t="s">
        <v>24</v>
      </c>
      <c r="AA22" s="1363"/>
      <c r="AB22" s="1365"/>
      <c r="AC22" s="1365"/>
      <c r="AD22" s="1363"/>
      <c r="AE22" s="1363"/>
      <c r="AF22" s="1363"/>
      <c r="AG22" s="1363"/>
      <c r="AH22" s="1363"/>
      <c r="AI22" s="1363"/>
      <c r="AJ22" s="1363"/>
      <c r="AK22" s="1363"/>
      <c r="AL22" s="1363"/>
      <c r="AM22" s="1363"/>
      <c r="AN22" s="1363"/>
      <c r="AO22" s="1363"/>
      <c r="AP22" s="1363"/>
      <c r="AQ22" s="1363"/>
      <c r="AR22" s="1363"/>
      <c r="AS22" s="1363"/>
      <c r="AT22" s="1363"/>
      <c r="AU22" s="1363"/>
      <c r="AV22" s="1363"/>
      <c r="AW22" s="1363"/>
      <c r="AX22" s="1363"/>
      <c r="AY22" s="1363"/>
      <c r="AZ22" s="1363"/>
      <c r="BA22" s="1363"/>
      <c r="BB22" s="1365"/>
      <c r="BC22" s="1365"/>
      <c r="BD22" s="1365"/>
      <c r="BE22" s="1365"/>
      <c r="BF22" s="1365"/>
    </row>
    <row r="23" spans="2:64" ht="13.5" customHeight="1">
      <c r="B23" s="1363"/>
      <c r="C23" s="1363"/>
      <c r="D23" s="1363"/>
      <c r="E23" s="1365"/>
      <c r="F23" s="1363"/>
      <c r="G23" s="1363"/>
      <c r="H23" s="1363"/>
      <c r="I23" s="1363"/>
      <c r="J23" s="1363"/>
      <c r="K23" s="1363"/>
      <c r="L23" s="1363"/>
      <c r="M23" s="1363"/>
      <c r="N23" s="1363"/>
      <c r="O23" s="1363"/>
      <c r="P23" s="1363"/>
      <c r="Q23" s="1363"/>
      <c r="R23" s="1363"/>
      <c r="S23" s="1363"/>
      <c r="T23" s="1363"/>
      <c r="U23" s="1363"/>
      <c r="V23" s="1363"/>
      <c r="W23" s="1363"/>
      <c r="X23" s="1363"/>
      <c r="Y23" s="1363"/>
      <c r="Z23" s="1363"/>
      <c r="AA23" s="1363"/>
      <c r="AB23" s="1363"/>
      <c r="AC23" s="1363"/>
      <c r="AD23" s="1363"/>
      <c r="AE23" s="1363"/>
      <c r="AF23" s="1363"/>
      <c r="AG23" s="1363"/>
      <c r="AH23" s="1363"/>
      <c r="AI23" s="1363"/>
      <c r="AJ23" s="1363"/>
      <c r="AK23" s="1363"/>
      <c r="AL23" s="1363"/>
      <c r="AM23" s="1363"/>
      <c r="AN23" s="1363"/>
      <c r="AO23" s="1363"/>
      <c r="AP23" s="1363"/>
      <c r="AQ23" s="1363"/>
      <c r="AR23" s="1363"/>
      <c r="AS23" s="1363"/>
      <c r="AT23" s="1363"/>
      <c r="AU23" s="1363"/>
      <c r="AV23" s="1363"/>
      <c r="AW23" s="1363"/>
      <c r="AX23" s="1363"/>
      <c r="AY23" s="1363"/>
      <c r="AZ23" s="1363"/>
      <c r="BA23" s="1363"/>
      <c r="BB23" s="1365"/>
      <c r="BC23" s="1365"/>
      <c r="BD23" s="1365"/>
      <c r="BE23" s="1365"/>
      <c r="BF23" s="1365"/>
    </row>
    <row r="24" spans="2:64" ht="13.5" customHeight="1">
      <c r="B24" s="1363"/>
      <c r="C24" s="1363"/>
      <c r="D24" s="1363"/>
      <c r="E24" s="1365"/>
      <c r="F24" s="3161" t="s">
        <v>33</v>
      </c>
      <c r="G24" s="3162"/>
      <c r="H24" s="3162"/>
      <c r="I24" s="3163" t="s">
        <v>124</v>
      </c>
      <c r="J24" s="3163"/>
      <c r="K24" s="1363" t="s">
        <v>25</v>
      </c>
      <c r="L24" s="1363"/>
      <c r="M24" s="1363"/>
      <c r="N24" s="1363"/>
      <c r="O24" s="1363"/>
      <c r="P24" s="1363"/>
      <c r="Q24" s="1363"/>
      <c r="R24" s="1363"/>
      <c r="S24" s="1363"/>
      <c r="T24" s="1363"/>
      <c r="U24" s="1363"/>
      <c r="V24" s="3164" t="s">
        <v>22</v>
      </c>
      <c r="W24" s="3164"/>
      <c r="X24" s="3163" t="s">
        <v>31</v>
      </c>
      <c r="Y24" s="3163"/>
      <c r="Z24" s="1363" t="s">
        <v>26</v>
      </c>
      <c r="AA24" s="1363"/>
      <c r="AB24" s="1365"/>
      <c r="AC24" s="1365"/>
      <c r="AD24" s="1363"/>
      <c r="AE24" s="1363"/>
      <c r="AF24" s="1363"/>
      <c r="AG24" s="1363"/>
      <c r="AH24" s="1363"/>
      <c r="AI24" s="1363"/>
      <c r="AJ24" s="1363"/>
      <c r="AK24" s="1363"/>
      <c r="AL24" s="1363"/>
      <c r="AM24" s="1363"/>
      <c r="AN24" s="1363"/>
      <c r="AO24" s="1363"/>
      <c r="AP24" s="1363"/>
      <c r="AQ24" s="1363"/>
      <c r="AR24" s="1363"/>
      <c r="AS24" s="1363"/>
      <c r="AT24" s="1363"/>
      <c r="AU24" s="1363"/>
      <c r="AV24" s="1363"/>
      <c r="AW24" s="1363"/>
      <c r="AX24" s="1363"/>
      <c r="AY24" s="1363"/>
      <c r="AZ24" s="1363"/>
      <c r="BA24" s="1363"/>
      <c r="BB24" s="1365"/>
      <c r="BC24" s="1365"/>
      <c r="BD24" s="1365"/>
      <c r="BE24" s="1365"/>
      <c r="BF24" s="1365"/>
    </row>
    <row r="25" spans="2:64" ht="13.5" customHeight="1">
      <c r="B25" s="1363"/>
      <c r="C25" s="1363"/>
      <c r="D25" s="1363"/>
      <c r="E25" s="1365"/>
      <c r="F25" s="1363"/>
      <c r="G25" s="1363"/>
      <c r="H25" s="1363"/>
      <c r="I25" s="1363"/>
      <c r="J25" s="1363"/>
      <c r="K25" s="1363"/>
      <c r="L25" s="1363"/>
      <c r="M25" s="1363"/>
      <c r="N25" s="1363"/>
      <c r="O25" s="1363"/>
      <c r="P25" s="1363"/>
      <c r="Q25" s="1363"/>
      <c r="R25" s="1363"/>
      <c r="S25" s="1363"/>
      <c r="T25" s="1363"/>
      <c r="U25" s="1363"/>
      <c r="V25" s="1363"/>
      <c r="W25" s="1363"/>
      <c r="X25" s="1363"/>
      <c r="Y25" s="1363"/>
      <c r="Z25" s="1363"/>
      <c r="AA25" s="1363"/>
      <c r="AB25" s="1363"/>
      <c r="AC25" s="1363"/>
      <c r="AD25" s="1363"/>
      <c r="AE25" s="1363"/>
      <c r="AF25" s="1363"/>
      <c r="AG25" s="1363"/>
      <c r="AH25" s="1363"/>
      <c r="AI25" s="1363"/>
      <c r="AJ25" s="1363"/>
      <c r="AK25" s="1363"/>
      <c r="AL25" s="1363"/>
      <c r="AM25" s="1363"/>
      <c r="AN25" s="1363"/>
      <c r="AO25" s="1363"/>
      <c r="AP25" s="1363"/>
      <c r="AQ25" s="1363"/>
      <c r="AR25" s="1363"/>
      <c r="AS25" s="1363"/>
      <c r="AT25" s="1363"/>
      <c r="AU25" s="1363"/>
      <c r="AV25" s="1363"/>
      <c r="AW25" s="1363"/>
      <c r="AX25" s="1363"/>
      <c r="AY25" s="1363"/>
      <c r="AZ25" s="1363"/>
      <c r="BA25" s="1363"/>
      <c r="BB25" s="1365"/>
      <c r="BC25" s="1365"/>
      <c r="BD25" s="1365"/>
      <c r="BE25" s="1365"/>
      <c r="BF25" s="1365"/>
    </row>
    <row r="26" spans="2:64" ht="13.5" customHeight="1">
      <c r="B26" s="1363"/>
      <c r="C26" s="1363"/>
      <c r="D26" s="1363"/>
      <c r="E26" s="1365"/>
      <c r="F26" s="3161" t="s">
        <v>34</v>
      </c>
      <c r="G26" s="3162"/>
      <c r="H26" s="3162"/>
      <c r="I26" s="3163" t="s">
        <v>124</v>
      </c>
      <c r="J26" s="3163"/>
      <c r="K26" s="1363" t="s">
        <v>16</v>
      </c>
      <c r="L26" s="1363"/>
      <c r="M26" s="1363"/>
      <c r="N26" s="1363"/>
      <c r="O26" s="1363"/>
      <c r="P26" s="1363"/>
      <c r="Q26" s="1363"/>
      <c r="R26" s="1363"/>
      <c r="S26" s="1363"/>
      <c r="T26" s="1363"/>
      <c r="U26" s="1363"/>
      <c r="V26" s="3164" t="s">
        <v>22</v>
      </c>
      <c r="W26" s="3164"/>
      <c r="X26" s="3163" t="s">
        <v>31</v>
      </c>
      <c r="Y26" s="3163"/>
      <c r="Z26" s="1363" t="s">
        <v>27</v>
      </c>
      <c r="AA26" s="1363"/>
      <c r="AB26" s="1365"/>
      <c r="AC26" s="1365"/>
      <c r="AD26" s="1363"/>
      <c r="AE26" s="1363"/>
      <c r="AF26" s="1363"/>
      <c r="AG26" s="1363"/>
      <c r="AH26" s="1363"/>
      <c r="AI26" s="1363"/>
      <c r="AJ26" s="1363"/>
      <c r="AK26" s="1363"/>
      <c r="AL26" s="1363"/>
      <c r="AM26" s="1363"/>
      <c r="AN26" s="1363"/>
      <c r="AO26" s="1363"/>
      <c r="AP26" s="1363"/>
      <c r="AQ26" s="1363"/>
      <c r="AR26" s="1363"/>
      <c r="AS26" s="1363"/>
      <c r="AT26" s="1363"/>
      <c r="AU26" s="1363"/>
      <c r="AV26" s="1363"/>
      <c r="AW26" s="1363"/>
      <c r="AX26" s="1363"/>
      <c r="AY26" s="1363"/>
      <c r="AZ26" s="1363"/>
      <c r="BA26" s="1363"/>
      <c r="BB26" s="1365"/>
      <c r="BC26" s="1365"/>
      <c r="BD26" s="1365"/>
      <c r="BE26" s="1365"/>
      <c r="BF26" s="1365"/>
    </row>
    <row r="27" spans="2:64" ht="13.5" customHeight="1">
      <c r="B27" s="1363"/>
      <c r="C27" s="1363"/>
      <c r="D27" s="1363"/>
      <c r="E27" s="1365"/>
      <c r="F27" s="1363"/>
      <c r="G27" s="1363"/>
      <c r="H27" s="1363"/>
      <c r="I27" s="1363"/>
      <c r="J27" s="1363"/>
      <c r="K27" s="1363"/>
      <c r="L27" s="1363"/>
      <c r="M27" s="1363"/>
      <c r="N27" s="1363"/>
      <c r="O27" s="1363"/>
      <c r="P27" s="1363"/>
      <c r="Q27" s="1363"/>
      <c r="R27" s="1363"/>
      <c r="S27" s="1363"/>
      <c r="T27" s="1363"/>
      <c r="U27" s="1363"/>
      <c r="V27" s="1363"/>
      <c r="W27" s="1363"/>
      <c r="X27" s="1363"/>
      <c r="Y27" s="1363"/>
      <c r="Z27" s="1363"/>
      <c r="AA27" s="1363"/>
      <c r="AB27" s="1363"/>
      <c r="AC27" s="1363"/>
      <c r="AD27" s="1363"/>
      <c r="AE27" s="1363"/>
      <c r="AF27" s="1363"/>
      <c r="AG27" s="1363"/>
      <c r="AH27" s="1363"/>
      <c r="AI27" s="1363"/>
      <c r="AJ27" s="1363"/>
      <c r="AK27" s="1363"/>
      <c r="AL27" s="1363"/>
      <c r="AM27" s="1363"/>
      <c r="AN27" s="1363"/>
      <c r="AO27" s="1363"/>
      <c r="AP27" s="1363"/>
      <c r="AQ27" s="1363"/>
      <c r="AR27" s="1363"/>
      <c r="AS27" s="1363"/>
      <c r="AT27" s="1363"/>
      <c r="AU27" s="1363"/>
      <c r="AV27" s="1363"/>
      <c r="AW27" s="1363"/>
      <c r="AX27" s="1363"/>
      <c r="AY27" s="1363"/>
      <c r="AZ27" s="1363"/>
      <c r="BA27" s="1363"/>
      <c r="BB27" s="1365"/>
      <c r="BC27" s="1365"/>
      <c r="BD27" s="1365"/>
      <c r="BE27" s="1365"/>
      <c r="BF27" s="1365"/>
    </row>
    <row r="28" spans="2:64" ht="13.5" customHeight="1">
      <c r="B28" s="1363"/>
      <c r="C28" s="1363"/>
      <c r="D28" s="1363"/>
      <c r="E28" s="1365"/>
      <c r="F28" s="3161" t="s">
        <v>35</v>
      </c>
      <c r="G28" s="3162"/>
      <c r="H28" s="3162"/>
      <c r="I28" s="3163" t="s">
        <v>124</v>
      </c>
      <c r="J28" s="3163"/>
      <c r="K28" s="1363" t="s">
        <v>125</v>
      </c>
      <c r="L28" s="1363"/>
      <c r="M28" s="1363"/>
      <c r="N28" s="1363"/>
      <c r="O28" s="1363"/>
      <c r="P28" s="1363"/>
      <c r="Q28" s="1363"/>
      <c r="R28" s="1363"/>
      <c r="S28" s="1363"/>
      <c r="T28" s="1363"/>
      <c r="U28" s="1363"/>
      <c r="V28" s="1363"/>
      <c r="W28" s="1363"/>
      <c r="X28" s="1363"/>
      <c r="Y28" s="1363"/>
      <c r="Z28" s="1363"/>
      <c r="AA28" s="1363"/>
      <c r="AB28" s="1363"/>
      <c r="AC28" s="1363"/>
      <c r="AD28" s="1363"/>
      <c r="AE28" s="1363"/>
      <c r="AF28" s="1363"/>
      <c r="AG28" s="1363"/>
      <c r="AH28" s="1363"/>
      <c r="AI28" s="1363"/>
      <c r="AJ28" s="1363"/>
      <c r="AK28" s="1363"/>
      <c r="AL28" s="1363"/>
      <c r="AM28" s="1363"/>
      <c r="AN28" s="1363"/>
      <c r="AO28" s="1363"/>
      <c r="AP28" s="1363"/>
      <c r="AQ28" s="1363"/>
      <c r="AR28" s="1363"/>
      <c r="AS28" s="1363"/>
      <c r="AT28" s="1363"/>
      <c r="AU28" s="1363"/>
      <c r="AV28" s="1363"/>
      <c r="AW28" s="1363"/>
      <c r="AX28" s="1363"/>
      <c r="AY28" s="1363"/>
      <c r="AZ28" s="1363"/>
      <c r="BA28" s="1363"/>
      <c r="BB28" s="1365"/>
      <c r="BC28" s="1365"/>
      <c r="BD28" s="1365"/>
      <c r="BE28" s="1365"/>
      <c r="BF28" s="1365"/>
    </row>
    <row r="29" spans="2:64" ht="13.5" customHeight="1">
      <c r="B29" s="1363"/>
      <c r="C29" s="1363"/>
      <c r="D29" s="1363"/>
      <c r="E29" s="1368"/>
      <c r="F29" s="1369"/>
      <c r="G29" s="1369"/>
      <c r="H29" s="1370"/>
      <c r="I29" s="1370"/>
      <c r="J29" s="1363"/>
      <c r="K29" s="1363"/>
      <c r="L29" s="1363"/>
      <c r="M29" s="1363"/>
      <c r="N29" s="1363"/>
      <c r="O29" s="1363"/>
      <c r="P29" s="1363"/>
      <c r="Q29" s="1363"/>
      <c r="R29" s="1363"/>
      <c r="S29" s="1363"/>
      <c r="T29" s="1363"/>
      <c r="U29" s="1363"/>
      <c r="V29" s="1363"/>
      <c r="W29" s="1363"/>
      <c r="X29" s="1363"/>
      <c r="Y29" s="1363"/>
      <c r="Z29" s="1363"/>
      <c r="AA29" s="1363"/>
      <c r="AB29" s="1363"/>
      <c r="AC29" s="1363"/>
      <c r="AD29" s="1363"/>
      <c r="AE29" s="1363"/>
      <c r="AF29" s="1363"/>
      <c r="AG29" s="1363"/>
      <c r="AH29" s="1363"/>
      <c r="AI29" s="1363"/>
      <c r="AJ29" s="1363"/>
      <c r="AK29" s="1363"/>
      <c r="AL29" s="1363"/>
      <c r="AM29" s="1363"/>
      <c r="AN29" s="1363"/>
      <c r="AO29" s="1363"/>
      <c r="AP29" s="1363"/>
      <c r="AQ29" s="1363"/>
      <c r="AR29" s="1363"/>
      <c r="AS29" s="1363"/>
      <c r="AT29" s="1363"/>
      <c r="AU29" s="1363"/>
      <c r="AV29" s="1363"/>
      <c r="AW29" s="1363"/>
      <c r="AX29" s="1363"/>
      <c r="AY29" s="1363"/>
      <c r="AZ29" s="1363"/>
      <c r="BA29" s="1363"/>
      <c r="BB29" s="1363"/>
      <c r="BC29" s="1365"/>
      <c r="BD29" s="1365"/>
      <c r="BE29" s="1365"/>
      <c r="BF29" s="1365"/>
      <c r="BL29" s="1"/>
    </row>
    <row r="30" spans="2:64" ht="13.5" customHeight="1">
      <c r="B30" s="1363"/>
      <c r="C30" s="1363"/>
      <c r="D30" s="1363"/>
      <c r="E30" s="1363"/>
      <c r="F30" s="3161" t="s">
        <v>355</v>
      </c>
      <c r="G30" s="3162"/>
      <c r="H30" s="3162"/>
      <c r="I30" s="3163" t="s">
        <v>124</v>
      </c>
      <c r="J30" s="3163"/>
      <c r="K30" s="1363" t="s">
        <v>356</v>
      </c>
      <c r="L30" s="1363"/>
      <c r="M30" s="1363"/>
      <c r="N30" s="1363"/>
      <c r="O30" s="1363"/>
      <c r="P30" s="1363"/>
      <c r="Q30" s="1363"/>
      <c r="R30" s="1363"/>
      <c r="S30" s="1363"/>
      <c r="T30" s="1363"/>
      <c r="U30" s="1363"/>
      <c r="V30" s="1363"/>
      <c r="W30" s="1363"/>
      <c r="X30" s="1363"/>
      <c r="Y30" s="1363"/>
      <c r="Z30" s="1363"/>
      <c r="AA30" s="1363"/>
      <c r="AB30" s="1363"/>
      <c r="AC30" s="1363"/>
      <c r="AD30" s="1363"/>
      <c r="AE30" s="1363"/>
      <c r="AF30" s="1363"/>
      <c r="AG30" s="1363"/>
      <c r="AH30" s="1363"/>
      <c r="AI30" s="1363"/>
      <c r="AJ30" s="1363"/>
      <c r="AK30" s="1363"/>
      <c r="AL30" s="1363"/>
      <c r="AM30" s="1363"/>
      <c r="AN30" s="1363"/>
      <c r="AO30" s="1363"/>
      <c r="AP30" s="1363"/>
      <c r="AQ30" s="1363"/>
      <c r="AR30" s="1363"/>
      <c r="AS30" s="1363"/>
      <c r="AT30" s="1363"/>
      <c r="AU30" s="1363"/>
      <c r="AV30" s="1363"/>
      <c r="AW30" s="1363"/>
      <c r="AX30" s="1363"/>
      <c r="AY30" s="1363"/>
      <c r="AZ30" s="1363"/>
      <c r="BA30" s="1363"/>
      <c r="BB30" s="1363"/>
      <c r="BC30" s="1365"/>
      <c r="BD30" s="1365"/>
      <c r="BE30" s="1365"/>
      <c r="BF30" s="1365"/>
      <c r="BL30" s="1"/>
    </row>
    <row r="31" spans="2:64" ht="13.5" customHeight="1">
      <c r="B31" s="1363"/>
      <c r="C31" s="1363"/>
      <c r="D31" s="1363"/>
      <c r="E31" s="1363"/>
      <c r="F31" s="1363"/>
      <c r="G31" s="1363"/>
      <c r="H31" s="1363"/>
      <c r="I31" s="1363"/>
      <c r="J31" s="1363"/>
      <c r="K31" s="1363"/>
      <c r="L31" s="1363"/>
      <c r="M31" s="1363"/>
      <c r="N31" s="1363"/>
      <c r="O31" s="1363"/>
      <c r="P31" s="1363"/>
      <c r="Q31" s="1363"/>
      <c r="R31" s="1363"/>
      <c r="S31" s="1363"/>
      <c r="T31" s="1363"/>
      <c r="U31" s="1363"/>
      <c r="V31" s="1363"/>
      <c r="W31" s="1363"/>
      <c r="X31" s="1363"/>
      <c r="Y31" s="1363"/>
      <c r="Z31" s="1363"/>
      <c r="AA31" s="1363"/>
      <c r="AB31" s="1363"/>
      <c r="AC31" s="1363"/>
      <c r="AD31" s="1363"/>
      <c r="AE31" s="1363"/>
      <c r="AF31" s="1363"/>
      <c r="AG31" s="1363"/>
      <c r="AH31" s="1363"/>
      <c r="AI31" s="1363"/>
      <c r="AJ31" s="1363"/>
      <c r="AK31" s="1363"/>
      <c r="AL31" s="1363"/>
      <c r="AM31" s="1363"/>
      <c r="AN31" s="1363"/>
      <c r="AO31" s="1363"/>
      <c r="AP31" s="1363"/>
      <c r="AQ31" s="1363"/>
      <c r="AR31" s="1363"/>
      <c r="AS31" s="1363"/>
      <c r="AT31" s="1363"/>
      <c r="AU31" s="1363"/>
      <c r="AV31" s="1363"/>
      <c r="AW31" s="1363"/>
      <c r="AX31" s="1363"/>
      <c r="AY31" s="1363"/>
      <c r="AZ31" s="1363"/>
      <c r="BA31" s="1363"/>
      <c r="BB31" s="1363"/>
      <c r="BC31" s="1365"/>
      <c r="BD31" s="1365"/>
      <c r="BE31" s="1365"/>
      <c r="BF31" s="1365"/>
      <c r="BL31" s="1"/>
    </row>
    <row r="32" spans="2:64" ht="13.5" customHeight="1">
      <c r="B32" s="1363"/>
      <c r="C32" s="1363"/>
      <c r="D32" s="1363"/>
      <c r="E32" s="1363"/>
      <c r="F32" s="1367"/>
      <c r="G32" s="1367"/>
      <c r="H32" s="1367"/>
      <c r="I32" s="1367"/>
      <c r="J32" s="1367"/>
      <c r="K32" s="1367"/>
      <c r="L32" s="1367"/>
      <c r="M32" s="1367"/>
      <c r="N32" s="1367"/>
      <c r="O32" s="1367"/>
      <c r="P32" s="1367"/>
      <c r="Q32" s="1367"/>
      <c r="R32" s="1367"/>
      <c r="S32" s="1367"/>
      <c r="T32" s="1367"/>
      <c r="U32" s="1367"/>
      <c r="V32" s="1367"/>
      <c r="W32" s="1367"/>
      <c r="X32" s="1367"/>
      <c r="Y32" s="1367"/>
      <c r="Z32" s="1367"/>
      <c r="AA32" s="1367"/>
      <c r="AB32" s="1367"/>
      <c r="AC32" s="1367"/>
      <c r="AD32" s="1367"/>
      <c r="AE32" s="1367"/>
      <c r="AF32" s="1367"/>
      <c r="AG32" s="1367"/>
      <c r="AH32" s="1367"/>
      <c r="AI32" s="1367"/>
      <c r="AJ32" s="1367"/>
      <c r="AK32" s="1367"/>
      <c r="AL32" s="1367"/>
      <c r="AM32" s="1367"/>
      <c r="AN32" s="1367"/>
      <c r="AO32" s="1367"/>
      <c r="AP32" s="1367"/>
      <c r="AQ32" s="1367"/>
      <c r="AR32" s="1367"/>
      <c r="AS32" s="1367"/>
      <c r="AT32" s="1367"/>
      <c r="AU32" s="1367"/>
      <c r="AV32" s="1367"/>
      <c r="AW32" s="1367"/>
      <c r="AX32" s="1367"/>
      <c r="AY32" s="1367"/>
      <c r="AZ32" s="1367"/>
      <c r="BA32" s="1367"/>
      <c r="BB32" s="1363"/>
      <c r="BC32" s="1365"/>
      <c r="BD32" s="1365"/>
      <c r="BE32" s="1365"/>
      <c r="BF32" s="1365"/>
      <c r="BL32" s="1"/>
    </row>
    <row r="33" spans="2:64" ht="13.5" customHeight="1">
      <c r="B33" s="1363"/>
      <c r="C33" s="1363"/>
      <c r="D33" s="1363" t="s">
        <v>268</v>
      </c>
      <c r="E33" s="1363"/>
      <c r="F33" s="1367"/>
      <c r="G33" s="1367"/>
      <c r="H33" s="1367"/>
      <c r="I33" s="1367"/>
      <c r="J33" s="1367"/>
      <c r="K33" s="1367"/>
      <c r="L33" s="1367"/>
      <c r="M33" s="1367"/>
      <c r="N33" s="1367"/>
      <c r="O33" s="1367"/>
      <c r="P33" s="1367"/>
      <c r="Q33" s="1367"/>
      <c r="R33" s="1367"/>
      <c r="S33" s="1367"/>
      <c r="T33" s="1367"/>
      <c r="U33" s="1367"/>
      <c r="V33" s="1367"/>
      <c r="W33" s="1367"/>
      <c r="X33" s="1367"/>
      <c r="Y33" s="1367"/>
      <c r="Z33" s="1367"/>
      <c r="AA33" s="1367"/>
      <c r="AB33" s="1367"/>
      <c r="AC33" s="1367"/>
      <c r="AD33" s="1367"/>
      <c r="AE33" s="1367"/>
      <c r="AF33" s="1367"/>
      <c r="AG33" s="1367"/>
      <c r="AH33" s="1367"/>
      <c r="AI33" s="1367"/>
      <c r="AJ33" s="1367"/>
      <c r="AK33" s="1367"/>
      <c r="AL33" s="1367"/>
      <c r="AM33" s="1367"/>
      <c r="AN33" s="1367"/>
      <c r="AO33" s="1367"/>
      <c r="AP33" s="1367"/>
      <c r="AQ33" s="1367"/>
      <c r="AR33" s="1367"/>
      <c r="AS33" s="1367"/>
      <c r="AT33" s="1367"/>
      <c r="AU33" s="1367"/>
      <c r="AV33" s="1367"/>
      <c r="AW33" s="1367"/>
      <c r="AX33" s="1367"/>
      <c r="AY33" s="1367"/>
      <c r="AZ33" s="1367"/>
      <c r="BA33" s="1367"/>
      <c r="BB33" s="1363"/>
      <c r="BC33" s="1365"/>
      <c r="BD33" s="1365"/>
      <c r="BE33" s="1365"/>
      <c r="BF33" s="1365"/>
      <c r="BL33" s="1"/>
    </row>
    <row r="34" spans="2:64" ht="13.5" customHeight="1">
      <c r="B34" s="1363"/>
      <c r="C34" s="1363"/>
      <c r="D34" s="1363"/>
      <c r="E34" s="1363"/>
      <c r="F34" s="1367"/>
      <c r="G34" s="1367"/>
      <c r="H34" s="1367"/>
      <c r="I34" s="1367"/>
      <c r="J34" s="1367"/>
      <c r="K34" s="1367"/>
      <c r="L34" s="1367"/>
      <c r="M34" s="1367"/>
      <c r="N34" s="1367"/>
      <c r="O34" s="1367"/>
      <c r="P34" s="1367"/>
      <c r="Q34" s="1367"/>
      <c r="R34" s="1367"/>
      <c r="S34" s="1367"/>
      <c r="T34" s="1367"/>
      <c r="U34" s="1367"/>
      <c r="V34" s="1367"/>
      <c r="W34" s="1367"/>
      <c r="X34" s="1367"/>
      <c r="Y34" s="1367"/>
      <c r="Z34" s="1367"/>
      <c r="AA34" s="1367"/>
      <c r="AB34" s="1367"/>
      <c r="AC34" s="1367"/>
      <c r="AD34" s="1367"/>
      <c r="AE34" s="1367"/>
      <c r="AF34" s="1367"/>
      <c r="AG34" s="1367"/>
      <c r="AH34" s="1367"/>
      <c r="AI34" s="1367"/>
      <c r="AJ34" s="1367"/>
      <c r="AK34" s="1367"/>
      <c r="AL34" s="1367"/>
      <c r="AM34" s="1367"/>
      <c r="AN34" s="1367"/>
      <c r="AO34" s="1367"/>
      <c r="AP34" s="1367"/>
      <c r="AQ34" s="1367"/>
      <c r="AR34" s="1367"/>
      <c r="AS34" s="1367"/>
      <c r="AT34" s="1367"/>
      <c r="AU34" s="1367"/>
      <c r="AV34" s="1367"/>
      <c r="AW34" s="1367"/>
      <c r="AX34" s="1367"/>
      <c r="AY34" s="1367"/>
      <c r="AZ34" s="1367"/>
      <c r="BA34" s="1367"/>
      <c r="BB34" s="1363"/>
      <c r="BC34" s="1365"/>
      <c r="BD34" s="1365"/>
      <c r="BE34" s="1365"/>
      <c r="BF34" s="1365"/>
      <c r="BL34" s="1"/>
    </row>
    <row r="35" spans="2:64" ht="13.5" customHeight="1">
      <c r="B35" s="1363"/>
      <c r="C35" s="1363"/>
      <c r="D35" s="1363"/>
      <c r="E35" s="1363"/>
      <c r="F35" s="3166">
        <f>事前シート!C6</f>
        <v>0</v>
      </c>
      <c r="G35" s="3166"/>
      <c r="H35" s="3166"/>
      <c r="I35" s="3166"/>
      <c r="J35" s="3166"/>
      <c r="K35" s="3166"/>
      <c r="L35" s="3166"/>
      <c r="M35" s="3166"/>
      <c r="N35" s="3166"/>
      <c r="O35" s="3166"/>
      <c r="P35" s="3166"/>
      <c r="Q35" s="3166"/>
      <c r="R35" s="3166"/>
      <c r="S35" s="3166"/>
      <c r="T35" s="3166"/>
      <c r="U35" s="3166"/>
      <c r="V35" s="3166"/>
      <c r="W35" s="3166"/>
      <c r="X35" s="3166"/>
      <c r="Y35" s="3166"/>
      <c r="Z35" s="3166"/>
      <c r="AA35" s="3166"/>
      <c r="AB35" s="3166"/>
      <c r="AC35" s="3166"/>
      <c r="AD35" s="3166"/>
      <c r="AE35" s="3166"/>
      <c r="AF35" s="3166"/>
      <c r="AG35" s="3166"/>
      <c r="AH35" s="3166"/>
      <c r="AI35" s="3166"/>
      <c r="AJ35" s="3166"/>
      <c r="AK35" s="3166"/>
      <c r="AL35" s="3166"/>
      <c r="AM35" s="3166"/>
      <c r="AN35" s="3166"/>
      <c r="AO35" s="3166"/>
      <c r="AP35" s="3166"/>
      <c r="AQ35" s="3166"/>
      <c r="AR35" s="3166"/>
      <c r="AS35" s="3166"/>
      <c r="AT35" s="3166"/>
      <c r="AU35" s="3166"/>
      <c r="AV35" s="3166"/>
      <c r="AW35" s="3166"/>
      <c r="AX35" s="3166"/>
      <c r="AY35" s="3166"/>
      <c r="AZ35" s="3166"/>
      <c r="BA35" s="3166"/>
      <c r="BB35" s="3166"/>
      <c r="BC35" s="3166"/>
      <c r="BD35" s="3166"/>
      <c r="BE35" s="1365"/>
      <c r="BF35" s="1365"/>
      <c r="BL35" s="1"/>
    </row>
    <row r="36" spans="2:64" ht="13.5" customHeight="1">
      <c r="B36" s="1363"/>
      <c r="C36" s="1363"/>
      <c r="D36" s="1363"/>
      <c r="E36" s="1363"/>
      <c r="F36" s="3166"/>
      <c r="G36" s="3166"/>
      <c r="H36" s="3166"/>
      <c r="I36" s="3166"/>
      <c r="J36" s="3166"/>
      <c r="K36" s="3166"/>
      <c r="L36" s="3166"/>
      <c r="M36" s="3166"/>
      <c r="N36" s="3166"/>
      <c r="O36" s="3166"/>
      <c r="P36" s="3166"/>
      <c r="Q36" s="3166"/>
      <c r="R36" s="3166"/>
      <c r="S36" s="3166"/>
      <c r="T36" s="3166"/>
      <c r="U36" s="3166"/>
      <c r="V36" s="3166"/>
      <c r="W36" s="3166"/>
      <c r="X36" s="3166"/>
      <c r="Y36" s="3166"/>
      <c r="Z36" s="3166"/>
      <c r="AA36" s="3166"/>
      <c r="AB36" s="3166"/>
      <c r="AC36" s="3166"/>
      <c r="AD36" s="3166"/>
      <c r="AE36" s="3166"/>
      <c r="AF36" s="3166"/>
      <c r="AG36" s="3166"/>
      <c r="AH36" s="3166"/>
      <c r="AI36" s="3166"/>
      <c r="AJ36" s="3166"/>
      <c r="AK36" s="3166"/>
      <c r="AL36" s="3166"/>
      <c r="AM36" s="3166"/>
      <c r="AN36" s="3166"/>
      <c r="AO36" s="3166"/>
      <c r="AP36" s="3166"/>
      <c r="AQ36" s="3166"/>
      <c r="AR36" s="3166"/>
      <c r="AS36" s="3166"/>
      <c r="AT36" s="3166"/>
      <c r="AU36" s="3166"/>
      <c r="AV36" s="3166"/>
      <c r="AW36" s="3166"/>
      <c r="AX36" s="3166"/>
      <c r="AY36" s="3166"/>
      <c r="AZ36" s="3166"/>
      <c r="BA36" s="3166"/>
      <c r="BB36" s="3166"/>
      <c r="BC36" s="3166"/>
      <c r="BD36" s="3166"/>
      <c r="BE36" s="1365"/>
      <c r="BF36" s="1365"/>
      <c r="BL36" s="1"/>
    </row>
    <row r="37" spans="2:64" ht="13.5" customHeight="1">
      <c r="B37" s="1363"/>
      <c r="C37" s="1363"/>
      <c r="D37" s="1363"/>
      <c r="E37" s="1363"/>
      <c r="F37" s="1363"/>
      <c r="G37" s="1363"/>
      <c r="H37" s="1363"/>
      <c r="I37" s="1363"/>
      <c r="J37" s="1363"/>
      <c r="K37" s="1363"/>
      <c r="L37" s="1363"/>
      <c r="M37" s="1363"/>
      <c r="N37" s="1363"/>
      <c r="O37" s="1363"/>
      <c r="P37" s="1363"/>
      <c r="Q37" s="1363"/>
      <c r="R37" s="1363"/>
      <c r="S37" s="1363"/>
      <c r="T37" s="1363"/>
      <c r="U37" s="1363"/>
      <c r="V37" s="1363"/>
      <c r="W37" s="1363"/>
      <c r="X37" s="1363"/>
      <c r="Y37" s="1363"/>
      <c r="Z37" s="1363"/>
      <c r="AA37" s="1363"/>
      <c r="AB37" s="1363"/>
      <c r="AC37" s="1363"/>
      <c r="AD37" s="1363"/>
      <c r="AE37" s="1363"/>
      <c r="AF37" s="1363"/>
      <c r="AG37" s="1363"/>
      <c r="AH37" s="1363"/>
      <c r="AI37" s="1363"/>
      <c r="AJ37" s="1363"/>
      <c r="AK37" s="1363"/>
      <c r="AL37" s="1363"/>
      <c r="AM37" s="1363"/>
      <c r="AN37" s="1363"/>
      <c r="AO37" s="1363"/>
      <c r="AP37" s="1363"/>
      <c r="AQ37" s="1363"/>
      <c r="AR37" s="1363"/>
      <c r="AS37" s="1363"/>
      <c r="AT37" s="1363"/>
      <c r="AU37" s="1363"/>
      <c r="AV37" s="1363"/>
      <c r="AW37" s="1363"/>
      <c r="AX37" s="1363"/>
      <c r="AY37" s="1363"/>
      <c r="AZ37" s="1363"/>
      <c r="BA37" s="1363"/>
      <c r="BB37" s="1363"/>
      <c r="BC37" s="1365"/>
      <c r="BD37" s="1365"/>
      <c r="BE37" s="1365"/>
      <c r="BF37" s="1365"/>
      <c r="BL37" s="1"/>
    </row>
    <row r="38" spans="2:64" ht="13.5" customHeight="1">
      <c r="B38" s="1363"/>
      <c r="C38" s="1363"/>
      <c r="D38" s="1363"/>
      <c r="E38" s="1363"/>
      <c r="F38" s="1363"/>
      <c r="G38" s="1363"/>
      <c r="H38" s="1363"/>
      <c r="I38" s="1363"/>
      <c r="J38" s="1363"/>
      <c r="K38" s="1363"/>
      <c r="L38" s="1363"/>
      <c r="M38" s="1363"/>
      <c r="N38" s="1363"/>
      <c r="O38" s="1363"/>
      <c r="P38" s="1363"/>
      <c r="Q38" s="1363"/>
      <c r="R38" s="1363"/>
      <c r="S38" s="1363"/>
      <c r="T38" s="1363"/>
      <c r="U38" s="1363"/>
      <c r="V38" s="1363"/>
      <c r="W38" s="1363"/>
      <c r="X38" s="1363"/>
      <c r="Y38" s="1363"/>
      <c r="Z38" s="1363"/>
      <c r="AA38" s="1363"/>
      <c r="AB38" s="1363"/>
      <c r="AC38" s="1363"/>
      <c r="AD38" s="1363"/>
      <c r="AE38" s="1363"/>
      <c r="AF38" s="1363"/>
      <c r="AG38" s="1363"/>
      <c r="AH38" s="1363"/>
      <c r="AI38" s="1363"/>
      <c r="AJ38" s="1363"/>
      <c r="AK38" s="1363"/>
      <c r="AL38" s="1363"/>
      <c r="AM38" s="1363"/>
      <c r="AN38" s="1363"/>
      <c r="AO38" s="1363"/>
      <c r="AP38" s="1363"/>
      <c r="AQ38" s="1363"/>
      <c r="AR38" s="1363"/>
      <c r="AS38" s="1363"/>
      <c r="AT38" s="1363"/>
      <c r="AU38" s="1363"/>
      <c r="AV38" s="1363"/>
      <c r="AW38" s="1363"/>
      <c r="AX38" s="1363"/>
      <c r="AY38" s="1363"/>
      <c r="AZ38" s="1363"/>
      <c r="BA38" s="1363"/>
      <c r="BB38" s="1363"/>
      <c r="BC38" s="1365"/>
      <c r="BD38" s="1365"/>
      <c r="BE38" s="1365"/>
      <c r="BF38" s="1365"/>
      <c r="BL38" s="1"/>
    </row>
    <row r="39" spans="2:64" ht="13.5" customHeight="1">
      <c r="B39" s="1363"/>
      <c r="C39" s="1363"/>
      <c r="D39" s="1363"/>
      <c r="E39" s="1363"/>
      <c r="F39" s="1363"/>
      <c r="G39" s="1363"/>
      <c r="H39" s="1363"/>
      <c r="I39" s="1363"/>
      <c r="J39" s="1363"/>
      <c r="K39" s="1363"/>
      <c r="L39" s="1363"/>
      <c r="M39" s="1363"/>
      <c r="N39" s="1363"/>
      <c r="O39" s="1363"/>
      <c r="P39" s="1363"/>
      <c r="Q39" s="1363"/>
      <c r="R39" s="1363"/>
      <c r="S39" s="1363"/>
      <c r="T39" s="1363"/>
      <c r="U39" s="1363"/>
      <c r="V39" s="1363"/>
      <c r="W39" s="1363"/>
      <c r="X39" s="1363"/>
      <c r="Y39" s="1363"/>
      <c r="Z39" s="1363"/>
      <c r="AA39" s="1363"/>
      <c r="AB39" s="1363"/>
      <c r="AC39" s="1363"/>
      <c r="AD39" s="1363"/>
      <c r="AE39" s="1363"/>
      <c r="AF39" s="1363"/>
      <c r="AG39" s="1363"/>
      <c r="AH39" s="1363"/>
      <c r="AI39" s="1363"/>
      <c r="AJ39" s="1363"/>
      <c r="AK39" s="1363"/>
      <c r="AL39" s="1363"/>
      <c r="AM39" s="1363"/>
      <c r="AN39" s="1363"/>
      <c r="AO39" s="1363"/>
      <c r="AP39" s="1363"/>
      <c r="AQ39" s="1363"/>
      <c r="AR39" s="1363"/>
      <c r="AS39" s="1363"/>
      <c r="AT39" s="1363"/>
      <c r="AU39" s="1363"/>
      <c r="AV39" s="1363"/>
      <c r="AW39" s="1363"/>
      <c r="AX39" s="1363"/>
      <c r="AY39" s="1363"/>
      <c r="AZ39" s="1363"/>
      <c r="BA39" s="1363"/>
      <c r="BB39" s="1363"/>
      <c r="BC39" s="1365"/>
      <c r="BD39" s="1365"/>
      <c r="BE39" s="1365"/>
      <c r="BF39" s="1365"/>
      <c r="BL39" s="1"/>
    </row>
    <row r="40" spans="2:64" ht="13.5" customHeight="1">
      <c r="B40" s="1363"/>
      <c r="C40" s="1363"/>
      <c r="D40" s="1363" t="s">
        <v>267</v>
      </c>
      <c r="E40" s="1363"/>
      <c r="F40" s="1363"/>
      <c r="G40" s="1363"/>
      <c r="H40" s="1363"/>
      <c r="I40" s="1363"/>
      <c r="J40" s="1363"/>
      <c r="K40" s="1363"/>
      <c r="L40" s="1363"/>
      <c r="M40" s="1363"/>
      <c r="N40" s="1363"/>
      <c r="O40" s="1363"/>
      <c r="P40" s="1363"/>
      <c r="Q40" s="1363"/>
      <c r="R40" s="1363"/>
      <c r="S40" s="1363"/>
      <c r="T40" s="1363"/>
      <c r="U40" s="1363"/>
      <c r="V40" s="1363"/>
      <c r="W40" s="1363"/>
      <c r="X40" s="1363"/>
      <c r="Y40" s="1363"/>
      <c r="Z40" s="1363"/>
      <c r="AA40" s="1363"/>
      <c r="AB40" s="1363"/>
      <c r="AC40" s="1363"/>
      <c r="AD40" s="1363"/>
      <c r="AE40" s="1363"/>
      <c r="AF40" s="1363"/>
      <c r="AG40" s="1363"/>
      <c r="AH40" s="1363"/>
      <c r="AI40" s="1363"/>
      <c r="AJ40" s="1363"/>
      <c r="AK40" s="1363"/>
      <c r="AL40" s="1363"/>
      <c r="AM40" s="1363"/>
      <c r="AN40" s="1363"/>
      <c r="AO40" s="1363"/>
      <c r="AP40" s="1363"/>
      <c r="AQ40" s="1363"/>
      <c r="AR40" s="1363"/>
      <c r="AS40" s="1363"/>
      <c r="AT40" s="1363"/>
      <c r="AU40" s="1363"/>
      <c r="AV40" s="1363"/>
      <c r="AW40" s="1363"/>
      <c r="AX40" s="1363"/>
      <c r="AY40" s="1363"/>
      <c r="AZ40" s="1363"/>
      <c r="BA40" s="1363"/>
      <c r="BB40" s="1363"/>
      <c r="BC40" s="1365"/>
      <c r="BD40" s="1365"/>
      <c r="BE40" s="1365"/>
      <c r="BF40" s="1365"/>
      <c r="BL40" s="1"/>
    </row>
    <row r="41" spans="2:64" ht="13.5" customHeight="1">
      <c r="B41" s="1363"/>
      <c r="C41" s="1363"/>
      <c r="D41" s="1363"/>
      <c r="E41" s="1363"/>
      <c r="F41" s="1367"/>
      <c r="G41" s="1367"/>
      <c r="H41" s="1367"/>
      <c r="I41" s="1367"/>
      <c r="J41" s="1367"/>
      <c r="K41" s="1367"/>
      <c r="L41" s="1367"/>
      <c r="M41" s="1367"/>
      <c r="N41" s="1367"/>
      <c r="O41" s="1367"/>
      <c r="P41" s="1367"/>
      <c r="Q41" s="1367"/>
      <c r="R41" s="1367"/>
      <c r="S41" s="1367"/>
      <c r="T41" s="1367"/>
      <c r="U41" s="1367"/>
      <c r="V41" s="1367"/>
      <c r="W41" s="1367"/>
      <c r="X41" s="1367"/>
      <c r="Y41" s="1367"/>
      <c r="Z41" s="1367"/>
      <c r="AA41" s="1367"/>
      <c r="AB41" s="1367"/>
      <c r="AC41" s="1367"/>
      <c r="AD41" s="1367"/>
      <c r="AE41" s="1367"/>
      <c r="AF41" s="1367"/>
      <c r="AG41" s="1367"/>
      <c r="AH41" s="1367"/>
      <c r="AI41" s="1367"/>
      <c r="AJ41" s="1367"/>
      <c r="AK41" s="1367"/>
      <c r="AL41" s="1367"/>
      <c r="AM41" s="1367"/>
      <c r="AN41" s="1367"/>
      <c r="AO41" s="1367"/>
      <c r="AP41" s="1367"/>
      <c r="AQ41" s="1367"/>
      <c r="AR41" s="1367"/>
      <c r="AS41" s="1367"/>
      <c r="AT41" s="1367"/>
      <c r="AU41" s="1367"/>
      <c r="AV41" s="1367"/>
      <c r="AW41" s="1367"/>
      <c r="AX41" s="1367"/>
      <c r="AY41" s="1367"/>
      <c r="AZ41" s="1367"/>
      <c r="BA41" s="1367"/>
      <c r="BB41" s="1363"/>
      <c r="BC41" s="1365"/>
      <c r="BD41" s="1365"/>
      <c r="BE41" s="1365"/>
      <c r="BF41" s="1365"/>
      <c r="BL41" s="1"/>
    </row>
    <row r="42" spans="2:64" ht="13.5" customHeight="1">
      <c r="B42" s="1363"/>
      <c r="C42" s="1363"/>
      <c r="D42" s="1363"/>
      <c r="E42" s="1363"/>
      <c r="F42" s="3160">
        <f>'３面'!R6</f>
        <v>0</v>
      </c>
      <c r="G42" s="3160"/>
      <c r="H42" s="3160"/>
      <c r="I42" s="3160"/>
      <c r="J42" s="3160"/>
      <c r="K42" s="3160"/>
      <c r="L42" s="3160"/>
      <c r="M42" s="3160"/>
      <c r="N42" s="3160"/>
      <c r="O42" s="3160"/>
      <c r="P42" s="3160"/>
      <c r="Q42" s="3160"/>
      <c r="R42" s="3160"/>
      <c r="S42" s="3160"/>
      <c r="T42" s="3160"/>
      <c r="U42" s="3160"/>
      <c r="V42" s="3160"/>
      <c r="W42" s="3160"/>
      <c r="X42" s="3160"/>
      <c r="Y42" s="3160"/>
      <c r="Z42" s="3160"/>
      <c r="AA42" s="3160"/>
      <c r="AB42" s="3160"/>
      <c r="AC42" s="3160"/>
      <c r="AD42" s="3160"/>
      <c r="AE42" s="3160"/>
      <c r="AF42" s="3160"/>
      <c r="AG42" s="3160"/>
      <c r="AH42" s="3160"/>
      <c r="AI42" s="3160"/>
      <c r="AJ42" s="3160"/>
      <c r="AK42" s="3160"/>
      <c r="AL42" s="3160"/>
      <c r="AM42" s="3160"/>
      <c r="AN42" s="3160"/>
      <c r="AO42" s="3160"/>
      <c r="AP42" s="3160"/>
      <c r="AQ42" s="3160"/>
      <c r="AR42" s="3160"/>
      <c r="AS42" s="3160"/>
      <c r="AT42" s="3160"/>
      <c r="AU42" s="3160"/>
      <c r="AV42" s="3160"/>
      <c r="AW42" s="3160"/>
      <c r="AX42" s="3160"/>
      <c r="AY42" s="3160"/>
      <c r="AZ42" s="3160"/>
      <c r="BA42" s="3160"/>
      <c r="BB42" s="3160"/>
      <c r="BC42" s="3160"/>
      <c r="BD42" s="3160"/>
      <c r="BE42" s="1365"/>
      <c r="BF42" s="1365"/>
      <c r="BL42" s="1"/>
    </row>
    <row r="43" spans="2:64" ht="13.5" customHeight="1">
      <c r="B43" s="1363"/>
      <c r="C43" s="1363"/>
      <c r="D43" s="1363"/>
      <c r="E43" s="1363"/>
      <c r="F43" s="3160"/>
      <c r="G43" s="3160"/>
      <c r="H43" s="3160"/>
      <c r="I43" s="3160"/>
      <c r="J43" s="3160"/>
      <c r="K43" s="3160"/>
      <c r="L43" s="3160"/>
      <c r="M43" s="3160"/>
      <c r="N43" s="3160"/>
      <c r="O43" s="3160"/>
      <c r="P43" s="3160"/>
      <c r="Q43" s="3160"/>
      <c r="R43" s="3160"/>
      <c r="S43" s="3160"/>
      <c r="T43" s="3160"/>
      <c r="U43" s="3160"/>
      <c r="V43" s="3160"/>
      <c r="W43" s="3160"/>
      <c r="X43" s="3160"/>
      <c r="Y43" s="3160"/>
      <c r="Z43" s="3160"/>
      <c r="AA43" s="3160"/>
      <c r="AB43" s="3160"/>
      <c r="AC43" s="3160"/>
      <c r="AD43" s="3160"/>
      <c r="AE43" s="3160"/>
      <c r="AF43" s="3160"/>
      <c r="AG43" s="3160"/>
      <c r="AH43" s="3160"/>
      <c r="AI43" s="3160"/>
      <c r="AJ43" s="3160"/>
      <c r="AK43" s="3160"/>
      <c r="AL43" s="3160"/>
      <c r="AM43" s="3160"/>
      <c r="AN43" s="3160"/>
      <c r="AO43" s="3160"/>
      <c r="AP43" s="3160"/>
      <c r="AQ43" s="3160"/>
      <c r="AR43" s="3160"/>
      <c r="AS43" s="3160"/>
      <c r="AT43" s="3160"/>
      <c r="AU43" s="3160"/>
      <c r="AV43" s="3160"/>
      <c r="AW43" s="3160"/>
      <c r="AX43" s="3160"/>
      <c r="AY43" s="3160"/>
      <c r="AZ43" s="3160"/>
      <c r="BA43" s="3160"/>
      <c r="BB43" s="3160"/>
      <c r="BC43" s="3160"/>
      <c r="BD43" s="3160"/>
      <c r="BE43" s="1365"/>
      <c r="BF43" s="1365"/>
      <c r="BL43" s="1"/>
    </row>
    <row r="44" spans="2:64" ht="13.5" customHeight="1">
      <c r="B44" s="1363"/>
      <c r="C44" s="1363"/>
      <c r="D44" s="1363"/>
      <c r="E44" s="1363"/>
      <c r="F44" s="1363"/>
      <c r="G44" s="1363"/>
      <c r="H44" s="1363"/>
      <c r="I44" s="1363"/>
      <c r="J44" s="1363"/>
      <c r="K44" s="1363"/>
      <c r="L44" s="1363"/>
      <c r="M44" s="1363"/>
      <c r="N44" s="1363"/>
      <c r="O44" s="1363"/>
      <c r="P44" s="1363"/>
      <c r="Q44" s="1363"/>
      <c r="R44" s="1363"/>
      <c r="S44" s="1363"/>
      <c r="T44" s="1363"/>
      <c r="U44" s="1363"/>
      <c r="V44" s="1363"/>
      <c r="W44" s="1363"/>
      <c r="X44" s="1363"/>
      <c r="Y44" s="1363"/>
      <c r="Z44" s="1363"/>
      <c r="AA44" s="1363"/>
      <c r="AB44" s="1363"/>
      <c r="AC44" s="1363"/>
      <c r="AD44" s="1363"/>
      <c r="AE44" s="1363"/>
      <c r="AF44" s="1363"/>
      <c r="AG44" s="1363"/>
      <c r="AH44" s="1363"/>
      <c r="AI44" s="1363"/>
      <c r="AJ44" s="1363"/>
      <c r="AK44" s="1363"/>
      <c r="AL44" s="1363"/>
      <c r="AM44" s="1363"/>
      <c r="AN44" s="1363"/>
      <c r="AO44" s="1363"/>
      <c r="AP44" s="1363"/>
      <c r="AQ44" s="1363"/>
      <c r="AR44" s="1363"/>
      <c r="AS44" s="1363"/>
      <c r="AT44" s="1363"/>
      <c r="AU44" s="1363"/>
      <c r="AV44" s="1363"/>
      <c r="AW44" s="1363"/>
      <c r="AX44" s="1363"/>
      <c r="AY44" s="1363"/>
      <c r="AZ44" s="1363"/>
      <c r="BA44" s="1363"/>
      <c r="BB44" s="1363"/>
      <c r="BC44" s="1365"/>
      <c r="BD44" s="1365"/>
      <c r="BE44" s="1365"/>
      <c r="BF44" s="1365"/>
      <c r="BL44" s="1"/>
    </row>
    <row r="45" spans="2:64" ht="13.5" customHeight="1">
      <c r="B45" s="1363"/>
      <c r="C45" s="1363"/>
      <c r="D45" s="1363"/>
      <c r="E45" s="1363"/>
      <c r="F45" s="1363"/>
      <c r="G45" s="1363"/>
      <c r="H45" s="1363"/>
      <c r="I45" s="1363"/>
      <c r="J45" s="1363"/>
      <c r="K45" s="1363"/>
      <c r="L45" s="1363"/>
      <c r="M45" s="1363"/>
      <c r="N45" s="1363"/>
      <c r="O45" s="1363"/>
      <c r="P45" s="1363"/>
      <c r="Q45" s="1363"/>
      <c r="R45" s="1363"/>
      <c r="S45" s="1363"/>
      <c r="T45" s="1363"/>
      <c r="U45" s="1363"/>
      <c r="V45" s="1363"/>
      <c r="W45" s="1363"/>
      <c r="X45" s="1363"/>
      <c r="Y45" s="1363"/>
      <c r="Z45" s="1363"/>
      <c r="AA45" s="1363"/>
      <c r="AB45" s="1363"/>
      <c r="AC45" s="1363"/>
      <c r="AD45" s="1363"/>
      <c r="AE45" s="1363"/>
      <c r="AF45" s="1363"/>
      <c r="AG45" s="1363"/>
      <c r="AH45" s="1363"/>
      <c r="AI45" s="1363"/>
      <c r="AJ45" s="1363"/>
      <c r="AK45" s="1363"/>
      <c r="AL45" s="1363"/>
      <c r="AM45" s="1363"/>
      <c r="AN45" s="1363"/>
      <c r="AO45" s="1363"/>
      <c r="AP45" s="1363"/>
      <c r="AQ45" s="1363"/>
      <c r="AR45" s="1363"/>
      <c r="AS45" s="1363"/>
      <c r="AT45" s="1363"/>
      <c r="AU45" s="1363"/>
      <c r="AV45" s="1363"/>
      <c r="AW45" s="1363"/>
      <c r="AX45" s="1363"/>
      <c r="AY45" s="1363"/>
      <c r="AZ45" s="1363"/>
      <c r="BA45" s="1363"/>
      <c r="BB45" s="1363"/>
      <c r="BC45" s="1365"/>
      <c r="BD45" s="1365"/>
      <c r="BE45" s="1365"/>
      <c r="BF45" s="1365"/>
      <c r="BL45" s="1"/>
    </row>
    <row r="46" spans="2:64" ht="13.5" customHeight="1">
      <c r="B46" s="1363"/>
      <c r="C46" s="1363"/>
      <c r="D46" s="1363"/>
      <c r="E46" s="1363"/>
      <c r="F46" s="1363"/>
      <c r="G46" s="1363"/>
      <c r="H46" s="1363"/>
      <c r="I46" s="1363"/>
      <c r="J46" s="1363"/>
      <c r="K46" s="1363"/>
      <c r="L46" s="1363"/>
      <c r="M46" s="1363"/>
      <c r="N46" s="1363"/>
      <c r="O46" s="1363"/>
      <c r="P46" s="1363"/>
      <c r="Q46" s="1363"/>
      <c r="R46" s="1363"/>
      <c r="S46" s="1363"/>
      <c r="T46" s="1363"/>
      <c r="U46" s="1363"/>
      <c r="V46" s="1363"/>
      <c r="W46" s="1363"/>
      <c r="X46" s="1363"/>
      <c r="Y46" s="1363"/>
      <c r="Z46" s="1363"/>
      <c r="AA46" s="1363"/>
      <c r="AB46" s="1363"/>
      <c r="AC46" s="1363"/>
      <c r="AD46" s="1363"/>
      <c r="AE46" s="1363"/>
      <c r="AF46" s="1363"/>
      <c r="AG46" s="1363"/>
      <c r="AH46" s="1363"/>
      <c r="AI46" s="1363"/>
      <c r="AJ46" s="1363"/>
      <c r="AK46" s="1363"/>
      <c r="AL46" s="1363"/>
      <c r="AM46" s="1363"/>
      <c r="AN46" s="1363"/>
      <c r="AO46" s="1363"/>
      <c r="AP46" s="1363"/>
      <c r="AQ46" s="1363"/>
      <c r="AR46" s="1363"/>
      <c r="AS46" s="1363"/>
      <c r="AT46" s="1363"/>
      <c r="AU46" s="1363"/>
      <c r="AV46" s="1363"/>
      <c r="AW46" s="1363"/>
      <c r="AX46" s="1363"/>
      <c r="AY46" s="1363"/>
      <c r="AZ46" s="1363"/>
      <c r="BA46" s="1363"/>
      <c r="BB46" s="1363"/>
      <c r="BC46" s="1365"/>
      <c r="BD46" s="1365"/>
      <c r="BE46" s="1365"/>
      <c r="BF46" s="1365"/>
      <c r="BL46" s="1"/>
    </row>
    <row r="47" spans="2:64" ht="13.5" customHeight="1">
      <c r="B47" s="1363"/>
      <c r="C47" s="1363"/>
      <c r="D47" s="1363"/>
      <c r="E47" s="1363"/>
      <c r="F47" s="1363"/>
      <c r="G47" s="1363"/>
      <c r="H47" s="1363"/>
      <c r="I47" s="1363"/>
      <c r="J47" s="1363"/>
      <c r="K47" s="1363"/>
      <c r="L47" s="1363"/>
      <c r="M47" s="1363"/>
      <c r="N47" s="1363"/>
      <c r="O47" s="1363"/>
      <c r="P47" s="1363"/>
      <c r="Q47" s="1363"/>
      <c r="R47" s="1363"/>
      <c r="S47" s="1363"/>
      <c r="T47" s="1363"/>
      <c r="U47" s="1363"/>
      <c r="V47" s="1363"/>
      <c r="W47" s="1363"/>
      <c r="X47" s="1363"/>
      <c r="Y47" s="1363"/>
      <c r="Z47" s="1363"/>
      <c r="AA47" s="1363"/>
      <c r="AB47" s="1363"/>
      <c r="AC47" s="1363"/>
      <c r="AD47" s="1363"/>
      <c r="AE47" s="1363"/>
      <c r="AF47" s="1363"/>
      <c r="AG47" s="1363"/>
      <c r="AH47" s="1363"/>
      <c r="AI47" s="1363"/>
      <c r="AJ47" s="1363"/>
      <c r="AK47" s="1363"/>
      <c r="AL47" s="1363"/>
      <c r="AM47" s="1363"/>
      <c r="AN47" s="1363"/>
      <c r="AO47" s="1363"/>
      <c r="AP47" s="1363"/>
      <c r="AQ47" s="1363"/>
      <c r="AR47" s="1363"/>
      <c r="AS47" s="1363"/>
      <c r="AT47" s="1363"/>
      <c r="AU47" s="1363"/>
      <c r="AV47" s="1363"/>
      <c r="AW47" s="1363"/>
      <c r="AX47" s="1363"/>
      <c r="AY47" s="1363"/>
      <c r="AZ47" s="1363"/>
      <c r="BA47" s="1363"/>
      <c r="BB47" s="1363"/>
      <c r="BC47" s="1365"/>
      <c r="BD47" s="1365"/>
      <c r="BE47" s="1365"/>
      <c r="BF47" s="1365"/>
      <c r="BL47" s="1"/>
    </row>
    <row r="48" spans="2:64" ht="13.5" customHeight="1">
      <c r="B48" s="1363"/>
      <c r="C48" s="1363"/>
      <c r="D48" s="1363"/>
      <c r="E48" s="1363"/>
      <c r="F48" s="1363"/>
      <c r="G48" s="1363"/>
      <c r="H48" s="1363"/>
      <c r="I48" s="1363"/>
      <c r="J48" s="1363"/>
      <c r="K48" s="1363"/>
      <c r="L48" s="1363"/>
      <c r="M48" s="1363"/>
      <c r="N48" s="1363"/>
      <c r="O48" s="1363"/>
      <c r="P48" s="1363"/>
      <c r="Q48" s="1363"/>
      <c r="R48" s="1363"/>
      <c r="S48" s="1363"/>
      <c r="T48" s="1363"/>
      <c r="U48" s="1363"/>
      <c r="V48" s="1363"/>
      <c r="W48" s="1363"/>
      <c r="X48" s="1363"/>
      <c r="Y48" s="1363"/>
      <c r="Z48" s="1363"/>
      <c r="AA48" s="1363"/>
      <c r="AB48" s="1363"/>
      <c r="AC48" s="1363"/>
      <c r="AD48" s="1363"/>
      <c r="AE48" s="1363"/>
      <c r="AF48" s="1363"/>
      <c r="AG48" s="1363"/>
      <c r="AH48" s="1363"/>
      <c r="AI48" s="1363"/>
      <c r="AJ48" s="1363"/>
      <c r="AK48" s="1363"/>
      <c r="AL48" s="1363"/>
      <c r="AM48" s="1363"/>
      <c r="AN48" s="1363"/>
      <c r="AO48" s="1363"/>
      <c r="AP48" s="1363"/>
      <c r="AQ48" s="1363"/>
      <c r="AR48" s="1363"/>
      <c r="AS48" s="1363"/>
      <c r="AT48" s="1363"/>
      <c r="AU48" s="1363"/>
      <c r="AV48" s="1363"/>
      <c r="AW48" s="1363"/>
      <c r="AX48" s="1363"/>
      <c r="AY48" s="1363"/>
      <c r="AZ48" s="1363"/>
      <c r="BA48" s="1363"/>
      <c r="BB48" s="1363"/>
      <c r="BC48" s="1365"/>
      <c r="BD48" s="1365"/>
      <c r="BE48" s="1365"/>
      <c r="BF48" s="1365"/>
      <c r="BL48" s="1"/>
    </row>
    <row r="49" spans="2:75" ht="13.5" customHeight="1" thickBot="1">
      <c r="B49" s="1363"/>
      <c r="C49" s="1363"/>
      <c r="D49" s="1363"/>
      <c r="E49" s="1363"/>
      <c r="F49" s="1363"/>
      <c r="G49" s="1363"/>
      <c r="H49" s="1363"/>
      <c r="I49" s="1363"/>
      <c r="J49" s="1363"/>
      <c r="K49" s="1363"/>
      <c r="L49" s="1363"/>
      <c r="M49" s="1363"/>
      <c r="N49" s="1363"/>
      <c r="O49" s="1363"/>
      <c r="P49" s="1363"/>
      <c r="Q49" s="1363"/>
      <c r="R49" s="1363"/>
      <c r="S49" s="1363"/>
      <c r="T49" s="1365"/>
      <c r="U49" s="1365"/>
      <c r="V49" s="1365"/>
      <c r="W49" s="1365"/>
      <c r="X49" s="1365"/>
      <c r="Y49" s="1365"/>
      <c r="Z49" s="1365"/>
      <c r="AA49" s="1365"/>
      <c r="AB49" s="1365"/>
      <c r="AC49" s="1365"/>
      <c r="AD49" s="1365"/>
      <c r="AE49" s="1365"/>
      <c r="AF49" s="1365"/>
      <c r="AG49" s="1365"/>
      <c r="AH49" s="1365"/>
      <c r="AI49" s="1365"/>
      <c r="AJ49" s="1365"/>
      <c r="AK49" s="1365"/>
      <c r="AL49" s="1365"/>
      <c r="AM49" s="1365"/>
      <c r="AN49" s="1365"/>
      <c r="AO49" s="1365"/>
      <c r="AP49" s="1363"/>
      <c r="AQ49" s="1363"/>
      <c r="AR49" s="1363"/>
      <c r="AS49" s="1363"/>
      <c r="AT49" s="1363"/>
      <c r="AU49" s="1363"/>
      <c r="AV49" s="1363"/>
      <c r="AW49" s="1363"/>
      <c r="AX49" s="1363"/>
      <c r="AY49" s="1363"/>
      <c r="AZ49" s="1363"/>
      <c r="BA49" s="1363"/>
      <c r="BB49" s="1363"/>
      <c r="BC49" s="1365"/>
      <c r="BD49" s="1365"/>
      <c r="BE49" s="1365"/>
      <c r="BF49" s="1365"/>
      <c r="BL49" s="1"/>
    </row>
    <row r="50" spans="2:75" ht="13.5" customHeight="1" thickBot="1">
      <c r="B50" s="1363"/>
      <c r="C50" s="1363"/>
      <c r="D50" s="1363"/>
      <c r="E50" s="1363"/>
      <c r="F50" s="1363"/>
      <c r="G50" s="1363"/>
      <c r="H50" s="1363"/>
      <c r="I50" s="1363"/>
      <c r="J50" s="1363"/>
      <c r="K50" s="1363"/>
      <c r="L50" s="1363"/>
      <c r="M50" s="1363"/>
      <c r="N50" s="1363"/>
      <c r="O50" s="1363"/>
      <c r="P50" s="1363"/>
      <c r="Q50" s="1363"/>
      <c r="R50" s="1365"/>
      <c r="S50" s="1365"/>
      <c r="T50" s="1365"/>
      <c r="U50" s="1363"/>
      <c r="V50" s="1363"/>
      <c r="W50" s="1363"/>
      <c r="X50" s="1363"/>
      <c r="Y50" s="1363"/>
      <c r="Z50" s="1363"/>
      <c r="AA50" s="1363"/>
      <c r="AB50" s="1281"/>
      <c r="AC50" s="1282" t="s">
        <v>272</v>
      </c>
      <c r="AD50" s="1860" t="str">
        <f>IF(BK50="","",(YEAR(BK50)-2018))</f>
        <v/>
      </c>
      <c r="AE50" s="1860"/>
      <c r="AF50" s="1281"/>
      <c r="AG50" s="1282" t="s">
        <v>0</v>
      </c>
      <c r="AH50" s="1860" t="str">
        <f>IF(BK50="","",MONTH(BK50))</f>
        <v/>
      </c>
      <c r="AI50" s="1860"/>
      <c r="AJ50" s="1282"/>
      <c r="AK50" s="1282" t="s">
        <v>37</v>
      </c>
      <c r="AL50" s="1860" t="str">
        <f>IF(BK50="","",DAY(BK50))</f>
        <v/>
      </c>
      <c r="AM50" s="1860"/>
      <c r="AN50" s="1282"/>
      <c r="AO50" s="1282" t="s">
        <v>12</v>
      </c>
      <c r="AP50" s="1365"/>
      <c r="AQ50" s="1365"/>
      <c r="AR50" s="1365"/>
      <c r="AS50" s="1365"/>
      <c r="AT50" s="1365"/>
      <c r="AU50" s="1365"/>
      <c r="AV50" s="1363"/>
      <c r="AW50" s="1363"/>
      <c r="AX50" s="1363"/>
      <c r="AY50" s="1363"/>
      <c r="AZ50" s="1363"/>
      <c r="BA50" s="1363"/>
      <c r="BB50" s="1363"/>
      <c r="BC50" s="1365"/>
      <c r="BD50" s="1365"/>
      <c r="BE50" s="1365"/>
      <c r="BF50" s="1365"/>
      <c r="BK50" s="1861"/>
      <c r="BL50" s="1862"/>
      <c r="BM50" s="1862"/>
      <c r="BN50" s="1862"/>
      <c r="BO50" s="1862"/>
      <c r="BP50" s="1862"/>
      <c r="BQ50" s="1862"/>
      <c r="BR50" s="1862"/>
      <c r="BS50" s="1862"/>
      <c r="BT50" s="1862"/>
      <c r="BU50" s="1862"/>
      <c r="BV50" s="1862"/>
      <c r="BW50" s="1863"/>
    </row>
    <row r="51" spans="2:75" ht="13.5" customHeight="1">
      <c r="B51" s="1363"/>
      <c r="C51" s="1363"/>
      <c r="D51" s="1363"/>
      <c r="E51" s="1363"/>
      <c r="F51" s="1363"/>
      <c r="G51" s="1363"/>
      <c r="H51" s="1363"/>
      <c r="I51" s="1363"/>
      <c r="J51" s="1363"/>
      <c r="K51" s="1363"/>
      <c r="L51" s="1363"/>
      <c r="M51" s="1363"/>
      <c r="N51" s="1363"/>
      <c r="O51" s="1363"/>
      <c r="P51" s="1363"/>
      <c r="Q51" s="1363"/>
      <c r="R51" s="1363"/>
      <c r="S51" s="1365"/>
      <c r="T51" s="1365"/>
      <c r="U51" s="1365"/>
      <c r="V51" s="1365"/>
      <c r="W51" s="1365"/>
      <c r="X51" s="1365"/>
      <c r="Y51" s="1365"/>
      <c r="Z51" s="1365"/>
      <c r="AA51" s="1365"/>
      <c r="AB51" s="1365"/>
      <c r="AC51" s="1365"/>
      <c r="AD51" s="1365"/>
      <c r="AE51" s="1365"/>
      <c r="AF51" s="1365"/>
      <c r="AG51" s="1365"/>
      <c r="AH51" s="1365"/>
      <c r="AI51" s="1365"/>
      <c r="AJ51" s="1365"/>
      <c r="AK51" s="1365"/>
      <c r="AL51" s="1365"/>
      <c r="AM51" s="1365"/>
      <c r="AN51" s="1363"/>
      <c r="AO51" s="1363"/>
      <c r="AP51" s="1363"/>
      <c r="AQ51" s="1363"/>
      <c r="AR51" s="1363"/>
      <c r="AS51" s="1363"/>
      <c r="AT51" s="1363"/>
      <c r="AU51" s="1363"/>
      <c r="AV51" s="1363"/>
      <c r="AW51" s="1365"/>
      <c r="AX51" s="1365"/>
      <c r="AY51" s="1365"/>
      <c r="AZ51" s="1365"/>
      <c r="BA51" s="1365"/>
      <c r="BB51" s="1365"/>
      <c r="BC51" s="1365"/>
      <c r="BD51" s="1365"/>
      <c r="BE51" s="1365"/>
      <c r="BF51" s="1365"/>
      <c r="BL51" s="1"/>
    </row>
    <row r="52" spans="2:75" ht="13.5" customHeight="1">
      <c r="B52" s="1363"/>
      <c r="C52" s="1363"/>
      <c r="D52" s="1363"/>
      <c r="E52" s="1363"/>
      <c r="F52" s="1363"/>
      <c r="G52" s="1363"/>
      <c r="H52" s="1363"/>
      <c r="I52" s="1363"/>
      <c r="J52" s="1363"/>
      <c r="K52" s="1363"/>
      <c r="L52" s="1363"/>
      <c r="M52" s="1363"/>
      <c r="N52" s="1363"/>
      <c r="O52" s="1363"/>
      <c r="P52" s="1363"/>
      <c r="Q52" s="1363"/>
      <c r="R52" s="1363"/>
      <c r="S52" s="1363"/>
      <c r="T52" s="1363"/>
      <c r="U52" s="1363"/>
      <c r="V52" s="1363"/>
      <c r="W52" s="1363"/>
      <c r="X52" s="1363"/>
      <c r="Y52" s="1363"/>
      <c r="Z52" s="1363"/>
      <c r="AA52" s="1363"/>
      <c r="AB52" s="1363"/>
      <c r="AC52" s="1363"/>
      <c r="AD52" s="1363"/>
      <c r="AE52" s="1363"/>
      <c r="AF52" s="1367"/>
      <c r="AG52" s="1367"/>
      <c r="AH52" s="1367"/>
      <c r="AI52" s="1367"/>
      <c r="AJ52" s="1367"/>
      <c r="AK52" s="1367"/>
      <c r="AL52" s="1367"/>
      <c r="AM52" s="1367"/>
      <c r="AN52" s="1367"/>
      <c r="AO52" s="1367"/>
      <c r="AP52" s="1367"/>
      <c r="AQ52" s="1367"/>
      <c r="AR52" s="1367"/>
      <c r="AS52" s="1367"/>
      <c r="AT52" s="1367"/>
      <c r="AU52" s="1367"/>
      <c r="AV52" s="1367"/>
      <c r="AW52" s="1367"/>
      <c r="AX52" s="1367"/>
      <c r="AY52" s="1367"/>
      <c r="AZ52" s="1367"/>
      <c r="BA52" s="1363"/>
      <c r="BB52" s="1363"/>
      <c r="BC52" s="1365"/>
      <c r="BD52" s="1365"/>
      <c r="BE52" s="1365"/>
      <c r="BF52" s="1365"/>
      <c r="BL52" s="1"/>
    </row>
    <row r="53" spans="2:75" ht="13.5" customHeight="1">
      <c r="B53" s="1363"/>
      <c r="C53" s="1363"/>
      <c r="D53" s="1363"/>
      <c r="E53" s="1363"/>
      <c r="F53" s="1363"/>
      <c r="G53" s="1363"/>
      <c r="H53" s="1363"/>
      <c r="I53" s="1363"/>
      <c r="J53" s="1363"/>
      <c r="K53" s="1363"/>
      <c r="L53" s="1363"/>
      <c r="M53" s="1363"/>
      <c r="N53" s="1363"/>
      <c r="O53" s="1363"/>
      <c r="P53" s="1363"/>
      <c r="Q53" s="1363"/>
      <c r="R53" s="1363"/>
      <c r="S53" s="1363"/>
      <c r="T53" s="1363"/>
      <c r="U53" s="1363"/>
      <c r="V53" s="1363"/>
      <c r="W53" s="1363"/>
      <c r="X53" s="3164" t="s">
        <v>14</v>
      </c>
      <c r="Y53" s="3164"/>
      <c r="Z53" s="3164"/>
      <c r="AA53" s="1363"/>
      <c r="AB53" s="3167"/>
      <c r="AC53" s="3167"/>
      <c r="AD53" s="3167"/>
      <c r="AE53" s="3167"/>
      <c r="AF53" s="3167"/>
      <c r="AG53" s="3167"/>
      <c r="AH53" s="3167"/>
      <c r="AI53" s="3167"/>
      <c r="AJ53" s="3167"/>
      <c r="AK53" s="3167"/>
      <c r="AL53" s="3167"/>
      <c r="AM53" s="3167"/>
      <c r="AN53" s="3167"/>
      <c r="AO53" s="3167"/>
      <c r="AP53" s="3167"/>
      <c r="AQ53" s="3167"/>
      <c r="AR53" s="3167"/>
      <c r="AS53" s="3167"/>
      <c r="AT53" s="3167"/>
      <c r="AU53" s="3167"/>
      <c r="AV53" s="3167"/>
      <c r="AW53" s="3167"/>
      <c r="AX53" s="3167"/>
      <c r="AY53" s="3167"/>
      <c r="AZ53" s="3167"/>
      <c r="BA53" s="3167"/>
      <c r="BB53" s="3167"/>
      <c r="BC53" s="3167"/>
      <c r="BD53" s="3167"/>
      <c r="BE53" s="1365"/>
      <c r="BF53" s="1365"/>
      <c r="BL53" s="1"/>
    </row>
    <row r="54" spans="2:75" ht="13.5" customHeight="1">
      <c r="B54" s="1363"/>
      <c r="C54" s="1363"/>
      <c r="D54" s="1363"/>
      <c r="E54" s="1363"/>
      <c r="F54" s="1363"/>
      <c r="G54" s="1363"/>
      <c r="H54" s="1363"/>
      <c r="I54" s="1363"/>
      <c r="J54" s="1363"/>
      <c r="K54" s="1363"/>
      <c r="L54" s="1363"/>
      <c r="M54" s="1363"/>
      <c r="N54" s="1363"/>
      <c r="O54" s="1363"/>
      <c r="P54" s="1363"/>
      <c r="Q54" s="1363"/>
      <c r="R54" s="1363"/>
      <c r="S54" s="1363"/>
      <c r="T54" s="1363"/>
      <c r="U54" s="1363"/>
      <c r="V54" s="1363"/>
      <c r="W54" s="1363"/>
      <c r="X54" s="1363"/>
      <c r="Y54" s="1363"/>
      <c r="Z54" s="1363"/>
      <c r="AA54" s="1363"/>
      <c r="AB54" s="3167"/>
      <c r="AC54" s="3167"/>
      <c r="AD54" s="3167"/>
      <c r="AE54" s="3167"/>
      <c r="AF54" s="3167"/>
      <c r="AG54" s="3167"/>
      <c r="AH54" s="3167"/>
      <c r="AI54" s="3167"/>
      <c r="AJ54" s="3167"/>
      <c r="AK54" s="3167"/>
      <c r="AL54" s="3167"/>
      <c r="AM54" s="3167"/>
      <c r="AN54" s="3167"/>
      <c r="AO54" s="3167"/>
      <c r="AP54" s="3167"/>
      <c r="AQ54" s="3167"/>
      <c r="AR54" s="3167"/>
      <c r="AS54" s="3167"/>
      <c r="AT54" s="3167"/>
      <c r="AU54" s="3167"/>
      <c r="AV54" s="3167"/>
      <c r="AW54" s="3167"/>
      <c r="AX54" s="3167"/>
      <c r="AY54" s="3167"/>
      <c r="AZ54" s="3167"/>
      <c r="BA54" s="3167"/>
      <c r="BB54" s="3167"/>
      <c r="BC54" s="3167"/>
      <c r="BD54" s="3167"/>
      <c r="BE54" s="1365"/>
      <c r="BF54" s="1365"/>
      <c r="BL54" s="1"/>
    </row>
    <row r="55" spans="2:75" ht="13.5" customHeight="1">
      <c r="B55" s="1363"/>
      <c r="C55" s="1363"/>
      <c r="D55" s="1363"/>
      <c r="E55" s="1363"/>
      <c r="F55" s="1363"/>
      <c r="G55" s="1363"/>
      <c r="H55" s="1363"/>
      <c r="I55" s="1363"/>
      <c r="J55" s="1363"/>
      <c r="K55" s="1363"/>
      <c r="L55" s="1363"/>
      <c r="M55" s="1363"/>
      <c r="N55" s="1363"/>
      <c r="O55" s="1363"/>
      <c r="P55" s="1363"/>
      <c r="Q55" s="1363"/>
      <c r="R55" s="1363"/>
      <c r="S55" s="1363"/>
      <c r="T55" s="1363"/>
      <c r="U55" s="1363"/>
      <c r="V55" s="1363"/>
      <c r="W55" s="1363"/>
      <c r="X55" s="1363"/>
      <c r="Y55" s="1363"/>
      <c r="Z55" s="1363"/>
      <c r="AA55" s="1363"/>
      <c r="AB55" s="1365"/>
      <c r="AC55" s="1365"/>
      <c r="AD55" s="1365"/>
      <c r="AE55" s="1363"/>
      <c r="AF55" s="1367"/>
      <c r="AG55" s="1367"/>
      <c r="AH55" s="1367"/>
      <c r="AI55" s="1367"/>
      <c r="AJ55" s="1367"/>
      <c r="AK55" s="1367"/>
      <c r="AL55" s="1367"/>
      <c r="AM55" s="1367"/>
      <c r="AN55" s="1367"/>
      <c r="AO55" s="1367"/>
      <c r="AP55" s="1367"/>
      <c r="AQ55" s="1367"/>
      <c r="AR55" s="1367"/>
      <c r="AS55" s="1367"/>
      <c r="AT55" s="1367"/>
      <c r="AU55" s="1367"/>
      <c r="AV55" s="1367"/>
      <c r="AW55" s="1367"/>
      <c r="AX55" s="1367"/>
      <c r="AY55" s="1367"/>
      <c r="AZ55" s="1367"/>
      <c r="BA55" s="1363"/>
      <c r="BB55" s="1363"/>
      <c r="BC55" s="1365"/>
      <c r="BD55" s="1365"/>
      <c r="BE55" s="1365"/>
      <c r="BF55" s="1365"/>
      <c r="BL55" s="1"/>
    </row>
    <row r="56" spans="2:75" ht="13.5" customHeight="1">
      <c r="B56" s="1363"/>
      <c r="C56" s="1363"/>
      <c r="D56" s="1363"/>
      <c r="E56" s="1363"/>
      <c r="F56" s="1363"/>
      <c r="G56" s="1363"/>
      <c r="H56" s="1363"/>
      <c r="I56" s="1363"/>
      <c r="J56" s="1363"/>
      <c r="K56" s="1363"/>
      <c r="L56" s="1363"/>
      <c r="M56" s="1363"/>
      <c r="N56" s="1363"/>
      <c r="O56" s="1363"/>
      <c r="P56" s="1363"/>
      <c r="Q56" s="1363"/>
      <c r="R56" s="1363"/>
      <c r="S56" s="1363"/>
      <c r="T56" s="1363"/>
      <c r="U56" s="1363"/>
      <c r="V56" s="1363"/>
      <c r="W56" s="1363"/>
      <c r="X56" s="3164" t="s">
        <v>28</v>
      </c>
      <c r="Y56" s="3164"/>
      <c r="Z56" s="3164"/>
      <c r="AA56" s="1363"/>
      <c r="AB56" s="3165"/>
      <c r="AC56" s="3165"/>
      <c r="AD56" s="3165"/>
      <c r="AE56" s="3165"/>
      <c r="AF56" s="3165"/>
      <c r="AG56" s="3165"/>
      <c r="AH56" s="3165"/>
      <c r="AI56" s="3165"/>
      <c r="AJ56" s="3165"/>
      <c r="AK56" s="3165"/>
      <c r="AL56" s="3165"/>
      <c r="AM56" s="3165"/>
      <c r="AN56" s="3165"/>
      <c r="AO56" s="3165"/>
      <c r="AP56" s="3165"/>
      <c r="AQ56" s="3165"/>
      <c r="AR56" s="3165"/>
      <c r="AS56" s="3165"/>
      <c r="AT56" s="3165"/>
      <c r="AU56" s="3165"/>
      <c r="AV56" s="3165"/>
      <c r="AW56" s="3165"/>
      <c r="AX56" s="3165"/>
      <c r="AY56" s="3165"/>
      <c r="AZ56" s="3165"/>
      <c r="BA56" s="3165"/>
      <c r="BB56" s="3165"/>
      <c r="BC56" s="3165"/>
      <c r="BD56" s="3165"/>
      <c r="BE56" s="1365"/>
      <c r="BF56" s="1365"/>
      <c r="BL56" s="1"/>
    </row>
    <row r="57" spans="2:75" ht="13.5" customHeight="1">
      <c r="B57" s="1363"/>
      <c r="C57" s="1363"/>
      <c r="D57" s="1363"/>
      <c r="E57" s="1363"/>
      <c r="F57" s="1363"/>
      <c r="G57" s="1363"/>
      <c r="H57" s="1363"/>
      <c r="I57" s="1363"/>
      <c r="J57" s="1363"/>
      <c r="K57" s="1363"/>
      <c r="L57" s="1363"/>
      <c r="M57" s="1363"/>
      <c r="N57" s="1363"/>
      <c r="O57" s="1363"/>
      <c r="P57" s="1363"/>
      <c r="Q57" s="1363"/>
      <c r="R57" s="1363"/>
      <c r="S57" s="1363"/>
      <c r="T57" s="1363"/>
      <c r="U57" s="1363"/>
      <c r="V57" s="1363"/>
      <c r="W57" s="1363"/>
      <c r="X57" s="1363"/>
      <c r="Y57" s="1363"/>
      <c r="Z57" s="1363"/>
      <c r="AA57" s="1363"/>
      <c r="AB57" s="3165"/>
      <c r="AC57" s="3165"/>
      <c r="AD57" s="3165"/>
      <c r="AE57" s="3165"/>
      <c r="AF57" s="3165"/>
      <c r="AG57" s="3165"/>
      <c r="AH57" s="3165"/>
      <c r="AI57" s="3165"/>
      <c r="AJ57" s="3165"/>
      <c r="AK57" s="3165"/>
      <c r="AL57" s="3165"/>
      <c r="AM57" s="3165"/>
      <c r="AN57" s="3165"/>
      <c r="AO57" s="3165"/>
      <c r="AP57" s="3165"/>
      <c r="AQ57" s="3165"/>
      <c r="AR57" s="3165"/>
      <c r="AS57" s="3165"/>
      <c r="AT57" s="3165"/>
      <c r="AU57" s="3165"/>
      <c r="AV57" s="3165"/>
      <c r="AW57" s="3165"/>
      <c r="AX57" s="3165"/>
      <c r="AY57" s="3165"/>
      <c r="AZ57" s="3165"/>
      <c r="BA57" s="3165"/>
      <c r="BB57" s="3165"/>
      <c r="BC57" s="3165"/>
      <c r="BD57" s="3165"/>
      <c r="BE57" s="1365"/>
      <c r="BF57" s="1366"/>
      <c r="BL57" s="1"/>
    </row>
    <row r="58" spans="2:75" ht="13.5" customHeight="1">
      <c r="B58" s="1363"/>
      <c r="C58" s="1363"/>
      <c r="D58" s="1363"/>
      <c r="E58" s="1363"/>
      <c r="F58" s="1363"/>
      <c r="G58" s="1363"/>
      <c r="H58" s="1363"/>
      <c r="I58" s="1363"/>
      <c r="J58" s="1363"/>
      <c r="K58" s="1363"/>
      <c r="L58" s="1363"/>
      <c r="M58" s="1363"/>
      <c r="N58" s="1363"/>
      <c r="O58" s="1363"/>
      <c r="P58" s="1363"/>
      <c r="Q58" s="1363"/>
      <c r="R58" s="1363"/>
      <c r="S58" s="1363"/>
      <c r="T58" s="1363"/>
      <c r="U58" s="1363"/>
      <c r="V58" s="1363"/>
      <c r="W58" s="1363"/>
      <c r="X58" s="1363"/>
      <c r="Y58" s="1363"/>
      <c r="Z58" s="1363"/>
      <c r="AA58" s="1363"/>
      <c r="AB58" s="1363"/>
      <c r="AC58" s="1363"/>
      <c r="AD58" s="1363"/>
      <c r="AE58" s="1363"/>
      <c r="AF58" s="1371"/>
      <c r="AG58" s="1371"/>
      <c r="AH58" s="1371"/>
      <c r="AI58" s="1371"/>
      <c r="AJ58" s="1371"/>
      <c r="AK58" s="1371"/>
      <c r="AL58" s="1371"/>
      <c r="AM58" s="1371"/>
      <c r="AN58" s="1371"/>
      <c r="AO58" s="1371"/>
      <c r="AP58" s="1371"/>
      <c r="AQ58" s="1371"/>
      <c r="AR58" s="1371"/>
      <c r="AS58" s="1371"/>
      <c r="AT58" s="1371"/>
      <c r="AU58" s="1371"/>
      <c r="AV58" s="1371"/>
      <c r="AW58" s="1371"/>
      <c r="AX58" s="1371"/>
      <c r="AY58" s="1371"/>
      <c r="AZ58" s="1371"/>
      <c r="BA58" s="1363"/>
      <c r="BB58" s="1363"/>
      <c r="BC58" s="1365"/>
      <c r="BD58" s="1365"/>
      <c r="BE58" s="1365"/>
      <c r="BF58" s="1365"/>
      <c r="BL58" s="1"/>
    </row>
    <row r="59" spans="2:75" ht="13.5" customHeight="1">
      <c r="B59" s="1363"/>
      <c r="C59" s="1363"/>
      <c r="D59" s="1363"/>
      <c r="E59" s="1363"/>
      <c r="F59" s="1363"/>
      <c r="G59" s="1363"/>
      <c r="H59" s="1363"/>
      <c r="I59" s="1363"/>
      <c r="J59" s="1363"/>
      <c r="K59" s="1363"/>
      <c r="L59" s="1363"/>
      <c r="M59" s="1363"/>
      <c r="N59" s="1363"/>
      <c r="O59" s="1363"/>
      <c r="P59" s="1363"/>
      <c r="Q59" s="1363"/>
      <c r="R59" s="1363"/>
      <c r="S59" s="1363"/>
      <c r="T59" s="1363"/>
      <c r="U59" s="1363"/>
      <c r="V59" s="1363"/>
      <c r="W59" s="1363"/>
      <c r="X59" s="1363"/>
      <c r="Y59" s="1363"/>
      <c r="Z59" s="1363"/>
      <c r="AA59" s="1363"/>
      <c r="AB59" s="1363"/>
      <c r="AC59" s="1363"/>
      <c r="AD59" s="1363"/>
      <c r="AE59" s="1363"/>
      <c r="AF59" s="1363"/>
      <c r="AG59" s="1363"/>
      <c r="AH59" s="1363"/>
      <c r="AI59" s="1363"/>
      <c r="AJ59" s="1363"/>
      <c r="AK59" s="1363"/>
      <c r="AL59" s="1363"/>
      <c r="AM59" s="1363"/>
      <c r="AN59" s="1363"/>
      <c r="AO59" s="1363"/>
      <c r="AP59" s="1363"/>
      <c r="AQ59" s="1363"/>
      <c r="AR59" s="1363"/>
      <c r="AS59" s="1363"/>
      <c r="AT59" s="1363"/>
      <c r="AU59" s="1363"/>
      <c r="AV59" s="1363"/>
      <c r="AW59" s="1363"/>
      <c r="AX59" s="1363"/>
      <c r="AY59" s="1363"/>
      <c r="AZ59" s="1363"/>
      <c r="BA59" s="1363"/>
      <c r="BB59" s="1363"/>
      <c r="BC59" s="1365"/>
      <c r="BD59" s="1365"/>
      <c r="BE59" s="1365"/>
      <c r="BF59" s="1365"/>
      <c r="BL59" s="1"/>
    </row>
    <row r="60" spans="2:75" ht="13.5" customHeight="1">
      <c r="B60" s="1363"/>
      <c r="C60" s="1363"/>
      <c r="D60" s="1363"/>
      <c r="E60" s="1363"/>
      <c r="F60" s="1363"/>
      <c r="G60" s="1363"/>
      <c r="H60" s="1363"/>
      <c r="I60" s="1363"/>
      <c r="J60" s="1363"/>
      <c r="K60" s="1363"/>
      <c r="L60" s="1363"/>
      <c r="M60" s="1363"/>
      <c r="N60" s="1363"/>
      <c r="O60" s="1363"/>
      <c r="P60" s="1363"/>
      <c r="Q60" s="1363"/>
      <c r="R60" s="1363"/>
      <c r="S60" s="1363"/>
      <c r="T60" s="1363"/>
      <c r="U60" s="1363"/>
      <c r="V60" s="1363"/>
      <c r="W60" s="1363"/>
      <c r="X60" s="1363"/>
      <c r="Y60" s="1363"/>
      <c r="Z60" s="1363"/>
      <c r="AA60" s="1363"/>
      <c r="AB60" s="1363"/>
      <c r="AC60" s="1363"/>
      <c r="AD60" s="1363"/>
      <c r="AE60" s="1363"/>
      <c r="AF60" s="1363"/>
      <c r="AG60" s="1363"/>
      <c r="AH60" s="1363"/>
      <c r="AI60" s="1363"/>
      <c r="AJ60" s="1363"/>
      <c r="AK60" s="1363"/>
      <c r="AL60" s="1363"/>
      <c r="AM60" s="1363"/>
      <c r="AN60" s="1363"/>
      <c r="AO60" s="1363"/>
      <c r="AP60" s="1363"/>
      <c r="AQ60" s="1363"/>
      <c r="AR60" s="1363"/>
      <c r="AS60" s="1363"/>
      <c r="AT60" s="1363"/>
      <c r="AU60" s="1363"/>
      <c r="AV60" s="1363"/>
      <c r="AW60" s="1363"/>
      <c r="AX60" s="1363"/>
      <c r="AY60" s="1363"/>
      <c r="AZ60" s="1363"/>
      <c r="BA60" s="1363"/>
      <c r="BB60" s="1363"/>
      <c r="BC60" s="1365"/>
      <c r="BD60" s="1365"/>
      <c r="BE60" s="1365"/>
      <c r="BF60" s="1365"/>
      <c r="BL60" s="1"/>
    </row>
    <row r="61" spans="2:75" ht="13.5" customHeight="1">
      <c r="B61" s="1363"/>
      <c r="C61" s="1363"/>
      <c r="D61" s="1363"/>
      <c r="E61" s="1363"/>
      <c r="F61" s="1363"/>
      <c r="G61" s="1363"/>
      <c r="H61" s="1363"/>
      <c r="I61" s="1363"/>
      <c r="J61" s="1363"/>
      <c r="K61" s="1363"/>
      <c r="L61" s="1363"/>
      <c r="M61" s="1363"/>
      <c r="N61" s="1363"/>
      <c r="O61" s="1363"/>
      <c r="P61" s="1363"/>
      <c r="Q61" s="1363"/>
      <c r="R61" s="1363"/>
      <c r="S61" s="1363"/>
      <c r="T61" s="1363"/>
      <c r="U61" s="1363"/>
      <c r="V61" s="1363"/>
      <c r="W61" s="1363"/>
      <c r="X61" s="1363"/>
      <c r="Y61" s="1363"/>
      <c r="Z61" s="1363"/>
      <c r="AA61" s="1363"/>
      <c r="AB61" s="1363"/>
      <c r="AC61" s="1363"/>
      <c r="AD61" s="1363"/>
      <c r="AE61" s="1363"/>
      <c r="AF61" s="1363"/>
      <c r="AG61" s="1363"/>
      <c r="AH61" s="1363"/>
      <c r="AI61" s="1363"/>
      <c r="AJ61" s="1363"/>
      <c r="AK61" s="1363"/>
      <c r="AL61" s="1363"/>
      <c r="AM61" s="1363"/>
      <c r="AN61" s="1363"/>
      <c r="AO61" s="1363"/>
      <c r="AP61" s="1363"/>
      <c r="AQ61" s="1363"/>
      <c r="AR61" s="1363"/>
      <c r="AS61" s="1363"/>
      <c r="AT61" s="1363"/>
      <c r="AU61" s="1363"/>
      <c r="AV61" s="1363"/>
      <c r="AW61" s="1363"/>
      <c r="AX61" s="1363"/>
      <c r="AY61" s="1363"/>
      <c r="AZ61" s="1363"/>
      <c r="BA61" s="1363"/>
      <c r="BB61" s="1363"/>
      <c r="BC61" s="1365"/>
      <c r="BD61" s="1365"/>
      <c r="BE61" s="1365"/>
      <c r="BF61" s="1365"/>
      <c r="BL61" s="1"/>
    </row>
    <row r="62" spans="2:75" ht="13.5" customHeight="1">
      <c r="B62" s="1363"/>
      <c r="C62" s="1363"/>
      <c r="D62" s="1363"/>
      <c r="E62" s="1363"/>
      <c r="F62" s="1363"/>
      <c r="G62" s="1363"/>
      <c r="H62" s="1363"/>
      <c r="I62" s="1363"/>
      <c r="J62" s="1363"/>
      <c r="K62" s="1363"/>
      <c r="L62" s="1363"/>
      <c r="M62" s="1363"/>
      <c r="N62" s="1363"/>
      <c r="O62" s="1363"/>
      <c r="P62" s="1363"/>
      <c r="Q62" s="1363"/>
      <c r="R62" s="1363"/>
      <c r="S62" s="1363"/>
      <c r="T62" s="1363"/>
      <c r="U62" s="1363"/>
      <c r="V62" s="1363"/>
      <c r="W62" s="1363"/>
      <c r="X62" s="1363"/>
      <c r="Y62" s="1363"/>
      <c r="Z62" s="1363"/>
      <c r="AA62" s="1363"/>
      <c r="AB62" s="1363"/>
      <c r="AC62" s="1363"/>
      <c r="AD62" s="1363"/>
      <c r="AE62" s="1363"/>
      <c r="AF62" s="1363"/>
      <c r="AG62" s="1363"/>
      <c r="AH62" s="1363"/>
      <c r="AI62" s="1363"/>
      <c r="AJ62" s="1363"/>
      <c r="AK62" s="1363"/>
      <c r="AL62" s="1363"/>
      <c r="AM62" s="1363"/>
      <c r="AN62" s="1363"/>
      <c r="AO62" s="1363"/>
      <c r="AP62" s="1363"/>
      <c r="AQ62" s="1363"/>
      <c r="AR62" s="1363"/>
      <c r="AS62" s="1363"/>
      <c r="AT62" s="1363"/>
      <c r="AU62" s="1363"/>
      <c r="AV62" s="1363"/>
      <c r="AW62" s="1363"/>
      <c r="AX62" s="1363"/>
      <c r="AY62" s="1363"/>
      <c r="AZ62" s="1363"/>
      <c r="BA62" s="1363"/>
      <c r="BB62" s="1363"/>
      <c r="BC62" s="1365"/>
      <c r="BD62" s="1365"/>
      <c r="BE62" s="1365"/>
      <c r="BF62" s="1365"/>
      <c r="BL62" s="1"/>
    </row>
    <row r="63" spans="2:75" ht="13.5" customHeight="1">
      <c r="B63" s="1363"/>
      <c r="C63" s="1363"/>
      <c r="D63" s="1363"/>
      <c r="E63" s="1363"/>
      <c r="F63" s="1363"/>
      <c r="G63" s="1363"/>
      <c r="H63" s="1363"/>
      <c r="I63" s="1363"/>
      <c r="J63" s="1363"/>
      <c r="K63" s="1363"/>
      <c r="L63" s="1363"/>
      <c r="M63" s="1363"/>
      <c r="N63" s="1363"/>
      <c r="O63" s="1363"/>
      <c r="P63" s="1363"/>
      <c r="Q63" s="1363"/>
      <c r="R63" s="1363"/>
      <c r="S63" s="1363"/>
      <c r="T63" s="1363"/>
      <c r="U63" s="1363"/>
      <c r="V63" s="1363"/>
      <c r="W63" s="1363"/>
      <c r="X63" s="1363"/>
      <c r="Y63" s="1363"/>
      <c r="Z63" s="1363"/>
      <c r="AA63" s="1363"/>
      <c r="AB63" s="1363"/>
      <c r="AC63" s="1363"/>
      <c r="AD63" s="1363"/>
      <c r="AE63" s="1363"/>
      <c r="AF63" s="1363"/>
      <c r="AG63" s="1363"/>
      <c r="AH63" s="1363"/>
      <c r="AI63" s="1363"/>
      <c r="AJ63" s="1363"/>
      <c r="AK63" s="1363"/>
      <c r="AL63" s="1363"/>
      <c r="AM63" s="1363"/>
      <c r="AN63" s="1363"/>
      <c r="AO63" s="1363"/>
      <c r="AP63" s="1363"/>
      <c r="AQ63" s="1363"/>
      <c r="AR63" s="1363"/>
      <c r="AS63" s="1363"/>
      <c r="AT63" s="1363"/>
      <c r="AU63" s="1363"/>
      <c r="AV63" s="1363"/>
      <c r="AW63" s="1363"/>
      <c r="AX63" s="1363"/>
      <c r="AY63" s="1363"/>
      <c r="AZ63" s="1363"/>
      <c r="BA63" s="1363"/>
      <c r="BB63" s="1363"/>
      <c r="BC63" s="1365"/>
      <c r="BD63" s="1365"/>
      <c r="BE63" s="1365"/>
      <c r="BF63" s="1365"/>
      <c r="BL63" s="1"/>
    </row>
    <row r="64" spans="2:75" ht="13.5" customHeight="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L64" s="1"/>
    </row>
    <row r="65" spans="2:64" ht="13.5" customHeight="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L65" s="1"/>
    </row>
    <row r="66" spans="2:64" ht="13.5" customHeight="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L66" s="1"/>
    </row>
  </sheetData>
  <mergeCells count="33">
    <mergeCell ref="X56:Z56"/>
    <mergeCell ref="BK50:BW50"/>
    <mergeCell ref="AB57:BD57"/>
    <mergeCell ref="X24:Y24"/>
    <mergeCell ref="F20:H20"/>
    <mergeCell ref="I30:J30"/>
    <mergeCell ref="F24:H24"/>
    <mergeCell ref="AB56:BD56"/>
    <mergeCell ref="V22:W22"/>
    <mergeCell ref="X22:Y22"/>
    <mergeCell ref="X26:Y26"/>
    <mergeCell ref="X53:Z53"/>
    <mergeCell ref="F35:BD36"/>
    <mergeCell ref="AL50:AM50"/>
    <mergeCell ref="AB53:BD54"/>
    <mergeCell ref="F26:H26"/>
    <mergeCell ref="AD50:AE50"/>
    <mergeCell ref="AH50:AI50"/>
    <mergeCell ref="I28:J28"/>
    <mergeCell ref="V20:W20"/>
    <mergeCell ref="X20:Y20"/>
    <mergeCell ref="I20:J20"/>
    <mergeCell ref="I22:J22"/>
    <mergeCell ref="I24:J24"/>
    <mergeCell ref="V26:W26"/>
    <mergeCell ref="I26:J26"/>
    <mergeCell ref="V24:W24"/>
    <mergeCell ref="B3:BF4"/>
    <mergeCell ref="G10:AT10"/>
    <mergeCell ref="F42:BD43"/>
    <mergeCell ref="F22:H22"/>
    <mergeCell ref="F28:H28"/>
    <mergeCell ref="F30:H30"/>
  </mergeCells>
  <phoneticPr fontId="5"/>
  <dataValidations count="1">
    <dataValidation type="list" allowBlank="1" showInputMessage="1" showErrorMessage="1" sqref="X26:Y26 I20:J20 X20:Y20 X22:Y22 I22:J22 I24:J24 X24:Y24 I26:J26 I28:J28 I30:J30" xr:uid="{00000000-0002-0000-0100-000000000000}">
      <formula1>"□,■"</formula1>
    </dataValidation>
  </dataValidations>
  <pageMargins left="0.70866141732283472" right="0.39370078740157483" top="0.59055118110236227" bottom="0.39370078740157483" header="0.31496062992125984" footer="0.31496062992125984"/>
  <pageSetup paperSize="9" orientation="portrait" blackAndWhite="1" r:id="rId1"/>
  <headerFooter alignWithMargins="0"/>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13B217-7214-4E6F-BDBB-D4F550F4CD55}">
  <sheetPr>
    <tabColor theme="9" tint="0.39997558519241921"/>
    <pageSetUpPr fitToPage="1"/>
  </sheetPr>
  <dimension ref="A5:AD11"/>
  <sheetViews>
    <sheetView view="pageBreakPreview" zoomScale="70" zoomScaleNormal="70" zoomScaleSheetLayoutView="70" workbookViewId="0">
      <selection activeCell="H8" sqref="H8:Y8"/>
    </sheetView>
  </sheetViews>
  <sheetFormatPr defaultRowHeight="13.5"/>
  <cols>
    <col min="1" max="2" width="14.625" style="1287" customWidth="1"/>
    <col min="3" max="25" width="6.625" style="1287" customWidth="1"/>
    <col min="26" max="29" width="9" style="1287"/>
    <col min="30" max="30" width="11" style="1287" bestFit="1" customWidth="1"/>
    <col min="31" max="256" width="9" style="1287"/>
    <col min="257" max="258" width="14.625" style="1287" customWidth="1"/>
    <col min="259" max="281" width="6.625" style="1287" customWidth="1"/>
    <col min="282" max="285" width="9" style="1287"/>
    <col min="286" max="286" width="11" style="1287" bestFit="1" customWidth="1"/>
    <col min="287" max="512" width="9" style="1287"/>
    <col min="513" max="514" width="14.625" style="1287" customWidth="1"/>
    <col min="515" max="537" width="6.625" style="1287" customWidth="1"/>
    <col min="538" max="541" width="9" style="1287"/>
    <col min="542" max="542" width="11" style="1287" bestFit="1" customWidth="1"/>
    <col min="543" max="768" width="9" style="1287"/>
    <col min="769" max="770" width="14.625" style="1287" customWidth="1"/>
    <col min="771" max="793" width="6.625" style="1287" customWidth="1"/>
    <col min="794" max="797" width="9" style="1287"/>
    <col min="798" max="798" width="11" style="1287" bestFit="1" customWidth="1"/>
    <col min="799" max="1024" width="9" style="1287"/>
    <col min="1025" max="1026" width="14.625" style="1287" customWidth="1"/>
    <col min="1027" max="1049" width="6.625" style="1287" customWidth="1"/>
    <col min="1050" max="1053" width="9" style="1287"/>
    <col min="1054" max="1054" width="11" style="1287" bestFit="1" customWidth="1"/>
    <col min="1055" max="1280" width="9" style="1287"/>
    <col min="1281" max="1282" width="14.625" style="1287" customWidth="1"/>
    <col min="1283" max="1305" width="6.625" style="1287" customWidth="1"/>
    <col min="1306" max="1309" width="9" style="1287"/>
    <col min="1310" max="1310" width="11" style="1287" bestFit="1" customWidth="1"/>
    <col min="1311" max="1536" width="9" style="1287"/>
    <col min="1537" max="1538" width="14.625" style="1287" customWidth="1"/>
    <col min="1539" max="1561" width="6.625" style="1287" customWidth="1"/>
    <col min="1562" max="1565" width="9" style="1287"/>
    <col min="1566" max="1566" width="11" style="1287" bestFit="1" customWidth="1"/>
    <col min="1567" max="1792" width="9" style="1287"/>
    <col min="1793" max="1794" width="14.625" style="1287" customWidth="1"/>
    <col min="1795" max="1817" width="6.625" style="1287" customWidth="1"/>
    <col min="1818" max="1821" width="9" style="1287"/>
    <col min="1822" max="1822" width="11" style="1287" bestFit="1" customWidth="1"/>
    <col min="1823" max="2048" width="9" style="1287"/>
    <col min="2049" max="2050" width="14.625" style="1287" customWidth="1"/>
    <col min="2051" max="2073" width="6.625" style="1287" customWidth="1"/>
    <col min="2074" max="2077" width="9" style="1287"/>
    <col min="2078" max="2078" width="11" style="1287" bestFit="1" customWidth="1"/>
    <col min="2079" max="2304" width="9" style="1287"/>
    <col min="2305" max="2306" width="14.625" style="1287" customWidth="1"/>
    <col min="2307" max="2329" width="6.625" style="1287" customWidth="1"/>
    <col min="2330" max="2333" width="9" style="1287"/>
    <col min="2334" max="2334" width="11" style="1287" bestFit="1" customWidth="1"/>
    <col min="2335" max="2560" width="9" style="1287"/>
    <col min="2561" max="2562" width="14.625" style="1287" customWidth="1"/>
    <col min="2563" max="2585" width="6.625" style="1287" customWidth="1"/>
    <col min="2586" max="2589" width="9" style="1287"/>
    <col min="2590" max="2590" width="11" style="1287" bestFit="1" customWidth="1"/>
    <col min="2591" max="2816" width="9" style="1287"/>
    <col min="2817" max="2818" width="14.625" style="1287" customWidth="1"/>
    <col min="2819" max="2841" width="6.625" style="1287" customWidth="1"/>
    <col min="2842" max="2845" width="9" style="1287"/>
    <col min="2846" max="2846" width="11" style="1287" bestFit="1" customWidth="1"/>
    <col min="2847" max="3072" width="9" style="1287"/>
    <col min="3073" max="3074" width="14.625" style="1287" customWidth="1"/>
    <col min="3075" max="3097" width="6.625" style="1287" customWidth="1"/>
    <col min="3098" max="3101" width="9" style="1287"/>
    <col min="3102" max="3102" width="11" style="1287" bestFit="1" customWidth="1"/>
    <col min="3103" max="3328" width="9" style="1287"/>
    <col min="3329" max="3330" width="14.625" style="1287" customWidth="1"/>
    <col min="3331" max="3353" width="6.625" style="1287" customWidth="1"/>
    <col min="3354" max="3357" width="9" style="1287"/>
    <col min="3358" max="3358" width="11" style="1287" bestFit="1" customWidth="1"/>
    <col min="3359" max="3584" width="9" style="1287"/>
    <col min="3585" max="3586" width="14.625" style="1287" customWidth="1"/>
    <col min="3587" max="3609" width="6.625" style="1287" customWidth="1"/>
    <col min="3610" max="3613" width="9" style="1287"/>
    <col min="3614" max="3614" width="11" style="1287" bestFit="1" customWidth="1"/>
    <col min="3615" max="3840" width="9" style="1287"/>
    <col min="3841" max="3842" width="14.625" style="1287" customWidth="1"/>
    <col min="3843" max="3865" width="6.625" style="1287" customWidth="1"/>
    <col min="3866" max="3869" width="9" style="1287"/>
    <col min="3870" max="3870" width="11" style="1287" bestFit="1" customWidth="1"/>
    <col min="3871" max="4096" width="9" style="1287"/>
    <col min="4097" max="4098" width="14.625" style="1287" customWidth="1"/>
    <col min="4099" max="4121" width="6.625" style="1287" customWidth="1"/>
    <col min="4122" max="4125" width="9" style="1287"/>
    <col min="4126" max="4126" width="11" style="1287" bestFit="1" customWidth="1"/>
    <col min="4127" max="4352" width="9" style="1287"/>
    <col min="4353" max="4354" width="14.625" style="1287" customWidth="1"/>
    <col min="4355" max="4377" width="6.625" style="1287" customWidth="1"/>
    <col min="4378" max="4381" width="9" style="1287"/>
    <col min="4382" max="4382" width="11" style="1287" bestFit="1" customWidth="1"/>
    <col min="4383" max="4608" width="9" style="1287"/>
    <col min="4609" max="4610" width="14.625" style="1287" customWidth="1"/>
    <col min="4611" max="4633" width="6.625" style="1287" customWidth="1"/>
    <col min="4634" max="4637" width="9" style="1287"/>
    <col min="4638" max="4638" width="11" style="1287" bestFit="1" customWidth="1"/>
    <col min="4639" max="4864" width="9" style="1287"/>
    <col min="4865" max="4866" width="14.625" style="1287" customWidth="1"/>
    <col min="4867" max="4889" width="6.625" style="1287" customWidth="1"/>
    <col min="4890" max="4893" width="9" style="1287"/>
    <col min="4894" max="4894" width="11" style="1287" bestFit="1" customWidth="1"/>
    <col min="4895" max="5120" width="9" style="1287"/>
    <col min="5121" max="5122" width="14.625" style="1287" customWidth="1"/>
    <col min="5123" max="5145" width="6.625" style="1287" customWidth="1"/>
    <col min="5146" max="5149" width="9" style="1287"/>
    <col min="5150" max="5150" width="11" style="1287" bestFit="1" customWidth="1"/>
    <col min="5151" max="5376" width="9" style="1287"/>
    <col min="5377" max="5378" width="14.625" style="1287" customWidth="1"/>
    <col min="5379" max="5401" width="6.625" style="1287" customWidth="1"/>
    <col min="5402" max="5405" width="9" style="1287"/>
    <col min="5406" max="5406" width="11" style="1287" bestFit="1" customWidth="1"/>
    <col min="5407" max="5632" width="9" style="1287"/>
    <col min="5633" max="5634" width="14.625" style="1287" customWidth="1"/>
    <col min="5635" max="5657" width="6.625" style="1287" customWidth="1"/>
    <col min="5658" max="5661" width="9" style="1287"/>
    <col min="5662" max="5662" width="11" style="1287" bestFit="1" customWidth="1"/>
    <col min="5663" max="5888" width="9" style="1287"/>
    <col min="5889" max="5890" width="14.625" style="1287" customWidth="1"/>
    <col min="5891" max="5913" width="6.625" style="1287" customWidth="1"/>
    <col min="5914" max="5917" width="9" style="1287"/>
    <col min="5918" max="5918" width="11" style="1287" bestFit="1" customWidth="1"/>
    <col min="5919" max="6144" width="9" style="1287"/>
    <col min="6145" max="6146" width="14.625" style="1287" customWidth="1"/>
    <col min="6147" max="6169" width="6.625" style="1287" customWidth="1"/>
    <col min="6170" max="6173" width="9" style="1287"/>
    <col min="6174" max="6174" width="11" style="1287" bestFit="1" customWidth="1"/>
    <col min="6175" max="6400" width="9" style="1287"/>
    <col min="6401" max="6402" width="14.625" style="1287" customWidth="1"/>
    <col min="6403" max="6425" width="6.625" style="1287" customWidth="1"/>
    <col min="6426" max="6429" width="9" style="1287"/>
    <col min="6430" max="6430" width="11" style="1287" bestFit="1" customWidth="1"/>
    <col min="6431" max="6656" width="9" style="1287"/>
    <col min="6657" max="6658" width="14.625" style="1287" customWidth="1"/>
    <col min="6659" max="6681" width="6.625" style="1287" customWidth="1"/>
    <col min="6682" max="6685" width="9" style="1287"/>
    <col min="6686" max="6686" width="11" style="1287" bestFit="1" customWidth="1"/>
    <col min="6687" max="6912" width="9" style="1287"/>
    <col min="6913" max="6914" width="14.625" style="1287" customWidth="1"/>
    <col min="6915" max="6937" width="6.625" style="1287" customWidth="1"/>
    <col min="6938" max="6941" width="9" style="1287"/>
    <col min="6942" max="6942" width="11" style="1287" bestFit="1" customWidth="1"/>
    <col min="6943" max="7168" width="9" style="1287"/>
    <col min="7169" max="7170" width="14.625" style="1287" customWidth="1"/>
    <col min="7171" max="7193" width="6.625" style="1287" customWidth="1"/>
    <col min="7194" max="7197" width="9" style="1287"/>
    <col min="7198" max="7198" width="11" style="1287" bestFit="1" customWidth="1"/>
    <col min="7199" max="7424" width="9" style="1287"/>
    <col min="7425" max="7426" width="14.625" style="1287" customWidth="1"/>
    <col min="7427" max="7449" width="6.625" style="1287" customWidth="1"/>
    <col min="7450" max="7453" width="9" style="1287"/>
    <col min="7454" max="7454" width="11" style="1287" bestFit="1" customWidth="1"/>
    <col min="7455" max="7680" width="9" style="1287"/>
    <col min="7681" max="7682" width="14.625" style="1287" customWidth="1"/>
    <col min="7683" max="7705" width="6.625" style="1287" customWidth="1"/>
    <col min="7706" max="7709" width="9" style="1287"/>
    <col min="7710" max="7710" width="11" style="1287" bestFit="1" customWidth="1"/>
    <col min="7711" max="7936" width="9" style="1287"/>
    <col min="7937" max="7938" width="14.625" style="1287" customWidth="1"/>
    <col min="7939" max="7961" width="6.625" style="1287" customWidth="1"/>
    <col min="7962" max="7965" width="9" style="1287"/>
    <col min="7966" max="7966" width="11" style="1287" bestFit="1" customWidth="1"/>
    <col min="7967" max="8192" width="9" style="1287"/>
    <col min="8193" max="8194" width="14.625" style="1287" customWidth="1"/>
    <col min="8195" max="8217" width="6.625" style="1287" customWidth="1"/>
    <col min="8218" max="8221" width="9" style="1287"/>
    <col min="8222" max="8222" width="11" style="1287" bestFit="1" customWidth="1"/>
    <col min="8223" max="8448" width="9" style="1287"/>
    <col min="8449" max="8450" width="14.625" style="1287" customWidth="1"/>
    <col min="8451" max="8473" width="6.625" style="1287" customWidth="1"/>
    <col min="8474" max="8477" width="9" style="1287"/>
    <col min="8478" max="8478" width="11" style="1287" bestFit="1" customWidth="1"/>
    <col min="8479" max="8704" width="9" style="1287"/>
    <col min="8705" max="8706" width="14.625" style="1287" customWidth="1"/>
    <col min="8707" max="8729" width="6.625" style="1287" customWidth="1"/>
    <col min="8730" max="8733" width="9" style="1287"/>
    <col min="8734" max="8734" width="11" style="1287" bestFit="1" customWidth="1"/>
    <col min="8735" max="8960" width="9" style="1287"/>
    <col min="8961" max="8962" width="14.625" style="1287" customWidth="1"/>
    <col min="8963" max="8985" width="6.625" style="1287" customWidth="1"/>
    <col min="8986" max="8989" width="9" style="1287"/>
    <col min="8990" max="8990" width="11" style="1287" bestFit="1" customWidth="1"/>
    <col min="8991" max="9216" width="9" style="1287"/>
    <col min="9217" max="9218" width="14.625" style="1287" customWidth="1"/>
    <col min="9219" max="9241" width="6.625" style="1287" customWidth="1"/>
    <col min="9242" max="9245" width="9" style="1287"/>
    <col min="9246" max="9246" width="11" style="1287" bestFit="1" customWidth="1"/>
    <col min="9247" max="9472" width="9" style="1287"/>
    <col min="9473" max="9474" width="14.625" style="1287" customWidth="1"/>
    <col min="9475" max="9497" width="6.625" style="1287" customWidth="1"/>
    <col min="9498" max="9501" width="9" style="1287"/>
    <col min="9502" max="9502" width="11" style="1287" bestFit="1" customWidth="1"/>
    <col min="9503" max="9728" width="9" style="1287"/>
    <col min="9729" max="9730" width="14.625" style="1287" customWidth="1"/>
    <col min="9731" max="9753" width="6.625" style="1287" customWidth="1"/>
    <col min="9754" max="9757" width="9" style="1287"/>
    <col min="9758" max="9758" width="11" style="1287" bestFit="1" customWidth="1"/>
    <col min="9759" max="9984" width="9" style="1287"/>
    <col min="9985" max="9986" width="14.625" style="1287" customWidth="1"/>
    <col min="9987" max="10009" width="6.625" style="1287" customWidth="1"/>
    <col min="10010" max="10013" width="9" style="1287"/>
    <col min="10014" max="10014" width="11" style="1287" bestFit="1" customWidth="1"/>
    <col min="10015" max="10240" width="9" style="1287"/>
    <col min="10241" max="10242" width="14.625" style="1287" customWidth="1"/>
    <col min="10243" max="10265" width="6.625" style="1287" customWidth="1"/>
    <col min="10266" max="10269" width="9" style="1287"/>
    <col min="10270" max="10270" width="11" style="1287" bestFit="1" customWidth="1"/>
    <col min="10271" max="10496" width="9" style="1287"/>
    <col min="10497" max="10498" width="14.625" style="1287" customWidth="1"/>
    <col min="10499" max="10521" width="6.625" style="1287" customWidth="1"/>
    <col min="10522" max="10525" width="9" style="1287"/>
    <col min="10526" max="10526" width="11" style="1287" bestFit="1" customWidth="1"/>
    <col min="10527" max="10752" width="9" style="1287"/>
    <col min="10753" max="10754" width="14.625" style="1287" customWidth="1"/>
    <col min="10755" max="10777" width="6.625" style="1287" customWidth="1"/>
    <col min="10778" max="10781" width="9" style="1287"/>
    <col min="10782" max="10782" width="11" style="1287" bestFit="1" customWidth="1"/>
    <col min="10783" max="11008" width="9" style="1287"/>
    <col min="11009" max="11010" width="14.625" style="1287" customWidth="1"/>
    <col min="11011" max="11033" width="6.625" style="1287" customWidth="1"/>
    <col min="11034" max="11037" width="9" style="1287"/>
    <col min="11038" max="11038" width="11" style="1287" bestFit="1" customWidth="1"/>
    <col min="11039" max="11264" width="9" style="1287"/>
    <col min="11265" max="11266" width="14.625" style="1287" customWidth="1"/>
    <col min="11267" max="11289" width="6.625" style="1287" customWidth="1"/>
    <col min="11290" max="11293" width="9" style="1287"/>
    <col min="11294" max="11294" width="11" style="1287" bestFit="1" customWidth="1"/>
    <col min="11295" max="11520" width="9" style="1287"/>
    <col min="11521" max="11522" width="14.625" style="1287" customWidth="1"/>
    <col min="11523" max="11545" width="6.625" style="1287" customWidth="1"/>
    <col min="11546" max="11549" width="9" style="1287"/>
    <col min="11550" max="11550" width="11" style="1287" bestFit="1" customWidth="1"/>
    <col min="11551" max="11776" width="9" style="1287"/>
    <col min="11777" max="11778" width="14.625" style="1287" customWidth="1"/>
    <col min="11779" max="11801" width="6.625" style="1287" customWidth="1"/>
    <col min="11802" max="11805" width="9" style="1287"/>
    <col min="11806" max="11806" width="11" style="1287" bestFit="1" customWidth="1"/>
    <col min="11807" max="12032" width="9" style="1287"/>
    <col min="12033" max="12034" width="14.625" style="1287" customWidth="1"/>
    <col min="12035" max="12057" width="6.625" style="1287" customWidth="1"/>
    <col min="12058" max="12061" width="9" style="1287"/>
    <col min="12062" max="12062" width="11" style="1287" bestFit="1" customWidth="1"/>
    <col min="12063" max="12288" width="9" style="1287"/>
    <col min="12289" max="12290" width="14.625" style="1287" customWidth="1"/>
    <col min="12291" max="12313" width="6.625" style="1287" customWidth="1"/>
    <col min="12314" max="12317" width="9" style="1287"/>
    <col min="12318" max="12318" width="11" style="1287" bestFit="1" customWidth="1"/>
    <col min="12319" max="12544" width="9" style="1287"/>
    <col min="12545" max="12546" width="14.625" style="1287" customWidth="1"/>
    <col min="12547" max="12569" width="6.625" style="1287" customWidth="1"/>
    <col min="12570" max="12573" width="9" style="1287"/>
    <col min="12574" max="12574" width="11" style="1287" bestFit="1" customWidth="1"/>
    <col min="12575" max="12800" width="9" style="1287"/>
    <col min="12801" max="12802" width="14.625" style="1287" customWidth="1"/>
    <col min="12803" max="12825" width="6.625" style="1287" customWidth="1"/>
    <col min="12826" max="12829" width="9" style="1287"/>
    <col min="12830" max="12830" width="11" style="1287" bestFit="1" customWidth="1"/>
    <col min="12831" max="13056" width="9" style="1287"/>
    <col min="13057" max="13058" width="14.625" style="1287" customWidth="1"/>
    <col min="13059" max="13081" width="6.625" style="1287" customWidth="1"/>
    <col min="13082" max="13085" width="9" style="1287"/>
    <col min="13086" max="13086" width="11" style="1287" bestFit="1" customWidth="1"/>
    <col min="13087" max="13312" width="9" style="1287"/>
    <col min="13313" max="13314" width="14.625" style="1287" customWidth="1"/>
    <col min="13315" max="13337" width="6.625" style="1287" customWidth="1"/>
    <col min="13338" max="13341" width="9" style="1287"/>
    <col min="13342" max="13342" width="11" style="1287" bestFit="1" customWidth="1"/>
    <col min="13343" max="13568" width="9" style="1287"/>
    <col min="13569" max="13570" width="14.625" style="1287" customWidth="1"/>
    <col min="13571" max="13593" width="6.625" style="1287" customWidth="1"/>
    <col min="13594" max="13597" width="9" style="1287"/>
    <col min="13598" max="13598" width="11" style="1287" bestFit="1" customWidth="1"/>
    <col min="13599" max="13824" width="9" style="1287"/>
    <col min="13825" max="13826" width="14.625" style="1287" customWidth="1"/>
    <col min="13827" max="13849" width="6.625" style="1287" customWidth="1"/>
    <col min="13850" max="13853" width="9" style="1287"/>
    <col min="13854" max="13854" width="11" style="1287" bestFit="1" customWidth="1"/>
    <col min="13855" max="14080" width="9" style="1287"/>
    <col min="14081" max="14082" width="14.625" style="1287" customWidth="1"/>
    <col min="14083" max="14105" width="6.625" style="1287" customWidth="1"/>
    <col min="14106" max="14109" width="9" style="1287"/>
    <col min="14110" max="14110" width="11" style="1287" bestFit="1" customWidth="1"/>
    <col min="14111" max="14336" width="9" style="1287"/>
    <col min="14337" max="14338" width="14.625" style="1287" customWidth="1"/>
    <col min="14339" max="14361" width="6.625" style="1287" customWidth="1"/>
    <col min="14362" max="14365" width="9" style="1287"/>
    <col min="14366" max="14366" width="11" style="1287" bestFit="1" customWidth="1"/>
    <col min="14367" max="14592" width="9" style="1287"/>
    <col min="14593" max="14594" width="14.625" style="1287" customWidth="1"/>
    <col min="14595" max="14617" width="6.625" style="1287" customWidth="1"/>
    <col min="14618" max="14621" width="9" style="1287"/>
    <col min="14622" max="14622" width="11" style="1287" bestFit="1" customWidth="1"/>
    <col min="14623" max="14848" width="9" style="1287"/>
    <col min="14849" max="14850" width="14.625" style="1287" customWidth="1"/>
    <col min="14851" max="14873" width="6.625" style="1287" customWidth="1"/>
    <col min="14874" max="14877" width="9" style="1287"/>
    <col min="14878" max="14878" width="11" style="1287" bestFit="1" customWidth="1"/>
    <col min="14879" max="15104" width="9" style="1287"/>
    <col min="15105" max="15106" width="14.625" style="1287" customWidth="1"/>
    <col min="15107" max="15129" width="6.625" style="1287" customWidth="1"/>
    <col min="15130" max="15133" width="9" style="1287"/>
    <col min="15134" max="15134" width="11" style="1287" bestFit="1" customWidth="1"/>
    <col min="15135" max="15360" width="9" style="1287"/>
    <col min="15361" max="15362" width="14.625" style="1287" customWidth="1"/>
    <col min="15363" max="15385" width="6.625" style="1287" customWidth="1"/>
    <col min="15386" max="15389" width="9" style="1287"/>
    <col min="15390" max="15390" width="11" style="1287" bestFit="1" customWidth="1"/>
    <col min="15391" max="15616" width="9" style="1287"/>
    <col min="15617" max="15618" width="14.625" style="1287" customWidth="1"/>
    <col min="15619" max="15641" width="6.625" style="1287" customWidth="1"/>
    <col min="15642" max="15645" width="9" style="1287"/>
    <col min="15646" max="15646" width="11" style="1287" bestFit="1" customWidth="1"/>
    <col min="15647" max="15872" width="9" style="1287"/>
    <col min="15873" max="15874" width="14.625" style="1287" customWidth="1"/>
    <col min="15875" max="15897" width="6.625" style="1287" customWidth="1"/>
    <col min="15898" max="15901" width="9" style="1287"/>
    <col min="15902" max="15902" width="11" style="1287" bestFit="1" customWidth="1"/>
    <col min="15903" max="16128" width="9" style="1287"/>
    <col min="16129" max="16130" width="14.625" style="1287" customWidth="1"/>
    <col min="16131" max="16153" width="6.625" style="1287" customWidth="1"/>
    <col min="16154" max="16157" width="9" style="1287"/>
    <col min="16158" max="16158" width="11" style="1287" bestFit="1" customWidth="1"/>
    <col min="16159" max="16384" width="9" style="1287"/>
  </cols>
  <sheetData>
    <row r="5" spans="1:30" ht="10.5" customHeight="1"/>
    <row r="6" spans="1:30" ht="35.1" customHeight="1" thickBot="1">
      <c r="AA6" s="1288" t="s">
        <v>1793</v>
      </c>
    </row>
    <row r="7" spans="1:30" ht="35.1" customHeight="1" thickTop="1" thickBot="1">
      <c r="A7" s="1798" t="s">
        <v>1794</v>
      </c>
      <c r="B7" s="1799"/>
      <c r="C7" s="1805" t="s">
        <v>1795</v>
      </c>
      <c r="D7" s="1805"/>
      <c r="E7" s="1805"/>
      <c r="F7" s="1805"/>
      <c r="G7" s="1806"/>
      <c r="H7" s="1807" t="s">
        <v>1796</v>
      </c>
      <c r="I7" s="1808"/>
      <c r="J7" s="1808"/>
      <c r="K7" s="1808"/>
      <c r="L7" s="1808"/>
      <c r="M7" s="1808"/>
      <c r="N7" s="1808"/>
      <c r="O7" s="1808"/>
      <c r="P7" s="1808"/>
      <c r="Q7" s="1808"/>
      <c r="R7" s="1808"/>
      <c r="S7" s="1808"/>
      <c r="T7" s="1808"/>
      <c r="U7" s="1808"/>
      <c r="V7" s="1808"/>
      <c r="W7" s="1808"/>
      <c r="X7" s="1808"/>
      <c r="Y7" s="1809"/>
      <c r="Z7" s="1289"/>
    </row>
    <row r="8" spans="1:30" ht="35.1" customHeight="1" thickTop="1">
      <c r="A8" s="1800"/>
      <c r="B8" s="1801"/>
      <c r="C8" s="1810" t="s">
        <v>1797</v>
      </c>
      <c r="D8" s="1811"/>
      <c r="E8" s="1811"/>
      <c r="F8" s="1811"/>
      <c r="G8" s="1812"/>
      <c r="H8" s="1816"/>
      <c r="I8" s="1817"/>
      <c r="J8" s="1817"/>
      <c r="K8" s="1817"/>
      <c r="L8" s="1817"/>
      <c r="M8" s="1817"/>
      <c r="N8" s="1817"/>
      <c r="O8" s="1817"/>
      <c r="P8" s="1817"/>
      <c r="Q8" s="1817"/>
      <c r="R8" s="1817"/>
      <c r="S8" s="1817"/>
      <c r="T8" s="1817"/>
      <c r="U8" s="1817"/>
      <c r="V8" s="1817"/>
      <c r="W8" s="1817"/>
      <c r="X8" s="1817"/>
      <c r="Y8" s="1818"/>
      <c r="Z8" s="1289"/>
      <c r="AA8" s="1290" t="s">
        <v>1798</v>
      </c>
      <c r="AB8" s="1290"/>
      <c r="AC8" s="1290"/>
      <c r="AD8" s="1290"/>
    </row>
    <row r="9" spans="1:30" ht="35.1" customHeight="1">
      <c r="A9" s="1802"/>
      <c r="B9" s="1801"/>
      <c r="C9" s="1813"/>
      <c r="D9" s="1814"/>
      <c r="E9" s="1814"/>
      <c r="F9" s="1814"/>
      <c r="G9" s="1815"/>
      <c r="H9" s="1819"/>
      <c r="I9" s="1820"/>
      <c r="J9" s="1820"/>
      <c r="K9" s="1820"/>
      <c r="L9" s="1820"/>
      <c r="M9" s="1820"/>
      <c r="N9" s="1820"/>
      <c r="O9" s="1820"/>
      <c r="P9" s="1820"/>
      <c r="Q9" s="1820"/>
      <c r="R9" s="1820"/>
      <c r="S9" s="1820"/>
      <c r="T9" s="1820"/>
      <c r="U9" s="1820"/>
      <c r="V9" s="1820"/>
      <c r="W9" s="1820"/>
      <c r="X9" s="1820"/>
      <c r="Y9" s="1821"/>
      <c r="Z9" s="1289"/>
      <c r="AA9" s="1290" t="s">
        <v>1799</v>
      </c>
      <c r="AB9" s="1290"/>
      <c r="AC9" s="1290"/>
      <c r="AD9" s="1290"/>
    </row>
    <row r="10" spans="1:30" ht="35.1" customHeight="1">
      <c r="A10" s="1802"/>
      <c r="B10" s="1801"/>
      <c r="C10" s="1822" t="s">
        <v>315</v>
      </c>
      <c r="D10" s="1822"/>
      <c r="E10" s="1822"/>
      <c r="F10" s="1822"/>
      <c r="G10" s="1823"/>
      <c r="H10" s="1824"/>
      <c r="I10" s="1825"/>
      <c r="J10" s="1825"/>
      <c r="K10" s="1825"/>
      <c r="L10" s="1825"/>
      <c r="M10" s="1825"/>
      <c r="N10" s="1825"/>
      <c r="O10" s="1825"/>
      <c r="P10" s="1825"/>
      <c r="Q10" s="1825"/>
      <c r="R10" s="1825"/>
      <c r="S10" s="1825"/>
      <c r="T10" s="1825"/>
      <c r="U10" s="1825"/>
      <c r="V10" s="1825"/>
      <c r="W10" s="1825"/>
      <c r="X10" s="1825"/>
      <c r="Y10" s="1826"/>
      <c r="Z10" s="1289"/>
      <c r="AA10" s="1290" t="s">
        <v>1800</v>
      </c>
      <c r="AB10" s="1290"/>
      <c r="AC10" s="1290"/>
      <c r="AD10" s="1290"/>
    </row>
    <row r="11" spans="1:30" ht="35.1" customHeight="1" thickBot="1">
      <c r="A11" s="1803"/>
      <c r="B11" s="1804"/>
      <c r="C11" s="1822" t="s">
        <v>291</v>
      </c>
      <c r="D11" s="1822"/>
      <c r="E11" s="1822"/>
      <c r="F11" s="1822"/>
      <c r="G11" s="1823"/>
      <c r="H11" s="1827"/>
      <c r="I11" s="1828"/>
      <c r="J11" s="1828"/>
      <c r="K11" s="1828"/>
      <c r="L11" s="1828"/>
      <c r="M11" s="1828"/>
      <c r="N11" s="1828"/>
      <c r="O11" s="1828"/>
      <c r="P11" s="1829"/>
      <c r="Q11" s="1793" t="s">
        <v>316</v>
      </c>
      <c r="R11" s="1794"/>
      <c r="S11" s="1795"/>
      <c r="T11" s="1796"/>
      <c r="U11" s="1796"/>
      <c r="V11" s="1796"/>
      <c r="W11" s="1796"/>
      <c r="X11" s="1796"/>
      <c r="Y11" s="1797"/>
      <c r="Z11" s="1291"/>
      <c r="AA11" s="1290" t="s">
        <v>1801</v>
      </c>
      <c r="AB11" s="1290"/>
      <c r="AC11" s="1290"/>
      <c r="AD11" s="1290">
        <v>1130034</v>
      </c>
    </row>
  </sheetData>
  <mergeCells count="12">
    <mergeCell ref="Q11:R11"/>
    <mergeCell ref="S11:Y11"/>
    <mergeCell ref="A7:B11"/>
    <mergeCell ref="C7:G7"/>
    <mergeCell ref="H7:Y7"/>
    <mergeCell ref="C8:G9"/>
    <mergeCell ref="H8:Y8"/>
    <mergeCell ref="H9:Y9"/>
    <mergeCell ref="C10:G10"/>
    <mergeCell ref="H10:Y10"/>
    <mergeCell ref="C11:G11"/>
    <mergeCell ref="H11:P11"/>
  </mergeCells>
  <phoneticPr fontId="5"/>
  <printOptions horizontalCentered="1"/>
  <pageMargins left="0.16" right="0.16" top="0.17" bottom="0.16" header="0.3" footer="0.3"/>
  <pageSetup paperSize="9" scale="57" orientation="portrait" blackAndWhite="1" r:id="rId1"/>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8">
    <tabColor rgb="FF00B050"/>
  </sheetPr>
  <dimension ref="B2:BW59"/>
  <sheetViews>
    <sheetView showGridLines="0" showZeros="0" view="pageBreakPreview" zoomScaleNormal="100" zoomScaleSheetLayoutView="100" workbookViewId="0">
      <selection activeCell="BK9" sqref="BK9:BW9"/>
    </sheetView>
  </sheetViews>
  <sheetFormatPr defaultColWidth="1.625" defaultRowHeight="13.5" customHeight="1"/>
  <cols>
    <col min="1" max="16384" width="1.625" style="10"/>
  </cols>
  <sheetData>
    <row r="2" spans="2:75" ht="13.5" customHeight="1">
      <c r="B2" s="1280" t="s">
        <v>44</v>
      </c>
      <c r="C2" s="1281"/>
      <c r="D2" s="1281"/>
      <c r="E2" s="1281"/>
      <c r="F2" s="1281"/>
      <c r="G2" s="1281"/>
      <c r="H2" s="1281"/>
      <c r="I2" s="1281"/>
      <c r="J2" s="1281"/>
      <c r="K2" s="1281"/>
      <c r="L2" s="1281"/>
      <c r="M2" s="1281"/>
      <c r="N2" s="1281"/>
      <c r="O2" s="1281"/>
      <c r="P2" s="1281"/>
      <c r="Q2" s="1281"/>
      <c r="R2" s="1281"/>
      <c r="S2" s="1281"/>
      <c r="T2" s="1281"/>
      <c r="U2" s="1281"/>
      <c r="V2" s="1281"/>
      <c r="W2" s="1281"/>
      <c r="X2" s="1281"/>
      <c r="Y2" s="1281"/>
      <c r="Z2" s="1281"/>
      <c r="AA2" s="1281"/>
      <c r="AB2" s="1281"/>
      <c r="AC2" s="1281"/>
      <c r="AD2" s="1281"/>
      <c r="AE2" s="1281"/>
      <c r="AF2" s="1281"/>
      <c r="AG2" s="1281"/>
      <c r="AH2" s="1281"/>
      <c r="AI2" s="1281"/>
      <c r="AJ2" s="1281"/>
      <c r="AK2" s="1281"/>
      <c r="AL2" s="1281"/>
      <c r="AM2" s="1281"/>
      <c r="AN2" s="1281"/>
      <c r="AO2" s="1281"/>
      <c r="AP2" s="1281"/>
      <c r="AQ2" s="1281"/>
      <c r="AR2" s="1281"/>
      <c r="AS2" s="1281"/>
      <c r="AT2" s="1281"/>
      <c r="AU2" s="1281"/>
      <c r="AV2" s="1281"/>
      <c r="AW2" s="1281"/>
      <c r="AX2" s="1281"/>
      <c r="AY2" s="1281"/>
      <c r="AZ2" s="1281"/>
      <c r="BA2" s="1281"/>
      <c r="BB2" s="1281"/>
      <c r="BC2" s="1281"/>
      <c r="BD2" s="1281"/>
      <c r="BE2" s="1281"/>
      <c r="BF2" s="1281"/>
    </row>
    <row r="3" spans="2:75" ht="13.5" customHeight="1">
      <c r="B3" s="1281"/>
      <c r="C3" s="1281"/>
      <c r="D3" s="1281"/>
      <c r="E3" s="1281"/>
      <c r="F3" s="1281"/>
      <c r="G3" s="1281"/>
      <c r="H3" s="1281"/>
      <c r="I3" s="1281"/>
      <c r="J3" s="1281"/>
      <c r="K3" s="1281"/>
      <c r="L3" s="1281"/>
      <c r="M3" s="1281"/>
      <c r="N3" s="1281"/>
      <c r="O3" s="1281"/>
      <c r="P3" s="1281"/>
      <c r="Q3" s="1281"/>
      <c r="R3" s="1281"/>
      <c r="S3" s="1281"/>
      <c r="T3" s="1281"/>
      <c r="U3" s="1281"/>
      <c r="V3" s="1281"/>
      <c r="W3" s="1281"/>
      <c r="X3" s="1281"/>
      <c r="Y3" s="1281"/>
      <c r="Z3" s="1281"/>
      <c r="AA3" s="1281"/>
      <c r="AB3" s="1281"/>
      <c r="AC3" s="1281"/>
      <c r="AD3" s="1281"/>
      <c r="AE3" s="1281"/>
      <c r="AF3" s="1281"/>
      <c r="AG3" s="1281"/>
      <c r="AH3" s="1281"/>
      <c r="AI3" s="1281"/>
      <c r="AJ3" s="1281"/>
      <c r="AK3" s="1281"/>
      <c r="AL3" s="1281"/>
      <c r="AM3" s="1281"/>
      <c r="AN3" s="1281"/>
      <c r="AO3" s="1281"/>
      <c r="AP3" s="1281"/>
      <c r="AQ3" s="1281"/>
      <c r="AR3" s="1281"/>
      <c r="AS3" s="1281"/>
      <c r="AT3" s="1281"/>
      <c r="AU3" s="1281"/>
      <c r="AV3" s="1281"/>
      <c r="AW3" s="1281"/>
      <c r="AX3" s="1281"/>
      <c r="AY3" s="1281"/>
      <c r="AZ3" s="1281"/>
      <c r="BA3" s="1281"/>
      <c r="BB3" s="1281"/>
      <c r="BC3" s="1281"/>
      <c r="BD3" s="1281"/>
      <c r="BE3" s="1281"/>
      <c r="BF3" s="1281"/>
    </row>
    <row r="4" spans="2:75" ht="13.5" customHeight="1">
      <c r="B4" s="1857" t="s">
        <v>43</v>
      </c>
      <c r="C4" s="1857"/>
      <c r="D4" s="1857"/>
      <c r="E4" s="1857"/>
      <c r="F4" s="1857"/>
      <c r="G4" s="1857"/>
      <c r="H4" s="1857"/>
      <c r="I4" s="1857"/>
      <c r="J4" s="1857"/>
      <c r="K4" s="1857"/>
      <c r="L4" s="1857"/>
      <c r="M4" s="1857"/>
      <c r="N4" s="1857"/>
      <c r="O4" s="1857"/>
      <c r="P4" s="1857"/>
      <c r="Q4" s="1857"/>
      <c r="R4" s="1857"/>
      <c r="S4" s="1857"/>
      <c r="T4" s="1857"/>
      <c r="U4" s="1857"/>
      <c r="V4" s="1857"/>
      <c r="W4" s="1857"/>
      <c r="X4" s="1857"/>
      <c r="Y4" s="1857"/>
      <c r="Z4" s="1857"/>
      <c r="AA4" s="1857"/>
      <c r="AB4" s="1857"/>
      <c r="AC4" s="1857"/>
      <c r="AD4" s="1857"/>
      <c r="AE4" s="1857"/>
      <c r="AF4" s="1857"/>
      <c r="AG4" s="1857"/>
      <c r="AH4" s="1857"/>
      <c r="AI4" s="1857"/>
      <c r="AJ4" s="1857"/>
      <c r="AK4" s="1857"/>
      <c r="AL4" s="1857"/>
      <c r="AM4" s="1857"/>
      <c r="AN4" s="1857"/>
      <c r="AO4" s="1857"/>
      <c r="AP4" s="1857"/>
      <c r="AQ4" s="1857"/>
      <c r="AR4" s="1857"/>
      <c r="AS4" s="1857"/>
      <c r="AT4" s="1857"/>
      <c r="AU4" s="1857"/>
      <c r="AV4" s="1857"/>
      <c r="AW4" s="1857"/>
      <c r="AX4" s="1857"/>
      <c r="AY4" s="1857"/>
      <c r="AZ4" s="1857"/>
      <c r="BA4" s="1857"/>
      <c r="BB4" s="1857"/>
      <c r="BC4" s="1857"/>
      <c r="BD4" s="1857"/>
      <c r="BE4" s="1857"/>
      <c r="BF4" s="1857"/>
    </row>
    <row r="5" spans="2:75" ht="13.5" customHeight="1">
      <c r="B5" s="1857"/>
      <c r="C5" s="1857"/>
      <c r="D5" s="1857"/>
      <c r="E5" s="1857"/>
      <c r="F5" s="1857"/>
      <c r="G5" s="1857"/>
      <c r="H5" s="1857"/>
      <c r="I5" s="1857"/>
      <c r="J5" s="1857"/>
      <c r="K5" s="1857"/>
      <c r="L5" s="1857"/>
      <c r="M5" s="1857"/>
      <c r="N5" s="1857"/>
      <c r="O5" s="1857"/>
      <c r="P5" s="1857"/>
      <c r="Q5" s="1857"/>
      <c r="R5" s="1857"/>
      <c r="S5" s="1857"/>
      <c r="T5" s="1857"/>
      <c r="U5" s="1857"/>
      <c r="V5" s="1857"/>
      <c r="W5" s="1857"/>
      <c r="X5" s="1857"/>
      <c r="Y5" s="1857"/>
      <c r="Z5" s="1857"/>
      <c r="AA5" s="1857"/>
      <c r="AB5" s="1857"/>
      <c r="AC5" s="1857"/>
      <c r="AD5" s="1857"/>
      <c r="AE5" s="1857"/>
      <c r="AF5" s="1857"/>
      <c r="AG5" s="1857"/>
      <c r="AH5" s="1857"/>
      <c r="AI5" s="1857"/>
      <c r="AJ5" s="1857"/>
      <c r="AK5" s="1857"/>
      <c r="AL5" s="1857"/>
      <c r="AM5" s="1857"/>
      <c r="AN5" s="1857"/>
      <c r="AO5" s="1857"/>
      <c r="AP5" s="1857"/>
      <c r="AQ5" s="1857"/>
      <c r="AR5" s="1857"/>
      <c r="AS5" s="1857"/>
      <c r="AT5" s="1857"/>
      <c r="AU5" s="1857"/>
      <c r="AV5" s="1857"/>
      <c r="AW5" s="1857"/>
      <c r="AX5" s="1857"/>
      <c r="AY5" s="1857"/>
      <c r="AZ5" s="1857"/>
      <c r="BA5" s="1857"/>
      <c r="BB5" s="1857"/>
      <c r="BC5" s="1857"/>
      <c r="BD5" s="1857"/>
      <c r="BE5" s="1857"/>
      <c r="BF5" s="1857"/>
    </row>
    <row r="6" spans="2:75" ht="13.5" customHeight="1">
      <c r="B6" s="1858" t="s">
        <v>271</v>
      </c>
      <c r="C6" s="1858"/>
      <c r="D6" s="1858"/>
      <c r="E6" s="1858"/>
      <c r="F6" s="1858"/>
      <c r="G6" s="1858"/>
      <c r="H6" s="1858"/>
      <c r="I6" s="1858"/>
      <c r="J6" s="1858"/>
      <c r="K6" s="1858"/>
      <c r="L6" s="1858"/>
      <c r="M6" s="1858"/>
      <c r="N6" s="1858"/>
      <c r="O6" s="1858"/>
      <c r="P6" s="1858"/>
      <c r="Q6" s="1858"/>
      <c r="R6" s="1858"/>
      <c r="S6" s="1858"/>
      <c r="T6" s="1858"/>
      <c r="U6" s="1858"/>
      <c r="V6" s="1858"/>
      <c r="W6" s="1858"/>
      <c r="X6" s="1858"/>
      <c r="Y6" s="1858"/>
      <c r="Z6" s="1858"/>
      <c r="AA6" s="1858"/>
      <c r="AB6" s="1858"/>
      <c r="AC6" s="1858"/>
      <c r="AD6" s="1858"/>
      <c r="AE6" s="1858"/>
      <c r="AF6" s="1858"/>
      <c r="AG6" s="1858"/>
      <c r="AH6" s="1858"/>
      <c r="AI6" s="1858"/>
      <c r="AJ6" s="1858"/>
      <c r="AK6" s="1858"/>
      <c r="AL6" s="1858"/>
      <c r="AM6" s="1858"/>
      <c r="AN6" s="1858"/>
      <c r="AO6" s="1858"/>
      <c r="AP6" s="1858"/>
      <c r="AQ6" s="1858"/>
      <c r="AR6" s="1858"/>
      <c r="AS6" s="1858"/>
      <c r="AT6" s="1858"/>
      <c r="AU6" s="1858"/>
      <c r="AV6" s="1858"/>
      <c r="AW6" s="1858"/>
      <c r="AX6" s="1858"/>
      <c r="AY6" s="1858"/>
      <c r="AZ6" s="1858"/>
      <c r="BA6" s="1858"/>
      <c r="BB6" s="1858"/>
      <c r="BC6" s="1858"/>
      <c r="BD6" s="1858"/>
      <c r="BE6" s="1858"/>
      <c r="BF6" s="1858"/>
    </row>
    <row r="7" spans="2:75" ht="13.5" customHeight="1">
      <c r="B7" s="1859" t="s">
        <v>259</v>
      </c>
      <c r="C7" s="1859"/>
      <c r="D7" s="1859"/>
      <c r="E7" s="1859"/>
      <c r="F7" s="1859"/>
      <c r="G7" s="1859"/>
      <c r="H7" s="1859"/>
      <c r="I7" s="1859"/>
      <c r="J7" s="1859"/>
      <c r="K7" s="1859"/>
      <c r="L7" s="1859"/>
      <c r="M7" s="1859"/>
      <c r="N7" s="1859"/>
      <c r="O7" s="1859"/>
      <c r="P7" s="1859"/>
      <c r="Q7" s="1859"/>
      <c r="R7" s="1859"/>
      <c r="S7" s="1859"/>
      <c r="T7" s="1859"/>
      <c r="U7" s="1859"/>
      <c r="V7" s="1859"/>
      <c r="W7" s="1859"/>
      <c r="X7" s="1859"/>
      <c r="Y7" s="1859"/>
      <c r="Z7" s="1859"/>
      <c r="AA7" s="1859"/>
      <c r="AB7" s="1859"/>
      <c r="AC7" s="1859"/>
      <c r="AD7" s="1859"/>
      <c r="AE7" s="1859"/>
      <c r="AF7" s="1859"/>
      <c r="AG7" s="1859"/>
      <c r="AH7" s="1859"/>
      <c r="AI7" s="1859"/>
      <c r="AJ7" s="1859"/>
      <c r="AK7" s="1859"/>
      <c r="AL7" s="1859"/>
      <c r="AM7" s="1859"/>
      <c r="AN7" s="1859"/>
      <c r="AO7" s="1859"/>
      <c r="AP7" s="1859"/>
      <c r="AQ7" s="1859"/>
      <c r="AR7" s="1859"/>
      <c r="AS7" s="1859"/>
      <c r="AT7" s="1859"/>
      <c r="AU7" s="1859"/>
      <c r="AV7" s="1859"/>
      <c r="AW7" s="1859"/>
      <c r="AX7" s="1859"/>
      <c r="AY7" s="1859"/>
      <c r="AZ7" s="1859"/>
      <c r="BA7" s="1859"/>
      <c r="BB7" s="1859"/>
      <c r="BC7" s="1859"/>
      <c r="BD7" s="1859"/>
      <c r="BE7" s="1859"/>
      <c r="BF7" s="1859"/>
    </row>
    <row r="8" spans="2:75" ht="13.5" customHeight="1" thickBot="1">
      <c r="B8" s="1281"/>
      <c r="C8" s="1281"/>
      <c r="D8" s="1281"/>
      <c r="E8" s="1281"/>
      <c r="F8" s="1281"/>
      <c r="G8" s="1281"/>
      <c r="H8" s="1281"/>
      <c r="I8" s="1281"/>
      <c r="J8" s="1281"/>
      <c r="K8" s="1281"/>
      <c r="L8" s="1281"/>
      <c r="M8" s="1281"/>
      <c r="N8" s="1281"/>
      <c r="O8" s="1281"/>
      <c r="P8" s="1281"/>
      <c r="Q8" s="1281"/>
      <c r="R8" s="1281"/>
      <c r="S8" s="1281"/>
      <c r="T8" s="1281"/>
      <c r="U8" s="1281"/>
      <c r="V8" s="1281"/>
      <c r="W8" s="1281"/>
      <c r="X8" s="1281"/>
      <c r="Y8" s="1281"/>
      <c r="Z8" s="1281"/>
      <c r="AA8" s="1281"/>
      <c r="AB8" s="1281"/>
      <c r="AC8" s="1281"/>
      <c r="AD8" s="1281"/>
      <c r="AE8" s="1281"/>
      <c r="AF8" s="1281"/>
      <c r="AG8" s="1281"/>
      <c r="AH8" s="1281"/>
      <c r="AI8" s="1281"/>
      <c r="AJ8" s="1281"/>
      <c r="AK8" s="1281"/>
      <c r="AL8" s="1281"/>
      <c r="AM8" s="1281"/>
      <c r="AN8" s="1281"/>
      <c r="AO8" s="1281"/>
      <c r="AP8" s="1281"/>
      <c r="AQ8" s="1281"/>
      <c r="AR8" s="1281"/>
      <c r="AS8" s="1281"/>
      <c r="AT8" s="1281"/>
      <c r="AU8" s="1281"/>
      <c r="AV8" s="1281"/>
      <c r="AW8" s="1281"/>
      <c r="AX8" s="1281"/>
      <c r="AY8" s="1281"/>
      <c r="AZ8" s="1281"/>
      <c r="BA8" s="1281"/>
      <c r="BB8" s="1281"/>
      <c r="BC8" s="1281"/>
      <c r="BD8" s="1281"/>
      <c r="BE8" s="1281"/>
      <c r="BF8" s="1281"/>
    </row>
    <row r="9" spans="2:75" ht="13.5" customHeight="1" thickBot="1">
      <c r="B9" s="1281"/>
      <c r="C9" s="1281"/>
      <c r="D9" s="1281"/>
      <c r="E9" s="1281"/>
      <c r="F9" s="1281"/>
      <c r="G9" s="1282"/>
      <c r="H9" s="1281"/>
      <c r="I9" s="1283"/>
      <c r="J9" s="1283"/>
      <c r="K9" s="1283"/>
      <c r="L9" s="1281"/>
      <c r="M9" s="1281"/>
      <c r="N9" s="1281"/>
      <c r="O9" s="1281"/>
      <c r="P9" s="1281"/>
      <c r="Q9" s="1281"/>
      <c r="R9" s="1281"/>
      <c r="S9" s="1281"/>
      <c r="T9" s="1281"/>
      <c r="U9" s="1281"/>
      <c r="V9" s="1281"/>
      <c r="W9" s="1281"/>
      <c r="X9" s="1281"/>
      <c r="Y9" s="1281"/>
      <c r="Z9" s="1281"/>
      <c r="AA9" s="1281"/>
      <c r="AB9" s="1281"/>
      <c r="AC9" s="1281"/>
      <c r="AD9" s="1281"/>
      <c r="AE9" s="1281"/>
      <c r="AF9" s="1281"/>
      <c r="AG9" s="1281"/>
      <c r="AH9" s="1281"/>
      <c r="AI9" s="1281"/>
      <c r="AJ9" s="1281"/>
      <c r="AK9" s="1281"/>
      <c r="AL9" s="1281"/>
      <c r="AM9" s="1281"/>
      <c r="AN9" s="1281"/>
      <c r="AO9" s="1281"/>
      <c r="AP9" s="1281"/>
      <c r="AQ9" s="1281"/>
      <c r="AR9" s="1281"/>
      <c r="AS9" s="1281"/>
      <c r="AT9" s="1282" t="s">
        <v>272</v>
      </c>
      <c r="AU9" s="1860" t="str">
        <f>IF(BK9="","",(YEAR(BK9)-2018))</f>
        <v/>
      </c>
      <c r="AV9" s="1860"/>
      <c r="AW9" s="1281"/>
      <c r="AX9" s="1282" t="s">
        <v>0</v>
      </c>
      <c r="AY9" s="1860" t="str">
        <f>IF(BK9="","",MONTH(BK9))</f>
        <v/>
      </c>
      <c r="AZ9" s="1860"/>
      <c r="BA9" s="1282"/>
      <c r="BB9" s="1282" t="s">
        <v>37</v>
      </c>
      <c r="BC9" s="1860" t="str">
        <f>IF(BK9="","",DAY(BK9))</f>
        <v/>
      </c>
      <c r="BD9" s="1860"/>
      <c r="BE9" s="1282"/>
      <c r="BF9" s="1282" t="s">
        <v>12</v>
      </c>
      <c r="BK9" s="1861"/>
      <c r="BL9" s="1862"/>
      <c r="BM9" s="1862"/>
      <c r="BN9" s="1862"/>
      <c r="BO9" s="1862"/>
      <c r="BP9" s="1862"/>
      <c r="BQ9" s="1862"/>
      <c r="BR9" s="1862"/>
      <c r="BS9" s="1862"/>
      <c r="BT9" s="1862"/>
      <c r="BU9" s="1862"/>
      <c r="BV9" s="1862"/>
      <c r="BW9" s="1863"/>
    </row>
    <row r="10" spans="2:75" ht="13.5" customHeight="1">
      <c r="B10" s="1281"/>
      <c r="C10" s="1281" t="s">
        <v>2358</v>
      </c>
      <c r="D10" s="1281"/>
      <c r="E10" s="1281"/>
      <c r="F10" s="1281"/>
      <c r="G10" s="1281"/>
      <c r="H10" s="1281"/>
      <c r="I10" s="1281"/>
      <c r="J10" s="1281"/>
      <c r="K10" s="1281"/>
      <c r="L10" s="1281"/>
      <c r="M10" s="1281"/>
      <c r="N10" s="1281"/>
      <c r="O10" s="1281"/>
      <c r="P10" s="1281"/>
      <c r="Q10" s="1281"/>
      <c r="R10" s="1281"/>
      <c r="S10" s="1281"/>
      <c r="T10" s="1281"/>
      <c r="U10" s="1281"/>
      <c r="V10" s="1281"/>
      <c r="W10" s="1281"/>
      <c r="X10" s="1281"/>
      <c r="Y10" s="1281"/>
      <c r="Z10" s="1281"/>
      <c r="AA10" s="1281"/>
      <c r="AB10" s="1281"/>
      <c r="AC10" s="1281"/>
      <c r="AD10" s="1281"/>
      <c r="AE10" s="1281"/>
      <c r="AF10" s="1281"/>
      <c r="AG10" s="1281"/>
      <c r="AH10" s="1281"/>
      <c r="AI10" s="1281"/>
      <c r="AJ10" s="1281"/>
      <c r="AK10" s="1281"/>
      <c r="AL10" s="1281"/>
      <c r="AM10" s="1281"/>
      <c r="AN10" s="1281"/>
      <c r="AO10" s="1281"/>
      <c r="AP10" s="1281"/>
      <c r="AQ10" s="1281"/>
      <c r="AR10" s="1281"/>
      <c r="AS10" s="1281"/>
      <c r="AT10" s="1281"/>
      <c r="AU10" s="1281"/>
      <c r="AV10" s="1281"/>
      <c r="AW10" s="1281"/>
      <c r="AX10" s="1281"/>
      <c r="AY10" s="1281"/>
      <c r="AZ10" s="1281"/>
      <c r="BA10" s="1281"/>
      <c r="BB10" s="1281"/>
      <c r="BC10" s="1281"/>
      <c r="BD10" s="1281"/>
      <c r="BE10" s="1281"/>
      <c r="BF10" s="1281"/>
    </row>
    <row r="11" spans="2:75" ht="13.5" customHeight="1">
      <c r="B11" s="1281"/>
      <c r="C11" s="1281"/>
      <c r="D11" s="1281" t="s">
        <v>2356</v>
      </c>
      <c r="E11" s="1281"/>
      <c r="F11" s="1281"/>
      <c r="G11" s="1281"/>
      <c r="H11" s="1281"/>
      <c r="I11" s="1281"/>
      <c r="J11" s="1281"/>
      <c r="K11" s="1281"/>
      <c r="L11" s="1281"/>
      <c r="M11" s="1281"/>
      <c r="N11" s="1281"/>
      <c r="O11" s="1281"/>
      <c r="P11" s="1281"/>
      <c r="Q11" s="1281"/>
      <c r="R11" s="1281"/>
      <c r="S11" s="1281"/>
      <c r="T11" s="1281"/>
      <c r="U11" s="1281"/>
      <c r="V11" s="1281"/>
      <c r="W11" s="1281"/>
      <c r="X11" s="1281"/>
      <c r="Y11" s="1281"/>
      <c r="Z11" s="1281"/>
      <c r="AA11" s="1281"/>
      <c r="AB11" s="1281"/>
      <c r="AC11" s="1281"/>
      <c r="AD11" s="1281"/>
      <c r="AE11" s="1281"/>
      <c r="AF11" s="1281"/>
      <c r="AG11" s="1281"/>
      <c r="AH11" s="1281"/>
      <c r="AI11" s="1281"/>
      <c r="AJ11" s="1281"/>
      <c r="AK11" s="1281"/>
      <c r="AL11" s="1281"/>
      <c r="AM11" s="1281"/>
      <c r="AN11" s="1281"/>
      <c r="AO11" s="1281"/>
      <c r="AP11" s="1281"/>
      <c r="AQ11" s="1281"/>
      <c r="AR11" s="1281"/>
      <c r="AS11" s="1281"/>
      <c r="AT11" s="1281"/>
      <c r="AU11" s="1281"/>
      <c r="AV11" s="1281"/>
      <c r="AW11" s="1281"/>
      <c r="AX11" s="1281"/>
      <c r="AY11" s="1281"/>
      <c r="AZ11" s="1281"/>
      <c r="BA11" s="1281"/>
      <c r="BB11" s="1281"/>
      <c r="BC11" s="1281"/>
      <c r="BD11" s="1281"/>
      <c r="BE11" s="1281"/>
      <c r="BF11" s="1281"/>
    </row>
    <row r="12" spans="2:75" ht="13.5" customHeight="1">
      <c r="B12" s="1281"/>
      <c r="C12" s="1281"/>
      <c r="D12" s="1281"/>
      <c r="E12" s="1281"/>
      <c r="F12" s="1281"/>
      <c r="G12" s="1281"/>
      <c r="H12" s="1281"/>
      <c r="I12" s="1281"/>
      <c r="J12" s="1281"/>
      <c r="K12" s="1281"/>
      <c r="L12" s="1281"/>
      <c r="M12" s="1281"/>
      <c r="N12" s="1281"/>
      <c r="O12" s="1281"/>
      <c r="P12" s="1281"/>
      <c r="Q12" s="1281"/>
      <c r="R12" s="1281"/>
      <c r="S12" s="1281"/>
      <c r="T12" s="1281"/>
      <c r="U12" s="1281"/>
      <c r="V12" s="1281"/>
      <c r="W12" s="1281"/>
      <c r="X12" s="1281"/>
      <c r="Y12" s="1281"/>
      <c r="Z12" s="1281"/>
      <c r="AA12" s="1281"/>
      <c r="AB12" s="1281"/>
      <c r="AC12" s="1281"/>
      <c r="AD12" s="1281"/>
      <c r="AE12" s="1281"/>
      <c r="AF12" s="1281"/>
      <c r="AG12" s="1281"/>
      <c r="AH12" s="1281"/>
      <c r="AI12" s="1281"/>
      <c r="AJ12" s="1281"/>
      <c r="AK12" s="1281"/>
      <c r="AL12" s="1281"/>
      <c r="AM12" s="1281"/>
      <c r="AN12" s="1281"/>
      <c r="AO12" s="1281"/>
      <c r="AP12" s="1281"/>
      <c r="AQ12" s="1281"/>
      <c r="AR12" s="1281"/>
      <c r="AS12" s="1281"/>
      <c r="AT12" s="1281"/>
      <c r="AU12" s="1281"/>
      <c r="AV12" s="1281"/>
      <c r="AW12" s="1281"/>
      <c r="AX12" s="1281"/>
      <c r="AY12" s="1281"/>
      <c r="AZ12" s="1281"/>
      <c r="BA12" s="1281"/>
      <c r="BB12" s="1281"/>
      <c r="BC12" s="1281"/>
      <c r="BD12" s="1281"/>
      <c r="BE12" s="1281"/>
      <c r="BF12" s="1281"/>
    </row>
    <row r="13" spans="2:75" ht="13.5" customHeight="1">
      <c r="B13" s="1281"/>
      <c r="C13" s="1281"/>
      <c r="D13" s="1281"/>
      <c r="E13" s="1281"/>
      <c r="F13" s="1281"/>
      <c r="G13" s="1281"/>
      <c r="H13" s="1281"/>
      <c r="I13" s="1281"/>
      <c r="J13" s="1281"/>
      <c r="K13" s="1281"/>
      <c r="L13" s="1281"/>
      <c r="M13" s="1281"/>
      <c r="N13" s="1281"/>
      <c r="O13" s="1281"/>
      <c r="P13" s="1281"/>
      <c r="Q13" s="1281"/>
      <c r="R13" s="1281"/>
      <c r="S13" s="1281"/>
      <c r="T13" s="1281"/>
      <c r="U13" s="1281"/>
      <c r="V13" s="1281"/>
      <c r="W13" s="1281"/>
      <c r="X13" s="1281"/>
      <c r="Y13" s="1281"/>
      <c r="Z13" s="1281"/>
      <c r="AA13" s="1281"/>
      <c r="AB13" s="1281"/>
      <c r="AC13" s="1281"/>
      <c r="AD13" s="1281"/>
      <c r="AE13" s="1281"/>
      <c r="AF13" s="1281"/>
      <c r="AG13" s="1281"/>
      <c r="AH13" s="1281"/>
      <c r="AI13" s="1281"/>
      <c r="AJ13" s="1281"/>
      <c r="AK13" s="1281"/>
      <c r="AL13" s="1281"/>
      <c r="AM13" s="1281"/>
      <c r="AN13" s="1281"/>
      <c r="AO13" s="1281"/>
      <c r="AP13" s="1281"/>
      <c r="AQ13" s="1281"/>
      <c r="AR13" s="1281"/>
      <c r="AS13" s="1281"/>
      <c r="AT13" s="1281"/>
      <c r="AU13" s="1281"/>
      <c r="AV13" s="1281"/>
      <c r="AW13" s="1281"/>
      <c r="AX13" s="1281"/>
      <c r="AY13" s="1281"/>
      <c r="AZ13" s="1281"/>
      <c r="BA13" s="1281"/>
      <c r="BB13" s="1281"/>
      <c r="BC13" s="1281"/>
      <c r="BD13" s="1281"/>
      <c r="BE13" s="1281"/>
      <c r="BF13" s="1281"/>
    </row>
    <row r="14" spans="2:75" ht="13.5" customHeight="1">
      <c r="B14" s="1281"/>
      <c r="C14" s="1281"/>
      <c r="D14" s="1281"/>
      <c r="E14" s="1281"/>
      <c r="F14" s="1281"/>
      <c r="G14" s="1281"/>
      <c r="H14" s="1281"/>
      <c r="I14" s="1281"/>
      <c r="J14" s="1281"/>
      <c r="K14" s="1281"/>
      <c r="L14" s="1281"/>
      <c r="M14" s="1281"/>
      <c r="N14" s="1281"/>
      <c r="O14" s="1281"/>
      <c r="P14" s="1281"/>
      <c r="Q14" s="1281"/>
      <c r="R14" s="1281"/>
      <c r="S14" s="1281"/>
      <c r="T14" s="1281"/>
      <c r="U14" s="1281"/>
      <c r="V14" s="1281"/>
      <c r="W14" s="1281"/>
      <c r="X14" s="1284"/>
      <c r="Y14" s="1284"/>
      <c r="Z14" s="1284"/>
      <c r="AA14" s="1284"/>
      <c r="AB14" s="1284"/>
      <c r="AC14" s="1284"/>
      <c r="AD14" s="1281"/>
      <c r="AE14" s="1281"/>
      <c r="AF14" s="1281"/>
      <c r="AG14" s="1280" t="s">
        <v>17</v>
      </c>
      <c r="AH14" s="1281"/>
      <c r="AI14" s="1281"/>
      <c r="AJ14" s="1281"/>
      <c r="AK14" s="1281"/>
      <c r="AL14" s="1281"/>
      <c r="AM14" s="1281"/>
      <c r="AN14" s="1281"/>
      <c r="AO14" s="1281"/>
      <c r="AP14" s="1281"/>
      <c r="AQ14" s="1281"/>
      <c r="AR14" s="1281"/>
      <c r="AS14" s="1281"/>
      <c r="AT14" s="1281"/>
      <c r="AU14" s="1281"/>
      <c r="AV14" s="1281"/>
      <c r="AW14" s="1281"/>
      <c r="AX14" s="1281"/>
      <c r="AY14" s="1281"/>
      <c r="AZ14" s="1281"/>
      <c r="BA14" s="1281"/>
      <c r="BB14" s="1281"/>
      <c r="BC14" s="1281"/>
      <c r="BD14" s="1281"/>
      <c r="BE14" s="1281"/>
      <c r="BF14" s="1281"/>
    </row>
    <row r="15" spans="2:75" ht="13.5" customHeight="1">
      <c r="B15" s="1281"/>
      <c r="C15" s="1281"/>
      <c r="D15" s="1281"/>
      <c r="E15" s="1281"/>
      <c r="F15" s="1281"/>
      <c r="G15" s="1281"/>
      <c r="H15" s="1281"/>
      <c r="I15" s="1281"/>
      <c r="J15" s="1281"/>
      <c r="K15" s="1281"/>
      <c r="L15" s="1281"/>
      <c r="M15" s="1281"/>
      <c r="N15" s="1281"/>
      <c r="O15" s="1281"/>
      <c r="P15" s="1281"/>
      <c r="Q15" s="1281"/>
      <c r="R15" s="1281"/>
      <c r="S15" s="1281"/>
      <c r="T15" s="1281"/>
      <c r="U15" s="1281"/>
      <c r="V15" s="1281"/>
      <c r="W15" s="1281"/>
      <c r="X15" s="1284"/>
      <c r="Y15" s="1284"/>
      <c r="Z15" s="1284"/>
      <c r="AA15" s="1284"/>
      <c r="AB15" s="1284"/>
      <c r="AC15" s="1284"/>
      <c r="AD15" s="1281"/>
      <c r="AE15" s="1281"/>
      <c r="AF15" s="1281"/>
      <c r="AG15" s="1281"/>
      <c r="AH15" s="1864"/>
      <c r="AI15" s="1864"/>
      <c r="AJ15" s="1864"/>
      <c r="AK15" s="1864"/>
      <c r="AL15" s="1864"/>
      <c r="AM15" s="1864"/>
      <c r="AN15" s="1864"/>
      <c r="AO15" s="1864"/>
      <c r="AP15" s="1864"/>
      <c r="AQ15" s="1864"/>
      <c r="AR15" s="1864"/>
      <c r="AS15" s="1864"/>
      <c r="AT15" s="1864"/>
      <c r="AU15" s="1864"/>
      <c r="AV15" s="1864"/>
      <c r="AW15" s="1864"/>
      <c r="AX15" s="1864"/>
      <c r="AY15" s="1864"/>
      <c r="AZ15" s="1864"/>
      <c r="BA15" s="1864"/>
      <c r="BB15" s="1864"/>
      <c r="BC15" s="1864"/>
      <c r="BD15" s="1864"/>
      <c r="BE15" s="1281"/>
      <c r="BF15" s="1282"/>
    </row>
    <row r="16" spans="2:75" ht="13.5" customHeight="1">
      <c r="B16" s="1281"/>
      <c r="C16" s="1281"/>
      <c r="D16" s="1281"/>
      <c r="E16" s="1281"/>
      <c r="F16" s="1281"/>
      <c r="G16" s="1281"/>
      <c r="H16" s="1281"/>
      <c r="I16" s="1281"/>
      <c r="J16" s="1281"/>
      <c r="K16" s="1281"/>
      <c r="L16" s="1281"/>
      <c r="M16" s="1281"/>
      <c r="N16" s="1281"/>
      <c r="O16" s="1281"/>
      <c r="P16" s="1281"/>
      <c r="Q16" s="1281"/>
      <c r="R16" s="1281"/>
      <c r="S16" s="1281"/>
      <c r="T16" s="1281"/>
      <c r="U16" s="1281"/>
      <c r="V16" s="1281"/>
      <c r="W16" s="1281"/>
      <c r="X16" s="1284"/>
      <c r="Y16" s="1284"/>
      <c r="Z16" s="1284"/>
      <c r="AA16" s="1284"/>
      <c r="AB16" s="1284"/>
      <c r="AC16" s="1284"/>
      <c r="AD16" s="1281"/>
      <c r="AE16" s="1281"/>
      <c r="AF16" s="1281"/>
      <c r="AG16" s="1281"/>
      <c r="AH16" s="1864"/>
      <c r="AI16" s="1864"/>
      <c r="AJ16" s="1864"/>
      <c r="AK16" s="1864"/>
      <c r="AL16" s="1864"/>
      <c r="AM16" s="1864"/>
      <c r="AN16" s="1864"/>
      <c r="AO16" s="1864"/>
      <c r="AP16" s="1864"/>
      <c r="AQ16" s="1864"/>
      <c r="AR16" s="1864"/>
      <c r="AS16" s="1864"/>
      <c r="AT16" s="1864"/>
      <c r="AU16" s="1864"/>
      <c r="AV16" s="1864"/>
      <c r="AW16" s="1864"/>
      <c r="AX16" s="1864"/>
      <c r="AY16" s="1864"/>
      <c r="AZ16" s="1864"/>
      <c r="BA16" s="1864"/>
      <c r="BB16" s="1864"/>
      <c r="BC16" s="1864"/>
      <c r="BD16" s="1864"/>
      <c r="BE16" s="1281"/>
      <c r="BF16" s="1281"/>
    </row>
    <row r="17" spans="2:58" ht="13.5" customHeight="1">
      <c r="B17" s="1281"/>
      <c r="C17" s="1281"/>
      <c r="D17" s="1281"/>
      <c r="E17" s="1281"/>
      <c r="F17" s="1281"/>
      <c r="G17" s="1281"/>
      <c r="H17" s="1281"/>
      <c r="I17" s="1281"/>
      <c r="J17" s="1281"/>
      <c r="K17" s="1281"/>
      <c r="L17" s="1281"/>
      <c r="M17" s="1281"/>
      <c r="N17" s="1281"/>
      <c r="O17" s="1281"/>
      <c r="P17" s="1281"/>
      <c r="Q17" s="1281"/>
      <c r="R17" s="1281"/>
      <c r="S17" s="1281"/>
      <c r="T17" s="1281"/>
      <c r="U17" s="1281"/>
      <c r="V17" s="1281"/>
      <c r="W17" s="1281"/>
      <c r="X17" s="1284"/>
      <c r="Y17" s="1284"/>
      <c r="Z17" s="1284"/>
      <c r="AA17" s="1284"/>
      <c r="AB17" s="1284"/>
      <c r="AC17" s="1284"/>
      <c r="AD17" s="1281"/>
      <c r="AE17" s="1281"/>
      <c r="AF17" s="1281"/>
      <c r="AG17" s="1281"/>
      <c r="AH17" s="1281"/>
      <c r="AI17" s="1281"/>
      <c r="AJ17" s="1281"/>
      <c r="AK17" s="1281"/>
      <c r="AL17" s="1281"/>
      <c r="AM17" s="1281"/>
      <c r="AN17" s="1281"/>
      <c r="AO17" s="1281"/>
      <c r="AP17" s="1281"/>
      <c r="AQ17" s="1281"/>
      <c r="AR17" s="1281"/>
      <c r="AS17" s="1281"/>
      <c r="AT17" s="1281"/>
      <c r="AU17" s="1281"/>
      <c r="AV17" s="1281"/>
      <c r="AW17" s="1281"/>
      <c r="AX17" s="1281"/>
      <c r="AY17" s="1281"/>
      <c r="AZ17" s="1281"/>
      <c r="BA17" s="1281"/>
      <c r="BB17" s="1281"/>
      <c r="BC17" s="1281"/>
      <c r="BD17" s="1281"/>
      <c r="BE17" s="1281"/>
      <c r="BF17" s="1281"/>
    </row>
    <row r="18" spans="2:58" ht="13.5" customHeight="1">
      <c r="B18" s="1281"/>
      <c r="C18" s="1281"/>
      <c r="D18" s="1281"/>
      <c r="E18" s="1281"/>
      <c r="F18" s="1281"/>
      <c r="G18" s="1281"/>
      <c r="H18" s="1281"/>
      <c r="I18" s="1281"/>
      <c r="J18" s="1281"/>
      <c r="K18" s="1281"/>
      <c r="L18" s="1281"/>
      <c r="M18" s="1281"/>
      <c r="N18" s="1281"/>
      <c r="O18" s="1281"/>
      <c r="P18" s="1281"/>
      <c r="Q18" s="1281"/>
      <c r="R18" s="1281"/>
      <c r="S18" s="1281"/>
      <c r="T18" s="1281"/>
      <c r="U18" s="1281"/>
      <c r="V18" s="1281"/>
      <c r="W18" s="1281"/>
      <c r="X18" s="1284"/>
      <c r="Y18" s="1284"/>
      <c r="Z18" s="1284"/>
      <c r="AA18" s="1284"/>
      <c r="AB18" s="1284"/>
      <c r="AC18" s="1284"/>
      <c r="AD18" s="1281"/>
      <c r="AE18" s="1281"/>
      <c r="AF18" s="1281"/>
      <c r="AG18" s="1280" t="s">
        <v>18</v>
      </c>
      <c r="AH18" s="1281"/>
      <c r="AI18" s="1281"/>
      <c r="AJ18" s="1281"/>
      <c r="AK18" s="1281"/>
      <c r="AL18" s="1281"/>
      <c r="AM18" s="1281"/>
      <c r="AN18" s="1281"/>
      <c r="AO18" s="1281"/>
      <c r="AP18" s="1281"/>
      <c r="AQ18" s="1281"/>
      <c r="AR18" s="1281"/>
      <c r="AS18" s="1281"/>
      <c r="AT18" s="1281"/>
      <c r="AU18" s="1281"/>
      <c r="AV18" s="1281"/>
      <c r="AW18" s="1281"/>
      <c r="AX18" s="1281"/>
      <c r="AY18" s="1281"/>
      <c r="AZ18" s="1281"/>
      <c r="BA18" s="1281"/>
      <c r="BB18" s="1281"/>
      <c r="BC18" s="1281"/>
      <c r="BD18" s="1281"/>
      <c r="BE18" s="1281"/>
      <c r="BF18" s="1281"/>
    </row>
    <row r="19" spans="2:58" ht="13.5" customHeight="1">
      <c r="B19" s="1281"/>
      <c r="C19" s="1281"/>
      <c r="D19" s="1281"/>
      <c r="E19" s="1281"/>
      <c r="F19" s="1281"/>
      <c r="G19" s="1281"/>
      <c r="H19" s="1281"/>
      <c r="I19" s="1281"/>
      <c r="J19" s="1281"/>
      <c r="K19" s="1281"/>
      <c r="L19" s="1281"/>
      <c r="M19" s="1281"/>
      <c r="N19" s="1281"/>
      <c r="O19" s="1281"/>
      <c r="P19" s="1281"/>
      <c r="Q19" s="1281"/>
      <c r="R19" s="1281"/>
      <c r="S19" s="1281"/>
      <c r="T19" s="1281"/>
      <c r="U19" s="1281"/>
      <c r="V19" s="1281"/>
      <c r="W19" s="1281"/>
      <c r="X19" s="1284"/>
      <c r="Y19" s="1284"/>
      <c r="Z19" s="1284"/>
      <c r="AA19" s="1284"/>
      <c r="AB19" s="1284"/>
      <c r="AC19" s="1284"/>
      <c r="AD19" s="1281"/>
      <c r="AE19" s="1281"/>
      <c r="AF19" s="1281"/>
      <c r="AG19" s="1281"/>
      <c r="AH19" s="1864"/>
      <c r="AI19" s="1864"/>
      <c r="AJ19" s="1864"/>
      <c r="AK19" s="1864"/>
      <c r="AL19" s="1864"/>
      <c r="AM19" s="1864"/>
      <c r="AN19" s="1864"/>
      <c r="AO19" s="1864"/>
      <c r="AP19" s="1864"/>
      <c r="AQ19" s="1864"/>
      <c r="AR19" s="1864"/>
      <c r="AS19" s="1864"/>
      <c r="AT19" s="1864"/>
      <c r="AU19" s="1864"/>
      <c r="AV19" s="1864"/>
      <c r="AW19" s="1864"/>
      <c r="AX19" s="1864"/>
      <c r="AY19" s="1864"/>
      <c r="AZ19" s="1864"/>
      <c r="BA19" s="1864"/>
      <c r="BB19" s="1864"/>
      <c r="BC19" s="1864"/>
      <c r="BD19" s="1864"/>
      <c r="BE19" s="1281"/>
      <c r="BF19" s="1281"/>
    </row>
    <row r="20" spans="2:58" ht="13.5" customHeight="1">
      <c r="B20" s="1281"/>
      <c r="C20" s="1281"/>
      <c r="D20" s="1281"/>
      <c r="E20" s="1281"/>
      <c r="F20" s="1281"/>
      <c r="G20" s="1281"/>
      <c r="H20" s="1281"/>
      <c r="I20" s="1281"/>
      <c r="J20" s="1281"/>
      <c r="K20" s="1281"/>
      <c r="L20" s="1281"/>
      <c r="M20" s="1281"/>
      <c r="N20" s="1281"/>
      <c r="O20" s="1281"/>
      <c r="P20" s="1281"/>
      <c r="Q20" s="1281"/>
      <c r="R20" s="1281"/>
      <c r="S20" s="1281"/>
      <c r="T20" s="1281"/>
      <c r="U20" s="1281"/>
      <c r="V20" s="1281"/>
      <c r="W20" s="1281"/>
      <c r="X20" s="1281"/>
      <c r="Y20" s="1281"/>
      <c r="Z20" s="1281"/>
      <c r="AA20" s="1281"/>
      <c r="AB20" s="1281"/>
      <c r="AC20" s="1281"/>
      <c r="AD20" s="1281"/>
      <c r="AE20" s="1281"/>
      <c r="AF20" s="1281"/>
      <c r="AG20" s="1281"/>
      <c r="AH20" s="1864"/>
      <c r="AI20" s="1864"/>
      <c r="AJ20" s="1864"/>
      <c r="AK20" s="1864"/>
      <c r="AL20" s="1864"/>
      <c r="AM20" s="1864"/>
      <c r="AN20" s="1864"/>
      <c r="AO20" s="1864"/>
      <c r="AP20" s="1864"/>
      <c r="AQ20" s="1864"/>
      <c r="AR20" s="1864"/>
      <c r="AS20" s="1864"/>
      <c r="AT20" s="1864"/>
      <c r="AU20" s="1864"/>
      <c r="AV20" s="1864"/>
      <c r="AW20" s="1864"/>
      <c r="AX20" s="1864"/>
      <c r="AY20" s="1864"/>
      <c r="AZ20" s="1864"/>
      <c r="BA20" s="1864"/>
      <c r="BB20" s="1864"/>
      <c r="BC20" s="1864"/>
      <c r="BD20" s="1864"/>
      <c r="BE20" s="1281"/>
      <c r="BF20" s="1281"/>
    </row>
    <row r="21" spans="2:58" ht="13.5" customHeight="1">
      <c r="B21" s="1281"/>
      <c r="C21" s="1281"/>
      <c r="D21" s="1281"/>
      <c r="E21" s="1281"/>
      <c r="F21" s="1281"/>
      <c r="G21" s="1281"/>
      <c r="H21" s="1281"/>
      <c r="I21" s="1281"/>
      <c r="J21" s="1281"/>
      <c r="K21" s="1281"/>
      <c r="L21" s="1281"/>
      <c r="M21" s="1285"/>
      <c r="N21" s="1281"/>
      <c r="O21" s="1281"/>
      <c r="P21" s="1281"/>
      <c r="Q21" s="1281"/>
      <c r="R21" s="1281"/>
      <c r="S21" s="1281"/>
      <c r="T21" s="1281"/>
      <c r="U21" s="1281"/>
      <c r="V21" s="1281"/>
      <c r="W21" s="1281"/>
      <c r="X21" s="1281"/>
      <c r="Y21" s="1281"/>
      <c r="Z21" s="1281"/>
      <c r="AA21" s="1281"/>
      <c r="AB21" s="1281"/>
      <c r="AC21" s="1281"/>
      <c r="AD21" s="1281"/>
      <c r="AE21" s="1281"/>
      <c r="AF21" s="1281"/>
      <c r="AG21" s="1281"/>
      <c r="AH21" s="1281"/>
      <c r="AI21" s="1281"/>
      <c r="AJ21" s="1281"/>
      <c r="AK21" s="1281"/>
      <c r="AL21" s="1281"/>
      <c r="AM21" s="1281"/>
      <c r="AN21" s="1281"/>
      <c r="AO21" s="1281"/>
      <c r="AP21" s="1281"/>
      <c r="AQ21" s="1281"/>
      <c r="AR21" s="1281"/>
      <c r="AS21" s="1281"/>
      <c r="AT21" s="1281"/>
      <c r="AU21" s="1281"/>
      <c r="AV21" s="1281"/>
      <c r="AW21" s="1281"/>
      <c r="AX21" s="1281"/>
      <c r="AY21" s="1281"/>
      <c r="AZ21" s="1281"/>
      <c r="BA21" s="1281"/>
      <c r="BB21" s="1281"/>
      <c r="BC21" s="1281"/>
      <c r="BD21" s="1281"/>
      <c r="BE21" s="1281"/>
      <c r="BF21" s="1281"/>
    </row>
    <row r="22" spans="2:58" ht="13.5" customHeight="1">
      <c r="B22" s="1281"/>
      <c r="C22" s="1281"/>
      <c r="D22" s="1281"/>
      <c r="E22" s="1281"/>
      <c r="F22" s="1281"/>
      <c r="G22" s="1281"/>
      <c r="H22" s="1281"/>
      <c r="I22" s="1281"/>
      <c r="J22" s="1281"/>
      <c r="K22" s="1281"/>
      <c r="L22" s="1281"/>
      <c r="M22" s="1281"/>
      <c r="N22" s="1281"/>
      <c r="O22" s="1281"/>
      <c r="P22" s="1281"/>
      <c r="Q22" s="1281"/>
      <c r="R22" s="1281"/>
      <c r="S22" s="1281"/>
      <c r="T22" s="1281"/>
      <c r="U22" s="1281"/>
      <c r="V22" s="1281"/>
      <c r="W22" s="1281"/>
      <c r="X22" s="1281"/>
      <c r="Y22" s="1281"/>
      <c r="Z22" s="1281"/>
      <c r="AA22" s="1281"/>
      <c r="AB22" s="1281"/>
      <c r="AC22" s="1281"/>
      <c r="AD22" s="1281"/>
      <c r="AE22" s="1281"/>
      <c r="AF22" s="1281"/>
      <c r="AG22" s="1281"/>
      <c r="AH22" s="1281"/>
      <c r="AI22" s="1281"/>
      <c r="AJ22" s="1281"/>
      <c r="AK22" s="1281"/>
      <c r="AL22" s="1281"/>
      <c r="AM22" s="1281"/>
      <c r="AN22" s="1281"/>
      <c r="AO22" s="1281"/>
      <c r="AP22" s="1281"/>
      <c r="AQ22" s="1281"/>
      <c r="AR22" s="1281"/>
      <c r="AS22" s="1281"/>
      <c r="AT22" s="1281"/>
      <c r="AU22" s="1281"/>
      <c r="AV22" s="1281"/>
      <c r="AW22" s="1281"/>
      <c r="AX22" s="1281"/>
      <c r="AY22" s="1281"/>
      <c r="AZ22" s="1281"/>
      <c r="BA22" s="1281"/>
      <c r="BB22" s="1281"/>
      <c r="BC22" s="1281"/>
      <c r="BD22" s="1281"/>
      <c r="BE22" s="1281"/>
      <c r="BF22" s="1281"/>
    </row>
    <row r="23" spans="2:58" ht="13.5" customHeight="1">
      <c r="B23" s="1281"/>
      <c r="C23" s="1281" t="s">
        <v>278</v>
      </c>
      <c r="D23" s="1281"/>
      <c r="E23" s="1281"/>
      <c r="F23" s="1281"/>
      <c r="G23" s="1281"/>
      <c r="H23" s="1281"/>
      <c r="I23" s="1281"/>
      <c r="J23" s="1281"/>
      <c r="K23" s="1281"/>
      <c r="L23" s="1281"/>
      <c r="M23" s="1281"/>
      <c r="N23" s="1281"/>
      <c r="O23" s="1281"/>
      <c r="P23" s="1281"/>
      <c r="Q23" s="1281"/>
      <c r="R23" s="1281"/>
      <c r="S23" s="1281"/>
      <c r="T23" s="1281"/>
      <c r="U23" s="1281"/>
      <c r="V23" s="1281"/>
      <c r="W23" s="1281"/>
      <c r="X23" s="1281"/>
      <c r="Y23" s="1281"/>
      <c r="Z23" s="1281"/>
      <c r="AA23" s="1281"/>
      <c r="AB23" s="1281"/>
      <c r="AC23" s="1281"/>
      <c r="AD23" s="1281"/>
      <c r="AE23" s="1281"/>
      <c r="AF23" s="1281"/>
      <c r="AG23" s="1281"/>
      <c r="AH23" s="1281"/>
      <c r="AI23" s="1281"/>
      <c r="AJ23" s="1281"/>
      <c r="AK23" s="1281"/>
      <c r="AL23" s="1281"/>
      <c r="AM23" s="1281"/>
      <c r="AN23" s="1281"/>
      <c r="AO23" s="1281"/>
      <c r="AP23" s="1281"/>
      <c r="AQ23" s="1281"/>
      <c r="AR23" s="1281"/>
      <c r="AS23" s="1281"/>
      <c r="AT23" s="1281"/>
      <c r="AU23" s="1281"/>
      <c r="AV23" s="1281"/>
      <c r="AW23" s="1281"/>
      <c r="AX23" s="1281"/>
      <c r="AY23" s="1281"/>
      <c r="AZ23" s="1281"/>
      <c r="BA23" s="1281"/>
      <c r="BB23" s="1281"/>
      <c r="BC23" s="1281"/>
      <c r="BD23" s="1281"/>
      <c r="BE23" s="1281"/>
      <c r="BF23" s="1281"/>
    </row>
    <row r="24" spans="2:58" ht="13.5" customHeight="1">
      <c r="B24" s="1281"/>
      <c r="C24" s="1281" t="s">
        <v>277</v>
      </c>
      <c r="D24" s="1281"/>
      <c r="E24" s="1281"/>
      <c r="F24" s="1281"/>
      <c r="G24" s="1281"/>
      <c r="H24" s="1281"/>
      <c r="I24" s="1281"/>
      <c r="J24" s="1281"/>
      <c r="K24" s="1281"/>
      <c r="L24" s="1281"/>
      <c r="M24" s="1281"/>
      <c r="N24" s="1281"/>
      <c r="O24" s="1281"/>
      <c r="P24" s="1281"/>
      <c r="Q24" s="1281"/>
      <c r="R24" s="1281"/>
      <c r="S24" s="1281"/>
      <c r="T24" s="1281"/>
      <c r="U24" s="1281"/>
      <c r="V24" s="1281"/>
      <c r="W24" s="1281"/>
      <c r="X24" s="1281"/>
      <c r="Y24" s="1281"/>
      <c r="Z24" s="1281"/>
      <c r="AA24" s="1281"/>
      <c r="AB24" s="1281"/>
      <c r="AC24" s="1281"/>
      <c r="AD24" s="1281"/>
      <c r="AE24" s="1281"/>
      <c r="AF24" s="1281"/>
      <c r="AG24" s="1281"/>
      <c r="AH24" s="1281"/>
      <c r="AI24" s="1281"/>
      <c r="AJ24" s="1281"/>
      <c r="AK24" s="1281"/>
      <c r="AL24" s="1281"/>
      <c r="AM24" s="1281"/>
      <c r="AN24" s="1281"/>
      <c r="AO24" s="1281"/>
      <c r="AP24" s="1281"/>
      <c r="AQ24" s="1281"/>
      <c r="AR24" s="1281"/>
      <c r="AS24" s="1281"/>
      <c r="AT24" s="1281"/>
      <c r="AU24" s="1281"/>
      <c r="AV24" s="1281"/>
      <c r="AW24" s="1281"/>
      <c r="AX24" s="1281"/>
      <c r="AY24" s="1281"/>
      <c r="AZ24" s="1281"/>
      <c r="BA24" s="1281"/>
      <c r="BB24" s="1281"/>
      <c r="BC24" s="1281"/>
      <c r="BD24" s="1281"/>
      <c r="BE24" s="1281"/>
      <c r="BF24" s="1281"/>
    </row>
    <row r="25" spans="2:58" ht="13.5" customHeight="1">
      <c r="B25" s="1281"/>
      <c r="C25" s="1281"/>
      <c r="D25" s="1281"/>
      <c r="E25" s="1281"/>
      <c r="F25" s="1281"/>
      <c r="G25" s="1281"/>
      <c r="H25" s="1281"/>
      <c r="I25" s="1281"/>
      <c r="J25" s="1281"/>
      <c r="K25" s="1281"/>
      <c r="L25" s="1281"/>
      <c r="M25" s="1281"/>
      <c r="N25" s="1281"/>
      <c r="O25" s="1281"/>
      <c r="P25" s="1281"/>
      <c r="Q25" s="1281"/>
      <c r="R25" s="1281"/>
      <c r="S25" s="1281"/>
      <c r="T25" s="1281"/>
      <c r="U25" s="1281"/>
      <c r="V25" s="1281"/>
      <c r="W25" s="1281"/>
      <c r="X25" s="1281"/>
      <c r="Y25" s="1281"/>
      <c r="Z25" s="1281"/>
      <c r="AA25" s="1281"/>
      <c r="AB25" s="1281"/>
      <c r="AC25" s="1281"/>
      <c r="AD25" s="1281"/>
      <c r="AE25" s="1281"/>
      <c r="AF25" s="1281"/>
      <c r="AG25" s="1281"/>
      <c r="AH25" s="1281"/>
      <c r="AI25" s="1281"/>
      <c r="AJ25" s="1281"/>
      <c r="AK25" s="1281"/>
      <c r="AL25" s="1281"/>
      <c r="AM25" s="1281"/>
      <c r="AN25" s="1281"/>
      <c r="AO25" s="1281"/>
      <c r="AP25" s="1281"/>
      <c r="AQ25" s="1281"/>
      <c r="AR25" s="1281"/>
      <c r="AS25" s="1281"/>
      <c r="AT25" s="1281"/>
      <c r="AU25" s="1281"/>
      <c r="AV25" s="1281"/>
      <c r="AW25" s="1281"/>
      <c r="AX25" s="1281"/>
      <c r="AY25" s="1281"/>
      <c r="AZ25" s="1281"/>
      <c r="BA25" s="1281"/>
      <c r="BB25" s="1281"/>
      <c r="BC25" s="1281"/>
      <c r="BD25" s="1281"/>
      <c r="BE25" s="1281"/>
      <c r="BF25" s="1281"/>
    </row>
    <row r="26" spans="2:58" ht="13.5" customHeight="1">
      <c r="B26" s="1281"/>
      <c r="C26" s="1281"/>
      <c r="D26" s="1281"/>
      <c r="E26" s="1281"/>
      <c r="F26" s="1281"/>
      <c r="G26" s="1281"/>
      <c r="H26" s="1281"/>
      <c r="I26" s="1281"/>
      <c r="J26" s="1281"/>
      <c r="K26" s="1281"/>
      <c r="L26" s="1281"/>
      <c r="M26" s="1281"/>
      <c r="N26" s="1281"/>
      <c r="O26" s="1281"/>
      <c r="P26" s="1281"/>
      <c r="Q26" s="1281"/>
      <c r="R26" s="1281"/>
      <c r="S26" s="1281"/>
      <c r="T26" s="1281"/>
      <c r="U26" s="1281"/>
      <c r="V26" s="1281"/>
      <c r="W26" s="1281"/>
      <c r="X26" s="1281"/>
      <c r="Y26" s="1281"/>
      <c r="Z26" s="1281"/>
      <c r="AA26" s="1281"/>
      <c r="AB26" s="1281"/>
      <c r="AC26" s="1281"/>
      <c r="AD26" s="1281"/>
      <c r="AE26" s="1281"/>
      <c r="AF26" s="1281"/>
      <c r="AG26" s="1281"/>
      <c r="AH26" s="1281"/>
      <c r="AI26" s="1281"/>
      <c r="AJ26" s="1281"/>
      <c r="AK26" s="1281"/>
      <c r="AL26" s="1281"/>
      <c r="AM26" s="1281"/>
      <c r="AN26" s="1281"/>
      <c r="AO26" s="1281"/>
      <c r="AP26" s="1281"/>
      <c r="AQ26" s="1281"/>
      <c r="AR26" s="1281"/>
      <c r="AS26" s="1281"/>
      <c r="AT26" s="1281"/>
      <c r="AU26" s="1281"/>
      <c r="AV26" s="1281"/>
      <c r="AW26" s="1281"/>
      <c r="AX26" s="1281"/>
      <c r="AY26" s="1281"/>
      <c r="AZ26" s="1281"/>
      <c r="BA26" s="1281"/>
      <c r="BB26" s="1281"/>
      <c r="BC26" s="1281"/>
      <c r="BD26" s="1281"/>
      <c r="BE26" s="1281"/>
      <c r="BF26" s="1281"/>
    </row>
    <row r="27" spans="2:58" ht="13.5" customHeight="1">
      <c r="B27" s="1281"/>
      <c r="C27" s="1281"/>
      <c r="D27" s="1281"/>
      <c r="E27" s="1281"/>
      <c r="F27" s="1281"/>
      <c r="G27" s="1281"/>
      <c r="H27" s="1281"/>
      <c r="I27" s="1281"/>
      <c r="J27" s="1281"/>
      <c r="K27" s="1281"/>
      <c r="L27" s="1281"/>
      <c r="M27" s="1281"/>
      <c r="N27" s="1281"/>
      <c r="O27" s="1281"/>
      <c r="P27" s="1281"/>
      <c r="Q27" s="1281"/>
      <c r="R27" s="1281"/>
      <c r="S27" s="1281"/>
      <c r="T27" s="1281"/>
      <c r="U27" s="1281"/>
      <c r="V27" s="1281"/>
      <c r="W27" s="1281"/>
      <c r="X27" s="1281"/>
      <c r="Y27" s="1281"/>
      <c r="Z27" s="1281"/>
      <c r="AA27" s="1281"/>
      <c r="AB27" s="1281"/>
      <c r="AC27" s="1281"/>
      <c r="AD27" s="1281"/>
      <c r="AE27" s="1281"/>
      <c r="AF27" s="1281"/>
      <c r="AG27" s="1281"/>
      <c r="AH27" s="1281"/>
      <c r="AI27" s="1281"/>
      <c r="AJ27" s="1281"/>
      <c r="AK27" s="1281"/>
      <c r="AL27" s="1281"/>
      <c r="AM27" s="1281"/>
      <c r="AN27" s="1281"/>
      <c r="AO27" s="1281"/>
      <c r="AP27" s="1281"/>
      <c r="AQ27" s="1281"/>
      <c r="AR27" s="1281"/>
      <c r="AS27" s="1281"/>
      <c r="AT27" s="1281"/>
      <c r="AU27" s="1281"/>
      <c r="AV27" s="1281"/>
      <c r="AW27" s="1281"/>
      <c r="AX27" s="1281"/>
      <c r="AY27" s="1281"/>
      <c r="AZ27" s="1281"/>
      <c r="BA27" s="1281"/>
      <c r="BB27" s="1281"/>
      <c r="BC27" s="1281"/>
      <c r="BD27" s="1281"/>
      <c r="BE27" s="1281"/>
      <c r="BF27" s="1281"/>
    </row>
    <row r="28" spans="2:58" ht="13.5" customHeight="1">
      <c r="B28" s="1281"/>
      <c r="C28" s="1281"/>
      <c r="D28" s="1281"/>
      <c r="E28" s="1281"/>
      <c r="F28" s="1281"/>
      <c r="G28" s="1281"/>
      <c r="H28" s="1281"/>
      <c r="I28" s="1281"/>
      <c r="J28" s="1281"/>
      <c r="K28" s="1281"/>
      <c r="L28" s="1281"/>
      <c r="M28" s="1281"/>
      <c r="N28" s="1281"/>
      <c r="O28" s="1281"/>
      <c r="P28" s="1281"/>
      <c r="Q28" s="1281"/>
      <c r="R28" s="1281"/>
      <c r="S28" s="1281"/>
      <c r="T28" s="1281"/>
      <c r="U28" s="1281"/>
      <c r="V28" s="1281"/>
      <c r="W28" s="1281"/>
      <c r="X28" s="1281"/>
      <c r="Y28" s="1281"/>
      <c r="Z28" s="1281"/>
      <c r="AA28" s="1281"/>
      <c r="AB28" s="1281"/>
      <c r="AC28" s="1281"/>
      <c r="AD28" s="1281"/>
      <c r="AE28" s="1281"/>
      <c r="AF28" s="1281"/>
      <c r="AG28" s="1281"/>
      <c r="AH28" s="1281"/>
      <c r="AI28" s="1281"/>
      <c r="AJ28" s="1281"/>
      <c r="AK28" s="1281"/>
      <c r="AL28" s="1281"/>
      <c r="AM28" s="1281"/>
      <c r="AN28" s="1281"/>
      <c r="AO28" s="1281"/>
      <c r="AP28" s="1281"/>
      <c r="AQ28" s="1281"/>
      <c r="AR28" s="1281"/>
      <c r="AS28" s="1281"/>
      <c r="AT28" s="1281"/>
      <c r="AU28" s="1281"/>
      <c r="AV28" s="1281"/>
      <c r="AW28" s="1281"/>
      <c r="AX28" s="1281"/>
      <c r="AY28" s="1281"/>
      <c r="AZ28" s="1281"/>
      <c r="BA28" s="1281"/>
      <c r="BB28" s="1281"/>
      <c r="BC28" s="1281"/>
      <c r="BD28" s="1281"/>
      <c r="BE28" s="1281"/>
      <c r="BF28" s="1281"/>
    </row>
    <row r="29" spans="2:58" ht="13.5" customHeight="1">
      <c r="B29" s="1281"/>
      <c r="C29" s="1281"/>
      <c r="D29" s="1281"/>
      <c r="E29" s="1281"/>
      <c r="F29" s="1281"/>
      <c r="G29" s="1281"/>
      <c r="H29" s="1281"/>
      <c r="I29" s="1281"/>
      <c r="J29" s="1281"/>
      <c r="K29" s="1281"/>
      <c r="L29" s="1281"/>
      <c r="M29" s="1281"/>
      <c r="N29" s="1281"/>
      <c r="O29" s="1281"/>
      <c r="P29" s="1281"/>
      <c r="Q29" s="1281"/>
      <c r="R29" s="1281"/>
      <c r="S29" s="1281"/>
      <c r="T29" s="1281"/>
      <c r="U29" s="1281"/>
      <c r="V29" s="1281"/>
      <c r="W29" s="1281"/>
      <c r="X29" s="1281"/>
      <c r="Y29" s="1281"/>
      <c r="Z29" s="1281"/>
      <c r="AA29" s="1281"/>
      <c r="AB29" s="1281"/>
      <c r="AC29" s="1281"/>
      <c r="AD29" s="1281"/>
      <c r="AE29" s="1281"/>
      <c r="AF29" s="1281"/>
      <c r="AG29" s="1281"/>
      <c r="AH29" s="1281"/>
      <c r="AI29" s="1281"/>
      <c r="AJ29" s="1281"/>
      <c r="AK29" s="1281"/>
      <c r="AL29" s="1281"/>
      <c r="AM29" s="1281"/>
      <c r="AN29" s="1281"/>
      <c r="AO29" s="1281"/>
      <c r="AP29" s="1281"/>
      <c r="AQ29" s="1281"/>
      <c r="AR29" s="1281"/>
      <c r="AS29" s="1281"/>
      <c r="AT29" s="1281"/>
      <c r="AU29" s="1281"/>
      <c r="AV29" s="1281"/>
      <c r="AW29" s="1281"/>
      <c r="AX29" s="1281"/>
      <c r="AY29" s="1281"/>
      <c r="AZ29" s="1281"/>
      <c r="BA29" s="1281"/>
      <c r="BB29" s="1281"/>
      <c r="BC29" s="1281"/>
      <c r="BD29" s="1281"/>
      <c r="BE29" s="1281"/>
      <c r="BF29" s="1281"/>
    </row>
    <row r="30" spans="2:58" ht="13.5" customHeight="1">
      <c r="B30" s="1281"/>
      <c r="C30" s="1281"/>
      <c r="D30" s="1281"/>
      <c r="E30" s="1281"/>
      <c r="F30" s="1281"/>
      <c r="G30" s="1281"/>
      <c r="H30" s="1281"/>
      <c r="I30" s="1281"/>
      <c r="J30" s="1281"/>
      <c r="K30" s="1281"/>
      <c r="L30" s="1281"/>
      <c r="M30" s="1281"/>
      <c r="N30" s="1281"/>
      <c r="O30" s="1281"/>
      <c r="P30" s="1281"/>
      <c r="Q30" s="1281"/>
      <c r="R30" s="1281"/>
      <c r="S30" s="1281"/>
      <c r="T30" s="1281"/>
      <c r="U30" s="1281"/>
      <c r="V30" s="1281"/>
      <c r="W30" s="1281"/>
      <c r="X30" s="1281"/>
      <c r="Y30" s="1281"/>
      <c r="Z30" s="1281"/>
      <c r="AA30" s="1281"/>
      <c r="AB30" s="1281"/>
      <c r="AC30" s="1281"/>
      <c r="AD30" s="1281"/>
      <c r="AE30" s="1281"/>
      <c r="AF30" s="1281"/>
      <c r="AG30" s="1281"/>
      <c r="AH30" s="1281"/>
      <c r="AI30" s="1281"/>
      <c r="AJ30" s="1281"/>
      <c r="AK30" s="1281"/>
      <c r="AL30" s="1281"/>
      <c r="AM30" s="1281"/>
      <c r="AN30" s="1281"/>
      <c r="AO30" s="1281"/>
      <c r="AP30" s="1281"/>
      <c r="AQ30" s="1281"/>
      <c r="AR30" s="1281"/>
      <c r="AS30" s="1281"/>
      <c r="AT30" s="1281"/>
      <c r="AU30" s="1281"/>
      <c r="AV30" s="1281"/>
      <c r="AW30" s="1281"/>
      <c r="AX30" s="1281"/>
      <c r="AY30" s="1281"/>
      <c r="AZ30" s="1281"/>
      <c r="BA30" s="1281"/>
      <c r="BB30" s="1281"/>
      <c r="BC30" s="1281"/>
      <c r="BD30" s="1281"/>
      <c r="BE30" s="1281"/>
      <c r="BF30" s="1281"/>
    </row>
    <row r="31" spans="2:58" ht="13.5" customHeight="1">
      <c r="B31" s="1281"/>
      <c r="C31" s="1281"/>
      <c r="D31" s="1281"/>
      <c r="E31" s="1281"/>
      <c r="F31" s="1281"/>
      <c r="G31" s="1281"/>
      <c r="H31" s="1281"/>
      <c r="I31" s="1281"/>
      <c r="J31" s="1281"/>
      <c r="K31" s="1281"/>
      <c r="L31" s="1281"/>
      <c r="M31" s="1281"/>
      <c r="N31" s="1281"/>
      <c r="O31" s="1281"/>
      <c r="P31" s="1281"/>
      <c r="Q31" s="1281"/>
      <c r="R31" s="1281"/>
      <c r="S31" s="1281"/>
      <c r="T31" s="1281"/>
      <c r="U31" s="1281"/>
      <c r="V31" s="1281"/>
      <c r="W31" s="1281"/>
      <c r="X31" s="1281"/>
      <c r="Y31" s="1281"/>
      <c r="Z31" s="1281"/>
      <c r="AA31" s="1281"/>
      <c r="AB31" s="1281"/>
      <c r="AC31" s="1281"/>
      <c r="AD31" s="1281"/>
      <c r="AE31" s="1281"/>
      <c r="AF31" s="1281"/>
      <c r="AG31" s="1281"/>
      <c r="AH31" s="1281"/>
      <c r="AI31" s="1281"/>
      <c r="AJ31" s="1281"/>
      <c r="AK31" s="1281"/>
      <c r="AL31" s="1281"/>
      <c r="AM31" s="1281"/>
      <c r="AN31" s="1281"/>
      <c r="AO31" s="1281"/>
      <c r="AP31" s="1281"/>
      <c r="AQ31" s="1281"/>
      <c r="AR31" s="1281"/>
      <c r="AS31" s="1281"/>
      <c r="AT31" s="1281"/>
      <c r="AU31" s="1281"/>
      <c r="AV31" s="1281"/>
      <c r="AW31" s="1281"/>
      <c r="AX31" s="1281"/>
      <c r="AY31" s="1281"/>
      <c r="AZ31" s="1281"/>
      <c r="BA31" s="1281"/>
      <c r="BB31" s="1281"/>
      <c r="BC31" s="1281"/>
      <c r="BD31" s="1281"/>
      <c r="BE31" s="1281"/>
      <c r="BF31" s="1281"/>
    </row>
    <row r="32" spans="2:58" ht="13.5" customHeight="1">
      <c r="B32" s="1281"/>
      <c r="C32" s="1281"/>
      <c r="D32" s="1281"/>
      <c r="E32" s="1281"/>
      <c r="F32" s="1281"/>
      <c r="G32" s="1281"/>
      <c r="H32" s="1281"/>
      <c r="I32" s="1281"/>
      <c r="J32" s="1281"/>
      <c r="K32" s="1281"/>
      <c r="L32" s="1281"/>
      <c r="M32" s="1281"/>
      <c r="N32" s="1281"/>
      <c r="O32" s="1281"/>
      <c r="P32" s="1281"/>
      <c r="Q32" s="1281"/>
      <c r="R32" s="1281"/>
      <c r="S32" s="1281"/>
      <c r="T32" s="1281"/>
      <c r="U32" s="1281"/>
      <c r="V32" s="1281"/>
      <c r="W32" s="1281"/>
      <c r="X32" s="1281"/>
      <c r="Y32" s="1281"/>
      <c r="Z32" s="1281"/>
      <c r="AA32" s="1281"/>
      <c r="AB32" s="1281"/>
      <c r="AC32" s="1281"/>
      <c r="AD32" s="1281"/>
      <c r="AE32" s="1281"/>
      <c r="AF32" s="1281"/>
      <c r="AG32" s="1281"/>
      <c r="AH32" s="1281"/>
      <c r="AI32" s="1281"/>
      <c r="AJ32" s="1281"/>
      <c r="AK32" s="1281"/>
      <c r="AL32" s="1281"/>
      <c r="AM32" s="1281"/>
      <c r="AN32" s="1281"/>
      <c r="AO32" s="1281"/>
      <c r="AP32" s="1281"/>
      <c r="AQ32" s="1281"/>
      <c r="AR32" s="1281"/>
      <c r="AS32" s="1281"/>
      <c r="AT32" s="1281"/>
      <c r="AU32" s="1281"/>
      <c r="AV32" s="1281"/>
      <c r="AW32" s="1281"/>
      <c r="AX32" s="1281"/>
      <c r="AY32" s="1281"/>
      <c r="AZ32" s="1281"/>
      <c r="BA32" s="1281"/>
      <c r="BB32" s="1281"/>
      <c r="BC32" s="1281"/>
      <c r="BD32" s="1281"/>
      <c r="BE32" s="1281"/>
      <c r="BF32" s="1281"/>
    </row>
    <row r="33" spans="2:58" ht="13.5" customHeight="1">
      <c r="B33" s="1281"/>
      <c r="C33" s="1281"/>
      <c r="D33" s="1281"/>
      <c r="E33" s="1281"/>
      <c r="F33" s="1281"/>
      <c r="G33" s="1281"/>
      <c r="H33" s="1281"/>
      <c r="I33" s="1281"/>
      <c r="J33" s="1281"/>
      <c r="K33" s="1281"/>
      <c r="L33" s="1281"/>
      <c r="M33" s="1281"/>
      <c r="N33" s="1281"/>
      <c r="O33" s="1281"/>
      <c r="P33" s="1281"/>
      <c r="Q33" s="1281"/>
      <c r="R33" s="1281"/>
      <c r="S33" s="1281"/>
      <c r="T33" s="1281"/>
      <c r="U33" s="1281"/>
      <c r="V33" s="1281"/>
      <c r="W33" s="1281"/>
      <c r="X33" s="1281"/>
      <c r="Y33" s="1281"/>
      <c r="Z33" s="1281"/>
      <c r="AA33" s="1281"/>
      <c r="AB33" s="1281"/>
      <c r="AC33" s="1281"/>
      <c r="AD33" s="1281"/>
      <c r="AE33" s="1281"/>
      <c r="AF33" s="1281"/>
      <c r="AG33" s="1281"/>
      <c r="AH33" s="1281"/>
      <c r="AI33" s="1281"/>
      <c r="AJ33" s="1281"/>
      <c r="AK33" s="1281"/>
      <c r="AL33" s="1281"/>
      <c r="AM33" s="1281"/>
      <c r="AN33" s="1281"/>
      <c r="AO33" s="1281"/>
      <c r="AP33" s="1281"/>
      <c r="AQ33" s="1281"/>
      <c r="AR33" s="1281"/>
      <c r="AS33" s="1281"/>
      <c r="AT33" s="1281"/>
      <c r="AU33" s="1281"/>
      <c r="AV33" s="1281"/>
      <c r="AW33" s="1281"/>
      <c r="AX33" s="1281"/>
      <c r="AY33" s="1281"/>
      <c r="AZ33" s="1281"/>
      <c r="BA33" s="1281"/>
      <c r="BB33" s="1281"/>
      <c r="BC33" s="1281"/>
      <c r="BD33" s="1281"/>
      <c r="BE33" s="1281"/>
      <c r="BF33" s="1281"/>
    </row>
    <row r="34" spans="2:58" ht="13.5" customHeight="1">
      <c r="B34" s="1281"/>
      <c r="C34" s="1281"/>
      <c r="D34" s="1281"/>
      <c r="E34" s="1281"/>
      <c r="F34" s="1281"/>
      <c r="G34" s="1281"/>
      <c r="H34" s="1281"/>
      <c r="I34" s="1281"/>
      <c r="J34" s="1281"/>
      <c r="K34" s="1281"/>
      <c r="L34" s="1281"/>
      <c r="M34" s="1281"/>
      <c r="N34" s="1281"/>
      <c r="O34" s="1281"/>
      <c r="P34" s="1281"/>
      <c r="Q34" s="1281"/>
      <c r="R34" s="1281"/>
      <c r="S34" s="1281"/>
      <c r="T34" s="1281"/>
      <c r="U34" s="1281"/>
      <c r="V34" s="1281"/>
      <c r="W34" s="1281"/>
      <c r="X34" s="1281"/>
      <c r="Y34" s="1281"/>
      <c r="Z34" s="1281"/>
      <c r="AA34" s="1281"/>
      <c r="AB34" s="1281"/>
      <c r="AC34" s="1281"/>
      <c r="AD34" s="1281"/>
      <c r="AE34" s="1281"/>
      <c r="AF34" s="1281"/>
      <c r="AG34" s="1281"/>
      <c r="AH34" s="1281"/>
      <c r="AI34" s="1281"/>
      <c r="AJ34" s="1281"/>
      <c r="AK34" s="1281"/>
      <c r="AL34" s="1281"/>
      <c r="AM34" s="1281"/>
      <c r="AN34" s="1281"/>
      <c r="AO34" s="1281"/>
      <c r="AP34" s="1281"/>
      <c r="AQ34" s="1281"/>
      <c r="AR34" s="1281"/>
      <c r="AS34" s="1281"/>
      <c r="AT34" s="1281"/>
      <c r="AU34" s="1281"/>
      <c r="AV34" s="1281"/>
      <c r="AW34" s="1281"/>
      <c r="AX34" s="1281"/>
      <c r="AY34" s="1281"/>
      <c r="AZ34" s="1281"/>
      <c r="BA34" s="1281"/>
      <c r="BB34" s="1281"/>
      <c r="BC34" s="1281"/>
      <c r="BD34" s="1281"/>
      <c r="BE34" s="1281"/>
      <c r="BF34" s="1281"/>
    </row>
    <row r="35" spans="2:58" ht="13.5" customHeight="1">
      <c r="B35" s="1281"/>
      <c r="C35" s="1281"/>
      <c r="D35" s="1281"/>
      <c r="E35" s="1281"/>
      <c r="F35" s="1281"/>
      <c r="G35" s="1281"/>
      <c r="H35" s="1281"/>
      <c r="I35" s="1281"/>
      <c r="J35" s="1281"/>
      <c r="K35" s="1281"/>
      <c r="L35" s="1281"/>
      <c r="M35" s="1281"/>
      <c r="N35" s="1281"/>
      <c r="O35" s="1281"/>
      <c r="P35" s="1281"/>
      <c r="Q35" s="1281"/>
      <c r="R35" s="1281"/>
      <c r="S35" s="1281"/>
      <c r="T35" s="1281"/>
      <c r="U35" s="1281"/>
      <c r="V35" s="1281"/>
      <c r="W35" s="1281"/>
      <c r="X35" s="1281"/>
      <c r="Y35" s="1281"/>
      <c r="Z35" s="1281"/>
      <c r="AA35" s="1281"/>
      <c r="AB35" s="1281"/>
      <c r="AC35" s="1281"/>
      <c r="AD35" s="1281"/>
      <c r="AE35" s="1281"/>
      <c r="AF35" s="1281"/>
      <c r="AG35" s="1281"/>
      <c r="AH35" s="1281"/>
      <c r="AI35" s="1281"/>
      <c r="AJ35" s="1281"/>
      <c r="AK35" s="1281"/>
      <c r="AL35" s="1281"/>
      <c r="AM35" s="1281"/>
      <c r="AN35" s="1281"/>
      <c r="AO35" s="1281"/>
      <c r="AP35" s="1281"/>
      <c r="AQ35" s="1281"/>
      <c r="AR35" s="1281"/>
      <c r="AS35" s="1281"/>
      <c r="AT35" s="1281"/>
      <c r="AU35" s="1281"/>
      <c r="AV35" s="1281"/>
      <c r="AW35" s="1281"/>
      <c r="AX35" s="1281"/>
      <c r="AY35" s="1281"/>
      <c r="AZ35" s="1281"/>
      <c r="BA35" s="1281"/>
      <c r="BB35" s="1281"/>
      <c r="BC35" s="1281"/>
      <c r="BD35" s="1281"/>
      <c r="BE35" s="1281"/>
      <c r="BF35" s="1281"/>
    </row>
    <row r="36" spans="2:58" ht="13.5" customHeight="1">
      <c r="B36" s="1281"/>
      <c r="C36" s="1281"/>
      <c r="D36" s="1281"/>
      <c r="E36" s="1281"/>
      <c r="F36" s="1281"/>
      <c r="G36" s="1281"/>
      <c r="H36" s="1281"/>
      <c r="I36" s="1281"/>
      <c r="J36" s="1281"/>
      <c r="K36" s="1281"/>
      <c r="L36" s="1281"/>
      <c r="M36" s="1281"/>
      <c r="N36" s="1281"/>
      <c r="O36" s="1281"/>
      <c r="P36" s="1281"/>
      <c r="Q36" s="1281"/>
      <c r="R36" s="1281"/>
      <c r="S36" s="1281"/>
      <c r="T36" s="1281"/>
      <c r="U36" s="1281"/>
      <c r="V36" s="1281"/>
      <c r="W36" s="1281"/>
      <c r="X36" s="1281"/>
      <c r="Y36" s="1281"/>
      <c r="Z36" s="1281"/>
      <c r="AA36" s="1281"/>
      <c r="AB36" s="1281"/>
      <c r="AC36" s="1281"/>
      <c r="AD36" s="1281"/>
      <c r="AE36" s="1281"/>
      <c r="AF36" s="1281"/>
      <c r="AG36" s="1281"/>
      <c r="AH36" s="1281"/>
      <c r="AI36" s="1281"/>
      <c r="AJ36" s="1281"/>
      <c r="AK36" s="1281"/>
      <c r="AL36" s="1281"/>
      <c r="AM36" s="1281"/>
      <c r="AN36" s="1281"/>
      <c r="AO36" s="1281"/>
      <c r="AP36" s="1281"/>
      <c r="AQ36" s="1281"/>
      <c r="AR36" s="1281"/>
      <c r="AS36" s="1281"/>
      <c r="AT36" s="1281"/>
      <c r="AU36" s="1281"/>
      <c r="AV36" s="1281"/>
      <c r="AW36" s="1281"/>
      <c r="AX36" s="1281"/>
      <c r="AY36" s="1281"/>
      <c r="AZ36" s="1281"/>
      <c r="BA36" s="1281"/>
      <c r="BB36" s="1281"/>
      <c r="BC36" s="1281"/>
      <c r="BD36" s="1281"/>
      <c r="BE36" s="1281"/>
      <c r="BF36" s="1281"/>
    </row>
    <row r="37" spans="2:58" ht="13.5" customHeight="1">
      <c r="B37" s="1281"/>
      <c r="C37" s="1281"/>
      <c r="D37" s="1281"/>
      <c r="E37" s="1281"/>
      <c r="F37" s="1281"/>
      <c r="G37" s="1281"/>
      <c r="H37" s="1281"/>
      <c r="I37" s="1281"/>
      <c r="J37" s="1281"/>
      <c r="K37" s="1281"/>
      <c r="L37" s="1281"/>
      <c r="M37" s="1281"/>
      <c r="N37" s="1281"/>
      <c r="O37" s="1281"/>
      <c r="P37" s="1281"/>
      <c r="Q37" s="1281"/>
      <c r="R37" s="1281"/>
      <c r="S37" s="1281"/>
      <c r="T37" s="1281"/>
      <c r="U37" s="1281"/>
      <c r="V37" s="1281"/>
      <c r="W37" s="1281"/>
      <c r="X37" s="1281"/>
      <c r="Y37" s="1281"/>
      <c r="Z37" s="1281"/>
      <c r="AA37" s="1281"/>
      <c r="AB37" s="1281"/>
      <c r="AC37" s="1281"/>
      <c r="AD37" s="1281"/>
      <c r="AE37" s="1281"/>
      <c r="AF37" s="1281"/>
      <c r="AG37" s="1281"/>
      <c r="AH37" s="1281"/>
      <c r="AI37" s="1281"/>
      <c r="AJ37" s="1281"/>
      <c r="AK37" s="1281"/>
      <c r="AL37" s="1281"/>
      <c r="AM37" s="1281"/>
      <c r="AN37" s="1281"/>
      <c r="AO37" s="1281"/>
      <c r="AP37" s="1281"/>
      <c r="AQ37" s="1281"/>
      <c r="AR37" s="1281"/>
      <c r="AS37" s="1281"/>
      <c r="AT37" s="1281"/>
      <c r="AU37" s="1281"/>
      <c r="AV37" s="1281"/>
      <c r="AW37" s="1281"/>
      <c r="AX37" s="1281"/>
      <c r="AY37" s="1281"/>
      <c r="AZ37" s="1281"/>
      <c r="BA37" s="1281"/>
      <c r="BB37" s="1281"/>
      <c r="BC37" s="1281"/>
      <c r="BD37" s="1281"/>
      <c r="BE37" s="1281"/>
      <c r="BF37" s="1281"/>
    </row>
    <row r="38" spans="2:58" ht="13.5" customHeight="1">
      <c r="B38" s="1281"/>
      <c r="C38" s="1281"/>
      <c r="D38" s="1281"/>
      <c r="E38" s="1281"/>
      <c r="F38" s="1281"/>
      <c r="G38" s="1281"/>
      <c r="H38" s="1281"/>
      <c r="I38" s="1281"/>
      <c r="J38" s="1281"/>
      <c r="K38" s="1281"/>
      <c r="L38" s="1281"/>
      <c r="M38" s="1281"/>
      <c r="N38" s="1281"/>
      <c r="O38" s="1281"/>
      <c r="P38" s="1281"/>
      <c r="Q38" s="1281"/>
      <c r="R38" s="1281"/>
      <c r="S38" s="1281"/>
      <c r="T38" s="1281"/>
      <c r="U38" s="1281"/>
      <c r="V38" s="1281"/>
      <c r="W38" s="1281"/>
      <c r="X38" s="1281"/>
      <c r="Y38" s="1281"/>
      <c r="Z38" s="1281"/>
      <c r="AA38" s="1281"/>
      <c r="AB38" s="1281"/>
      <c r="AC38" s="1281"/>
      <c r="AD38" s="1281"/>
      <c r="AE38" s="1281"/>
      <c r="AF38" s="1281"/>
      <c r="AG38" s="1281"/>
      <c r="AH38" s="1281"/>
      <c r="AI38" s="1281"/>
      <c r="AJ38" s="1281"/>
      <c r="AK38" s="1281"/>
      <c r="AL38" s="1281"/>
      <c r="AM38" s="1281"/>
      <c r="AN38" s="1281"/>
      <c r="AO38" s="1281"/>
      <c r="AP38" s="1281"/>
      <c r="AQ38" s="1281"/>
      <c r="AR38" s="1281"/>
      <c r="AS38" s="1281"/>
      <c r="AT38" s="1281"/>
      <c r="AU38" s="1281"/>
      <c r="AV38" s="1281"/>
      <c r="AW38" s="1281"/>
      <c r="AX38" s="1281"/>
      <c r="AY38" s="1281"/>
      <c r="AZ38" s="1281"/>
      <c r="BA38" s="1281"/>
      <c r="BB38" s="1281"/>
      <c r="BC38" s="1281"/>
      <c r="BD38" s="1281"/>
      <c r="BE38" s="1281"/>
      <c r="BF38" s="1281"/>
    </row>
    <row r="39" spans="2:58" ht="13.5" customHeight="1">
      <c r="B39" s="1281"/>
      <c r="C39" s="1281"/>
      <c r="D39" s="1281"/>
      <c r="E39" s="1281"/>
      <c r="F39" s="1281"/>
      <c r="G39" s="1281"/>
      <c r="H39" s="1281"/>
      <c r="I39" s="1281"/>
      <c r="J39" s="1281"/>
      <c r="K39" s="1281"/>
      <c r="L39" s="1281"/>
      <c r="M39" s="1281"/>
      <c r="N39" s="1281"/>
      <c r="O39" s="1281"/>
      <c r="P39" s="1281"/>
      <c r="Q39" s="1281"/>
      <c r="R39" s="1281"/>
      <c r="S39" s="1281"/>
      <c r="T39" s="1281"/>
      <c r="U39" s="1281"/>
      <c r="V39" s="1281"/>
      <c r="W39" s="1281"/>
      <c r="X39" s="1281"/>
      <c r="Y39" s="1281"/>
      <c r="Z39" s="1281"/>
      <c r="AA39" s="1281"/>
      <c r="AB39" s="1281"/>
      <c r="AC39" s="1281"/>
      <c r="AD39" s="1281"/>
      <c r="AE39" s="1281"/>
      <c r="AF39" s="1281"/>
      <c r="AG39" s="1281"/>
      <c r="AH39" s="1281"/>
      <c r="AI39" s="1281"/>
      <c r="AJ39" s="1281"/>
      <c r="AK39" s="1281"/>
      <c r="AL39" s="1281"/>
      <c r="AM39" s="1281"/>
      <c r="AN39" s="1281"/>
      <c r="AO39" s="1281"/>
      <c r="AP39" s="1281"/>
      <c r="AQ39" s="1281"/>
      <c r="AR39" s="1281"/>
      <c r="AS39" s="1281"/>
      <c r="AT39" s="1281"/>
      <c r="AU39" s="1281"/>
      <c r="AV39" s="1281"/>
      <c r="AW39" s="1281"/>
      <c r="AX39" s="1281"/>
      <c r="AY39" s="1281"/>
      <c r="AZ39" s="1281"/>
      <c r="BA39" s="1281"/>
      <c r="BB39" s="1281"/>
      <c r="BC39" s="1281"/>
      <c r="BD39" s="1281"/>
      <c r="BE39" s="1281"/>
      <c r="BF39" s="1281"/>
    </row>
    <row r="40" spans="2:58" ht="13.5" customHeight="1">
      <c r="B40" s="1281"/>
      <c r="C40" s="1281"/>
      <c r="D40" s="1281"/>
      <c r="E40" s="1281"/>
      <c r="F40" s="1281"/>
      <c r="G40" s="1281"/>
      <c r="H40" s="1281"/>
      <c r="I40" s="1281"/>
      <c r="J40" s="1281"/>
      <c r="K40" s="1281"/>
      <c r="L40" s="1281"/>
      <c r="M40" s="1281"/>
      <c r="N40" s="1281"/>
      <c r="O40" s="1281"/>
      <c r="P40" s="1281"/>
      <c r="Q40" s="1281"/>
      <c r="R40" s="1281"/>
      <c r="S40" s="1281"/>
      <c r="T40" s="1281"/>
      <c r="U40" s="1281"/>
      <c r="V40" s="1281"/>
      <c r="W40" s="1281"/>
      <c r="X40" s="1281"/>
      <c r="Y40" s="1281"/>
      <c r="Z40" s="1281"/>
      <c r="AA40" s="1281"/>
      <c r="AB40" s="1281"/>
      <c r="AC40" s="1281"/>
      <c r="AD40" s="1281"/>
      <c r="AE40" s="1281"/>
      <c r="AF40" s="1281"/>
      <c r="AG40" s="1281"/>
      <c r="AH40" s="1281"/>
      <c r="AI40" s="1281"/>
      <c r="AJ40" s="1281"/>
      <c r="AK40" s="1281"/>
      <c r="AL40" s="1281"/>
      <c r="AM40" s="1281"/>
      <c r="AN40" s="1281"/>
      <c r="AO40" s="1281"/>
      <c r="AP40" s="1281"/>
      <c r="AQ40" s="1281"/>
      <c r="AR40" s="1281"/>
      <c r="AS40" s="1281"/>
      <c r="AT40" s="1281"/>
      <c r="AU40" s="1281"/>
      <c r="AV40" s="1281"/>
      <c r="AW40" s="1281"/>
      <c r="AX40" s="1281"/>
      <c r="AY40" s="1281"/>
      <c r="AZ40" s="1281"/>
      <c r="BA40" s="1281"/>
      <c r="BB40" s="1281"/>
      <c r="BC40" s="1281"/>
      <c r="BD40" s="1281"/>
      <c r="BE40" s="1281"/>
      <c r="BF40" s="1281"/>
    </row>
    <row r="41" spans="2:58" ht="13.5" customHeight="1">
      <c r="B41" s="1281"/>
      <c r="C41" s="1281"/>
      <c r="D41" s="1281"/>
      <c r="E41" s="1281"/>
      <c r="F41" s="1281"/>
      <c r="G41" s="1281"/>
      <c r="H41" s="1281"/>
      <c r="I41" s="1281"/>
      <c r="J41" s="1281"/>
      <c r="K41" s="1281"/>
      <c r="L41" s="1281"/>
      <c r="M41" s="1281"/>
      <c r="N41" s="1281"/>
      <c r="O41" s="1281"/>
      <c r="P41" s="1281"/>
      <c r="Q41" s="1281"/>
      <c r="R41" s="1281"/>
      <c r="S41" s="1281"/>
      <c r="T41" s="1281"/>
      <c r="U41" s="1281"/>
      <c r="V41" s="1281"/>
      <c r="W41" s="1281"/>
      <c r="X41" s="1281"/>
      <c r="Y41" s="1281"/>
      <c r="Z41" s="1281"/>
      <c r="AA41" s="1281"/>
      <c r="AB41" s="1281"/>
      <c r="AC41" s="1281"/>
      <c r="AD41" s="1281"/>
      <c r="AE41" s="1281"/>
      <c r="AF41" s="1281"/>
      <c r="AG41" s="1281"/>
      <c r="AH41" s="1281"/>
      <c r="AI41" s="1281"/>
      <c r="AJ41" s="1281"/>
      <c r="AK41" s="1281"/>
      <c r="AL41" s="1281"/>
      <c r="AM41" s="1281"/>
      <c r="AN41" s="1281"/>
      <c r="AO41" s="1281"/>
      <c r="AP41" s="1281"/>
      <c r="AQ41" s="1281"/>
      <c r="AR41" s="1281"/>
      <c r="AS41" s="1281"/>
      <c r="AT41" s="1281"/>
      <c r="AU41" s="1281"/>
      <c r="AV41" s="1281"/>
      <c r="AW41" s="1281"/>
      <c r="AX41" s="1281"/>
      <c r="AY41" s="1281"/>
      <c r="AZ41" s="1281"/>
      <c r="BA41" s="1281"/>
      <c r="BB41" s="1281"/>
      <c r="BC41" s="1281"/>
      <c r="BD41" s="1281"/>
      <c r="BE41" s="1281"/>
      <c r="BF41" s="1281"/>
    </row>
    <row r="42" spans="2:58" ht="13.5" customHeight="1">
      <c r="B42" s="1281"/>
      <c r="C42" s="1281"/>
      <c r="D42" s="1281"/>
      <c r="E42" s="1281"/>
      <c r="F42" s="1281"/>
      <c r="G42" s="1281"/>
      <c r="H42" s="1281"/>
      <c r="I42" s="1281"/>
      <c r="J42" s="1281"/>
      <c r="K42" s="1281"/>
      <c r="L42" s="1281"/>
      <c r="M42" s="1281"/>
      <c r="N42" s="1281"/>
      <c r="O42" s="1281"/>
      <c r="P42" s="1281"/>
      <c r="Q42" s="1281"/>
      <c r="R42" s="1281"/>
      <c r="S42" s="1281"/>
      <c r="T42" s="1281"/>
      <c r="U42" s="1281"/>
      <c r="V42" s="1281"/>
      <c r="W42" s="1281"/>
      <c r="X42" s="1281"/>
      <c r="Y42" s="1281"/>
      <c r="Z42" s="1281"/>
      <c r="AA42" s="1281"/>
      <c r="AB42" s="1281"/>
      <c r="AC42" s="1281"/>
      <c r="AD42" s="1281"/>
      <c r="AE42" s="1281"/>
      <c r="AF42" s="1281"/>
      <c r="AG42" s="1281"/>
      <c r="AH42" s="1281"/>
      <c r="AI42" s="1281"/>
      <c r="AJ42" s="1281"/>
      <c r="AK42" s="1281"/>
      <c r="AL42" s="1281"/>
      <c r="AM42" s="1281"/>
      <c r="AN42" s="1281"/>
      <c r="AO42" s="1281"/>
      <c r="AP42" s="1281"/>
      <c r="AQ42" s="1281"/>
      <c r="AR42" s="1281"/>
      <c r="AS42" s="1281"/>
      <c r="AT42" s="1281"/>
      <c r="AU42" s="1281"/>
      <c r="AV42" s="1281"/>
      <c r="AW42" s="1281"/>
      <c r="AX42" s="1281"/>
      <c r="AY42" s="1281"/>
      <c r="AZ42" s="1281"/>
      <c r="BA42" s="1281"/>
      <c r="BB42" s="1281"/>
      <c r="BC42" s="1281"/>
      <c r="BD42" s="1281"/>
      <c r="BE42" s="1281"/>
      <c r="BF42" s="1281"/>
    </row>
    <row r="43" spans="2:58" ht="13.5" customHeight="1">
      <c r="B43" s="1281"/>
      <c r="C43" s="1281"/>
      <c r="D43" s="1281"/>
      <c r="E43" s="1281"/>
      <c r="F43" s="1281"/>
      <c r="G43" s="1281"/>
      <c r="H43" s="1281"/>
      <c r="I43" s="1281"/>
      <c r="J43" s="1281"/>
      <c r="K43" s="1281"/>
      <c r="L43" s="1281"/>
      <c r="M43" s="1281"/>
      <c r="N43" s="1281"/>
      <c r="O43" s="1281"/>
      <c r="P43" s="1281"/>
      <c r="Q43" s="1281"/>
      <c r="R43" s="1281"/>
      <c r="S43" s="1281"/>
      <c r="T43" s="1281"/>
      <c r="U43" s="1281"/>
      <c r="V43" s="1281"/>
      <c r="W43" s="1281"/>
      <c r="X43" s="1281"/>
      <c r="Y43" s="1281"/>
      <c r="Z43" s="1281"/>
      <c r="AA43" s="1281"/>
      <c r="AB43" s="1281"/>
      <c r="AC43" s="1281"/>
      <c r="AD43" s="1281"/>
      <c r="AE43" s="1281"/>
      <c r="AF43" s="1281"/>
      <c r="AG43" s="1281"/>
      <c r="AH43" s="1281"/>
      <c r="AI43" s="1281"/>
      <c r="AJ43" s="1281"/>
      <c r="AK43" s="1281"/>
      <c r="AL43" s="1281"/>
      <c r="AM43" s="1281"/>
      <c r="AN43" s="1281"/>
      <c r="AO43" s="1281"/>
      <c r="AP43" s="1281"/>
      <c r="AQ43" s="1281"/>
      <c r="AR43" s="1281"/>
      <c r="AS43" s="1281"/>
      <c r="AT43" s="1281"/>
      <c r="AU43" s="1281"/>
      <c r="AV43" s="1281"/>
      <c r="AW43" s="1281"/>
      <c r="AX43" s="1281"/>
      <c r="AY43" s="1281"/>
      <c r="AZ43" s="1281"/>
      <c r="BA43" s="1281"/>
      <c r="BB43" s="1281"/>
      <c r="BC43" s="1281"/>
      <c r="BD43" s="1281"/>
      <c r="BE43" s="1281"/>
      <c r="BF43" s="1281"/>
    </row>
    <row r="44" spans="2:58" ht="13.5" customHeight="1">
      <c r="B44" s="1281"/>
      <c r="C44" s="1281"/>
      <c r="D44" s="1281"/>
      <c r="E44" s="1281"/>
      <c r="F44" s="1281"/>
      <c r="G44" s="1281"/>
      <c r="H44" s="1281"/>
      <c r="I44" s="1281"/>
      <c r="J44" s="1281"/>
      <c r="K44" s="1281"/>
      <c r="L44" s="1281"/>
      <c r="M44" s="1281"/>
      <c r="N44" s="1281"/>
      <c r="O44" s="1281"/>
      <c r="P44" s="1281"/>
      <c r="Q44" s="1281"/>
      <c r="R44" s="1281"/>
      <c r="S44" s="1281"/>
      <c r="T44" s="1281"/>
      <c r="U44" s="1281"/>
      <c r="V44" s="1281"/>
      <c r="W44" s="1281"/>
      <c r="X44" s="1281"/>
      <c r="Y44" s="1281"/>
      <c r="Z44" s="1281"/>
      <c r="AA44" s="1281"/>
      <c r="AB44" s="1281"/>
      <c r="AC44" s="1281"/>
      <c r="AD44" s="1281"/>
      <c r="AE44" s="1281"/>
      <c r="AF44" s="1281"/>
      <c r="AG44" s="1281"/>
      <c r="AH44" s="1281"/>
      <c r="AI44" s="1281"/>
      <c r="AJ44" s="1281"/>
      <c r="AK44" s="1281"/>
      <c r="AL44" s="1281"/>
      <c r="AM44" s="1281"/>
      <c r="AN44" s="1281"/>
      <c r="AO44" s="1281"/>
      <c r="AP44" s="1281"/>
      <c r="AQ44" s="1281"/>
      <c r="AR44" s="1281"/>
      <c r="AS44" s="1281"/>
      <c r="AT44" s="1281"/>
      <c r="AU44" s="1281"/>
      <c r="AV44" s="1281"/>
      <c r="AW44" s="1281"/>
      <c r="AX44" s="1281"/>
      <c r="AY44" s="1281"/>
      <c r="AZ44" s="1281"/>
      <c r="BA44" s="1281"/>
      <c r="BB44" s="1281"/>
      <c r="BC44" s="1281"/>
      <c r="BD44" s="1281"/>
      <c r="BE44" s="1281"/>
      <c r="BF44" s="1281"/>
    </row>
    <row r="45" spans="2:58" ht="13.5" customHeight="1">
      <c r="B45" s="1281"/>
      <c r="C45" s="1281"/>
      <c r="D45" s="1281"/>
      <c r="E45" s="1281"/>
      <c r="F45" s="1281"/>
      <c r="G45" s="1281"/>
      <c r="H45" s="1281"/>
      <c r="I45" s="1281"/>
      <c r="J45" s="1281"/>
      <c r="K45" s="1281"/>
      <c r="L45" s="1281"/>
      <c r="M45" s="1281"/>
      <c r="N45" s="1281"/>
      <c r="O45" s="1281"/>
      <c r="P45" s="1281"/>
      <c r="Q45" s="1281"/>
      <c r="R45" s="1281"/>
      <c r="S45" s="1281"/>
      <c r="T45" s="1281"/>
      <c r="U45" s="1281"/>
      <c r="V45" s="1281"/>
      <c r="W45" s="1281"/>
      <c r="X45" s="1281"/>
      <c r="Y45" s="1281"/>
      <c r="Z45" s="1281"/>
      <c r="AA45" s="1281"/>
      <c r="AB45" s="1281"/>
      <c r="AC45" s="1281"/>
      <c r="AD45" s="1281"/>
      <c r="AE45" s="1281"/>
      <c r="AF45" s="1281"/>
      <c r="AG45" s="1281"/>
      <c r="AH45" s="1281"/>
      <c r="AI45" s="1281"/>
      <c r="AJ45" s="1281"/>
      <c r="AK45" s="1281"/>
      <c r="AL45" s="1281"/>
      <c r="AM45" s="1281"/>
      <c r="AN45" s="1281"/>
      <c r="AO45" s="1281"/>
      <c r="AP45" s="1281"/>
      <c r="AQ45" s="1281"/>
      <c r="AR45" s="1281"/>
      <c r="AS45" s="1281"/>
      <c r="AT45" s="1281"/>
      <c r="AU45" s="1281"/>
      <c r="AV45" s="1281"/>
      <c r="AW45" s="1281"/>
      <c r="AX45" s="1281"/>
      <c r="AY45" s="1281"/>
      <c r="AZ45" s="1281"/>
      <c r="BA45" s="1281"/>
      <c r="BB45" s="1281"/>
      <c r="BC45" s="1281"/>
      <c r="BD45" s="1281"/>
      <c r="BE45" s="1281"/>
      <c r="BF45" s="1281"/>
    </row>
    <row r="46" spans="2:58" ht="13.5" customHeight="1">
      <c r="B46" s="1281"/>
      <c r="C46" s="1281"/>
      <c r="D46" s="1281"/>
      <c r="E46" s="1281"/>
      <c r="F46" s="1281"/>
      <c r="G46" s="1281"/>
      <c r="H46" s="1281"/>
      <c r="I46" s="1281"/>
      <c r="J46" s="1281"/>
      <c r="K46" s="1281"/>
      <c r="L46" s="1281"/>
      <c r="M46" s="1281"/>
      <c r="N46" s="1281"/>
      <c r="O46" s="1281"/>
      <c r="P46" s="1281"/>
      <c r="Q46" s="1281"/>
      <c r="R46" s="1281"/>
      <c r="S46" s="1281"/>
      <c r="T46" s="1281"/>
      <c r="U46" s="1281"/>
      <c r="V46" s="1281"/>
      <c r="W46" s="1281"/>
      <c r="X46" s="1281"/>
      <c r="Y46" s="1281"/>
      <c r="Z46" s="1281"/>
      <c r="AA46" s="1281"/>
      <c r="AB46" s="1281"/>
      <c r="AC46" s="1281"/>
      <c r="AD46" s="1281"/>
      <c r="AE46" s="1281"/>
      <c r="AF46" s="1281"/>
      <c r="AG46" s="1281"/>
      <c r="AH46" s="1281"/>
      <c r="AI46" s="1281"/>
      <c r="AJ46" s="1281"/>
      <c r="AK46" s="1281"/>
      <c r="AL46" s="1281"/>
      <c r="AM46" s="1281"/>
      <c r="AN46" s="1281"/>
      <c r="AO46" s="1281"/>
      <c r="AP46" s="1281"/>
      <c r="AQ46" s="1281"/>
      <c r="AR46" s="1281"/>
      <c r="AS46" s="1281"/>
      <c r="AT46" s="1281"/>
      <c r="AU46" s="1281"/>
      <c r="AV46" s="1281"/>
      <c r="AW46" s="1281"/>
      <c r="AX46" s="1281"/>
      <c r="AY46" s="1281"/>
      <c r="AZ46" s="1281"/>
      <c r="BA46" s="1281"/>
      <c r="BB46" s="1281"/>
      <c r="BC46" s="1281"/>
      <c r="BD46" s="1281"/>
      <c r="BE46" s="1281"/>
      <c r="BF46" s="1281"/>
    </row>
    <row r="47" spans="2:58" ht="13.5" customHeight="1">
      <c r="B47" s="1281"/>
      <c r="C47" s="1281"/>
      <c r="D47" s="1281"/>
      <c r="E47" s="1281"/>
      <c r="F47" s="1281"/>
      <c r="G47" s="1281"/>
      <c r="H47" s="1281"/>
      <c r="I47" s="1281"/>
      <c r="J47" s="1281"/>
      <c r="K47" s="1281"/>
      <c r="L47" s="1281"/>
      <c r="M47" s="1281"/>
      <c r="N47" s="1281"/>
      <c r="O47" s="1281"/>
      <c r="P47" s="1281"/>
      <c r="Q47" s="1281"/>
      <c r="R47" s="1281"/>
      <c r="S47" s="1281"/>
      <c r="T47" s="1281"/>
      <c r="U47" s="1281"/>
      <c r="V47" s="1281"/>
      <c r="W47" s="1281"/>
      <c r="X47" s="1281"/>
      <c r="Y47" s="1281"/>
      <c r="Z47" s="1281"/>
      <c r="AA47" s="1281"/>
      <c r="AB47" s="1281"/>
      <c r="AC47" s="1281"/>
      <c r="AD47" s="1281"/>
      <c r="AE47" s="1281"/>
      <c r="AF47" s="1281"/>
      <c r="AG47" s="1281"/>
      <c r="AH47" s="1281"/>
      <c r="AI47" s="1281"/>
      <c r="AJ47" s="1281"/>
      <c r="AK47" s="1281"/>
      <c r="AL47" s="1281"/>
      <c r="AM47" s="1281"/>
      <c r="AN47" s="1281"/>
      <c r="AO47" s="1281"/>
      <c r="AP47" s="1281"/>
      <c r="AQ47" s="1281"/>
      <c r="AR47" s="1281"/>
      <c r="AS47" s="1281"/>
      <c r="AT47" s="1281"/>
      <c r="AU47" s="1281"/>
      <c r="AV47" s="1281"/>
      <c r="AW47" s="1281"/>
      <c r="AX47" s="1281"/>
      <c r="AY47" s="1281"/>
      <c r="AZ47" s="1281"/>
      <c r="BA47" s="1281"/>
      <c r="BB47" s="1281"/>
      <c r="BC47" s="1281"/>
      <c r="BD47" s="1281"/>
      <c r="BE47" s="1281"/>
      <c r="BF47" s="1281"/>
    </row>
    <row r="48" spans="2:58" ht="13.5" customHeight="1" thickBot="1">
      <c r="B48" s="1281"/>
      <c r="C48" s="1281"/>
      <c r="D48" s="1281"/>
      <c r="E48" s="1281"/>
      <c r="F48" s="1281"/>
      <c r="G48" s="1281"/>
      <c r="H48" s="1281"/>
      <c r="I48" s="1281"/>
      <c r="J48" s="1281"/>
      <c r="K48" s="1281"/>
      <c r="L48" s="1281"/>
      <c r="M48" s="1281"/>
      <c r="N48" s="1281"/>
      <c r="O48" s="1281"/>
      <c r="P48" s="1281"/>
      <c r="Q48" s="1281"/>
      <c r="R48" s="1281"/>
      <c r="S48" s="1281"/>
      <c r="T48" s="1281"/>
      <c r="U48" s="1281"/>
      <c r="V48" s="1281"/>
      <c r="W48" s="1281"/>
      <c r="X48" s="1281"/>
      <c r="Y48" s="1281"/>
      <c r="Z48" s="1281"/>
      <c r="AA48" s="1281"/>
      <c r="AB48" s="1281"/>
      <c r="AC48" s="1281"/>
      <c r="AD48" s="1281"/>
      <c r="AE48" s="1281"/>
      <c r="AF48" s="1281"/>
      <c r="AG48" s="1281"/>
      <c r="AH48" s="1281"/>
      <c r="AI48" s="1281"/>
      <c r="AJ48" s="1281"/>
      <c r="AK48" s="1281"/>
      <c r="AL48" s="1281"/>
      <c r="AM48" s="1281"/>
      <c r="AN48" s="1281"/>
      <c r="AO48" s="1281"/>
      <c r="AP48" s="1281"/>
      <c r="AQ48" s="1281"/>
      <c r="AR48" s="1281"/>
      <c r="AS48" s="1281"/>
      <c r="AT48" s="1281"/>
      <c r="AU48" s="1281"/>
      <c r="AV48" s="1281"/>
      <c r="AW48" s="1281"/>
      <c r="AX48" s="1281"/>
      <c r="AY48" s="1281"/>
      <c r="AZ48" s="1281"/>
      <c r="BA48" s="1281"/>
      <c r="BB48" s="1281"/>
      <c r="BC48" s="1281"/>
      <c r="BD48" s="1281"/>
      <c r="BE48" s="1281"/>
      <c r="BF48" s="1281"/>
    </row>
    <row r="49" spans="2:58" ht="13.5" customHeight="1">
      <c r="B49" s="1281"/>
      <c r="C49" s="1854" t="s">
        <v>10</v>
      </c>
      <c r="D49" s="1855"/>
      <c r="E49" s="1855"/>
      <c r="F49" s="1855"/>
      <c r="G49" s="1855"/>
      <c r="H49" s="1855"/>
      <c r="I49" s="1855"/>
      <c r="J49" s="1855"/>
      <c r="K49" s="1855"/>
      <c r="L49" s="1855"/>
      <c r="M49" s="1855"/>
      <c r="N49" s="1855"/>
      <c r="O49" s="1855"/>
      <c r="P49" s="1855"/>
      <c r="Q49" s="1855"/>
      <c r="R49" s="1855"/>
      <c r="S49" s="1855"/>
      <c r="T49" s="1855"/>
      <c r="U49" s="1855"/>
      <c r="V49" s="1855"/>
      <c r="W49" s="1856"/>
      <c r="X49" s="1842" t="s">
        <v>275</v>
      </c>
      <c r="Y49" s="1843"/>
      <c r="Z49" s="1843"/>
      <c r="AA49" s="1843"/>
      <c r="AB49" s="1843"/>
      <c r="AC49" s="1843"/>
      <c r="AD49" s="1843"/>
      <c r="AE49" s="1843"/>
      <c r="AF49" s="1843"/>
      <c r="AG49" s="1843"/>
      <c r="AH49" s="1843"/>
      <c r="AI49" s="1843"/>
      <c r="AJ49" s="1843"/>
      <c r="AK49" s="1843"/>
      <c r="AL49" s="1843"/>
      <c r="AM49" s="1843"/>
      <c r="AN49" s="1843"/>
      <c r="AO49" s="1843"/>
      <c r="AP49" s="1843"/>
      <c r="AQ49" s="1843"/>
      <c r="AR49" s="1843"/>
      <c r="AS49" s="1843"/>
      <c r="AT49" s="1843"/>
      <c r="AU49" s="1843"/>
      <c r="AV49" s="1843"/>
      <c r="AW49" s="1843"/>
      <c r="AX49" s="1843"/>
      <c r="AY49" s="1843"/>
      <c r="AZ49" s="1843"/>
      <c r="BA49" s="1843"/>
      <c r="BB49" s="1843"/>
      <c r="BC49" s="1843"/>
      <c r="BD49" s="1843"/>
      <c r="BE49" s="1843"/>
      <c r="BF49" s="1844"/>
    </row>
    <row r="50" spans="2:58" ht="13.5" customHeight="1">
      <c r="B50" s="1281"/>
      <c r="C50" s="1851" t="s">
        <v>276</v>
      </c>
      <c r="D50" s="1852"/>
      <c r="E50" s="1852"/>
      <c r="F50" s="1852"/>
      <c r="G50" s="1852"/>
      <c r="H50" s="1852"/>
      <c r="I50" s="1852"/>
      <c r="J50" s="1852"/>
      <c r="K50" s="1852"/>
      <c r="L50" s="1852"/>
      <c r="M50" s="1852"/>
      <c r="N50" s="1852"/>
      <c r="O50" s="1852"/>
      <c r="P50" s="1852"/>
      <c r="Q50" s="1852"/>
      <c r="R50" s="1852"/>
      <c r="S50" s="1852"/>
      <c r="T50" s="1852"/>
      <c r="U50" s="1852"/>
      <c r="V50" s="1852"/>
      <c r="W50" s="1853"/>
      <c r="X50" s="1845"/>
      <c r="Y50" s="1846"/>
      <c r="Z50" s="1846"/>
      <c r="AA50" s="1846"/>
      <c r="AB50" s="1846"/>
      <c r="AC50" s="1846"/>
      <c r="AD50" s="1846"/>
      <c r="AE50" s="1846"/>
      <c r="AF50" s="1846"/>
      <c r="AG50" s="1846"/>
      <c r="AH50" s="1846"/>
      <c r="AI50" s="1846"/>
      <c r="AJ50" s="1846"/>
      <c r="AK50" s="1846"/>
      <c r="AL50" s="1846"/>
      <c r="AM50" s="1846"/>
      <c r="AN50" s="1846"/>
      <c r="AO50" s="1846"/>
      <c r="AP50" s="1846"/>
      <c r="AQ50" s="1846"/>
      <c r="AR50" s="1846"/>
      <c r="AS50" s="1846"/>
      <c r="AT50" s="1846"/>
      <c r="AU50" s="1846"/>
      <c r="AV50" s="1846"/>
      <c r="AW50" s="1846"/>
      <c r="AX50" s="1846"/>
      <c r="AY50" s="1846"/>
      <c r="AZ50" s="1846"/>
      <c r="BA50" s="1846"/>
      <c r="BB50" s="1846"/>
      <c r="BC50" s="1846"/>
      <c r="BD50" s="1846"/>
      <c r="BE50" s="1846"/>
      <c r="BF50" s="1847"/>
    </row>
    <row r="51" spans="2:58" ht="13.5" customHeight="1">
      <c r="B51" s="1281"/>
      <c r="C51" s="1851"/>
      <c r="D51" s="1852"/>
      <c r="E51" s="1852"/>
      <c r="F51" s="1852"/>
      <c r="G51" s="1852"/>
      <c r="H51" s="1852"/>
      <c r="I51" s="1852"/>
      <c r="J51" s="1852"/>
      <c r="K51" s="1852"/>
      <c r="L51" s="1852"/>
      <c r="M51" s="1852"/>
      <c r="N51" s="1852"/>
      <c r="O51" s="1852"/>
      <c r="P51" s="1852"/>
      <c r="Q51" s="1852"/>
      <c r="R51" s="1852"/>
      <c r="S51" s="1852"/>
      <c r="T51" s="1852"/>
      <c r="U51" s="1852"/>
      <c r="V51" s="1852"/>
      <c r="W51" s="1853"/>
      <c r="X51" s="1845"/>
      <c r="Y51" s="1846"/>
      <c r="Z51" s="1846"/>
      <c r="AA51" s="1846"/>
      <c r="AB51" s="1846"/>
      <c r="AC51" s="1846"/>
      <c r="AD51" s="1846"/>
      <c r="AE51" s="1846"/>
      <c r="AF51" s="1846"/>
      <c r="AG51" s="1846"/>
      <c r="AH51" s="1846"/>
      <c r="AI51" s="1846"/>
      <c r="AJ51" s="1846"/>
      <c r="AK51" s="1846"/>
      <c r="AL51" s="1846"/>
      <c r="AM51" s="1846"/>
      <c r="AN51" s="1846"/>
      <c r="AO51" s="1846"/>
      <c r="AP51" s="1846"/>
      <c r="AQ51" s="1846"/>
      <c r="AR51" s="1846"/>
      <c r="AS51" s="1846"/>
      <c r="AT51" s="1846"/>
      <c r="AU51" s="1846"/>
      <c r="AV51" s="1846"/>
      <c r="AW51" s="1846"/>
      <c r="AX51" s="1846"/>
      <c r="AY51" s="1846"/>
      <c r="AZ51" s="1846"/>
      <c r="BA51" s="1846"/>
      <c r="BB51" s="1846"/>
      <c r="BC51" s="1846"/>
      <c r="BD51" s="1846"/>
      <c r="BE51" s="1846"/>
      <c r="BF51" s="1847"/>
    </row>
    <row r="52" spans="2:58" ht="13.5" customHeight="1">
      <c r="B52" s="1281"/>
      <c r="C52" s="1830" t="s">
        <v>274</v>
      </c>
      <c r="D52" s="1831"/>
      <c r="E52" s="1831"/>
      <c r="F52" s="1831"/>
      <c r="G52" s="1831"/>
      <c r="H52" s="1831"/>
      <c r="I52" s="1831"/>
      <c r="J52" s="1831"/>
      <c r="K52" s="1831"/>
      <c r="L52" s="1831"/>
      <c r="M52" s="1831"/>
      <c r="N52" s="1831"/>
      <c r="O52" s="1831"/>
      <c r="P52" s="1831"/>
      <c r="Q52" s="1831"/>
      <c r="R52" s="1831"/>
      <c r="S52" s="1831"/>
      <c r="T52" s="1831"/>
      <c r="U52" s="1831"/>
      <c r="V52" s="1831"/>
      <c r="W52" s="1832"/>
      <c r="X52" s="1845"/>
      <c r="Y52" s="1846"/>
      <c r="Z52" s="1846"/>
      <c r="AA52" s="1846"/>
      <c r="AB52" s="1846"/>
      <c r="AC52" s="1846"/>
      <c r="AD52" s="1846"/>
      <c r="AE52" s="1846"/>
      <c r="AF52" s="1846"/>
      <c r="AG52" s="1846"/>
      <c r="AH52" s="1846"/>
      <c r="AI52" s="1846"/>
      <c r="AJ52" s="1846"/>
      <c r="AK52" s="1846"/>
      <c r="AL52" s="1846"/>
      <c r="AM52" s="1846"/>
      <c r="AN52" s="1846"/>
      <c r="AO52" s="1846"/>
      <c r="AP52" s="1846"/>
      <c r="AQ52" s="1846"/>
      <c r="AR52" s="1846"/>
      <c r="AS52" s="1846"/>
      <c r="AT52" s="1846"/>
      <c r="AU52" s="1846"/>
      <c r="AV52" s="1846"/>
      <c r="AW52" s="1846"/>
      <c r="AX52" s="1846"/>
      <c r="AY52" s="1846"/>
      <c r="AZ52" s="1846"/>
      <c r="BA52" s="1846"/>
      <c r="BB52" s="1846"/>
      <c r="BC52" s="1846"/>
      <c r="BD52" s="1846"/>
      <c r="BE52" s="1846"/>
      <c r="BF52" s="1847"/>
    </row>
    <row r="53" spans="2:58" ht="13.5" customHeight="1">
      <c r="B53" s="1281"/>
      <c r="C53" s="1833"/>
      <c r="D53" s="1834"/>
      <c r="E53" s="1834"/>
      <c r="F53" s="1834"/>
      <c r="G53" s="1834"/>
      <c r="H53" s="1834"/>
      <c r="I53" s="1834"/>
      <c r="J53" s="1834"/>
      <c r="K53" s="1834"/>
      <c r="L53" s="1834"/>
      <c r="M53" s="1834"/>
      <c r="N53" s="1834"/>
      <c r="O53" s="1834"/>
      <c r="P53" s="1834"/>
      <c r="Q53" s="1834"/>
      <c r="R53" s="1834"/>
      <c r="S53" s="1834"/>
      <c r="T53" s="1834"/>
      <c r="U53" s="1834"/>
      <c r="V53" s="1834"/>
      <c r="W53" s="1835"/>
      <c r="X53" s="1845"/>
      <c r="Y53" s="1846"/>
      <c r="Z53" s="1846"/>
      <c r="AA53" s="1846"/>
      <c r="AB53" s="1846"/>
      <c r="AC53" s="1846"/>
      <c r="AD53" s="1846"/>
      <c r="AE53" s="1846"/>
      <c r="AF53" s="1846"/>
      <c r="AG53" s="1846"/>
      <c r="AH53" s="1846"/>
      <c r="AI53" s="1846"/>
      <c r="AJ53" s="1846"/>
      <c r="AK53" s="1846"/>
      <c r="AL53" s="1846"/>
      <c r="AM53" s="1846"/>
      <c r="AN53" s="1846"/>
      <c r="AO53" s="1846"/>
      <c r="AP53" s="1846"/>
      <c r="AQ53" s="1846"/>
      <c r="AR53" s="1846"/>
      <c r="AS53" s="1846"/>
      <c r="AT53" s="1846"/>
      <c r="AU53" s="1846"/>
      <c r="AV53" s="1846"/>
      <c r="AW53" s="1846"/>
      <c r="AX53" s="1846"/>
      <c r="AY53" s="1846"/>
      <c r="AZ53" s="1846"/>
      <c r="BA53" s="1846"/>
      <c r="BB53" s="1846"/>
      <c r="BC53" s="1846"/>
      <c r="BD53" s="1846"/>
      <c r="BE53" s="1846"/>
      <c r="BF53" s="1847"/>
    </row>
    <row r="54" spans="2:58" ht="13.5" customHeight="1">
      <c r="B54" s="1281"/>
      <c r="C54" s="1836" t="s">
        <v>279</v>
      </c>
      <c r="D54" s="1837"/>
      <c r="E54" s="1837"/>
      <c r="F54" s="1837"/>
      <c r="G54" s="1837"/>
      <c r="H54" s="1837"/>
      <c r="I54" s="1837"/>
      <c r="J54" s="1837"/>
      <c r="K54" s="1837"/>
      <c r="L54" s="1837"/>
      <c r="M54" s="1837"/>
      <c r="N54" s="1837"/>
      <c r="O54" s="1837"/>
      <c r="P54" s="1837"/>
      <c r="Q54" s="1837"/>
      <c r="R54" s="1837"/>
      <c r="S54" s="1837"/>
      <c r="T54" s="1837"/>
      <c r="U54" s="1837"/>
      <c r="V54" s="1837"/>
      <c r="W54" s="1838"/>
      <c r="X54" s="1845"/>
      <c r="Y54" s="1846"/>
      <c r="Z54" s="1846"/>
      <c r="AA54" s="1846"/>
      <c r="AB54" s="1846"/>
      <c r="AC54" s="1846"/>
      <c r="AD54" s="1846"/>
      <c r="AE54" s="1846"/>
      <c r="AF54" s="1846"/>
      <c r="AG54" s="1846"/>
      <c r="AH54" s="1846"/>
      <c r="AI54" s="1846"/>
      <c r="AJ54" s="1846"/>
      <c r="AK54" s="1846"/>
      <c r="AL54" s="1846"/>
      <c r="AM54" s="1846"/>
      <c r="AN54" s="1846"/>
      <c r="AO54" s="1846"/>
      <c r="AP54" s="1846"/>
      <c r="AQ54" s="1846"/>
      <c r="AR54" s="1846"/>
      <c r="AS54" s="1846"/>
      <c r="AT54" s="1846"/>
      <c r="AU54" s="1846"/>
      <c r="AV54" s="1846"/>
      <c r="AW54" s="1846"/>
      <c r="AX54" s="1846"/>
      <c r="AY54" s="1846"/>
      <c r="AZ54" s="1846"/>
      <c r="BA54" s="1846"/>
      <c r="BB54" s="1846"/>
      <c r="BC54" s="1846"/>
      <c r="BD54" s="1846"/>
      <c r="BE54" s="1846"/>
      <c r="BF54" s="1847"/>
    </row>
    <row r="55" spans="2:58" ht="13.5" customHeight="1" thickBot="1">
      <c r="B55" s="1281"/>
      <c r="C55" s="1839"/>
      <c r="D55" s="1840"/>
      <c r="E55" s="1840"/>
      <c r="F55" s="1840"/>
      <c r="G55" s="1840"/>
      <c r="H55" s="1840"/>
      <c r="I55" s="1840"/>
      <c r="J55" s="1840"/>
      <c r="K55" s="1840"/>
      <c r="L55" s="1840"/>
      <c r="M55" s="1840"/>
      <c r="N55" s="1840"/>
      <c r="O55" s="1840"/>
      <c r="P55" s="1840"/>
      <c r="Q55" s="1840"/>
      <c r="R55" s="1840"/>
      <c r="S55" s="1840"/>
      <c r="T55" s="1840"/>
      <c r="U55" s="1840"/>
      <c r="V55" s="1840"/>
      <c r="W55" s="1841"/>
      <c r="X55" s="1848"/>
      <c r="Y55" s="1849"/>
      <c r="Z55" s="1849"/>
      <c r="AA55" s="1849"/>
      <c r="AB55" s="1849"/>
      <c r="AC55" s="1849"/>
      <c r="AD55" s="1849"/>
      <c r="AE55" s="1849"/>
      <c r="AF55" s="1849"/>
      <c r="AG55" s="1849"/>
      <c r="AH55" s="1849"/>
      <c r="AI55" s="1849"/>
      <c r="AJ55" s="1849"/>
      <c r="AK55" s="1849"/>
      <c r="AL55" s="1849"/>
      <c r="AM55" s="1849"/>
      <c r="AN55" s="1849"/>
      <c r="AO55" s="1849"/>
      <c r="AP55" s="1849"/>
      <c r="AQ55" s="1849"/>
      <c r="AR55" s="1849"/>
      <c r="AS55" s="1849"/>
      <c r="AT55" s="1849"/>
      <c r="AU55" s="1849"/>
      <c r="AV55" s="1849"/>
      <c r="AW55" s="1849"/>
      <c r="AX55" s="1849"/>
      <c r="AY55" s="1849"/>
      <c r="AZ55" s="1849"/>
      <c r="BA55" s="1849"/>
      <c r="BB55" s="1849"/>
      <c r="BC55" s="1849"/>
      <c r="BD55" s="1849"/>
      <c r="BE55" s="1849"/>
      <c r="BF55" s="1850"/>
    </row>
    <row r="56" spans="2:58" ht="13.5" customHeight="1">
      <c r="B56" s="1281"/>
      <c r="C56" s="1286"/>
      <c r="D56" s="1286"/>
      <c r="E56" s="1286"/>
      <c r="F56" s="1286"/>
      <c r="G56" s="1286"/>
      <c r="H56" s="1286"/>
      <c r="I56" s="1286"/>
      <c r="J56" s="1286"/>
      <c r="K56" s="1286"/>
      <c r="L56" s="1286"/>
      <c r="M56" s="1286"/>
      <c r="N56" s="1286"/>
      <c r="O56" s="1286"/>
      <c r="P56" s="1286"/>
      <c r="Q56" s="1281"/>
      <c r="R56" s="1281"/>
      <c r="S56" s="1281"/>
      <c r="T56" s="1281"/>
      <c r="U56" s="1281"/>
      <c r="V56" s="1281"/>
      <c r="W56" s="1281"/>
      <c r="X56" s="1281"/>
      <c r="Y56" s="1281"/>
      <c r="Z56" s="1281"/>
      <c r="AA56" s="1281"/>
      <c r="AB56" s="1281"/>
      <c r="AC56" s="1281"/>
      <c r="AD56" s="1281"/>
      <c r="AE56" s="1281"/>
      <c r="AF56" s="1281"/>
      <c r="AG56" s="1281"/>
      <c r="AH56" s="1281"/>
      <c r="AI56" s="1281"/>
      <c r="AJ56" s="1281"/>
      <c r="AK56" s="1281"/>
      <c r="AL56" s="1281"/>
      <c r="AM56" s="1281"/>
      <c r="AN56" s="1281"/>
      <c r="AO56" s="1281"/>
      <c r="AP56" s="1281"/>
      <c r="AQ56" s="1281"/>
      <c r="AR56" s="1281"/>
      <c r="AS56" s="1286"/>
      <c r="AT56" s="1286"/>
      <c r="AU56" s="1286"/>
      <c r="AV56" s="1286"/>
      <c r="AW56" s="1286"/>
      <c r="AX56" s="1286"/>
      <c r="AY56" s="1286"/>
      <c r="AZ56" s="1286"/>
      <c r="BA56" s="1286"/>
      <c r="BB56" s="1286"/>
      <c r="BC56" s="1286"/>
      <c r="BD56" s="1286"/>
      <c r="BE56" s="1286"/>
      <c r="BF56" s="1286"/>
    </row>
    <row r="57" spans="2:58" ht="13.5" customHeight="1">
      <c r="B57" s="1281"/>
      <c r="C57" s="1281"/>
      <c r="D57" s="1281"/>
      <c r="E57" s="1281"/>
      <c r="F57" s="1281"/>
      <c r="G57" s="1281"/>
      <c r="H57" s="1281"/>
      <c r="I57" s="1281"/>
      <c r="J57" s="1281"/>
      <c r="K57" s="1281"/>
      <c r="L57" s="1281"/>
      <c r="M57" s="1281"/>
      <c r="N57" s="1281"/>
      <c r="O57" s="1281"/>
      <c r="P57" s="1281"/>
      <c r="Q57" s="1281"/>
      <c r="R57" s="1281"/>
      <c r="S57" s="1281"/>
      <c r="T57" s="1281"/>
      <c r="U57" s="1281"/>
      <c r="V57" s="1281"/>
      <c r="W57" s="1281"/>
      <c r="X57" s="1281"/>
      <c r="Y57" s="1281"/>
      <c r="Z57" s="1281"/>
      <c r="AA57" s="1281"/>
      <c r="AB57" s="1281"/>
      <c r="AC57" s="1281"/>
      <c r="AD57" s="1281"/>
      <c r="AE57" s="1281"/>
      <c r="AF57" s="1281"/>
      <c r="AG57" s="1281"/>
      <c r="AH57" s="1281"/>
      <c r="AI57" s="1281"/>
      <c r="AJ57" s="1281"/>
      <c r="AK57" s="1281"/>
      <c r="AL57" s="1281"/>
      <c r="AM57" s="1281"/>
      <c r="AN57" s="1281"/>
      <c r="AO57" s="1281"/>
      <c r="AP57" s="1281"/>
      <c r="AQ57" s="1281"/>
      <c r="AR57" s="1281"/>
      <c r="AS57" s="1281"/>
      <c r="AT57" s="1281"/>
      <c r="AU57" s="1281"/>
      <c r="AV57" s="1281"/>
      <c r="AW57" s="1281"/>
      <c r="AX57" s="1281"/>
      <c r="AY57" s="1281"/>
      <c r="AZ57" s="1281"/>
      <c r="BA57" s="1281"/>
      <c r="BB57" s="1281"/>
      <c r="BC57" s="1281"/>
      <c r="BD57" s="1281"/>
      <c r="BE57" s="1281"/>
      <c r="BF57" s="1281"/>
    </row>
    <row r="58" spans="2:58" ht="13.5" customHeight="1">
      <c r="B58" s="1281"/>
      <c r="C58" s="1281"/>
      <c r="D58" s="1281"/>
      <c r="E58" s="1281"/>
      <c r="F58" s="1281"/>
      <c r="G58" s="1281"/>
      <c r="H58" s="1281"/>
      <c r="I58" s="1281"/>
      <c r="J58" s="1281"/>
      <c r="K58" s="1281"/>
      <c r="L58" s="1281"/>
      <c r="M58" s="1281"/>
      <c r="N58" s="1281"/>
      <c r="O58" s="1281"/>
      <c r="P58" s="1281"/>
      <c r="Q58" s="1281"/>
      <c r="R58" s="1281"/>
      <c r="S58" s="1281"/>
      <c r="T58" s="1281"/>
      <c r="U58" s="1281"/>
      <c r="V58" s="1281"/>
      <c r="W58" s="1281"/>
      <c r="X58" s="1281"/>
      <c r="Y58" s="1281"/>
      <c r="Z58" s="1281"/>
      <c r="AA58" s="1281"/>
      <c r="AB58" s="1281"/>
      <c r="AC58" s="1281"/>
      <c r="AD58" s="1281"/>
      <c r="AE58" s="1281"/>
      <c r="AF58" s="1281"/>
      <c r="AG58" s="1281"/>
      <c r="AH58" s="1281"/>
      <c r="AI58" s="1281"/>
      <c r="AJ58" s="1281"/>
      <c r="AK58" s="1281"/>
      <c r="AL58" s="1281"/>
      <c r="AM58" s="1281"/>
      <c r="AN58" s="1281"/>
      <c r="AO58" s="1281"/>
      <c r="AP58" s="1281"/>
      <c r="AQ58" s="1281"/>
      <c r="AR58" s="1281"/>
      <c r="AS58" s="1281"/>
      <c r="AT58" s="1281"/>
      <c r="AU58" s="1281"/>
      <c r="AV58" s="1281"/>
      <c r="AW58" s="1281"/>
      <c r="AX58" s="1281"/>
      <c r="AY58" s="1281"/>
      <c r="AZ58" s="1281"/>
      <c r="BA58" s="1281"/>
      <c r="BB58" s="1281"/>
      <c r="BC58" s="1281"/>
      <c r="BD58" s="1281"/>
      <c r="BE58" s="1281"/>
      <c r="BF58" s="1281"/>
    </row>
    <row r="59" spans="2:58" ht="13.5" customHeight="1">
      <c r="B59" s="1281"/>
      <c r="C59" s="1281"/>
      <c r="D59" s="1281"/>
      <c r="E59" s="1281"/>
      <c r="F59" s="1281"/>
      <c r="G59" s="1281"/>
      <c r="H59" s="1281"/>
      <c r="I59" s="1281"/>
      <c r="J59" s="1281"/>
      <c r="K59" s="1281"/>
      <c r="L59" s="1281"/>
      <c r="M59" s="1281"/>
      <c r="N59" s="1281"/>
      <c r="O59" s="1281"/>
      <c r="P59" s="1281"/>
      <c r="Q59" s="1281"/>
      <c r="R59" s="1281"/>
      <c r="S59" s="1281"/>
      <c r="T59" s="1281"/>
      <c r="U59" s="1281"/>
      <c r="V59" s="1281"/>
      <c r="W59" s="1281"/>
      <c r="X59" s="1281"/>
      <c r="Y59" s="1281"/>
      <c r="Z59" s="1281"/>
      <c r="AA59" s="1281"/>
      <c r="AB59" s="1281"/>
      <c r="AC59" s="1281"/>
      <c r="AD59" s="1281"/>
      <c r="AE59" s="1281"/>
      <c r="AF59" s="1281"/>
      <c r="AG59" s="1281"/>
      <c r="AH59" s="1281"/>
      <c r="AI59" s="1281"/>
      <c r="AJ59" s="1281"/>
      <c r="AK59" s="1281"/>
      <c r="AL59" s="1281"/>
      <c r="AM59" s="1281"/>
      <c r="AN59" s="1281"/>
      <c r="AO59" s="1281"/>
      <c r="AP59" s="1281"/>
      <c r="AQ59" s="1281"/>
      <c r="AR59" s="1281"/>
      <c r="AS59" s="1281"/>
      <c r="AT59" s="1281"/>
      <c r="AU59" s="1281"/>
      <c r="AV59" s="1281"/>
      <c r="AW59" s="1281"/>
      <c r="AX59" s="1281"/>
      <c r="AY59" s="1281"/>
      <c r="AZ59" s="1281"/>
      <c r="BA59" s="1281"/>
      <c r="BB59" s="1281"/>
      <c r="BC59" s="1281"/>
      <c r="BD59" s="1281"/>
      <c r="BE59" s="1281"/>
      <c r="BF59" s="1281"/>
    </row>
  </sheetData>
  <mergeCells count="16">
    <mergeCell ref="BK9:BW9"/>
    <mergeCell ref="AH20:BD20"/>
    <mergeCell ref="AH15:BD15"/>
    <mergeCell ref="AH16:BD16"/>
    <mergeCell ref="AH19:BD19"/>
    <mergeCell ref="AY9:AZ9"/>
    <mergeCell ref="B4:BF5"/>
    <mergeCell ref="B6:BF6"/>
    <mergeCell ref="B7:BF7"/>
    <mergeCell ref="AU9:AV9"/>
    <mergeCell ref="BC9:BD9"/>
    <mergeCell ref="C52:W53"/>
    <mergeCell ref="C54:W55"/>
    <mergeCell ref="X49:BF55"/>
    <mergeCell ref="C50:W51"/>
    <mergeCell ref="C49:W49"/>
  </mergeCells>
  <phoneticPr fontId="5"/>
  <pageMargins left="0.70866141732283472" right="0.39370078740157483" top="0.59055118110236227" bottom="0.39370078740157483" header="0.31496062992125984" footer="0.31496062992125984"/>
  <pageSetup paperSize="9" orientation="portrait" blackAndWhite="1"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B050"/>
  </sheetPr>
  <dimension ref="B2:BW59"/>
  <sheetViews>
    <sheetView showGridLines="0" showZeros="0" view="pageBreakPreview" zoomScaleNormal="100" zoomScaleSheetLayoutView="100" workbookViewId="0">
      <selection activeCell="BK9" sqref="BK9:BW9"/>
    </sheetView>
  </sheetViews>
  <sheetFormatPr defaultColWidth="1.625" defaultRowHeight="13.5" customHeight="1"/>
  <cols>
    <col min="1" max="16384" width="1.625" style="10"/>
  </cols>
  <sheetData>
    <row r="2" spans="2:75" ht="13.5" customHeight="1">
      <c r="B2" s="1280" t="s">
        <v>243</v>
      </c>
      <c r="C2" s="1281"/>
      <c r="D2" s="1281"/>
      <c r="E2" s="1281"/>
      <c r="F2" s="1281"/>
      <c r="G2" s="1281"/>
      <c r="H2" s="1281"/>
      <c r="I2" s="1281"/>
      <c r="J2" s="1281"/>
      <c r="K2" s="1281"/>
      <c r="L2" s="1281"/>
      <c r="M2" s="1281"/>
      <c r="N2" s="1281"/>
      <c r="O2" s="1281"/>
      <c r="P2" s="1281"/>
      <c r="Q2" s="1281"/>
      <c r="R2" s="1281"/>
      <c r="S2" s="1281"/>
      <c r="T2" s="1281"/>
      <c r="U2" s="1281"/>
      <c r="V2" s="1281"/>
      <c r="W2" s="1281"/>
      <c r="X2" s="1281"/>
      <c r="Y2" s="1281"/>
      <c r="Z2" s="1281"/>
      <c r="AA2" s="1281"/>
      <c r="AB2" s="1281"/>
      <c r="AC2" s="1281"/>
      <c r="AD2" s="1281"/>
      <c r="AE2" s="1281"/>
      <c r="AF2" s="1281"/>
      <c r="AG2" s="1281"/>
      <c r="AH2" s="1281"/>
      <c r="AI2" s="1281"/>
      <c r="AJ2" s="1281"/>
      <c r="AK2" s="1281"/>
      <c r="AL2" s="1281"/>
      <c r="AM2" s="1281"/>
      <c r="AN2" s="1281"/>
      <c r="AO2" s="1281"/>
      <c r="AP2" s="1281"/>
      <c r="AQ2" s="1281"/>
      <c r="AR2" s="1281"/>
      <c r="AS2" s="1281"/>
      <c r="AT2" s="1281"/>
      <c r="AU2" s="1281"/>
      <c r="AV2" s="1281"/>
      <c r="AW2" s="1281"/>
      <c r="AX2" s="1281"/>
      <c r="AY2" s="1281"/>
      <c r="AZ2" s="1281"/>
      <c r="BA2" s="1281"/>
      <c r="BB2" s="1281"/>
      <c r="BC2" s="1281"/>
      <c r="BD2" s="1281"/>
      <c r="BE2" s="1281"/>
      <c r="BF2" s="1281"/>
    </row>
    <row r="3" spans="2:75" ht="13.5" customHeight="1">
      <c r="B3" s="1281"/>
      <c r="C3" s="1281"/>
      <c r="D3" s="1281"/>
      <c r="E3" s="1281"/>
      <c r="F3" s="1281"/>
      <c r="G3" s="1281"/>
      <c r="H3" s="1281"/>
      <c r="I3" s="1281"/>
      <c r="J3" s="1281"/>
      <c r="K3" s="1281"/>
      <c r="L3" s="1281"/>
      <c r="M3" s="1281"/>
      <c r="N3" s="1281"/>
      <c r="O3" s="1281"/>
      <c r="P3" s="1281"/>
      <c r="Q3" s="1281"/>
      <c r="R3" s="1281"/>
      <c r="S3" s="1281"/>
      <c r="T3" s="1281"/>
      <c r="U3" s="1281"/>
      <c r="V3" s="1281"/>
      <c r="W3" s="1281"/>
      <c r="X3" s="1281"/>
      <c r="Y3" s="1281"/>
      <c r="Z3" s="1281"/>
      <c r="AA3" s="1281"/>
      <c r="AB3" s="1281"/>
      <c r="AC3" s="1281"/>
      <c r="AD3" s="1281"/>
      <c r="AE3" s="1281"/>
      <c r="AF3" s="1281"/>
      <c r="AG3" s="1281"/>
      <c r="AH3" s="1281"/>
      <c r="AI3" s="1281"/>
      <c r="AJ3" s="1281"/>
      <c r="AK3" s="1281"/>
      <c r="AL3" s="1281"/>
      <c r="AM3" s="1281"/>
      <c r="AN3" s="1281"/>
      <c r="AO3" s="1281"/>
      <c r="AP3" s="1281"/>
      <c r="AQ3" s="1281"/>
      <c r="AR3" s="1281"/>
      <c r="AS3" s="1281"/>
      <c r="AT3" s="1281"/>
      <c r="AU3" s="1281"/>
      <c r="AV3" s="1281"/>
      <c r="AW3" s="1281"/>
      <c r="AX3" s="1281"/>
      <c r="AY3" s="1281"/>
      <c r="AZ3" s="1281"/>
      <c r="BA3" s="1281"/>
      <c r="BB3" s="1281"/>
      <c r="BC3" s="1281"/>
      <c r="BD3" s="1281"/>
      <c r="BE3" s="1281"/>
      <c r="BF3" s="1281"/>
    </row>
    <row r="4" spans="2:75" ht="13.5" customHeight="1">
      <c r="B4" s="1857" t="s">
        <v>13</v>
      </c>
      <c r="C4" s="1857"/>
      <c r="D4" s="1857"/>
      <c r="E4" s="1857"/>
      <c r="F4" s="1857"/>
      <c r="G4" s="1857"/>
      <c r="H4" s="1857"/>
      <c r="I4" s="1857"/>
      <c r="J4" s="1857"/>
      <c r="K4" s="1857"/>
      <c r="L4" s="1857"/>
      <c r="M4" s="1857"/>
      <c r="N4" s="1857"/>
      <c r="O4" s="1857"/>
      <c r="P4" s="1857"/>
      <c r="Q4" s="1857"/>
      <c r="R4" s="1857"/>
      <c r="S4" s="1857"/>
      <c r="T4" s="1857"/>
      <c r="U4" s="1857"/>
      <c r="V4" s="1857"/>
      <c r="W4" s="1857"/>
      <c r="X4" s="1857"/>
      <c r="Y4" s="1857"/>
      <c r="Z4" s="1857"/>
      <c r="AA4" s="1857"/>
      <c r="AB4" s="1857"/>
      <c r="AC4" s="1857"/>
      <c r="AD4" s="1857"/>
      <c r="AE4" s="1857"/>
      <c r="AF4" s="1857"/>
      <c r="AG4" s="1857"/>
      <c r="AH4" s="1857"/>
      <c r="AI4" s="1857"/>
      <c r="AJ4" s="1857"/>
      <c r="AK4" s="1857"/>
      <c r="AL4" s="1857"/>
      <c r="AM4" s="1857"/>
      <c r="AN4" s="1857"/>
      <c r="AO4" s="1857"/>
      <c r="AP4" s="1857"/>
      <c r="AQ4" s="1857"/>
      <c r="AR4" s="1857"/>
      <c r="AS4" s="1857"/>
      <c r="AT4" s="1857"/>
      <c r="AU4" s="1857"/>
      <c r="AV4" s="1857"/>
      <c r="AW4" s="1857"/>
      <c r="AX4" s="1857"/>
      <c r="AY4" s="1857"/>
      <c r="AZ4" s="1857"/>
      <c r="BA4" s="1857"/>
      <c r="BB4" s="1857"/>
      <c r="BC4" s="1857"/>
      <c r="BD4" s="1857"/>
      <c r="BE4" s="1857"/>
      <c r="BF4" s="1857"/>
    </row>
    <row r="5" spans="2:75" ht="13.5" customHeight="1">
      <c r="B5" s="1857"/>
      <c r="C5" s="1857"/>
      <c r="D5" s="1857"/>
      <c r="E5" s="1857"/>
      <c r="F5" s="1857"/>
      <c r="G5" s="1857"/>
      <c r="H5" s="1857"/>
      <c r="I5" s="1857"/>
      <c r="J5" s="1857"/>
      <c r="K5" s="1857"/>
      <c r="L5" s="1857"/>
      <c r="M5" s="1857"/>
      <c r="N5" s="1857"/>
      <c r="O5" s="1857"/>
      <c r="P5" s="1857"/>
      <c r="Q5" s="1857"/>
      <c r="R5" s="1857"/>
      <c r="S5" s="1857"/>
      <c r="T5" s="1857"/>
      <c r="U5" s="1857"/>
      <c r="V5" s="1857"/>
      <c r="W5" s="1857"/>
      <c r="X5" s="1857"/>
      <c r="Y5" s="1857"/>
      <c r="Z5" s="1857"/>
      <c r="AA5" s="1857"/>
      <c r="AB5" s="1857"/>
      <c r="AC5" s="1857"/>
      <c r="AD5" s="1857"/>
      <c r="AE5" s="1857"/>
      <c r="AF5" s="1857"/>
      <c r="AG5" s="1857"/>
      <c r="AH5" s="1857"/>
      <c r="AI5" s="1857"/>
      <c r="AJ5" s="1857"/>
      <c r="AK5" s="1857"/>
      <c r="AL5" s="1857"/>
      <c r="AM5" s="1857"/>
      <c r="AN5" s="1857"/>
      <c r="AO5" s="1857"/>
      <c r="AP5" s="1857"/>
      <c r="AQ5" s="1857"/>
      <c r="AR5" s="1857"/>
      <c r="AS5" s="1857"/>
      <c r="AT5" s="1857"/>
      <c r="AU5" s="1857"/>
      <c r="AV5" s="1857"/>
      <c r="AW5" s="1857"/>
      <c r="AX5" s="1857"/>
      <c r="AY5" s="1857"/>
      <c r="AZ5" s="1857"/>
      <c r="BA5" s="1857"/>
      <c r="BB5" s="1857"/>
      <c r="BC5" s="1857"/>
      <c r="BD5" s="1857"/>
      <c r="BE5" s="1857"/>
      <c r="BF5" s="1857"/>
    </row>
    <row r="6" spans="2:75" ht="13.5" customHeight="1">
      <c r="B6" s="1858" t="s">
        <v>297</v>
      </c>
      <c r="C6" s="1858"/>
      <c r="D6" s="1858"/>
      <c r="E6" s="1858"/>
      <c r="F6" s="1858"/>
      <c r="G6" s="1858"/>
      <c r="H6" s="1858"/>
      <c r="I6" s="1858"/>
      <c r="J6" s="1858"/>
      <c r="K6" s="1858"/>
      <c r="L6" s="1858"/>
      <c r="M6" s="1858"/>
      <c r="N6" s="1858"/>
      <c r="O6" s="1858"/>
      <c r="P6" s="1858"/>
      <c r="Q6" s="1858"/>
      <c r="R6" s="1858"/>
      <c r="S6" s="1858"/>
      <c r="T6" s="1858"/>
      <c r="U6" s="1858"/>
      <c r="V6" s="1858"/>
      <c r="W6" s="1858"/>
      <c r="X6" s="1858"/>
      <c r="Y6" s="1858"/>
      <c r="Z6" s="1858"/>
      <c r="AA6" s="1858"/>
      <c r="AB6" s="1858"/>
      <c r="AC6" s="1858"/>
      <c r="AD6" s="1858"/>
      <c r="AE6" s="1858"/>
      <c r="AF6" s="1858"/>
      <c r="AG6" s="1858"/>
      <c r="AH6" s="1858"/>
      <c r="AI6" s="1858"/>
      <c r="AJ6" s="1858"/>
      <c r="AK6" s="1858"/>
      <c r="AL6" s="1858"/>
      <c r="AM6" s="1858"/>
      <c r="AN6" s="1858"/>
      <c r="AO6" s="1858"/>
      <c r="AP6" s="1858"/>
      <c r="AQ6" s="1858"/>
      <c r="AR6" s="1858"/>
      <c r="AS6" s="1858"/>
      <c r="AT6" s="1858"/>
      <c r="AU6" s="1858"/>
      <c r="AV6" s="1858"/>
      <c r="AW6" s="1858"/>
      <c r="AX6" s="1858"/>
      <c r="AY6" s="1858"/>
      <c r="AZ6" s="1858"/>
      <c r="BA6" s="1858"/>
      <c r="BB6" s="1858"/>
      <c r="BC6" s="1858"/>
      <c r="BD6" s="1858"/>
      <c r="BE6" s="1858"/>
      <c r="BF6" s="1858"/>
    </row>
    <row r="7" spans="2:75" ht="13.5" customHeight="1">
      <c r="B7" s="1859" t="s">
        <v>259</v>
      </c>
      <c r="C7" s="1859"/>
      <c r="D7" s="1859"/>
      <c r="E7" s="1859"/>
      <c r="F7" s="1859"/>
      <c r="G7" s="1859"/>
      <c r="H7" s="1859"/>
      <c r="I7" s="1859"/>
      <c r="J7" s="1859"/>
      <c r="K7" s="1859"/>
      <c r="L7" s="1859"/>
      <c r="M7" s="1859"/>
      <c r="N7" s="1859"/>
      <c r="O7" s="1859"/>
      <c r="P7" s="1859"/>
      <c r="Q7" s="1859"/>
      <c r="R7" s="1859"/>
      <c r="S7" s="1859"/>
      <c r="T7" s="1859"/>
      <c r="U7" s="1859"/>
      <c r="V7" s="1859"/>
      <c r="W7" s="1859"/>
      <c r="X7" s="1859"/>
      <c r="Y7" s="1859"/>
      <c r="Z7" s="1859"/>
      <c r="AA7" s="1859"/>
      <c r="AB7" s="1859"/>
      <c r="AC7" s="1859"/>
      <c r="AD7" s="1859"/>
      <c r="AE7" s="1859"/>
      <c r="AF7" s="1859"/>
      <c r="AG7" s="1859"/>
      <c r="AH7" s="1859"/>
      <c r="AI7" s="1859"/>
      <c r="AJ7" s="1859"/>
      <c r="AK7" s="1859"/>
      <c r="AL7" s="1859"/>
      <c r="AM7" s="1859"/>
      <c r="AN7" s="1859"/>
      <c r="AO7" s="1859"/>
      <c r="AP7" s="1859"/>
      <c r="AQ7" s="1859"/>
      <c r="AR7" s="1859"/>
      <c r="AS7" s="1859"/>
      <c r="AT7" s="1859"/>
      <c r="AU7" s="1859"/>
      <c r="AV7" s="1859"/>
      <c r="AW7" s="1859"/>
      <c r="AX7" s="1859"/>
      <c r="AY7" s="1859"/>
      <c r="AZ7" s="1859"/>
      <c r="BA7" s="1859"/>
      <c r="BB7" s="1859"/>
      <c r="BC7" s="1859"/>
      <c r="BD7" s="1859"/>
      <c r="BE7" s="1859"/>
      <c r="BF7" s="1859"/>
    </row>
    <row r="8" spans="2:75" ht="13.5" customHeight="1" thickBot="1">
      <c r="B8" s="1281"/>
      <c r="C8" s="1281"/>
      <c r="D8" s="1281"/>
      <c r="E8" s="1281"/>
      <c r="F8" s="1281"/>
      <c r="G8" s="1281"/>
      <c r="H8" s="1281"/>
      <c r="I8" s="1281"/>
      <c r="J8" s="1281"/>
      <c r="K8" s="1281"/>
      <c r="L8" s="1281"/>
      <c r="M8" s="1281"/>
      <c r="N8" s="1281"/>
      <c r="O8" s="1281"/>
      <c r="P8" s="1281"/>
      <c r="Q8" s="1281"/>
      <c r="R8" s="1281"/>
      <c r="S8" s="1281"/>
      <c r="T8" s="1281"/>
      <c r="U8" s="1281"/>
      <c r="V8" s="1281"/>
      <c r="W8" s="1281"/>
      <c r="X8" s="1281"/>
      <c r="Y8" s="1281"/>
      <c r="Z8" s="1281"/>
      <c r="AA8" s="1281"/>
      <c r="AB8" s="1281"/>
      <c r="AC8" s="1281"/>
      <c r="AD8" s="1281"/>
      <c r="AE8" s="1281"/>
      <c r="AF8" s="1281"/>
      <c r="AG8" s="1281"/>
      <c r="AH8" s="1281"/>
      <c r="AI8" s="1281"/>
      <c r="AJ8" s="1281"/>
      <c r="AK8" s="1281"/>
      <c r="AL8" s="1281"/>
      <c r="AM8" s="1281"/>
      <c r="AN8" s="1281"/>
      <c r="AO8" s="1281"/>
      <c r="AP8" s="1281"/>
      <c r="AQ8" s="1281"/>
      <c r="AR8" s="1281"/>
      <c r="AS8" s="1281"/>
      <c r="AT8" s="1281"/>
      <c r="AU8" s="1281"/>
      <c r="AV8" s="1281"/>
      <c r="AW8" s="1281"/>
      <c r="AX8" s="1281"/>
      <c r="AY8" s="1281"/>
      <c r="AZ8" s="1281"/>
      <c r="BA8" s="1281"/>
      <c r="BB8" s="1281"/>
      <c r="BC8" s="1281"/>
      <c r="BD8" s="1281"/>
      <c r="BE8" s="1281"/>
      <c r="BF8" s="1281"/>
    </row>
    <row r="9" spans="2:75" ht="13.5" customHeight="1" thickBot="1">
      <c r="B9" s="1281"/>
      <c r="C9" s="1281"/>
      <c r="D9" s="1281"/>
      <c r="E9" s="1281"/>
      <c r="F9" s="1281"/>
      <c r="G9" s="1282"/>
      <c r="H9" s="1281"/>
      <c r="I9" s="1283"/>
      <c r="J9" s="1283"/>
      <c r="K9" s="1283"/>
      <c r="L9" s="1281"/>
      <c r="M9" s="1281"/>
      <c r="N9" s="1281"/>
      <c r="O9" s="1281"/>
      <c r="P9" s="1281"/>
      <c r="Q9" s="1281"/>
      <c r="R9" s="1281"/>
      <c r="S9" s="1281"/>
      <c r="T9" s="1281"/>
      <c r="U9" s="1281"/>
      <c r="V9" s="1281"/>
      <c r="W9" s="1281"/>
      <c r="X9" s="1281"/>
      <c r="Y9" s="1281"/>
      <c r="Z9" s="1281"/>
      <c r="AA9" s="1281"/>
      <c r="AB9" s="1281"/>
      <c r="AC9" s="1281"/>
      <c r="AD9" s="1281"/>
      <c r="AE9" s="1281"/>
      <c r="AF9" s="1281"/>
      <c r="AG9" s="1281"/>
      <c r="AH9" s="1281"/>
      <c r="AI9" s="1281"/>
      <c r="AJ9" s="1281"/>
      <c r="AK9" s="1281"/>
      <c r="AL9" s="1281"/>
      <c r="AM9" s="1281"/>
      <c r="AN9" s="1281"/>
      <c r="AO9" s="1281"/>
      <c r="AP9" s="1281"/>
      <c r="AQ9" s="1281"/>
      <c r="AR9" s="1281"/>
      <c r="AS9" s="1281"/>
      <c r="AT9" s="1282" t="s">
        <v>272</v>
      </c>
      <c r="AU9" s="1860" t="str">
        <f>IF(BK9="","",(YEAR(BK9)-2018))</f>
        <v/>
      </c>
      <c r="AV9" s="1860"/>
      <c r="AW9" s="1281"/>
      <c r="AX9" s="1282" t="s">
        <v>0</v>
      </c>
      <c r="AY9" s="1860" t="str">
        <f>IF(BK9="","",MONTH(BK9))</f>
        <v/>
      </c>
      <c r="AZ9" s="1860"/>
      <c r="BA9" s="1282"/>
      <c r="BB9" s="1282" t="s">
        <v>37</v>
      </c>
      <c r="BC9" s="1860" t="str">
        <f>IF(BK9="","",DAY(BK9))</f>
        <v/>
      </c>
      <c r="BD9" s="1860"/>
      <c r="BE9" s="1282"/>
      <c r="BF9" s="1282" t="s">
        <v>12</v>
      </c>
      <c r="BK9" s="1861"/>
      <c r="BL9" s="1862"/>
      <c r="BM9" s="1862"/>
      <c r="BN9" s="1862"/>
      <c r="BO9" s="1862"/>
      <c r="BP9" s="1862"/>
      <c r="BQ9" s="1862"/>
      <c r="BR9" s="1862"/>
      <c r="BS9" s="1862"/>
      <c r="BT9" s="1862"/>
      <c r="BU9" s="1862"/>
      <c r="BV9" s="1862"/>
      <c r="BW9" s="1863"/>
    </row>
    <row r="10" spans="2:75" ht="13.5" customHeight="1">
      <c r="B10" s="1281" t="s">
        <v>2358</v>
      </c>
      <c r="C10" s="1281"/>
      <c r="D10" s="1281"/>
      <c r="E10" s="1281"/>
      <c r="F10" s="1281"/>
      <c r="G10" s="1281"/>
      <c r="H10" s="1281"/>
      <c r="I10" s="1281"/>
      <c r="J10" s="1281"/>
      <c r="K10" s="1281"/>
      <c r="L10" s="1281"/>
      <c r="M10" s="1281"/>
      <c r="N10" s="1281"/>
      <c r="O10" s="1281"/>
      <c r="P10" s="1281"/>
      <c r="Q10" s="1281"/>
      <c r="R10" s="1281"/>
      <c r="S10" s="1281"/>
      <c r="T10" s="1281"/>
      <c r="U10" s="1281"/>
      <c r="V10" s="1281"/>
      <c r="W10" s="1281"/>
      <c r="X10" s="1281"/>
      <c r="Y10" s="1281"/>
      <c r="Z10" s="1281"/>
      <c r="AA10" s="1281"/>
      <c r="AB10" s="1281"/>
      <c r="AC10" s="1281"/>
      <c r="AD10" s="1281"/>
      <c r="AE10" s="1281"/>
      <c r="AF10" s="1281"/>
      <c r="AG10" s="1281"/>
      <c r="AH10" s="1281"/>
      <c r="AI10" s="1281"/>
      <c r="AJ10" s="1281"/>
      <c r="AK10" s="1281"/>
      <c r="AL10" s="1281"/>
      <c r="AM10" s="1281"/>
      <c r="AN10" s="1281"/>
      <c r="AO10" s="1281"/>
      <c r="AP10" s="1281"/>
      <c r="AQ10" s="1281"/>
      <c r="AR10" s="1281"/>
      <c r="AS10" s="1281"/>
      <c r="AT10" s="1281"/>
      <c r="AU10" s="1281"/>
      <c r="AV10" s="1281"/>
      <c r="AW10" s="1281"/>
      <c r="AX10" s="1281"/>
      <c r="AY10" s="1281"/>
      <c r="AZ10" s="1281"/>
      <c r="BA10" s="1281"/>
      <c r="BB10" s="1281"/>
      <c r="BC10" s="1281"/>
      <c r="BD10" s="1281"/>
      <c r="BE10" s="1281"/>
      <c r="BF10" s="1281"/>
    </row>
    <row r="11" spans="2:75" ht="13.5" customHeight="1">
      <c r="B11" s="1281"/>
      <c r="C11" s="1281" t="s">
        <v>2357</v>
      </c>
      <c r="D11" s="1281"/>
      <c r="E11" s="1281"/>
      <c r="F11" s="1281"/>
      <c r="G11" s="1281"/>
      <c r="H11" s="1281"/>
      <c r="I11" s="1281"/>
      <c r="J11" s="1281"/>
      <c r="K11" s="1281"/>
      <c r="L11" s="1281"/>
      <c r="M11" s="1281"/>
      <c r="N11" s="1281"/>
      <c r="O11" s="1281"/>
      <c r="P11" s="1281"/>
      <c r="Q11" s="1281"/>
      <c r="R11" s="1281"/>
      <c r="S11" s="1281"/>
      <c r="T11" s="1281"/>
      <c r="U11" s="1281"/>
      <c r="V11" s="1281"/>
      <c r="W11" s="1281"/>
      <c r="X11" s="1281"/>
      <c r="Y11" s="1281"/>
      <c r="Z11" s="1281"/>
      <c r="AA11" s="1281"/>
      <c r="AB11" s="1281"/>
      <c r="AC11" s="1281"/>
      <c r="AD11" s="1281"/>
      <c r="AE11" s="1281"/>
      <c r="AF11" s="1281"/>
      <c r="AG11" s="1281"/>
      <c r="AH11" s="1281"/>
      <c r="AI11" s="1281"/>
      <c r="AJ11" s="1281"/>
      <c r="AK11" s="1281"/>
      <c r="AL11" s="1281"/>
      <c r="AM11" s="1281"/>
      <c r="AN11" s="1281"/>
      <c r="AO11" s="1281"/>
      <c r="AP11" s="1281"/>
      <c r="AQ11" s="1281"/>
      <c r="AR11" s="1281"/>
      <c r="AS11" s="1281"/>
      <c r="AT11" s="1281"/>
      <c r="AU11" s="1281"/>
      <c r="AV11" s="1281"/>
      <c r="AW11" s="1281"/>
      <c r="AX11" s="1281"/>
      <c r="AY11" s="1281"/>
      <c r="AZ11" s="1281"/>
      <c r="BA11" s="1281"/>
      <c r="BB11" s="1281"/>
      <c r="BC11" s="1281"/>
      <c r="BD11" s="1281"/>
      <c r="BE11" s="1281"/>
      <c r="BF11" s="1281"/>
    </row>
    <row r="12" spans="2:75" ht="13.5" customHeight="1">
      <c r="B12" s="1281"/>
      <c r="C12" s="1281"/>
      <c r="D12" s="1281"/>
      <c r="E12" s="1281"/>
      <c r="F12" s="1281"/>
      <c r="G12" s="1281"/>
      <c r="H12" s="1281"/>
      <c r="I12" s="1281"/>
      <c r="J12" s="1281"/>
      <c r="K12" s="1281"/>
      <c r="L12" s="1281"/>
      <c r="M12" s="1281"/>
      <c r="N12" s="1281"/>
      <c r="O12" s="1281"/>
      <c r="P12" s="1281"/>
      <c r="Q12" s="1281"/>
      <c r="R12" s="1281"/>
      <c r="S12" s="1281"/>
      <c r="T12" s="1281"/>
      <c r="U12" s="1281"/>
      <c r="V12" s="1281"/>
      <c r="W12" s="1281"/>
      <c r="X12" s="1281"/>
      <c r="Y12" s="1281"/>
      <c r="Z12" s="1281"/>
      <c r="AA12" s="1281"/>
      <c r="AB12" s="1281"/>
      <c r="AC12" s="1281"/>
      <c r="AD12" s="1281"/>
      <c r="AE12" s="1281"/>
      <c r="AF12" s="1281"/>
      <c r="AG12" s="1281"/>
      <c r="AH12" s="1281"/>
      <c r="AI12" s="1281"/>
      <c r="AJ12" s="1281"/>
      <c r="AK12" s="1281"/>
      <c r="AL12" s="1281"/>
      <c r="AM12" s="1281"/>
      <c r="AN12" s="1281"/>
      <c r="AO12" s="1281"/>
      <c r="AP12" s="1281"/>
      <c r="AQ12" s="1281"/>
      <c r="AR12" s="1281"/>
      <c r="AS12" s="1281"/>
      <c r="AT12" s="1281"/>
      <c r="AU12" s="1281"/>
      <c r="AV12" s="1281"/>
      <c r="AW12" s="1281"/>
      <c r="AX12" s="1281"/>
      <c r="AY12" s="1281"/>
      <c r="AZ12" s="1281"/>
      <c r="BA12" s="1281"/>
      <c r="BB12" s="1281"/>
      <c r="BC12" s="1281"/>
      <c r="BD12" s="1281"/>
      <c r="BE12" s="1281"/>
      <c r="BF12" s="1281"/>
    </row>
    <row r="13" spans="2:75" ht="13.5" customHeight="1">
      <c r="B13" s="1281"/>
      <c r="C13" s="1281"/>
      <c r="D13" s="1281"/>
      <c r="E13" s="1281"/>
      <c r="F13" s="1281"/>
      <c r="G13" s="1281"/>
      <c r="H13" s="1281"/>
      <c r="I13" s="1281"/>
      <c r="J13" s="1281"/>
      <c r="K13" s="1281"/>
      <c r="L13" s="1281"/>
      <c r="M13" s="1281"/>
      <c r="N13" s="1281"/>
      <c r="O13" s="1281"/>
      <c r="P13" s="1281"/>
      <c r="Q13" s="1281"/>
      <c r="R13" s="1281"/>
      <c r="S13" s="1281"/>
      <c r="T13" s="1281"/>
      <c r="U13" s="1281"/>
      <c r="V13" s="1281"/>
      <c r="W13" s="1281"/>
      <c r="X13" s="1281"/>
      <c r="Y13" s="1281"/>
      <c r="Z13" s="1281"/>
      <c r="AA13" s="1281"/>
      <c r="AB13" s="1281"/>
      <c r="AC13" s="1281"/>
      <c r="AD13" s="1281"/>
      <c r="AE13" s="1281"/>
      <c r="AF13" s="1281"/>
      <c r="AG13" s="1281"/>
      <c r="AH13" s="1281"/>
      <c r="AI13" s="1281"/>
      <c r="AJ13" s="1281"/>
      <c r="AK13" s="1281"/>
      <c r="AL13" s="1281"/>
      <c r="AM13" s="1281"/>
      <c r="AN13" s="1281"/>
      <c r="AO13" s="1281"/>
      <c r="AP13" s="1281"/>
      <c r="AQ13" s="1281"/>
      <c r="AR13" s="1281"/>
      <c r="AS13" s="1281"/>
      <c r="AT13" s="1281"/>
      <c r="AU13" s="1281"/>
      <c r="AV13" s="1281"/>
      <c r="AW13" s="1281"/>
      <c r="AX13" s="1281"/>
      <c r="AY13" s="1281"/>
      <c r="AZ13" s="1281"/>
      <c r="BA13" s="1281"/>
      <c r="BB13" s="1281"/>
      <c r="BC13" s="1281"/>
      <c r="BD13" s="1281"/>
      <c r="BE13" s="1281"/>
      <c r="BF13" s="1281"/>
    </row>
    <row r="14" spans="2:75" ht="13.5" customHeight="1">
      <c r="B14" s="1281"/>
      <c r="C14" s="1281"/>
      <c r="D14" s="1281"/>
      <c r="E14" s="1281"/>
      <c r="F14" s="1281"/>
      <c r="G14" s="1281"/>
      <c r="H14" s="1281"/>
      <c r="I14" s="1281"/>
      <c r="J14" s="1281"/>
      <c r="K14" s="1281"/>
      <c r="L14" s="1281"/>
      <c r="M14" s="1281"/>
      <c r="N14" s="1281"/>
      <c r="O14" s="1281"/>
      <c r="P14" s="1281"/>
      <c r="Q14" s="1281"/>
      <c r="R14" s="1281"/>
      <c r="S14" s="1281"/>
      <c r="T14" s="1281"/>
      <c r="U14" s="1281"/>
      <c r="V14" s="1281"/>
      <c r="W14" s="1281"/>
      <c r="X14" s="1284"/>
      <c r="Y14" s="1284"/>
      <c r="Z14" s="1284"/>
      <c r="AA14" s="1284"/>
      <c r="AB14" s="1284"/>
      <c r="AC14" s="1284"/>
      <c r="AD14" s="1281"/>
      <c r="AE14" s="1281"/>
      <c r="AF14" s="1281"/>
      <c r="AG14" s="1280" t="s">
        <v>252</v>
      </c>
      <c r="AH14" s="1281"/>
      <c r="AI14" s="1281"/>
      <c r="AJ14" s="1281"/>
      <c r="AK14" s="1281"/>
      <c r="AL14" s="1281"/>
      <c r="AM14" s="1281"/>
      <c r="AN14" s="1281"/>
      <c r="AO14" s="1281"/>
      <c r="AP14" s="1281"/>
      <c r="AQ14" s="1281"/>
      <c r="AR14" s="1281"/>
      <c r="AS14" s="1281"/>
      <c r="AT14" s="1281"/>
      <c r="AU14" s="1281"/>
      <c r="AV14" s="1281"/>
      <c r="AW14" s="1281"/>
      <c r="AX14" s="1281"/>
      <c r="AY14" s="1281"/>
      <c r="AZ14" s="1281"/>
      <c r="BA14" s="1281"/>
      <c r="BB14" s="1281"/>
      <c r="BC14" s="1281"/>
      <c r="BD14" s="1281"/>
      <c r="BE14" s="1281"/>
      <c r="BF14" s="1281"/>
    </row>
    <row r="15" spans="2:75" ht="13.5" customHeight="1">
      <c r="B15" s="1281"/>
      <c r="C15" s="1281"/>
      <c r="D15" s="1281"/>
      <c r="E15" s="1281"/>
      <c r="F15" s="1281"/>
      <c r="G15" s="1281"/>
      <c r="H15" s="1281"/>
      <c r="I15" s="1281"/>
      <c r="J15" s="1281"/>
      <c r="K15" s="1281"/>
      <c r="L15" s="1281"/>
      <c r="M15" s="1281"/>
      <c r="N15" s="1281"/>
      <c r="O15" s="1281"/>
      <c r="P15" s="1281"/>
      <c r="Q15" s="1281"/>
      <c r="R15" s="1281"/>
      <c r="S15" s="1281"/>
      <c r="T15" s="1281"/>
      <c r="U15" s="1281"/>
      <c r="V15" s="1281"/>
      <c r="W15" s="1281"/>
      <c r="X15" s="1284"/>
      <c r="Y15" s="1284"/>
      <c r="Z15" s="1284"/>
      <c r="AA15" s="1284"/>
      <c r="AB15" s="1284"/>
      <c r="AC15" s="1284"/>
      <c r="AD15" s="1281"/>
      <c r="AE15" s="1281"/>
      <c r="AF15" s="1281"/>
      <c r="AG15" s="1281"/>
      <c r="AH15" s="1864"/>
      <c r="AI15" s="1864"/>
      <c r="AJ15" s="1864"/>
      <c r="AK15" s="1864"/>
      <c r="AL15" s="1864"/>
      <c r="AM15" s="1864"/>
      <c r="AN15" s="1864"/>
      <c r="AO15" s="1864"/>
      <c r="AP15" s="1864"/>
      <c r="AQ15" s="1864"/>
      <c r="AR15" s="1864"/>
      <c r="AS15" s="1864"/>
      <c r="AT15" s="1864"/>
      <c r="AU15" s="1864"/>
      <c r="AV15" s="1864"/>
      <c r="AW15" s="1864"/>
      <c r="AX15" s="1864"/>
      <c r="AY15" s="1864"/>
      <c r="AZ15" s="1864"/>
      <c r="BA15" s="1864"/>
      <c r="BB15" s="1864"/>
      <c r="BC15" s="1864"/>
      <c r="BD15" s="1864"/>
      <c r="BE15" s="1281"/>
      <c r="BF15" s="1282"/>
    </row>
    <row r="16" spans="2:75" ht="13.5" customHeight="1">
      <c r="B16" s="1281"/>
      <c r="C16" s="1281"/>
      <c r="D16" s="1281"/>
      <c r="E16" s="1281"/>
      <c r="F16" s="1281"/>
      <c r="G16" s="1281"/>
      <c r="H16" s="1281"/>
      <c r="I16" s="1281"/>
      <c r="J16" s="1281"/>
      <c r="K16" s="1281"/>
      <c r="L16" s="1281"/>
      <c r="M16" s="1281"/>
      <c r="N16" s="1281"/>
      <c r="O16" s="1281"/>
      <c r="P16" s="1281"/>
      <c r="Q16" s="1281"/>
      <c r="R16" s="1281"/>
      <c r="S16" s="1281"/>
      <c r="T16" s="1281"/>
      <c r="U16" s="1281"/>
      <c r="V16" s="1281"/>
      <c r="W16" s="1281"/>
      <c r="X16" s="1284"/>
      <c r="Y16" s="1284"/>
      <c r="Z16" s="1284"/>
      <c r="AA16" s="1284"/>
      <c r="AB16" s="1284"/>
      <c r="AC16" s="1284"/>
      <c r="AD16" s="1281"/>
      <c r="AE16" s="1281"/>
      <c r="AF16" s="1281"/>
      <c r="AG16" s="1281"/>
      <c r="AH16" s="1864"/>
      <c r="AI16" s="1864"/>
      <c r="AJ16" s="1864"/>
      <c r="AK16" s="1864"/>
      <c r="AL16" s="1864"/>
      <c r="AM16" s="1864"/>
      <c r="AN16" s="1864"/>
      <c r="AO16" s="1864"/>
      <c r="AP16" s="1864"/>
      <c r="AQ16" s="1864"/>
      <c r="AR16" s="1864"/>
      <c r="AS16" s="1864"/>
      <c r="AT16" s="1864"/>
      <c r="AU16" s="1864"/>
      <c r="AV16" s="1864"/>
      <c r="AW16" s="1864"/>
      <c r="AX16" s="1864"/>
      <c r="AY16" s="1864"/>
      <c r="AZ16" s="1864"/>
      <c r="BA16" s="1864"/>
      <c r="BB16" s="1864"/>
      <c r="BC16" s="1864"/>
      <c r="BD16" s="1864"/>
      <c r="BE16" s="1281"/>
      <c r="BF16" s="1281"/>
    </row>
    <row r="17" spans="2:58" ht="13.5" customHeight="1">
      <c r="B17" s="1281"/>
      <c r="C17" s="1281"/>
      <c r="D17" s="1281"/>
      <c r="E17" s="1281"/>
      <c r="F17" s="1281"/>
      <c r="G17" s="1281"/>
      <c r="H17" s="1281"/>
      <c r="I17" s="1281"/>
      <c r="J17" s="1281"/>
      <c r="K17" s="1281"/>
      <c r="L17" s="1281"/>
      <c r="M17" s="1281"/>
      <c r="N17" s="1281"/>
      <c r="O17" s="1281"/>
      <c r="P17" s="1281"/>
      <c r="Q17" s="1281"/>
      <c r="R17" s="1281"/>
      <c r="S17" s="1281"/>
      <c r="T17" s="1281"/>
      <c r="U17" s="1281"/>
      <c r="V17" s="1281"/>
      <c r="W17" s="1281"/>
      <c r="X17" s="1284"/>
      <c r="Y17" s="1284"/>
      <c r="Z17" s="1284"/>
      <c r="AA17" s="1284"/>
      <c r="AB17" s="1284"/>
      <c r="AC17" s="1284"/>
      <c r="AD17" s="1281"/>
      <c r="AE17" s="1281"/>
      <c r="AF17" s="1281"/>
      <c r="AG17" s="1281"/>
      <c r="AH17" s="1281"/>
      <c r="AI17" s="1281"/>
      <c r="AJ17" s="1281"/>
      <c r="AK17" s="1281"/>
      <c r="AL17" s="1281"/>
      <c r="AM17" s="1281"/>
      <c r="AN17" s="1281"/>
      <c r="AO17" s="1281"/>
      <c r="AP17" s="1281"/>
      <c r="AQ17" s="1281"/>
      <c r="AR17" s="1281"/>
      <c r="AS17" s="1281"/>
      <c r="AT17" s="1281"/>
      <c r="AU17" s="1281"/>
      <c r="AV17" s="1281"/>
      <c r="AW17" s="1281"/>
      <c r="AX17" s="1281"/>
      <c r="AY17" s="1281"/>
      <c r="AZ17" s="1281"/>
      <c r="BA17" s="1281"/>
      <c r="BB17" s="1281"/>
      <c r="BC17" s="1281"/>
      <c r="BD17" s="1281"/>
      <c r="BE17" s="1281"/>
      <c r="BF17" s="1281"/>
    </row>
    <row r="18" spans="2:58" ht="13.5" customHeight="1">
      <c r="B18" s="1281"/>
      <c r="C18" s="1281"/>
      <c r="D18" s="1281"/>
      <c r="E18" s="1281"/>
      <c r="F18" s="1281"/>
      <c r="G18" s="1281"/>
      <c r="H18" s="1281"/>
      <c r="I18" s="1281"/>
      <c r="J18" s="1281"/>
      <c r="K18" s="1281"/>
      <c r="L18" s="1281"/>
      <c r="M18" s="1281"/>
      <c r="N18" s="1281"/>
      <c r="O18" s="1281"/>
      <c r="P18" s="1281"/>
      <c r="Q18" s="1281"/>
      <c r="R18" s="1281"/>
      <c r="S18" s="1281"/>
      <c r="T18" s="1281"/>
      <c r="U18" s="1281"/>
      <c r="V18" s="1281"/>
      <c r="W18" s="1281"/>
      <c r="X18" s="1284"/>
      <c r="Y18" s="1284"/>
      <c r="Z18" s="1284"/>
      <c r="AA18" s="1284"/>
      <c r="AB18" s="1284"/>
      <c r="AC18" s="1284"/>
      <c r="AD18" s="1281"/>
      <c r="AE18" s="1281"/>
      <c r="AF18" s="1281"/>
      <c r="AG18" s="1280" t="s">
        <v>18</v>
      </c>
      <c r="AH18" s="1281"/>
      <c r="AI18" s="1281"/>
      <c r="AJ18" s="1281"/>
      <c r="AK18" s="1281"/>
      <c r="AL18" s="1281"/>
      <c r="AM18" s="1281"/>
      <c r="AN18" s="1281"/>
      <c r="AO18" s="1281"/>
      <c r="AP18" s="1281"/>
      <c r="AQ18" s="1281"/>
      <c r="AR18" s="1281"/>
      <c r="AS18" s="1281"/>
      <c r="AT18" s="1281"/>
      <c r="AU18" s="1281"/>
      <c r="AV18" s="1281"/>
      <c r="AW18" s="1281"/>
      <c r="AX18" s="1281"/>
      <c r="AY18" s="1281"/>
      <c r="AZ18" s="1281"/>
      <c r="BA18" s="1281"/>
      <c r="BB18" s="1281"/>
      <c r="BC18" s="1281"/>
      <c r="BD18" s="1281"/>
      <c r="BE18" s="1281"/>
      <c r="BF18" s="1281"/>
    </row>
    <row r="19" spans="2:58" ht="13.5" customHeight="1">
      <c r="B19" s="1281"/>
      <c r="C19" s="1281"/>
      <c r="D19" s="1281"/>
      <c r="E19" s="1281"/>
      <c r="F19" s="1281"/>
      <c r="G19" s="1281"/>
      <c r="H19" s="1281"/>
      <c r="I19" s="1281"/>
      <c r="J19" s="1281"/>
      <c r="K19" s="1281"/>
      <c r="L19" s="1281"/>
      <c r="M19" s="1281"/>
      <c r="N19" s="1281"/>
      <c r="O19" s="1281"/>
      <c r="P19" s="1281"/>
      <c r="Q19" s="1281"/>
      <c r="R19" s="1281"/>
      <c r="S19" s="1281"/>
      <c r="T19" s="1281"/>
      <c r="U19" s="1281"/>
      <c r="V19" s="1281"/>
      <c r="W19" s="1281"/>
      <c r="X19" s="1284"/>
      <c r="Y19" s="1284"/>
      <c r="Z19" s="1284"/>
      <c r="AA19" s="1284"/>
      <c r="AB19" s="1284"/>
      <c r="AC19" s="1284"/>
      <c r="AD19" s="1281"/>
      <c r="AE19" s="1281"/>
      <c r="AF19" s="1281"/>
      <c r="AG19" s="1281"/>
      <c r="AH19" s="1864"/>
      <c r="AI19" s="1864"/>
      <c r="AJ19" s="1864"/>
      <c r="AK19" s="1864"/>
      <c r="AL19" s="1864"/>
      <c r="AM19" s="1864"/>
      <c r="AN19" s="1864"/>
      <c r="AO19" s="1864"/>
      <c r="AP19" s="1864"/>
      <c r="AQ19" s="1864"/>
      <c r="AR19" s="1864"/>
      <c r="AS19" s="1864"/>
      <c r="AT19" s="1864"/>
      <c r="AU19" s="1864"/>
      <c r="AV19" s="1864"/>
      <c r="AW19" s="1864"/>
      <c r="AX19" s="1864"/>
      <c r="AY19" s="1864"/>
      <c r="AZ19" s="1864"/>
      <c r="BA19" s="1864"/>
      <c r="BB19" s="1864"/>
      <c r="BC19" s="1864"/>
      <c r="BD19" s="1864"/>
      <c r="BE19" s="1281"/>
      <c r="BF19" s="1281"/>
    </row>
    <row r="20" spans="2:58" ht="13.5" customHeight="1">
      <c r="B20" s="1281"/>
      <c r="C20" s="1281"/>
      <c r="D20" s="1281"/>
      <c r="E20" s="1281"/>
      <c r="F20" s="1281"/>
      <c r="G20" s="1281"/>
      <c r="H20" s="1281"/>
      <c r="I20" s="1281"/>
      <c r="J20" s="1281"/>
      <c r="K20" s="1281"/>
      <c r="L20" s="1281"/>
      <c r="M20" s="1281"/>
      <c r="N20" s="1281"/>
      <c r="O20" s="1281"/>
      <c r="P20" s="1281"/>
      <c r="Q20" s="1281"/>
      <c r="R20" s="1281"/>
      <c r="S20" s="1281"/>
      <c r="T20" s="1281"/>
      <c r="U20" s="1281"/>
      <c r="V20" s="1281"/>
      <c r="W20" s="1281"/>
      <c r="X20" s="1281"/>
      <c r="Y20" s="1281"/>
      <c r="Z20" s="1281"/>
      <c r="AA20" s="1281"/>
      <c r="AB20" s="1281"/>
      <c r="AC20" s="1281"/>
      <c r="AD20" s="1281"/>
      <c r="AE20" s="1281"/>
      <c r="AF20" s="1281"/>
      <c r="AG20" s="1281"/>
      <c r="AH20" s="1864"/>
      <c r="AI20" s="1864"/>
      <c r="AJ20" s="1864"/>
      <c r="AK20" s="1864"/>
      <c r="AL20" s="1864"/>
      <c r="AM20" s="1864"/>
      <c r="AN20" s="1864"/>
      <c r="AO20" s="1864"/>
      <c r="AP20" s="1864"/>
      <c r="AQ20" s="1864"/>
      <c r="AR20" s="1864"/>
      <c r="AS20" s="1864"/>
      <c r="AT20" s="1864"/>
      <c r="AU20" s="1864"/>
      <c r="AV20" s="1864"/>
      <c r="AW20" s="1864"/>
      <c r="AX20" s="1864"/>
      <c r="AY20" s="1864"/>
      <c r="AZ20" s="1864"/>
      <c r="BA20" s="1864"/>
      <c r="BB20" s="1864"/>
      <c r="BC20" s="1864"/>
      <c r="BD20" s="1864"/>
      <c r="BE20" s="1281"/>
      <c r="BF20" s="1281"/>
    </row>
    <row r="21" spans="2:58" ht="13.5" customHeight="1">
      <c r="B21" s="1281"/>
      <c r="C21" s="1281"/>
      <c r="D21" s="1281"/>
      <c r="E21" s="1281"/>
      <c r="F21" s="1281"/>
      <c r="G21" s="1281"/>
      <c r="H21" s="1281"/>
      <c r="I21" s="1281"/>
      <c r="J21" s="1281"/>
      <c r="K21" s="1281"/>
      <c r="L21" s="1281"/>
      <c r="M21" s="1285"/>
      <c r="N21" s="1281"/>
      <c r="O21" s="1281"/>
      <c r="P21" s="1281"/>
      <c r="Q21" s="1281"/>
      <c r="R21" s="1281"/>
      <c r="S21" s="1281"/>
      <c r="T21" s="1281"/>
      <c r="U21" s="1281"/>
      <c r="V21" s="1281"/>
      <c r="W21" s="1281"/>
      <c r="X21" s="1281"/>
      <c r="Y21" s="1281"/>
      <c r="Z21" s="1281"/>
      <c r="AA21" s="1281"/>
      <c r="AB21" s="1281"/>
      <c r="AC21" s="1281"/>
      <c r="AD21" s="1281"/>
      <c r="AE21" s="1281"/>
      <c r="AF21" s="1281"/>
      <c r="AG21" s="1281"/>
      <c r="AH21" s="1281"/>
      <c r="AI21" s="1281"/>
      <c r="AJ21" s="1281"/>
      <c r="AK21" s="1281"/>
      <c r="AL21" s="1281"/>
      <c r="AM21" s="1281"/>
      <c r="AN21" s="1281"/>
      <c r="AO21" s="1281"/>
      <c r="AP21" s="1281"/>
      <c r="AQ21" s="1281"/>
      <c r="AR21" s="1281"/>
      <c r="AS21" s="1281"/>
      <c r="AT21" s="1281"/>
      <c r="AU21" s="1281"/>
      <c r="AV21" s="1281"/>
      <c r="AW21" s="1281"/>
      <c r="AX21" s="1281"/>
      <c r="AY21" s="1281"/>
      <c r="AZ21" s="1281"/>
      <c r="BA21" s="1281"/>
      <c r="BB21" s="1281"/>
      <c r="BC21" s="1281"/>
      <c r="BD21" s="1281"/>
      <c r="BE21" s="1281"/>
      <c r="BF21" s="1281"/>
    </row>
    <row r="22" spans="2:58" ht="13.5" customHeight="1">
      <c r="B22" s="1281"/>
      <c r="C22" s="1281"/>
      <c r="D22" s="1281"/>
      <c r="E22" s="1281"/>
      <c r="F22" s="1281"/>
      <c r="G22" s="1281"/>
      <c r="H22" s="1281"/>
      <c r="I22" s="1281"/>
      <c r="J22" s="1281"/>
      <c r="K22" s="1281"/>
      <c r="L22" s="1281"/>
      <c r="M22" s="1281"/>
      <c r="N22" s="1281"/>
      <c r="O22" s="1281"/>
      <c r="P22" s="1281"/>
      <c r="Q22" s="1281"/>
      <c r="R22" s="1281"/>
      <c r="S22" s="1281"/>
      <c r="T22" s="1281"/>
      <c r="U22" s="1281"/>
      <c r="V22" s="1281"/>
      <c r="W22" s="1281"/>
      <c r="X22" s="1281"/>
      <c r="Y22" s="1281"/>
      <c r="Z22" s="1281"/>
      <c r="AA22" s="1281"/>
      <c r="AB22" s="1281"/>
      <c r="AC22" s="1281"/>
      <c r="AD22" s="1281"/>
      <c r="AE22" s="1281"/>
      <c r="AF22" s="1281"/>
      <c r="AG22" s="1281"/>
      <c r="AH22" s="1281"/>
      <c r="AI22" s="1281"/>
      <c r="AJ22" s="1281"/>
      <c r="AK22" s="1281"/>
      <c r="AL22" s="1281"/>
      <c r="AM22" s="1281"/>
      <c r="AN22" s="1281"/>
      <c r="AO22" s="1281"/>
      <c r="AP22" s="1281"/>
      <c r="AQ22" s="1281"/>
      <c r="AR22" s="1281"/>
      <c r="AS22" s="1281"/>
      <c r="AT22" s="1281"/>
      <c r="AU22" s="1281"/>
      <c r="AV22" s="1281"/>
      <c r="AW22" s="1281"/>
      <c r="AX22" s="1281"/>
      <c r="AY22" s="1281"/>
      <c r="AZ22" s="1281"/>
      <c r="BA22" s="1281"/>
      <c r="BB22" s="1281"/>
      <c r="BC22" s="1281"/>
      <c r="BD22" s="1281"/>
      <c r="BE22" s="1281"/>
      <c r="BF22" s="1281"/>
    </row>
    <row r="23" spans="2:58" ht="13.5" customHeight="1">
      <c r="B23" s="1867" t="s">
        <v>244</v>
      </c>
      <c r="C23" s="1867"/>
      <c r="D23" s="1867"/>
      <c r="E23" s="1867"/>
      <c r="F23" s="1867"/>
      <c r="G23" s="1867"/>
      <c r="H23" s="1867"/>
      <c r="I23" s="1867"/>
      <c r="J23" s="1867"/>
      <c r="K23" s="1867"/>
      <c r="L23" s="1867"/>
      <c r="M23" s="1867"/>
      <c r="N23" s="1867"/>
      <c r="O23" s="1867"/>
      <c r="P23" s="1867"/>
      <c r="Q23" s="1867"/>
      <c r="R23" s="1867"/>
      <c r="S23" s="1867"/>
      <c r="T23" s="1867"/>
      <c r="U23" s="1867"/>
      <c r="V23" s="1867"/>
      <c r="W23" s="1867"/>
      <c r="X23" s="1867"/>
      <c r="Y23" s="1867"/>
      <c r="Z23" s="1867"/>
      <c r="AA23" s="1867"/>
      <c r="AB23" s="1867"/>
      <c r="AC23" s="1867"/>
      <c r="AD23" s="1867"/>
      <c r="AE23" s="1867"/>
      <c r="AF23" s="1867"/>
      <c r="AG23" s="1867"/>
      <c r="AH23" s="1867"/>
      <c r="AI23" s="1867"/>
      <c r="AJ23" s="1867"/>
      <c r="AK23" s="1867"/>
      <c r="AL23" s="1867"/>
      <c r="AM23" s="1867"/>
      <c r="AN23" s="1867"/>
      <c r="AO23" s="1867"/>
      <c r="AP23" s="1867"/>
      <c r="AQ23" s="1867"/>
      <c r="AR23" s="1867"/>
      <c r="AS23" s="1867"/>
      <c r="AT23" s="1867"/>
      <c r="AU23" s="1867"/>
      <c r="AV23" s="1867"/>
      <c r="AW23" s="1867"/>
      <c r="AX23" s="1867"/>
      <c r="AY23" s="1867"/>
      <c r="AZ23" s="1867"/>
      <c r="BA23" s="1867"/>
      <c r="BB23" s="1867"/>
      <c r="BC23" s="1867"/>
      <c r="BD23" s="1867"/>
      <c r="BE23" s="1867"/>
      <c r="BF23" s="1867"/>
    </row>
    <row r="24" spans="2:58" ht="13.5" customHeight="1">
      <c r="B24" s="1867" t="s">
        <v>19</v>
      </c>
      <c r="C24" s="1867"/>
      <c r="D24" s="1867"/>
      <c r="E24" s="1867"/>
      <c r="F24" s="1867"/>
      <c r="G24" s="1867"/>
      <c r="H24" s="1867"/>
      <c r="I24" s="1867"/>
      <c r="J24" s="1867"/>
      <c r="K24" s="1867"/>
      <c r="L24" s="1867"/>
      <c r="M24" s="1867"/>
      <c r="N24" s="1867"/>
      <c r="O24" s="1867"/>
      <c r="P24" s="1867"/>
      <c r="Q24" s="1867"/>
      <c r="R24" s="1867"/>
      <c r="S24" s="1867"/>
      <c r="T24" s="1867"/>
      <c r="U24" s="1867"/>
      <c r="V24" s="1867"/>
      <c r="W24" s="1867"/>
      <c r="X24" s="1867"/>
      <c r="Y24" s="1867"/>
      <c r="Z24" s="1867"/>
      <c r="AA24" s="1867"/>
      <c r="AB24" s="1867"/>
      <c r="AC24" s="1867"/>
      <c r="AD24" s="1867"/>
      <c r="AE24" s="1867"/>
      <c r="AF24" s="1867"/>
      <c r="AG24" s="1867"/>
      <c r="AH24" s="1867"/>
      <c r="AI24" s="1867"/>
      <c r="AJ24" s="1867"/>
      <c r="AK24" s="1867"/>
      <c r="AL24" s="1867"/>
      <c r="AM24" s="1867"/>
      <c r="AN24" s="1867"/>
      <c r="AO24" s="1867"/>
      <c r="AP24" s="1867"/>
      <c r="AQ24" s="1867"/>
      <c r="AR24" s="1867"/>
      <c r="AS24" s="1867"/>
      <c r="AT24" s="1867"/>
      <c r="AU24" s="1867"/>
      <c r="AV24" s="1867"/>
      <c r="AW24" s="1867"/>
      <c r="AX24" s="1867"/>
      <c r="AY24" s="1867"/>
      <c r="AZ24" s="1867"/>
      <c r="BA24" s="1867"/>
      <c r="BB24" s="1867"/>
      <c r="BC24" s="1867"/>
      <c r="BD24" s="1867"/>
      <c r="BE24" s="1867"/>
      <c r="BF24" s="1867"/>
    </row>
    <row r="25" spans="2:58" ht="13.5" customHeight="1">
      <c r="B25" s="1281"/>
      <c r="C25" s="1281"/>
      <c r="D25" s="1281"/>
      <c r="E25" s="1281"/>
      <c r="F25" s="1281"/>
      <c r="G25" s="1281"/>
      <c r="H25" s="1281"/>
      <c r="I25" s="1281"/>
      <c r="J25" s="1281"/>
      <c r="K25" s="1281"/>
      <c r="L25" s="1281"/>
      <c r="M25" s="1281"/>
      <c r="N25" s="1281"/>
      <c r="O25" s="1281"/>
      <c r="P25" s="1281"/>
      <c r="Q25" s="1281"/>
      <c r="R25" s="1281"/>
      <c r="S25" s="1281"/>
      <c r="T25" s="1281"/>
      <c r="U25" s="1281"/>
      <c r="V25" s="1281"/>
      <c r="W25" s="1281"/>
      <c r="X25" s="1281"/>
      <c r="Y25" s="1281"/>
      <c r="Z25" s="1281"/>
      <c r="AA25" s="1281"/>
      <c r="AB25" s="1281"/>
      <c r="AC25" s="1281"/>
      <c r="AD25" s="1281"/>
      <c r="AE25" s="1281"/>
      <c r="AF25" s="1281"/>
      <c r="AG25" s="1281"/>
      <c r="AH25" s="1281"/>
      <c r="AI25" s="1281"/>
      <c r="AJ25" s="1281"/>
      <c r="AK25" s="1281"/>
      <c r="AL25" s="1281"/>
      <c r="AM25" s="1281"/>
      <c r="AN25" s="1281"/>
      <c r="AO25" s="1281"/>
      <c r="AP25" s="1281"/>
      <c r="AQ25" s="1281"/>
      <c r="AR25" s="1281"/>
      <c r="AS25" s="1281"/>
      <c r="AT25" s="1281"/>
      <c r="AU25" s="1281"/>
      <c r="AV25" s="1281"/>
      <c r="AW25" s="1281"/>
      <c r="AX25" s="1281"/>
      <c r="AY25" s="1281"/>
      <c r="AZ25" s="1281"/>
      <c r="BA25" s="1281"/>
      <c r="BB25" s="1281"/>
      <c r="BC25" s="1281"/>
      <c r="BD25" s="1281"/>
      <c r="BE25" s="1281"/>
      <c r="BF25" s="1281"/>
    </row>
    <row r="26" spans="2:58" ht="13.5" customHeight="1">
      <c r="B26" s="1281"/>
      <c r="C26" s="1281"/>
      <c r="D26" s="1281"/>
      <c r="E26" s="1281"/>
      <c r="F26" s="1281"/>
      <c r="G26" s="1281"/>
      <c r="H26" s="1281"/>
      <c r="I26" s="1281"/>
      <c r="J26" s="1281"/>
      <c r="K26" s="1281"/>
      <c r="L26" s="1281"/>
      <c r="M26" s="1281"/>
      <c r="N26" s="1281"/>
      <c r="O26" s="1281"/>
      <c r="P26" s="1281"/>
      <c r="Q26" s="1281"/>
      <c r="R26" s="1281"/>
      <c r="S26" s="1281"/>
      <c r="T26" s="1281"/>
      <c r="U26" s="1281"/>
      <c r="V26" s="1281"/>
      <c r="W26" s="1281"/>
      <c r="X26" s="1281"/>
      <c r="Y26" s="1281"/>
      <c r="Z26" s="1281"/>
      <c r="AA26" s="1281"/>
      <c r="AB26" s="1281"/>
      <c r="AC26" s="1281"/>
      <c r="AD26" s="1281"/>
      <c r="AE26" s="1281"/>
      <c r="AF26" s="1281"/>
      <c r="AG26" s="1281"/>
      <c r="AH26" s="1281"/>
      <c r="AI26" s="1281"/>
      <c r="AJ26" s="1281"/>
      <c r="AK26" s="1281"/>
      <c r="AL26" s="1281"/>
      <c r="AM26" s="1281"/>
      <c r="AN26" s="1281"/>
      <c r="AO26" s="1281"/>
      <c r="AP26" s="1281"/>
      <c r="AQ26" s="1281"/>
      <c r="AR26" s="1281"/>
      <c r="AS26" s="1281"/>
      <c r="AT26" s="1281"/>
      <c r="AU26" s="1281"/>
      <c r="AV26" s="1281"/>
      <c r="AW26" s="1281"/>
      <c r="AX26" s="1281"/>
      <c r="AY26" s="1281"/>
      <c r="AZ26" s="1281"/>
      <c r="BA26" s="1281"/>
      <c r="BB26" s="1281"/>
      <c r="BC26" s="1281"/>
      <c r="BD26" s="1281"/>
      <c r="BE26" s="1281"/>
      <c r="BF26" s="1281"/>
    </row>
    <row r="27" spans="2:58" ht="13.5" customHeight="1">
      <c r="B27" s="1868" t="s">
        <v>3</v>
      </c>
      <c r="C27" s="1868"/>
      <c r="D27" s="1868"/>
      <c r="E27" s="1868"/>
      <c r="F27" s="1868"/>
      <c r="G27" s="1868"/>
      <c r="H27" s="1868"/>
      <c r="I27" s="1868"/>
      <c r="J27" s="1868"/>
      <c r="K27" s="1868"/>
      <c r="L27" s="1868"/>
      <c r="M27" s="1868"/>
      <c r="N27" s="1868"/>
      <c r="O27" s="1868"/>
      <c r="P27" s="1868"/>
      <c r="Q27" s="1868"/>
      <c r="R27" s="1868"/>
      <c r="S27" s="1868"/>
      <c r="T27" s="1868"/>
      <c r="U27" s="1868"/>
      <c r="V27" s="1868"/>
      <c r="W27" s="1868"/>
      <c r="X27" s="1868"/>
      <c r="Y27" s="1868"/>
      <c r="Z27" s="1868"/>
      <c r="AA27" s="1868"/>
      <c r="AB27" s="1868"/>
      <c r="AC27" s="1868"/>
      <c r="AD27" s="1868"/>
      <c r="AE27" s="1868"/>
      <c r="AF27" s="1868"/>
      <c r="AG27" s="1868"/>
      <c r="AH27" s="1868"/>
      <c r="AI27" s="1868"/>
      <c r="AJ27" s="1868"/>
      <c r="AK27" s="1868"/>
      <c r="AL27" s="1868"/>
      <c r="AM27" s="1868"/>
      <c r="AN27" s="1868"/>
      <c r="AO27" s="1868"/>
      <c r="AP27" s="1868"/>
      <c r="AQ27" s="1868"/>
      <c r="AR27" s="1868"/>
      <c r="AS27" s="1868"/>
      <c r="AT27" s="1868"/>
      <c r="AU27" s="1868"/>
      <c r="AV27" s="1868"/>
      <c r="AW27" s="1868"/>
      <c r="AX27" s="1868"/>
      <c r="AY27" s="1868"/>
      <c r="AZ27" s="1868"/>
      <c r="BA27" s="1868"/>
      <c r="BB27" s="1868"/>
      <c r="BC27" s="1868"/>
      <c r="BD27" s="1868"/>
      <c r="BE27" s="1868"/>
      <c r="BF27" s="1868"/>
    </row>
    <row r="28" spans="2:58" ht="13.5" customHeight="1">
      <c r="B28" s="1281"/>
      <c r="C28" s="1281"/>
      <c r="D28" s="1281"/>
      <c r="E28" s="1281"/>
      <c r="F28" s="1281"/>
      <c r="G28" s="1281"/>
      <c r="H28" s="1281"/>
      <c r="I28" s="1281"/>
      <c r="J28" s="1281"/>
      <c r="K28" s="1281"/>
      <c r="L28" s="1281"/>
      <c r="M28" s="1281"/>
      <c r="N28" s="1281"/>
      <c r="O28" s="1281"/>
      <c r="P28" s="1281"/>
      <c r="Q28" s="1281"/>
      <c r="R28" s="1281"/>
      <c r="S28" s="1281"/>
      <c r="T28" s="1281"/>
      <c r="U28" s="1281"/>
      <c r="V28" s="1281"/>
      <c r="W28" s="1281"/>
      <c r="X28" s="1281"/>
      <c r="Y28" s="1281"/>
      <c r="Z28" s="1281"/>
      <c r="AA28" s="1281"/>
      <c r="AB28" s="1281"/>
      <c r="AC28" s="1281"/>
      <c r="AD28" s="1281"/>
      <c r="AE28" s="1281"/>
      <c r="AF28" s="1281"/>
      <c r="AG28" s="1281"/>
      <c r="AH28" s="1281"/>
      <c r="AI28" s="1281"/>
      <c r="AJ28" s="1281"/>
      <c r="AK28" s="1281"/>
      <c r="AL28" s="1281"/>
      <c r="AM28" s="1281"/>
      <c r="AN28" s="1281"/>
      <c r="AO28" s="1281"/>
      <c r="AP28" s="1281"/>
      <c r="AQ28" s="1281"/>
      <c r="AR28" s="1281"/>
      <c r="AS28" s="1281"/>
      <c r="AT28" s="1281"/>
      <c r="AU28" s="1281"/>
      <c r="AV28" s="1281"/>
      <c r="AW28" s="1281"/>
      <c r="AX28" s="1281"/>
      <c r="AY28" s="1281"/>
      <c r="AZ28" s="1281"/>
      <c r="BA28" s="1281"/>
      <c r="BB28" s="1281"/>
      <c r="BC28" s="1281"/>
      <c r="BD28" s="1281"/>
      <c r="BE28" s="1281"/>
      <c r="BF28" s="1281"/>
    </row>
    <row r="29" spans="2:58" ht="13.5" customHeight="1">
      <c r="B29" s="1867" t="s">
        <v>245</v>
      </c>
      <c r="C29" s="1867"/>
      <c r="D29" s="1867"/>
      <c r="E29" s="1867"/>
      <c r="F29" s="1867"/>
      <c r="G29" s="1867"/>
      <c r="H29" s="1867"/>
      <c r="I29" s="1867"/>
      <c r="J29" s="1867"/>
      <c r="K29" s="1867"/>
      <c r="L29" s="1867"/>
      <c r="M29" s="1867"/>
      <c r="N29" s="1867"/>
      <c r="O29" s="1867"/>
      <c r="P29" s="1867"/>
      <c r="Q29" s="1867"/>
      <c r="R29" s="1867"/>
      <c r="S29" s="1867"/>
      <c r="T29" s="1867"/>
      <c r="U29" s="1867"/>
      <c r="V29" s="1867"/>
      <c r="W29" s="1867"/>
      <c r="X29" s="1867"/>
      <c r="Y29" s="1867"/>
      <c r="Z29" s="1867"/>
      <c r="AA29" s="1867"/>
      <c r="AB29" s="1867"/>
      <c r="AC29" s="1867"/>
      <c r="AD29" s="1867"/>
      <c r="AE29" s="1867"/>
      <c r="AF29" s="1867"/>
      <c r="AG29" s="1867"/>
      <c r="AH29" s="1867"/>
      <c r="AI29" s="1867"/>
      <c r="AJ29" s="1867"/>
      <c r="AK29" s="1867"/>
      <c r="AL29" s="1867"/>
      <c r="AM29" s="1867"/>
      <c r="AN29" s="1867"/>
      <c r="AO29" s="1867"/>
      <c r="AP29" s="1867"/>
      <c r="AQ29" s="1867"/>
      <c r="AR29" s="1867"/>
      <c r="AS29" s="1867"/>
      <c r="AT29" s="1867"/>
      <c r="AU29" s="1867"/>
      <c r="AV29" s="1867"/>
      <c r="AW29" s="1867"/>
      <c r="AX29" s="1867"/>
      <c r="AY29" s="1867"/>
      <c r="AZ29" s="1867"/>
      <c r="BA29" s="1867"/>
      <c r="BB29" s="1867"/>
      <c r="BC29" s="1867"/>
      <c r="BD29" s="1867"/>
      <c r="BE29" s="1867"/>
      <c r="BF29" s="1867"/>
    </row>
    <row r="30" spans="2:58" ht="13.5" customHeight="1">
      <c r="B30" s="1281"/>
      <c r="C30" s="1281"/>
      <c r="D30" s="1281"/>
      <c r="E30" s="1281"/>
      <c r="F30" s="1281"/>
      <c r="G30" s="1281"/>
      <c r="H30" s="1281"/>
      <c r="I30" s="1281"/>
      <c r="J30" s="1281"/>
      <c r="K30" s="1281"/>
      <c r="L30" s="1281"/>
      <c r="M30" s="1281"/>
      <c r="N30" s="1281"/>
      <c r="O30" s="1281"/>
      <c r="P30" s="1281"/>
      <c r="Q30" s="1281"/>
      <c r="R30" s="1281"/>
      <c r="S30" s="1281"/>
      <c r="T30" s="1281"/>
      <c r="U30" s="1281"/>
      <c r="V30" s="1281"/>
      <c r="W30" s="1281"/>
      <c r="X30" s="1281"/>
      <c r="Y30" s="1281"/>
      <c r="Z30" s="1281"/>
      <c r="AA30" s="1281"/>
      <c r="AB30" s="1281"/>
      <c r="AC30" s="1281"/>
      <c r="AD30" s="1281"/>
      <c r="AE30" s="1281"/>
      <c r="AF30" s="1281"/>
      <c r="AG30" s="1281"/>
      <c r="AH30" s="1281"/>
      <c r="AI30" s="1281"/>
      <c r="AJ30" s="1281"/>
      <c r="AK30" s="1281"/>
      <c r="AL30" s="1281"/>
      <c r="AM30" s="1281"/>
      <c r="AN30" s="1281"/>
      <c r="AO30" s="1281"/>
      <c r="AP30" s="1281"/>
      <c r="AQ30" s="1281"/>
      <c r="AR30" s="1281"/>
      <c r="AS30" s="1281"/>
      <c r="AT30" s="1281"/>
      <c r="AU30" s="1281"/>
      <c r="AV30" s="1281"/>
      <c r="AW30" s="1281"/>
      <c r="AX30" s="1281"/>
      <c r="AY30" s="1281"/>
      <c r="AZ30" s="1281"/>
      <c r="BA30" s="1281"/>
      <c r="BB30" s="1281"/>
      <c r="BC30" s="1281"/>
      <c r="BD30" s="1281"/>
      <c r="BE30" s="1281"/>
      <c r="BF30" s="1281"/>
    </row>
    <row r="31" spans="2:58" ht="13.5" customHeight="1">
      <c r="B31" s="1281"/>
      <c r="C31" s="1310" t="s">
        <v>20</v>
      </c>
      <c r="D31" s="1281"/>
      <c r="E31" s="1281" t="s">
        <v>246</v>
      </c>
      <c r="F31" s="1281"/>
      <c r="G31" s="1281"/>
      <c r="H31" s="1281"/>
      <c r="I31" s="1281"/>
      <c r="J31" s="1281"/>
      <c r="K31" s="1281"/>
      <c r="L31" s="1281"/>
      <c r="M31" s="1281"/>
      <c r="N31" s="1281"/>
      <c r="O31" s="1281"/>
      <c r="P31" s="1281"/>
      <c r="Q31" s="1281"/>
      <c r="R31" s="1281"/>
      <c r="S31" s="1281"/>
      <c r="T31" s="1281"/>
      <c r="U31" s="1281"/>
      <c r="V31" s="1281"/>
      <c r="W31" s="1281"/>
      <c r="X31" s="1282" t="s">
        <v>1</v>
      </c>
      <c r="Y31" s="1869"/>
      <c r="Z31" s="1869"/>
      <c r="AA31" s="1869"/>
      <c r="AB31" s="1869"/>
      <c r="AC31" s="1869"/>
      <c r="AD31" s="1869"/>
      <c r="AE31" s="1869"/>
      <c r="AF31" s="1869"/>
      <c r="AG31" s="1869"/>
      <c r="AH31" s="1869"/>
      <c r="AI31" s="1869"/>
      <c r="AJ31" s="1869"/>
      <c r="AK31" s="1869"/>
      <c r="AL31" s="1869"/>
      <c r="AM31" s="1869"/>
      <c r="AN31" s="1869"/>
      <c r="AO31" s="1869"/>
      <c r="AP31" s="1869"/>
      <c r="AQ31" s="1869"/>
      <c r="AR31" s="1869"/>
      <c r="AS31" s="1869"/>
      <c r="AT31" s="1869"/>
      <c r="AU31" s="1869"/>
      <c r="AV31" s="1869"/>
      <c r="AW31" s="1869"/>
      <c r="AX31" s="1869"/>
      <c r="AY31" s="1869"/>
      <c r="AZ31" s="1869"/>
      <c r="BA31" s="1869"/>
      <c r="BB31" s="1869"/>
      <c r="BC31" s="1869"/>
      <c r="BD31" s="1281" t="s">
        <v>2</v>
      </c>
      <c r="BE31" s="1281"/>
      <c r="BF31" s="1281"/>
    </row>
    <row r="32" spans="2:58" ht="13.5" customHeight="1" thickBot="1">
      <c r="B32" s="1281"/>
      <c r="C32" s="1281"/>
      <c r="D32" s="1281"/>
      <c r="E32" s="1281"/>
      <c r="F32" s="1281"/>
      <c r="G32" s="1281"/>
      <c r="H32" s="1281"/>
      <c r="I32" s="1281"/>
      <c r="J32" s="1281"/>
      <c r="K32" s="1281"/>
      <c r="L32" s="1281"/>
      <c r="M32" s="1281"/>
      <c r="N32" s="1281"/>
      <c r="O32" s="1281"/>
      <c r="P32" s="1281"/>
      <c r="Q32" s="1281"/>
      <c r="R32" s="1281"/>
      <c r="S32" s="1281"/>
      <c r="T32" s="1281"/>
      <c r="U32" s="1281"/>
      <c r="V32" s="1281"/>
      <c r="W32" s="1281"/>
      <c r="X32" s="1281"/>
      <c r="Y32" s="1281"/>
      <c r="Z32" s="1281"/>
      <c r="AA32" s="1281"/>
      <c r="AB32" s="1281"/>
      <c r="AC32" s="1281"/>
      <c r="AD32" s="1281"/>
      <c r="AE32" s="1281"/>
      <c r="AF32" s="1281"/>
      <c r="AG32" s="1281"/>
      <c r="AH32" s="1281"/>
      <c r="AI32" s="1281"/>
      <c r="AJ32" s="1281"/>
      <c r="AK32" s="1281"/>
      <c r="AL32" s="1281"/>
      <c r="AM32" s="1281"/>
      <c r="AN32" s="1281"/>
      <c r="AO32" s="1281"/>
      <c r="AP32" s="1281"/>
      <c r="AQ32" s="1281"/>
      <c r="AR32" s="1281"/>
      <c r="AS32" s="1281"/>
      <c r="AT32" s="1281"/>
      <c r="AU32" s="1281"/>
      <c r="AV32" s="1281"/>
      <c r="AW32" s="1281"/>
      <c r="AX32" s="1281"/>
      <c r="AY32" s="1281"/>
      <c r="AZ32" s="1281"/>
      <c r="BA32" s="1281"/>
      <c r="BB32" s="1281"/>
      <c r="BC32" s="1281"/>
      <c r="BD32" s="1281"/>
      <c r="BE32" s="1281"/>
      <c r="BF32" s="1281"/>
    </row>
    <row r="33" spans="2:75" ht="13.5" customHeight="1" thickBot="1">
      <c r="B33" s="1281"/>
      <c r="C33" s="1310" t="s">
        <v>126</v>
      </c>
      <c r="D33" s="1281"/>
      <c r="E33" s="1281" t="s">
        <v>247</v>
      </c>
      <c r="F33" s="1281"/>
      <c r="G33" s="1281"/>
      <c r="H33" s="1281"/>
      <c r="I33" s="1281"/>
      <c r="J33" s="1281"/>
      <c r="K33" s="1281"/>
      <c r="L33" s="1281"/>
      <c r="M33" s="1281"/>
      <c r="N33" s="1281"/>
      <c r="O33" s="1281"/>
      <c r="P33" s="1281"/>
      <c r="Q33" s="1281"/>
      <c r="R33" s="1281"/>
      <c r="S33" s="1281"/>
      <c r="T33" s="1281"/>
      <c r="U33" s="1281"/>
      <c r="V33" s="1281"/>
      <c r="W33" s="1281"/>
      <c r="X33" s="1281"/>
      <c r="Y33" s="1282" t="s">
        <v>272</v>
      </c>
      <c r="Z33" s="1860" t="str">
        <f>IF(BK33="","",(YEAR(BK33)-2018))</f>
        <v/>
      </c>
      <c r="AA33" s="1860"/>
      <c r="AB33" s="1281"/>
      <c r="AC33" s="1282" t="s">
        <v>0</v>
      </c>
      <c r="AD33" s="1860" t="str">
        <f>IF(BK33="","",MONTH(BK33))</f>
        <v/>
      </c>
      <c r="AE33" s="1860"/>
      <c r="AF33" s="1282"/>
      <c r="AG33" s="1282" t="s">
        <v>37</v>
      </c>
      <c r="AH33" s="1860" t="str">
        <f>IF(BK33="","",DAY(BK33))</f>
        <v/>
      </c>
      <c r="AI33" s="1860"/>
      <c r="AJ33" s="1282"/>
      <c r="AK33" s="1282" t="s">
        <v>12</v>
      </c>
      <c r="AL33" s="1281"/>
      <c r="AM33" s="1281"/>
      <c r="AN33" s="1281"/>
      <c r="AO33" s="1281"/>
      <c r="AP33" s="1281"/>
      <c r="AQ33" s="1281"/>
      <c r="AR33" s="1281"/>
      <c r="AS33" s="1281"/>
      <c r="AT33" s="1281"/>
      <c r="AU33" s="1281"/>
      <c r="AV33" s="1281"/>
      <c r="AW33" s="1281"/>
      <c r="AX33" s="1281"/>
      <c r="AY33" s="1281"/>
      <c r="AZ33" s="1281"/>
      <c r="BA33" s="1281"/>
      <c r="BB33" s="1281"/>
      <c r="BC33" s="1281"/>
      <c r="BD33" s="1281"/>
      <c r="BE33" s="1281"/>
      <c r="BF33" s="1281"/>
      <c r="BK33" s="1861"/>
      <c r="BL33" s="1862"/>
      <c r="BM33" s="1862"/>
      <c r="BN33" s="1862"/>
      <c r="BO33" s="1862"/>
      <c r="BP33" s="1862"/>
      <c r="BQ33" s="1862"/>
      <c r="BR33" s="1862"/>
      <c r="BS33" s="1862"/>
      <c r="BT33" s="1862"/>
      <c r="BU33" s="1862"/>
      <c r="BV33" s="1862"/>
      <c r="BW33" s="1863"/>
    </row>
    <row r="34" spans="2:75" ht="13.5" customHeight="1">
      <c r="B34" s="1281"/>
      <c r="C34" s="1281"/>
      <c r="D34" s="1281"/>
      <c r="E34" s="1281"/>
      <c r="F34" s="1281"/>
      <c r="G34" s="1281"/>
      <c r="H34" s="1281"/>
      <c r="I34" s="1281"/>
      <c r="J34" s="1281"/>
      <c r="K34" s="1281"/>
      <c r="L34" s="1281"/>
      <c r="M34" s="1281"/>
      <c r="N34" s="1281"/>
      <c r="O34" s="1281"/>
      <c r="P34" s="1281"/>
      <c r="Q34" s="1281"/>
      <c r="R34" s="1281"/>
      <c r="S34" s="1281"/>
      <c r="T34" s="1281"/>
      <c r="U34" s="1281"/>
      <c r="V34" s="1281"/>
      <c r="W34" s="1281"/>
      <c r="X34" s="1281"/>
      <c r="Y34" s="1281"/>
      <c r="Z34" s="1281"/>
      <c r="AA34" s="1281"/>
      <c r="AB34" s="1281"/>
      <c r="AC34" s="1281"/>
      <c r="AD34" s="1281"/>
      <c r="AE34" s="1281"/>
      <c r="AF34" s="1281"/>
      <c r="AG34" s="1281"/>
      <c r="AH34" s="1281"/>
      <c r="AI34" s="1281"/>
      <c r="AJ34" s="1281"/>
      <c r="AK34" s="1281"/>
      <c r="AL34" s="1281"/>
      <c r="AM34" s="1281"/>
      <c r="AN34" s="1281"/>
      <c r="AO34" s="1281"/>
      <c r="AP34" s="1281"/>
      <c r="AQ34" s="1281"/>
      <c r="AR34" s="1281"/>
      <c r="AS34" s="1281"/>
      <c r="AT34" s="1281"/>
      <c r="AU34" s="1281"/>
      <c r="AV34" s="1281"/>
      <c r="AW34" s="1281"/>
      <c r="AX34" s="1281"/>
      <c r="AY34" s="1281"/>
      <c r="AZ34" s="1281"/>
      <c r="BA34" s="1281"/>
      <c r="BB34" s="1281"/>
      <c r="BC34" s="1281"/>
      <c r="BD34" s="1281"/>
      <c r="BE34" s="1281"/>
      <c r="BF34" s="1281"/>
    </row>
    <row r="35" spans="2:75" ht="13.5" customHeight="1">
      <c r="B35" s="1281"/>
      <c r="C35" s="1310" t="s">
        <v>127</v>
      </c>
      <c r="D35" s="1281"/>
      <c r="E35" s="1281" t="s">
        <v>248</v>
      </c>
      <c r="F35" s="1281"/>
      <c r="G35" s="1281"/>
      <c r="H35" s="1281"/>
      <c r="I35" s="1281"/>
      <c r="J35" s="1281"/>
      <c r="K35" s="1281"/>
      <c r="L35" s="1281"/>
      <c r="M35" s="1281"/>
      <c r="N35" s="1281"/>
      <c r="O35" s="1281"/>
      <c r="P35" s="1281"/>
      <c r="Q35" s="1281"/>
      <c r="R35" s="1281"/>
      <c r="S35" s="1281"/>
      <c r="T35" s="1281"/>
      <c r="U35" s="1281"/>
      <c r="V35" s="1281"/>
      <c r="W35" s="1281"/>
      <c r="X35" s="1281" t="s">
        <v>249</v>
      </c>
      <c r="Y35" s="1281"/>
      <c r="Z35" s="1281"/>
      <c r="AA35" s="1281"/>
      <c r="AB35" s="1281"/>
      <c r="AC35" s="1281"/>
      <c r="AD35" s="1281"/>
      <c r="AE35" s="1281"/>
      <c r="AF35" s="1281"/>
      <c r="AG35" s="1281"/>
      <c r="AH35" s="1281"/>
      <c r="AI35" s="1281"/>
      <c r="AJ35" s="1281"/>
      <c r="AK35" s="1281"/>
      <c r="AL35" s="1281"/>
      <c r="AM35" s="1281"/>
      <c r="AN35" s="1281"/>
      <c r="AO35" s="1281"/>
      <c r="AP35" s="1281"/>
      <c r="AQ35" s="1281"/>
      <c r="AR35" s="1281"/>
      <c r="AS35" s="1281"/>
      <c r="AT35" s="1281"/>
      <c r="AU35" s="1281"/>
      <c r="AV35" s="1281"/>
      <c r="AW35" s="1281"/>
      <c r="AX35" s="1281"/>
      <c r="AY35" s="1281"/>
      <c r="AZ35" s="1281"/>
      <c r="BA35" s="1281"/>
      <c r="BB35" s="1281"/>
      <c r="BC35" s="1281"/>
      <c r="BD35" s="1281"/>
      <c r="BE35" s="1281"/>
      <c r="BF35" s="1281"/>
    </row>
    <row r="36" spans="2:75" ht="13.5" customHeight="1">
      <c r="B36" s="1281"/>
      <c r="C36" s="1281"/>
      <c r="D36" s="1281"/>
      <c r="E36" s="1281"/>
      <c r="F36" s="1281"/>
      <c r="G36" s="1281"/>
      <c r="H36" s="1281"/>
      <c r="I36" s="1281"/>
      <c r="J36" s="1281"/>
      <c r="K36" s="1281"/>
      <c r="L36" s="1281"/>
      <c r="M36" s="1281"/>
      <c r="N36" s="1281"/>
      <c r="O36" s="1281"/>
      <c r="P36" s="1281"/>
      <c r="Q36" s="1281"/>
      <c r="R36" s="1281"/>
      <c r="S36" s="1281"/>
      <c r="T36" s="1281"/>
      <c r="U36" s="1281"/>
      <c r="V36" s="1281"/>
      <c r="W36" s="1281"/>
      <c r="X36" s="1281"/>
      <c r="Y36" s="1281"/>
      <c r="Z36" s="1281"/>
      <c r="AA36" s="1281"/>
      <c r="AB36" s="1281"/>
      <c r="AC36" s="1281"/>
      <c r="AD36" s="1281"/>
      <c r="AE36" s="1281"/>
      <c r="AF36" s="1281"/>
      <c r="AG36" s="1281"/>
      <c r="AH36" s="1281"/>
      <c r="AI36" s="1281"/>
      <c r="AJ36" s="1281"/>
      <c r="AK36" s="1281"/>
      <c r="AL36" s="1281"/>
      <c r="AM36" s="1281"/>
      <c r="AN36" s="1281"/>
      <c r="AO36" s="1281"/>
      <c r="AP36" s="1281"/>
      <c r="AQ36" s="1281"/>
      <c r="AR36" s="1281"/>
      <c r="AS36" s="1281"/>
      <c r="AT36" s="1281"/>
      <c r="AU36" s="1281"/>
      <c r="AV36" s="1281"/>
      <c r="AW36" s="1281"/>
      <c r="AX36" s="1281"/>
      <c r="AY36" s="1281"/>
      <c r="AZ36" s="1281"/>
      <c r="BA36" s="1281"/>
      <c r="BB36" s="1281"/>
      <c r="BC36" s="1281"/>
      <c r="BD36" s="1281"/>
      <c r="BE36" s="1281"/>
      <c r="BF36" s="1281"/>
    </row>
    <row r="37" spans="2:75" ht="13.5" customHeight="1">
      <c r="B37" s="1281"/>
      <c r="C37" s="1310" t="s">
        <v>132</v>
      </c>
      <c r="D37" s="1281"/>
      <c r="E37" s="1281" t="s">
        <v>250</v>
      </c>
      <c r="F37" s="1281"/>
      <c r="G37" s="1281"/>
      <c r="H37" s="1281"/>
      <c r="I37" s="1281"/>
      <c r="J37" s="1281"/>
      <c r="K37" s="1281"/>
      <c r="L37" s="1281"/>
      <c r="M37" s="1281"/>
      <c r="N37" s="1281"/>
      <c r="O37" s="1281"/>
      <c r="P37" s="1281"/>
      <c r="Q37" s="1281"/>
      <c r="R37" s="1281"/>
      <c r="S37" s="1281"/>
      <c r="T37" s="1281"/>
      <c r="U37" s="1281"/>
      <c r="V37" s="1281"/>
      <c r="W37" s="1281"/>
      <c r="X37" s="1311" t="s">
        <v>251</v>
      </c>
      <c r="Y37" s="1866"/>
      <c r="Z37" s="1866"/>
      <c r="AA37" s="1866"/>
      <c r="AB37" s="1866"/>
      <c r="AC37" s="1866"/>
      <c r="AD37" s="1866"/>
      <c r="AE37" s="1866"/>
      <c r="AF37" s="1866"/>
      <c r="AG37" s="1866"/>
      <c r="AH37" s="1866"/>
      <c r="AI37" s="1866"/>
      <c r="AJ37" s="1866"/>
      <c r="AK37" s="1866"/>
      <c r="AL37" s="1866"/>
      <c r="AM37" s="1866"/>
      <c r="AN37" s="1866"/>
      <c r="AO37" s="1866"/>
      <c r="AP37" s="1866"/>
      <c r="AQ37" s="1866"/>
      <c r="AR37" s="1866"/>
      <c r="AS37" s="1866"/>
      <c r="AT37" s="1866"/>
      <c r="AU37" s="1866"/>
      <c r="AV37" s="1866"/>
      <c r="AW37" s="1866"/>
      <c r="AX37" s="1866"/>
      <c r="AY37" s="1866"/>
      <c r="AZ37" s="1866"/>
      <c r="BA37" s="1866"/>
      <c r="BB37" s="1866"/>
      <c r="BC37" s="1866"/>
      <c r="BD37" s="1866"/>
      <c r="BE37" s="1281"/>
      <c r="BF37" s="1281"/>
    </row>
    <row r="38" spans="2:75" ht="13.5" customHeight="1">
      <c r="B38" s="1281"/>
      <c r="C38" s="1281"/>
      <c r="D38" s="1281"/>
      <c r="E38" s="1281"/>
      <c r="F38" s="1281"/>
      <c r="G38" s="1281"/>
      <c r="H38" s="1281"/>
      <c r="I38" s="1281"/>
      <c r="J38" s="1281"/>
      <c r="K38" s="1281"/>
      <c r="L38" s="1281"/>
      <c r="M38" s="1281"/>
      <c r="N38" s="1281"/>
      <c r="O38" s="1281"/>
      <c r="P38" s="1281"/>
      <c r="Q38" s="1281"/>
      <c r="R38" s="1281"/>
      <c r="S38" s="1281"/>
      <c r="T38" s="1281"/>
      <c r="U38" s="1281"/>
      <c r="V38" s="1281"/>
      <c r="W38" s="1281"/>
      <c r="X38" s="1312" t="s">
        <v>251</v>
      </c>
      <c r="Y38" s="1865"/>
      <c r="Z38" s="1865"/>
      <c r="AA38" s="1865"/>
      <c r="AB38" s="1865"/>
      <c r="AC38" s="1865"/>
      <c r="AD38" s="1865"/>
      <c r="AE38" s="1865"/>
      <c r="AF38" s="1865"/>
      <c r="AG38" s="1865"/>
      <c r="AH38" s="1865"/>
      <c r="AI38" s="1865"/>
      <c r="AJ38" s="1865"/>
      <c r="AK38" s="1865"/>
      <c r="AL38" s="1865"/>
      <c r="AM38" s="1865"/>
      <c r="AN38" s="1865"/>
      <c r="AO38" s="1865"/>
      <c r="AP38" s="1865"/>
      <c r="AQ38" s="1865"/>
      <c r="AR38" s="1865"/>
      <c r="AS38" s="1865"/>
      <c r="AT38" s="1865"/>
      <c r="AU38" s="1865"/>
      <c r="AV38" s="1865"/>
      <c r="AW38" s="1865"/>
      <c r="AX38" s="1865"/>
      <c r="AY38" s="1865"/>
      <c r="AZ38" s="1865"/>
      <c r="BA38" s="1865"/>
      <c r="BB38" s="1865"/>
      <c r="BC38" s="1865"/>
      <c r="BD38" s="1865"/>
      <c r="BE38" s="1281"/>
      <c r="BF38" s="1281"/>
    </row>
    <row r="39" spans="2:75" ht="13.5" customHeight="1">
      <c r="B39" s="1281"/>
      <c r="C39" s="1281"/>
      <c r="D39" s="1281"/>
      <c r="E39" s="1281"/>
      <c r="F39" s="1281"/>
      <c r="G39" s="1281"/>
      <c r="H39" s="1281"/>
      <c r="I39" s="1281"/>
      <c r="J39" s="1281"/>
      <c r="K39" s="1281"/>
      <c r="L39" s="1281"/>
      <c r="M39" s="1281"/>
      <c r="N39" s="1281"/>
      <c r="O39" s="1281"/>
      <c r="P39" s="1281"/>
      <c r="Q39" s="1281"/>
      <c r="R39" s="1281"/>
      <c r="S39" s="1281"/>
      <c r="T39" s="1281"/>
      <c r="U39" s="1281"/>
      <c r="V39" s="1281"/>
      <c r="W39" s="1281"/>
      <c r="X39" s="1312" t="s">
        <v>251</v>
      </c>
      <c r="Y39" s="1865"/>
      <c r="Z39" s="1865"/>
      <c r="AA39" s="1865"/>
      <c r="AB39" s="1865"/>
      <c r="AC39" s="1865"/>
      <c r="AD39" s="1865"/>
      <c r="AE39" s="1865"/>
      <c r="AF39" s="1865"/>
      <c r="AG39" s="1865"/>
      <c r="AH39" s="1865"/>
      <c r="AI39" s="1865"/>
      <c r="AJ39" s="1865"/>
      <c r="AK39" s="1865"/>
      <c r="AL39" s="1865"/>
      <c r="AM39" s="1865"/>
      <c r="AN39" s="1865"/>
      <c r="AO39" s="1865"/>
      <c r="AP39" s="1865"/>
      <c r="AQ39" s="1865"/>
      <c r="AR39" s="1865"/>
      <c r="AS39" s="1865"/>
      <c r="AT39" s="1865"/>
      <c r="AU39" s="1865"/>
      <c r="AV39" s="1865"/>
      <c r="AW39" s="1865"/>
      <c r="AX39" s="1865"/>
      <c r="AY39" s="1865"/>
      <c r="AZ39" s="1865"/>
      <c r="BA39" s="1865"/>
      <c r="BB39" s="1865"/>
      <c r="BC39" s="1865"/>
      <c r="BD39" s="1865"/>
      <c r="BE39" s="1281"/>
      <c r="BF39" s="1281"/>
    </row>
    <row r="40" spans="2:75" ht="13.5" customHeight="1">
      <c r="B40" s="1281"/>
      <c r="C40" s="1281"/>
      <c r="D40" s="1281"/>
      <c r="E40" s="1281"/>
      <c r="F40" s="1281"/>
      <c r="G40" s="1281"/>
      <c r="H40" s="1281"/>
      <c r="I40" s="1281"/>
      <c r="J40" s="1281"/>
      <c r="K40" s="1281"/>
      <c r="L40" s="1281"/>
      <c r="M40" s="1281"/>
      <c r="N40" s="1281"/>
      <c r="O40" s="1281"/>
      <c r="P40" s="1281"/>
      <c r="Q40" s="1281"/>
      <c r="R40" s="1281"/>
      <c r="S40" s="1281"/>
      <c r="T40" s="1281"/>
      <c r="U40" s="1281"/>
      <c r="V40" s="1281"/>
      <c r="W40" s="1281"/>
      <c r="X40" s="1312" t="s">
        <v>251</v>
      </c>
      <c r="Y40" s="1865"/>
      <c r="Z40" s="1865"/>
      <c r="AA40" s="1865"/>
      <c r="AB40" s="1865"/>
      <c r="AC40" s="1865"/>
      <c r="AD40" s="1865"/>
      <c r="AE40" s="1865"/>
      <c r="AF40" s="1865"/>
      <c r="AG40" s="1865"/>
      <c r="AH40" s="1865"/>
      <c r="AI40" s="1865"/>
      <c r="AJ40" s="1865"/>
      <c r="AK40" s="1865"/>
      <c r="AL40" s="1865"/>
      <c r="AM40" s="1865"/>
      <c r="AN40" s="1865"/>
      <c r="AO40" s="1865"/>
      <c r="AP40" s="1865"/>
      <c r="AQ40" s="1865"/>
      <c r="AR40" s="1865"/>
      <c r="AS40" s="1865"/>
      <c r="AT40" s="1865"/>
      <c r="AU40" s="1865"/>
      <c r="AV40" s="1865"/>
      <c r="AW40" s="1865"/>
      <c r="AX40" s="1865"/>
      <c r="AY40" s="1865"/>
      <c r="AZ40" s="1865"/>
      <c r="BA40" s="1865"/>
      <c r="BB40" s="1865"/>
      <c r="BC40" s="1865"/>
      <c r="BD40" s="1865"/>
      <c r="BE40" s="1281"/>
      <c r="BF40" s="1281"/>
    </row>
    <row r="41" spans="2:75" ht="13.5" customHeight="1">
      <c r="B41" s="1281"/>
      <c r="C41" s="1281"/>
      <c r="D41" s="1281"/>
      <c r="E41" s="1281"/>
      <c r="F41" s="1281"/>
      <c r="G41" s="1281"/>
      <c r="H41" s="1281"/>
      <c r="I41" s="1281"/>
      <c r="J41" s="1281"/>
      <c r="K41" s="1281"/>
      <c r="L41" s="1281"/>
      <c r="M41" s="1281"/>
      <c r="N41" s="1281"/>
      <c r="O41" s="1281"/>
      <c r="P41" s="1281"/>
      <c r="Q41" s="1281"/>
      <c r="R41" s="1281"/>
      <c r="S41" s="1281"/>
      <c r="T41" s="1281"/>
      <c r="U41" s="1281"/>
      <c r="V41" s="1281"/>
      <c r="W41" s="1281"/>
      <c r="X41" s="1312" t="s">
        <v>251</v>
      </c>
      <c r="Y41" s="1865"/>
      <c r="Z41" s="1865"/>
      <c r="AA41" s="1865"/>
      <c r="AB41" s="1865"/>
      <c r="AC41" s="1865"/>
      <c r="AD41" s="1865"/>
      <c r="AE41" s="1865"/>
      <c r="AF41" s="1865"/>
      <c r="AG41" s="1865"/>
      <c r="AH41" s="1865"/>
      <c r="AI41" s="1865"/>
      <c r="AJ41" s="1865"/>
      <c r="AK41" s="1865"/>
      <c r="AL41" s="1865"/>
      <c r="AM41" s="1865"/>
      <c r="AN41" s="1865"/>
      <c r="AO41" s="1865"/>
      <c r="AP41" s="1865"/>
      <c r="AQ41" s="1865"/>
      <c r="AR41" s="1865"/>
      <c r="AS41" s="1865"/>
      <c r="AT41" s="1865"/>
      <c r="AU41" s="1865"/>
      <c r="AV41" s="1865"/>
      <c r="AW41" s="1865"/>
      <c r="AX41" s="1865"/>
      <c r="AY41" s="1865"/>
      <c r="AZ41" s="1865"/>
      <c r="BA41" s="1865"/>
      <c r="BB41" s="1865"/>
      <c r="BC41" s="1865"/>
      <c r="BD41" s="1865"/>
      <c r="BE41" s="1281"/>
      <c r="BF41" s="1281"/>
    </row>
    <row r="42" spans="2:75" ht="13.5" customHeight="1">
      <c r="B42" s="1281"/>
      <c r="C42" s="1281"/>
      <c r="D42" s="1281"/>
      <c r="E42" s="1281"/>
      <c r="F42" s="1281"/>
      <c r="G42" s="1281"/>
      <c r="H42" s="1281"/>
      <c r="I42" s="1281"/>
      <c r="J42" s="1281"/>
      <c r="K42" s="1281"/>
      <c r="L42" s="1281"/>
      <c r="M42" s="1281"/>
      <c r="N42" s="1281"/>
      <c r="O42" s="1281"/>
      <c r="P42" s="1281"/>
      <c r="Q42" s="1281"/>
      <c r="R42" s="1281"/>
      <c r="S42" s="1281"/>
      <c r="T42" s="1281"/>
      <c r="U42" s="1281"/>
      <c r="V42" s="1281"/>
      <c r="W42" s="1281"/>
      <c r="X42" s="1312" t="s">
        <v>251</v>
      </c>
      <c r="Y42" s="1865"/>
      <c r="Z42" s="1865"/>
      <c r="AA42" s="1865"/>
      <c r="AB42" s="1865"/>
      <c r="AC42" s="1865"/>
      <c r="AD42" s="1865"/>
      <c r="AE42" s="1865"/>
      <c r="AF42" s="1865"/>
      <c r="AG42" s="1865"/>
      <c r="AH42" s="1865"/>
      <c r="AI42" s="1865"/>
      <c r="AJ42" s="1865"/>
      <c r="AK42" s="1865"/>
      <c r="AL42" s="1865"/>
      <c r="AM42" s="1865"/>
      <c r="AN42" s="1865"/>
      <c r="AO42" s="1865"/>
      <c r="AP42" s="1865"/>
      <c r="AQ42" s="1865"/>
      <c r="AR42" s="1865"/>
      <c r="AS42" s="1865"/>
      <c r="AT42" s="1865"/>
      <c r="AU42" s="1865"/>
      <c r="AV42" s="1865"/>
      <c r="AW42" s="1865"/>
      <c r="AX42" s="1865"/>
      <c r="AY42" s="1865"/>
      <c r="AZ42" s="1865"/>
      <c r="BA42" s="1865"/>
      <c r="BB42" s="1865"/>
      <c r="BC42" s="1865"/>
      <c r="BD42" s="1865"/>
      <c r="BE42" s="1281"/>
      <c r="BF42" s="1281"/>
    </row>
    <row r="43" spans="2:75" ht="13.5" customHeight="1">
      <c r="B43" s="1281"/>
      <c r="C43" s="1281"/>
      <c r="D43" s="1281"/>
      <c r="E43" s="1281"/>
      <c r="F43" s="1281"/>
      <c r="G43" s="1281"/>
      <c r="H43" s="1281"/>
      <c r="I43" s="1281"/>
      <c r="J43" s="1281"/>
      <c r="K43" s="1281"/>
      <c r="L43" s="1281"/>
      <c r="M43" s="1281"/>
      <c r="N43" s="1281"/>
      <c r="O43" s="1281"/>
      <c r="P43" s="1281"/>
      <c r="Q43" s="1281"/>
      <c r="R43" s="1281"/>
      <c r="S43" s="1281"/>
      <c r="T43" s="1281"/>
      <c r="U43" s="1281"/>
      <c r="V43" s="1281"/>
      <c r="W43" s="1281"/>
      <c r="X43" s="1312" t="s">
        <v>251</v>
      </c>
      <c r="Y43" s="1865"/>
      <c r="Z43" s="1865"/>
      <c r="AA43" s="1865"/>
      <c r="AB43" s="1865"/>
      <c r="AC43" s="1865"/>
      <c r="AD43" s="1865"/>
      <c r="AE43" s="1865"/>
      <c r="AF43" s="1865"/>
      <c r="AG43" s="1865"/>
      <c r="AH43" s="1865"/>
      <c r="AI43" s="1865"/>
      <c r="AJ43" s="1865"/>
      <c r="AK43" s="1865"/>
      <c r="AL43" s="1865"/>
      <c r="AM43" s="1865"/>
      <c r="AN43" s="1865"/>
      <c r="AO43" s="1865"/>
      <c r="AP43" s="1865"/>
      <c r="AQ43" s="1865"/>
      <c r="AR43" s="1865"/>
      <c r="AS43" s="1865"/>
      <c r="AT43" s="1865"/>
      <c r="AU43" s="1865"/>
      <c r="AV43" s="1865"/>
      <c r="AW43" s="1865"/>
      <c r="AX43" s="1865"/>
      <c r="AY43" s="1865"/>
      <c r="AZ43" s="1865"/>
      <c r="BA43" s="1865"/>
      <c r="BB43" s="1865"/>
      <c r="BC43" s="1865"/>
      <c r="BD43" s="1865"/>
      <c r="BE43" s="1281"/>
      <c r="BF43" s="1281"/>
    </row>
    <row r="44" spans="2:75" ht="13.5" customHeight="1">
      <c r="B44" s="1281"/>
      <c r="C44" s="1281"/>
      <c r="D44" s="1281"/>
      <c r="E44" s="1281"/>
      <c r="F44" s="1281"/>
      <c r="G44" s="1281"/>
      <c r="H44" s="1281"/>
      <c r="I44" s="1281"/>
      <c r="J44" s="1281"/>
      <c r="K44" s="1281"/>
      <c r="L44" s="1281"/>
      <c r="M44" s="1281"/>
      <c r="N44" s="1281"/>
      <c r="O44" s="1281"/>
      <c r="P44" s="1281"/>
      <c r="Q44" s="1281"/>
      <c r="R44" s="1281"/>
      <c r="S44" s="1281"/>
      <c r="T44" s="1281"/>
      <c r="U44" s="1281"/>
      <c r="V44" s="1281"/>
      <c r="W44" s="1281"/>
      <c r="X44" s="1312" t="s">
        <v>251</v>
      </c>
      <c r="Y44" s="1865"/>
      <c r="Z44" s="1865"/>
      <c r="AA44" s="1865"/>
      <c r="AB44" s="1865"/>
      <c r="AC44" s="1865"/>
      <c r="AD44" s="1865"/>
      <c r="AE44" s="1865"/>
      <c r="AF44" s="1865"/>
      <c r="AG44" s="1865"/>
      <c r="AH44" s="1865"/>
      <c r="AI44" s="1865"/>
      <c r="AJ44" s="1865"/>
      <c r="AK44" s="1865"/>
      <c r="AL44" s="1865"/>
      <c r="AM44" s="1865"/>
      <c r="AN44" s="1865"/>
      <c r="AO44" s="1865"/>
      <c r="AP44" s="1865"/>
      <c r="AQ44" s="1865"/>
      <c r="AR44" s="1865"/>
      <c r="AS44" s="1865"/>
      <c r="AT44" s="1865"/>
      <c r="AU44" s="1865"/>
      <c r="AV44" s="1865"/>
      <c r="AW44" s="1865"/>
      <c r="AX44" s="1865"/>
      <c r="AY44" s="1865"/>
      <c r="AZ44" s="1865"/>
      <c r="BA44" s="1865"/>
      <c r="BB44" s="1865"/>
      <c r="BC44" s="1865"/>
      <c r="BD44" s="1865"/>
      <c r="BE44" s="1281"/>
      <c r="BF44" s="1281"/>
    </row>
    <row r="45" spans="2:75" ht="13.5" customHeight="1">
      <c r="B45" s="1281"/>
      <c r="C45" s="1281"/>
      <c r="D45" s="1281"/>
      <c r="E45" s="1281"/>
      <c r="F45" s="1281"/>
      <c r="G45" s="1281"/>
      <c r="H45" s="1281"/>
      <c r="I45" s="1281"/>
      <c r="J45" s="1281"/>
      <c r="K45" s="1281"/>
      <c r="L45" s="1281"/>
      <c r="M45" s="1281"/>
      <c r="N45" s="1281"/>
      <c r="O45" s="1281"/>
      <c r="P45" s="1281"/>
      <c r="Q45" s="1281"/>
      <c r="R45" s="1281"/>
      <c r="S45" s="1281"/>
      <c r="T45" s="1281"/>
      <c r="U45" s="1281"/>
      <c r="V45" s="1281"/>
      <c r="W45" s="1281"/>
      <c r="X45" s="1281"/>
      <c r="Y45" s="1281"/>
      <c r="Z45" s="1281"/>
      <c r="AA45" s="1281"/>
      <c r="AB45" s="1281"/>
      <c r="AC45" s="1281"/>
      <c r="AD45" s="1281"/>
      <c r="AE45" s="1281"/>
      <c r="AF45" s="1281"/>
      <c r="AG45" s="1281"/>
      <c r="AH45" s="1281"/>
      <c r="AI45" s="1281"/>
      <c r="AJ45" s="1281"/>
      <c r="AK45" s="1281"/>
      <c r="AL45" s="1281"/>
      <c r="AM45" s="1281"/>
      <c r="AN45" s="1281"/>
      <c r="AO45" s="1281"/>
      <c r="AP45" s="1281"/>
      <c r="AQ45" s="1281"/>
      <c r="AR45" s="1281"/>
      <c r="AS45" s="1281"/>
      <c r="AT45" s="1281"/>
      <c r="AU45" s="1281"/>
      <c r="AV45" s="1281"/>
      <c r="AW45" s="1281"/>
      <c r="AX45" s="1281"/>
      <c r="AY45" s="1281"/>
      <c r="AZ45" s="1281"/>
      <c r="BA45" s="1281"/>
      <c r="BB45" s="1281"/>
      <c r="BC45" s="1281"/>
      <c r="BD45" s="1281"/>
      <c r="BE45" s="1281"/>
      <c r="BF45" s="1281"/>
    </row>
    <row r="46" spans="2:75" ht="13.5" customHeight="1">
      <c r="B46" s="1281"/>
      <c r="C46" s="1281"/>
      <c r="D46" s="1281"/>
      <c r="E46" s="1281"/>
      <c r="F46" s="1281"/>
      <c r="G46" s="1281"/>
      <c r="H46" s="1281"/>
      <c r="I46" s="1281"/>
      <c r="J46" s="1281"/>
      <c r="K46" s="1281"/>
      <c r="L46" s="1281"/>
      <c r="M46" s="1281"/>
      <c r="N46" s="1281"/>
      <c r="O46" s="1281"/>
      <c r="P46" s="1281"/>
      <c r="Q46" s="1281"/>
      <c r="R46" s="1281"/>
      <c r="S46" s="1281"/>
      <c r="T46" s="1281"/>
      <c r="U46" s="1281"/>
      <c r="V46" s="1281"/>
      <c r="W46" s="1281"/>
      <c r="X46" s="1281"/>
      <c r="Y46" s="1281"/>
      <c r="Z46" s="1281"/>
      <c r="AA46" s="1281"/>
      <c r="AB46" s="1281"/>
      <c r="AC46" s="1281"/>
      <c r="AD46" s="1281"/>
      <c r="AE46" s="1281"/>
      <c r="AF46" s="1281"/>
      <c r="AG46" s="1281"/>
      <c r="AH46" s="1281"/>
      <c r="AI46" s="1281"/>
      <c r="AJ46" s="1281"/>
      <c r="AK46" s="1281"/>
      <c r="AL46" s="1281"/>
      <c r="AM46" s="1281"/>
      <c r="AN46" s="1281"/>
      <c r="AO46" s="1281"/>
      <c r="AP46" s="1281"/>
      <c r="AQ46" s="1281"/>
      <c r="AR46" s="1281"/>
      <c r="AS46" s="1281"/>
      <c r="AT46" s="1281"/>
      <c r="AU46" s="1281"/>
      <c r="AV46" s="1281"/>
      <c r="AW46" s="1281"/>
      <c r="AX46" s="1281"/>
      <c r="AY46" s="1281"/>
      <c r="AZ46" s="1281"/>
      <c r="BA46" s="1281"/>
      <c r="BB46" s="1281"/>
      <c r="BC46" s="1281"/>
      <c r="BD46" s="1281"/>
      <c r="BE46" s="1281"/>
      <c r="BF46" s="1281"/>
    </row>
    <row r="47" spans="2:75" ht="13.5" customHeight="1">
      <c r="B47" s="1281"/>
      <c r="C47" s="1281"/>
      <c r="D47" s="1281"/>
      <c r="E47" s="1281"/>
      <c r="F47" s="1281"/>
      <c r="G47" s="1281"/>
      <c r="H47" s="1281"/>
      <c r="I47" s="1281"/>
      <c r="J47" s="1281"/>
      <c r="K47" s="1281"/>
      <c r="L47" s="1281"/>
      <c r="M47" s="1281"/>
      <c r="N47" s="1281"/>
      <c r="O47" s="1281"/>
      <c r="P47" s="1281"/>
      <c r="Q47" s="1281"/>
      <c r="R47" s="1281"/>
      <c r="S47" s="1281"/>
      <c r="T47" s="1281"/>
      <c r="U47" s="1281"/>
      <c r="V47" s="1281"/>
      <c r="W47" s="1281"/>
      <c r="X47" s="1281"/>
      <c r="Y47" s="1281"/>
      <c r="Z47" s="1281"/>
      <c r="AA47" s="1281"/>
      <c r="AB47" s="1281"/>
      <c r="AC47" s="1281"/>
      <c r="AD47" s="1281"/>
      <c r="AE47" s="1281"/>
      <c r="AF47" s="1281"/>
      <c r="AG47" s="1281"/>
      <c r="AH47" s="1281"/>
      <c r="AI47" s="1281"/>
      <c r="AJ47" s="1281"/>
      <c r="AK47" s="1281"/>
      <c r="AL47" s="1281"/>
      <c r="AM47" s="1281"/>
      <c r="AN47" s="1281"/>
      <c r="AO47" s="1281"/>
      <c r="AP47" s="1281"/>
      <c r="AQ47" s="1281"/>
      <c r="AR47" s="1281"/>
      <c r="AS47" s="1281"/>
      <c r="AT47" s="1281"/>
      <c r="AU47" s="1281"/>
      <c r="AV47" s="1281"/>
      <c r="AW47" s="1281"/>
      <c r="AX47" s="1281"/>
      <c r="AY47" s="1281"/>
      <c r="AZ47" s="1281"/>
      <c r="BA47" s="1281"/>
      <c r="BB47" s="1281"/>
      <c r="BC47" s="1281"/>
      <c r="BD47" s="1281"/>
      <c r="BE47" s="1281"/>
      <c r="BF47" s="1281"/>
    </row>
    <row r="48" spans="2:75" ht="13.5" customHeight="1" thickBot="1">
      <c r="B48" s="1281"/>
      <c r="C48" s="1281"/>
      <c r="D48" s="1281"/>
      <c r="E48" s="1281"/>
      <c r="F48" s="1281"/>
      <c r="G48" s="1281"/>
      <c r="H48" s="1281"/>
      <c r="I48" s="1281"/>
      <c r="J48" s="1281"/>
      <c r="K48" s="1281"/>
      <c r="L48" s="1281"/>
      <c r="M48" s="1281"/>
      <c r="N48" s="1281"/>
      <c r="O48" s="1281"/>
      <c r="P48" s="1281"/>
      <c r="Q48" s="1281"/>
      <c r="R48" s="1281"/>
      <c r="S48" s="1281"/>
      <c r="T48" s="1281"/>
      <c r="U48" s="1281"/>
      <c r="V48" s="1281"/>
      <c r="W48" s="1281"/>
      <c r="X48" s="1281"/>
      <c r="Y48" s="1281"/>
      <c r="Z48" s="1281"/>
      <c r="AA48" s="1281"/>
      <c r="AB48" s="1281"/>
      <c r="AC48" s="1281"/>
      <c r="AD48" s="1281"/>
      <c r="AE48" s="1281"/>
      <c r="AF48" s="1281"/>
      <c r="AG48" s="1281"/>
      <c r="AH48" s="1281"/>
      <c r="AI48" s="1281"/>
      <c r="AJ48" s="1281"/>
      <c r="AK48" s="1281"/>
      <c r="AL48" s="1281"/>
      <c r="AM48" s="1281"/>
      <c r="AN48" s="1281"/>
      <c r="AO48" s="1281"/>
      <c r="AP48" s="1281"/>
      <c r="AQ48" s="1281"/>
      <c r="AR48" s="1281"/>
      <c r="AS48" s="1281"/>
      <c r="AT48" s="1281"/>
      <c r="AU48" s="1281"/>
      <c r="AV48" s="1281"/>
      <c r="AW48" s="1281"/>
      <c r="AX48" s="1281"/>
      <c r="AY48" s="1281"/>
      <c r="AZ48" s="1281"/>
      <c r="BA48" s="1281"/>
      <c r="BB48" s="1281"/>
      <c r="BC48" s="1281"/>
      <c r="BD48" s="1281"/>
      <c r="BE48" s="1281"/>
      <c r="BF48" s="1281"/>
    </row>
    <row r="49" spans="2:58" ht="13.5" customHeight="1">
      <c r="B49" s="1281"/>
      <c r="C49" s="1854" t="s">
        <v>10</v>
      </c>
      <c r="D49" s="1855"/>
      <c r="E49" s="1855"/>
      <c r="F49" s="1855"/>
      <c r="G49" s="1855"/>
      <c r="H49" s="1855"/>
      <c r="I49" s="1855"/>
      <c r="J49" s="1855"/>
      <c r="K49" s="1855"/>
      <c r="L49" s="1855"/>
      <c r="M49" s="1855"/>
      <c r="N49" s="1855"/>
      <c r="O49" s="1855"/>
      <c r="P49" s="1855"/>
      <c r="Q49" s="1855"/>
      <c r="R49" s="1855"/>
      <c r="S49" s="1855"/>
      <c r="T49" s="1855"/>
      <c r="U49" s="1855"/>
      <c r="V49" s="1855"/>
      <c r="W49" s="1856"/>
      <c r="X49" s="1842" t="s">
        <v>275</v>
      </c>
      <c r="Y49" s="1843"/>
      <c r="Z49" s="1843"/>
      <c r="AA49" s="1843"/>
      <c r="AB49" s="1843"/>
      <c r="AC49" s="1843"/>
      <c r="AD49" s="1843"/>
      <c r="AE49" s="1843"/>
      <c r="AF49" s="1843"/>
      <c r="AG49" s="1843"/>
      <c r="AH49" s="1843"/>
      <c r="AI49" s="1843"/>
      <c r="AJ49" s="1843"/>
      <c r="AK49" s="1843"/>
      <c r="AL49" s="1843"/>
      <c r="AM49" s="1843"/>
      <c r="AN49" s="1843"/>
      <c r="AO49" s="1843"/>
      <c r="AP49" s="1843"/>
      <c r="AQ49" s="1843"/>
      <c r="AR49" s="1843"/>
      <c r="AS49" s="1843"/>
      <c r="AT49" s="1843"/>
      <c r="AU49" s="1843"/>
      <c r="AV49" s="1843"/>
      <c r="AW49" s="1843"/>
      <c r="AX49" s="1843"/>
      <c r="AY49" s="1843"/>
      <c r="AZ49" s="1843"/>
      <c r="BA49" s="1843"/>
      <c r="BB49" s="1843"/>
      <c r="BC49" s="1843"/>
      <c r="BD49" s="1843"/>
      <c r="BE49" s="1843"/>
      <c r="BF49" s="1844"/>
    </row>
    <row r="50" spans="2:58" ht="13.5" customHeight="1">
      <c r="B50" s="1281"/>
      <c r="C50" s="1851" t="s">
        <v>276</v>
      </c>
      <c r="D50" s="1852"/>
      <c r="E50" s="1852"/>
      <c r="F50" s="1852"/>
      <c r="G50" s="1852"/>
      <c r="H50" s="1852"/>
      <c r="I50" s="1852"/>
      <c r="J50" s="1852"/>
      <c r="K50" s="1852"/>
      <c r="L50" s="1852"/>
      <c r="M50" s="1852"/>
      <c r="N50" s="1852"/>
      <c r="O50" s="1852"/>
      <c r="P50" s="1852"/>
      <c r="Q50" s="1852"/>
      <c r="R50" s="1852"/>
      <c r="S50" s="1852"/>
      <c r="T50" s="1852"/>
      <c r="U50" s="1852"/>
      <c r="V50" s="1852"/>
      <c r="W50" s="1853"/>
      <c r="X50" s="1845"/>
      <c r="Y50" s="1846"/>
      <c r="Z50" s="1846"/>
      <c r="AA50" s="1846"/>
      <c r="AB50" s="1846"/>
      <c r="AC50" s="1846"/>
      <c r="AD50" s="1846"/>
      <c r="AE50" s="1846"/>
      <c r="AF50" s="1846"/>
      <c r="AG50" s="1846"/>
      <c r="AH50" s="1846"/>
      <c r="AI50" s="1846"/>
      <c r="AJ50" s="1846"/>
      <c r="AK50" s="1846"/>
      <c r="AL50" s="1846"/>
      <c r="AM50" s="1846"/>
      <c r="AN50" s="1846"/>
      <c r="AO50" s="1846"/>
      <c r="AP50" s="1846"/>
      <c r="AQ50" s="1846"/>
      <c r="AR50" s="1846"/>
      <c r="AS50" s="1846"/>
      <c r="AT50" s="1846"/>
      <c r="AU50" s="1846"/>
      <c r="AV50" s="1846"/>
      <c r="AW50" s="1846"/>
      <c r="AX50" s="1846"/>
      <c r="AY50" s="1846"/>
      <c r="AZ50" s="1846"/>
      <c r="BA50" s="1846"/>
      <c r="BB50" s="1846"/>
      <c r="BC50" s="1846"/>
      <c r="BD50" s="1846"/>
      <c r="BE50" s="1846"/>
      <c r="BF50" s="1847"/>
    </row>
    <row r="51" spans="2:58" ht="13.5" customHeight="1">
      <c r="B51" s="1281"/>
      <c r="C51" s="1851"/>
      <c r="D51" s="1852"/>
      <c r="E51" s="1852"/>
      <c r="F51" s="1852"/>
      <c r="G51" s="1852"/>
      <c r="H51" s="1852"/>
      <c r="I51" s="1852"/>
      <c r="J51" s="1852"/>
      <c r="K51" s="1852"/>
      <c r="L51" s="1852"/>
      <c r="M51" s="1852"/>
      <c r="N51" s="1852"/>
      <c r="O51" s="1852"/>
      <c r="P51" s="1852"/>
      <c r="Q51" s="1852"/>
      <c r="R51" s="1852"/>
      <c r="S51" s="1852"/>
      <c r="T51" s="1852"/>
      <c r="U51" s="1852"/>
      <c r="V51" s="1852"/>
      <c r="W51" s="1853"/>
      <c r="X51" s="1845"/>
      <c r="Y51" s="1846"/>
      <c r="Z51" s="1846"/>
      <c r="AA51" s="1846"/>
      <c r="AB51" s="1846"/>
      <c r="AC51" s="1846"/>
      <c r="AD51" s="1846"/>
      <c r="AE51" s="1846"/>
      <c r="AF51" s="1846"/>
      <c r="AG51" s="1846"/>
      <c r="AH51" s="1846"/>
      <c r="AI51" s="1846"/>
      <c r="AJ51" s="1846"/>
      <c r="AK51" s="1846"/>
      <c r="AL51" s="1846"/>
      <c r="AM51" s="1846"/>
      <c r="AN51" s="1846"/>
      <c r="AO51" s="1846"/>
      <c r="AP51" s="1846"/>
      <c r="AQ51" s="1846"/>
      <c r="AR51" s="1846"/>
      <c r="AS51" s="1846"/>
      <c r="AT51" s="1846"/>
      <c r="AU51" s="1846"/>
      <c r="AV51" s="1846"/>
      <c r="AW51" s="1846"/>
      <c r="AX51" s="1846"/>
      <c r="AY51" s="1846"/>
      <c r="AZ51" s="1846"/>
      <c r="BA51" s="1846"/>
      <c r="BB51" s="1846"/>
      <c r="BC51" s="1846"/>
      <c r="BD51" s="1846"/>
      <c r="BE51" s="1846"/>
      <c r="BF51" s="1847"/>
    </row>
    <row r="52" spans="2:58" ht="13.5" customHeight="1">
      <c r="B52" s="1281"/>
      <c r="C52" s="1830" t="s">
        <v>281</v>
      </c>
      <c r="D52" s="1831"/>
      <c r="E52" s="1831"/>
      <c r="F52" s="1831"/>
      <c r="G52" s="1831"/>
      <c r="H52" s="1831"/>
      <c r="I52" s="1831"/>
      <c r="J52" s="1831"/>
      <c r="K52" s="1831"/>
      <c r="L52" s="1831"/>
      <c r="M52" s="1831"/>
      <c r="N52" s="1831"/>
      <c r="O52" s="1831"/>
      <c r="P52" s="1831"/>
      <c r="Q52" s="1831"/>
      <c r="R52" s="1831"/>
      <c r="S52" s="1831"/>
      <c r="T52" s="1831"/>
      <c r="U52" s="1831"/>
      <c r="V52" s="1831"/>
      <c r="W52" s="1832"/>
      <c r="X52" s="1845"/>
      <c r="Y52" s="1846"/>
      <c r="Z52" s="1846"/>
      <c r="AA52" s="1846"/>
      <c r="AB52" s="1846"/>
      <c r="AC52" s="1846"/>
      <c r="AD52" s="1846"/>
      <c r="AE52" s="1846"/>
      <c r="AF52" s="1846"/>
      <c r="AG52" s="1846"/>
      <c r="AH52" s="1846"/>
      <c r="AI52" s="1846"/>
      <c r="AJ52" s="1846"/>
      <c r="AK52" s="1846"/>
      <c r="AL52" s="1846"/>
      <c r="AM52" s="1846"/>
      <c r="AN52" s="1846"/>
      <c r="AO52" s="1846"/>
      <c r="AP52" s="1846"/>
      <c r="AQ52" s="1846"/>
      <c r="AR52" s="1846"/>
      <c r="AS52" s="1846"/>
      <c r="AT52" s="1846"/>
      <c r="AU52" s="1846"/>
      <c r="AV52" s="1846"/>
      <c r="AW52" s="1846"/>
      <c r="AX52" s="1846"/>
      <c r="AY52" s="1846"/>
      <c r="AZ52" s="1846"/>
      <c r="BA52" s="1846"/>
      <c r="BB52" s="1846"/>
      <c r="BC52" s="1846"/>
      <c r="BD52" s="1846"/>
      <c r="BE52" s="1846"/>
      <c r="BF52" s="1847"/>
    </row>
    <row r="53" spans="2:58" ht="13.5" customHeight="1">
      <c r="B53" s="1281"/>
      <c r="C53" s="1833"/>
      <c r="D53" s="1834"/>
      <c r="E53" s="1834"/>
      <c r="F53" s="1834"/>
      <c r="G53" s="1834"/>
      <c r="H53" s="1834"/>
      <c r="I53" s="1834"/>
      <c r="J53" s="1834"/>
      <c r="K53" s="1834"/>
      <c r="L53" s="1834"/>
      <c r="M53" s="1834"/>
      <c r="N53" s="1834"/>
      <c r="O53" s="1834"/>
      <c r="P53" s="1834"/>
      <c r="Q53" s="1834"/>
      <c r="R53" s="1834"/>
      <c r="S53" s="1834"/>
      <c r="T53" s="1834"/>
      <c r="U53" s="1834"/>
      <c r="V53" s="1834"/>
      <c r="W53" s="1835"/>
      <c r="X53" s="1845"/>
      <c r="Y53" s="1846"/>
      <c r="Z53" s="1846"/>
      <c r="AA53" s="1846"/>
      <c r="AB53" s="1846"/>
      <c r="AC53" s="1846"/>
      <c r="AD53" s="1846"/>
      <c r="AE53" s="1846"/>
      <c r="AF53" s="1846"/>
      <c r="AG53" s="1846"/>
      <c r="AH53" s="1846"/>
      <c r="AI53" s="1846"/>
      <c r="AJ53" s="1846"/>
      <c r="AK53" s="1846"/>
      <c r="AL53" s="1846"/>
      <c r="AM53" s="1846"/>
      <c r="AN53" s="1846"/>
      <c r="AO53" s="1846"/>
      <c r="AP53" s="1846"/>
      <c r="AQ53" s="1846"/>
      <c r="AR53" s="1846"/>
      <c r="AS53" s="1846"/>
      <c r="AT53" s="1846"/>
      <c r="AU53" s="1846"/>
      <c r="AV53" s="1846"/>
      <c r="AW53" s="1846"/>
      <c r="AX53" s="1846"/>
      <c r="AY53" s="1846"/>
      <c r="AZ53" s="1846"/>
      <c r="BA53" s="1846"/>
      <c r="BB53" s="1846"/>
      <c r="BC53" s="1846"/>
      <c r="BD53" s="1846"/>
      <c r="BE53" s="1846"/>
      <c r="BF53" s="1847"/>
    </row>
    <row r="54" spans="2:58" ht="13.5" customHeight="1">
      <c r="B54" s="1281"/>
      <c r="C54" s="1836" t="s">
        <v>279</v>
      </c>
      <c r="D54" s="1837"/>
      <c r="E54" s="1837"/>
      <c r="F54" s="1837"/>
      <c r="G54" s="1837"/>
      <c r="H54" s="1837"/>
      <c r="I54" s="1837"/>
      <c r="J54" s="1837"/>
      <c r="K54" s="1837"/>
      <c r="L54" s="1837"/>
      <c r="M54" s="1837"/>
      <c r="N54" s="1837"/>
      <c r="O54" s="1837"/>
      <c r="P54" s="1837"/>
      <c r="Q54" s="1837"/>
      <c r="R54" s="1837"/>
      <c r="S54" s="1837"/>
      <c r="T54" s="1837"/>
      <c r="U54" s="1837"/>
      <c r="V54" s="1837"/>
      <c r="W54" s="1838"/>
      <c r="X54" s="1845"/>
      <c r="Y54" s="1846"/>
      <c r="Z54" s="1846"/>
      <c r="AA54" s="1846"/>
      <c r="AB54" s="1846"/>
      <c r="AC54" s="1846"/>
      <c r="AD54" s="1846"/>
      <c r="AE54" s="1846"/>
      <c r="AF54" s="1846"/>
      <c r="AG54" s="1846"/>
      <c r="AH54" s="1846"/>
      <c r="AI54" s="1846"/>
      <c r="AJ54" s="1846"/>
      <c r="AK54" s="1846"/>
      <c r="AL54" s="1846"/>
      <c r="AM54" s="1846"/>
      <c r="AN54" s="1846"/>
      <c r="AO54" s="1846"/>
      <c r="AP54" s="1846"/>
      <c r="AQ54" s="1846"/>
      <c r="AR54" s="1846"/>
      <c r="AS54" s="1846"/>
      <c r="AT54" s="1846"/>
      <c r="AU54" s="1846"/>
      <c r="AV54" s="1846"/>
      <c r="AW54" s="1846"/>
      <c r="AX54" s="1846"/>
      <c r="AY54" s="1846"/>
      <c r="AZ54" s="1846"/>
      <c r="BA54" s="1846"/>
      <c r="BB54" s="1846"/>
      <c r="BC54" s="1846"/>
      <c r="BD54" s="1846"/>
      <c r="BE54" s="1846"/>
      <c r="BF54" s="1847"/>
    </row>
    <row r="55" spans="2:58" ht="13.5" customHeight="1" thickBot="1">
      <c r="B55" s="1281"/>
      <c r="C55" s="1839"/>
      <c r="D55" s="1840"/>
      <c r="E55" s="1840"/>
      <c r="F55" s="1840"/>
      <c r="G55" s="1840"/>
      <c r="H55" s="1840"/>
      <c r="I55" s="1840"/>
      <c r="J55" s="1840"/>
      <c r="K55" s="1840"/>
      <c r="L55" s="1840"/>
      <c r="M55" s="1840"/>
      <c r="N55" s="1840"/>
      <c r="O55" s="1840"/>
      <c r="P55" s="1840"/>
      <c r="Q55" s="1840"/>
      <c r="R55" s="1840"/>
      <c r="S55" s="1840"/>
      <c r="T55" s="1840"/>
      <c r="U55" s="1840"/>
      <c r="V55" s="1840"/>
      <c r="W55" s="1841"/>
      <c r="X55" s="1848"/>
      <c r="Y55" s="1849"/>
      <c r="Z55" s="1849"/>
      <c r="AA55" s="1849"/>
      <c r="AB55" s="1849"/>
      <c r="AC55" s="1849"/>
      <c r="AD55" s="1849"/>
      <c r="AE55" s="1849"/>
      <c r="AF55" s="1849"/>
      <c r="AG55" s="1849"/>
      <c r="AH55" s="1849"/>
      <c r="AI55" s="1849"/>
      <c r="AJ55" s="1849"/>
      <c r="AK55" s="1849"/>
      <c r="AL55" s="1849"/>
      <c r="AM55" s="1849"/>
      <c r="AN55" s="1849"/>
      <c r="AO55" s="1849"/>
      <c r="AP55" s="1849"/>
      <c r="AQ55" s="1849"/>
      <c r="AR55" s="1849"/>
      <c r="AS55" s="1849"/>
      <c r="AT55" s="1849"/>
      <c r="AU55" s="1849"/>
      <c r="AV55" s="1849"/>
      <c r="AW55" s="1849"/>
      <c r="AX55" s="1849"/>
      <c r="AY55" s="1849"/>
      <c r="AZ55" s="1849"/>
      <c r="BA55" s="1849"/>
      <c r="BB55" s="1849"/>
      <c r="BC55" s="1849"/>
      <c r="BD55" s="1849"/>
      <c r="BE55" s="1849"/>
      <c r="BF55" s="1850"/>
    </row>
    <row r="56" spans="2:58" ht="13.5" customHeight="1">
      <c r="B56" s="1281"/>
      <c r="C56" s="1286"/>
      <c r="D56" s="1286"/>
      <c r="E56" s="1286"/>
      <c r="F56" s="1286"/>
      <c r="G56" s="1286"/>
      <c r="H56" s="1286"/>
      <c r="I56" s="1286"/>
      <c r="J56" s="1286"/>
      <c r="K56" s="1286"/>
      <c r="L56" s="1286"/>
      <c r="M56" s="1286"/>
      <c r="N56" s="1286"/>
      <c r="O56" s="1286"/>
      <c r="P56" s="1286"/>
      <c r="Q56" s="1281"/>
      <c r="R56" s="1281"/>
      <c r="S56" s="1281"/>
      <c r="T56" s="1281"/>
      <c r="U56" s="1281"/>
      <c r="V56" s="1281"/>
      <c r="W56" s="1281"/>
      <c r="X56" s="1281"/>
      <c r="Y56" s="1281"/>
      <c r="Z56" s="1281"/>
      <c r="AA56" s="1281"/>
      <c r="AB56" s="1281"/>
      <c r="AC56" s="1281"/>
      <c r="AD56" s="1281"/>
      <c r="AE56" s="1281"/>
      <c r="AF56" s="1281"/>
      <c r="AG56" s="1281"/>
      <c r="AH56" s="1281"/>
      <c r="AI56" s="1281"/>
      <c r="AJ56" s="1281"/>
      <c r="AK56" s="1281"/>
      <c r="AL56" s="1281"/>
      <c r="AM56" s="1281"/>
      <c r="AN56" s="1281"/>
      <c r="AO56" s="1281"/>
      <c r="AP56" s="1281"/>
      <c r="AQ56" s="1281"/>
      <c r="AR56" s="1281"/>
      <c r="AS56" s="1286"/>
      <c r="AT56" s="1286"/>
      <c r="AU56" s="1286"/>
      <c r="AV56" s="1286"/>
      <c r="AW56" s="1286"/>
      <c r="AX56" s="1286"/>
      <c r="AY56" s="1286"/>
      <c r="AZ56" s="1286"/>
      <c r="BA56" s="1286"/>
      <c r="BB56" s="1286"/>
      <c r="BC56" s="1286"/>
      <c r="BD56" s="1286"/>
      <c r="BE56" s="1286"/>
      <c r="BF56" s="1286"/>
    </row>
    <row r="57" spans="2:58" ht="13.5" customHeight="1">
      <c r="B57" s="1281"/>
      <c r="C57" s="1281"/>
      <c r="D57" s="1281"/>
      <c r="E57" s="1281"/>
      <c r="F57" s="1281"/>
      <c r="G57" s="1281"/>
      <c r="H57" s="1281"/>
      <c r="I57" s="1281"/>
      <c r="J57" s="1281"/>
      <c r="K57" s="1281"/>
      <c r="L57" s="1281"/>
      <c r="M57" s="1281"/>
      <c r="N57" s="1281"/>
      <c r="O57" s="1281"/>
      <c r="P57" s="1281"/>
      <c r="Q57" s="1281"/>
      <c r="R57" s="1281"/>
      <c r="S57" s="1281"/>
      <c r="T57" s="1281"/>
      <c r="U57" s="1281"/>
      <c r="V57" s="1281"/>
      <c r="W57" s="1281"/>
      <c r="X57" s="1281"/>
      <c r="Y57" s="1281"/>
      <c r="Z57" s="1281"/>
      <c r="AA57" s="1281"/>
      <c r="AB57" s="1281"/>
      <c r="AC57" s="1281"/>
      <c r="AD57" s="1281"/>
      <c r="AE57" s="1281"/>
      <c r="AF57" s="1281"/>
      <c r="AG57" s="1281"/>
      <c r="AH57" s="1281"/>
      <c r="AI57" s="1281"/>
      <c r="AJ57" s="1281"/>
      <c r="AK57" s="1281"/>
      <c r="AL57" s="1281"/>
      <c r="AM57" s="1281"/>
      <c r="AN57" s="1281"/>
      <c r="AO57" s="1281"/>
      <c r="AP57" s="1281"/>
      <c r="AQ57" s="1281"/>
      <c r="AR57" s="1281"/>
      <c r="AS57" s="1281"/>
      <c r="AT57" s="1281"/>
      <c r="AU57" s="1281"/>
      <c r="AV57" s="1281"/>
      <c r="AW57" s="1281"/>
      <c r="AX57" s="1281"/>
      <c r="AY57" s="1281"/>
      <c r="AZ57" s="1281"/>
      <c r="BA57" s="1281"/>
      <c r="BB57" s="1281"/>
      <c r="BC57" s="1281"/>
      <c r="BD57" s="1281"/>
      <c r="BE57" s="1281"/>
      <c r="BF57" s="1281"/>
    </row>
    <row r="58" spans="2:58" ht="13.5" customHeight="1">
      <c r="B58" s="1281"/>
      <c r="C58" s="1281"/>
      <c r="D58" s="1281"/>
      <c r="E58" s="1281"/>
      <c r="F58" s="1281"/>
      <c r="G58" s="1281"/>
      <c r="H58" s="1281"/>
      <c r="I58" s="1281"/>
      <c r="J58" s="1281"/>
      <c r="K58" s="1281"/>
      <c r="L58" s="1281"/>
      <c r="M58" s="1281"/>
      <c r="N58" s="1281"/>
      <c r="O58" s="1281"/>
      <c r="P58" s="1281"/>
      <c r="Q58" s="1281"/>
      <c r="R58" s="1281"/>
      <c r="S58" s="1281"/>
      <c r="T58" s="1281"/>
      <c r="U58" s="1281"/>
      <c r="V58" s="1281"/>
      <c r="W58" s="1281"/>
      <c r="X58" s="1281"/>
      <c r="Y58" s="1281"/>
      <c r="Z58" s="1281"/>
      <c r="AA58" s="1281"/>
      <c r="AB58" s="1281"/>
      <c r="AC58" s="1281"/>
      <c r="AD58" s="1281"/>
      <c r="AE58" s="1281"/>
      <c r="AF58" s="1281"/>
      <c r="AG58" s="1281"/>
      <c r="AH58" s="1281"/>
      <c r="AI58" s="1281"/>
      <c r="AJ58" s="1281"/>
      <c r="AK58" s="1281"/>
      <c r="AL58" s="1281"/>
      <c r="AM58" s="1281"/>
      <c r="AN58" s="1281"/>
      <c r="AO58" s="1281"/>
      <c r="AP58" s="1281"/>
      <c r="AQ58" s="1281"/>
      <c r="AR58" s="1281"/>
      <c r="AS58" s="1281"/>
      <c r="AT58" s="1281"/>
      <c r="AU58" s="1281"/>
      <c r="AV58" s="1281"/>
      <c r="AW58" s="1281"/>
      <c r="AX58" s="1281"/>
      <c r="AY58" s="1281"/>
      <c r="AZ58" s="1281"/>
      <c r="BA58" s="1281"/>
      <c r="BB58" s="1281"/>
      <c r="BC58" s="1281"/>
      <c r="BD58" s="1281"/>
      <c r="BE58" s="1281"/>
      <c r="BF58" s="1281"/>
    </row>
    <row r="59" spans="2:58" ht="13.5" customHeight="1">
      <c r="B59" s="1281"/>
      <c r="C59" s="1281"/>
      <c r="D59" s="1281"/>
      <c r="E59" s="1281"/>
      <c r="F59" s="1281"/>
      <c r="G59" s="1281"/>
      <c r="H59" s="1281"/>
      <c r="I59" s="1281"/>
      <c r="J59" s="1281"/>
      <c r="K59" s="1281"/>
      <c r="L59" s="1281"/>
      <c r="M59" s="1281"/>
      <c r="N59" s="1281"/>
      <c r="O59" s="1281"/>
      <c r="P59" s="1281"/>
      <c r="Q59" s="1281"/>
      <c r="R59" s="1281"/>
      <c r="S59" s="1281"/>
      <c r="T59" s="1281"/>
      <c r="U59" s="1281"/>
      <c r="V59" s="1281"/>
      <c r="W59" s="1281"/>
      <c r="X59" s="1281"/>
      <c r="Y59" s="1281"/>
      <c r="Z59" s="1281"/>
      <c r="AA59" s="1281"/>
      <c r="AB59" s="1281"/>
      <c r="AC59" s="1281"/>
      <c r="AD59" s="1281"/>
      <c r="AE59" s="1281"/>
      <c r="AF59" s="1281"/>
      <c r="AG59" s="1281"/>
      <c r="AH59" s="1281"/>
      <c r="AI59" s="1281"/>
      <c r="AJ59" s="1281"/>
      <c r="AK59" s="1281"/>
      <c r="AL59" s="1281"/>
      <c r="AM59" s="1281"/>
      <c r="AN59" s="1281"/>
      <c r="AO59" s="1281"/>
      <c r="AP59" s="1281"/>
      <c r="AQ59" s="1281"/>
      <c r="AR59" s="1281"/>
      <c r="AS59" s="1281"/>
      <c r="AT59" s="1281"/>
      <c r="AU59" s="1281"/>
      <c r="AV59" s="1281"/>
      <c r="AW59" s="1281"/>
      <c r="AX59" s="1281"/>
      <c r="AY59" s="1281"/>
      <c r="AZ59" s="1281"/>
      <c r="BA59" s="1281"/>
      <c r="BB59" s="1281"/>
      <c r="BC59" s="1281"/>
      <c r="BD59" s="1281"/>
      <c r="BE59" s="1281"/>
      <c r="BF59" s="1281"/>
    </row>
  </sheetData>
  <mergeCells count="33">
    <mergeCell ref="BK9:BW9"/>
    <mergeCell ref="BK33:BW33"/>
    <mergeCell ref="AH20:BD20"/>
    <mergeCell ref="AH15:BD15"/>
    <mergeCell ref="AH16:BD16"/>
    <mergeCell ref="AH19:BD19"/>
    <mergeCell ref="B23:BF23"/>
    <mergeCell ref="B24:BF24"/>
    <mergeCell ref="B27:BF27"/>
    <mergeCell ref="B29:BF29"/>
    <mergeCell ref="Z33:AA33"/>
    <mergeCell ref="AD33:AE33"/>
    <mergeCell ref="AH33:AI33"/>
    <mergeCell ref="Y31:BC31"/>
    <mergeCell ref="B4:BF5"/>
    <mergeCell ref="B6:BF6"/>
    <mergeCell ref="B7:BF7"/>
    <mergeCell ref="AU9:AV9"/>
    <mergeCell ref="AY9:AZ9"/>
    <mergeCell ref="BC9:BD9"/>
    <mergeCell ref="Y44:BD44"/>
    <mergeCell ref="Y37:BD37"/>
    <mergeCell ref="Y38:BD38"/>
    <mergeCell ref="Y39:BD39"/>
    <mergeCell ref="Y40:BD40"/>
    <mergeCell ref="Y41:BD41"/>
    <mergeCell ref="Y42:BD42"/>
    <mergeCell ref="Y43:BD43"/>
    <mergeCell ref="C49:W49"/>
    <mergeCell ref="X49:BF55"/>
    <mergeCell ref="C50:W51"/>
    <mergeCell ref="C52:W53"/>
    <mergeCell ref="C54:W55"/>
  </mergeCells>
  <phoneticPr fontId="5"/>
  <pageMargins left="0.70866141732283472" right="0.39370078740157483" top="0.59055118110236227" bottom="0.39370078740157483" header="0.31496062992125984" footer="0.31496062992125984"/>
  <pageSetup paperSize="9" orientation="portrait" blackAndWhite="1"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00B050"/>
  </sheetPr>
  <dimension ref="B2:DG147"/>
  <sheetViews>
    <sheetView showGridLines="0" showZeros="0" view="pageBreakPreview" zoomScaleNormal="100" zoomScaleSheetLayoutView="100" workbookViewId="0"/>
  </sheetViews>
  <sheetFormatPr defaultColWidth="1.625" defaultRowHeight="13.5" customHeight="1"/>
  <cols>
    <col min="1" max="2" width="1.625" style="7"/>
    <col min="3" max="3" width="1.625" style="7" customWidth="1"/>
    <col min="4" max="63" width="1.625" style="7"/>
    <col min="64" max="73" width="0" style="7" hidden="1" customWidth="1"/>
    <col min="74" max="78" width="1.625" style="7"/>
    <col min="79" max="83" width="6.625" style="7" customWidth="1"/>
    <col min="84" max="84" width="8.5" style="7" bestFit="1" customWidth="1"/>
    <col min="85" max="118" width="6.625" style="7" customWidth="1"/>
    <col min="119" max="16384" width="1.625" style="7"/>
  </cols>
  <sheetData>
    <row r="2" spans="2:58" s="5" customFormat="1" ht="13.5" customHeight="1">
      <c r="B2" s="1313"/>
      <c r="C2" s="1313"/>
      <c r="D2" s="1313"/>
      <c r="E2" s="1313"/>
      <c r="F2" s="1313"/>
      <c r="G2" s="1313"/>
      <c r="H2" s="1313"/>
      <c r="I2" s="1313"/>
      <c r="J2" s="1313"/>
      <c r="K2" s="1313"/>
      <c r="L2" s="1314"/>
      <c r="M2" s="1314"/>
      <c r="N2" s="1314"/>
      <c r="O2" s="1314"/>
      <c r="P2" s="1314"/>
      <c r="Q2" s="1314"/>
      <c r="R2" s="1314"/>
      <c r="S2" s="1314"/>
      <c r="T2" s="1314"/>
      <c r="U2" s="1314"/>
      <c r="V2" s="1314"/>
      <c r="W2" s="1314"/>
      <c r="X2" s="1314"/>
      <c r="Y2" s="1314"/>
      <c r="Z2" s="1314"/>
      <c r="AA2" s="1314"/>
      <c r="AB2" s="1314"/>
      <c r="AC2" s="1314"/>
      <c r="AD2" s="1314"/>
      <c r="AE2" s="1314"/>
      <c r="AF2" s="1314"/>
      <c r="AG2" s="1314"/>
      <c r="AH2" s="1314"/>
      <c r="AI2" s="1314"/>
      <c r="AJ2" s="1314"/>
      <c r="AK2" s="1314"/>
      <c r="AL2" s="1314"/>
      <c r="AM2" s="1314"/>
      <c r="AN2" s="1314"/>
      <c r="AO2" s="1314"/>
      <c r="AP2" s="1314"/>
      <c r="AQ2" s="1314"/>
      <c r="AR2" s="1314"/>
      <c r="AS2" s="1314"/>
      <c r="AT2" s="1314"/>
      <c r="AU2" s="1314"/>
      <c r="AV2" s="1314"/>
      <c r="AW2" s="1314"/>
      <c r="AX2" s="1314"/>
      <c r="AY2" s="1314"/>
      <c r="AZ2" s="1314"/>
      <c r="BA2" s="1314"/>
      <c r="BB2" s="1314"/>
      <c r="BC2" s="1314"/>
      <c r="BD2" s="1314"/>
      <c r="BE2" s="1314"/>
      <c r="BF2" s="1314"/>
    </row>
    <row r="3" spans="2:58" s="5" customFormat="1" ht="13.5" customHeight="1">
      <c r="B3" s="1877" t="s">
        <v>260</v>
      </c>
      <c r="C3" s="1877"/>
      <c r="D3" s="1877"/>
      <c r="E3" s="1877"/>
      <c r="F3" s="1877"/>
      <c r="G3" s="1877"/>
      <c r="H3" s="1877"/>
      <c r="I3" s="1877"/>
      <c r="J3" s="1877"/>
      <c r="K3" s="1877"/>
      <c r="L3" s="1877"/>
      <c r="M3" s="1877"/>
      <c r="N3" s="1877"/>
      <c r="O3" s="1877"/>
      <c r="P3" s="1877"/>
      <c r="Q3" s="1877"/>
      <c r="R3" s="1877"/>
      <c r="S3" s="1877"/>
      <c r="T3" s="1877"/>
      <c r="U3" s="1877"/>
      <c r="V3" s="1877"/>
      <c r="W3" s="1877"/>
      <c r="X3" s="1877"/>
      <c r="Y3" s="1877"/>
      <c r="Z3" s="1877"/>
      <c r="AA3" s="1877"/>
      <c r="AB3" s="1877"/>
      <c r="AC3" s="1877"/>
      <c r="AD3" s="1877"/>
      <c r="AE3" s="1877"/>
      <c r="AF3" s="1877"/>
      <c r="AG3" s="1877"/>
      <c r="AH3" s="1877"/>
      <c r="AI3" s="1877"/>
      <c r="AJ3" s="1877"/>
      <c r="AK3" s="1877"/>
      <c r="AL3" s="1877"/>
      <c r="AM3" s="1877"/>
      <c r="AN3" s="1877"/>
      <c r="AO3" s="1877"/>
      <c r="AP3" s="1877"/>
      <c r="AQ3" s="1877"/>
      <c r="AR3" s="1877"/>
      <c r="AS3" s="1877"/>
      <c r="AT3" s="1877"/>
      <c r="AU3" s="1877"/>
      <c r="AV3" s="1877"/>
      <c r="AW3" s="1877"/>
      <c r="AX3" s="1877"/>
      <c r="AY3" s="1877"/>
      <c r="AZ3" s="1877"/>
      <c r="BA3" s="1877"/>
      <c r="BB3" s="1877"/>
      <c r="BC3" s="1877"/>
      <c r="BD3" s="1877"/>
      <c r="BE3" s="1877"/>
      <c r="BF3" s="1877"/>
    </row>
    <row r="4" spans="2:58" s="5" customFormat="1" ht="13.5" customHeight="1">
      <c r="B4" s="1878" t="s">
        <v>45</v>
      </c>
      <c r="C4" s="1878"/>
      <c r="D4" s="1878"/>
      <c r="E4" s="1878"/>
      <c r="F4" s="1878"/>
      <c r="G4" s="1878"/>
      <c r="H4" s="1878"/>
      <c r="I4" s="1878"/>
      <c r="J4" s="1878"/>
      <c r="K4" s="1878"/>
      <c r="L4" s="1878"/>
      <c r="M4" s="1878"/>
      <c r="N4" s="1878"/>
      <c r="O4" s="1878"/>
      <c r="P4" s="1878"/>
      <c r="Q4" s="1878"/>
      <c r="R4" s="1878"/>
      <c r="S4" s="1878"/>
      <c r="T4" s="1878"/>
      <c r="U4" s="1878"/>
      <c r="V4" s="1878"/>
      <c r="W4" s="1878"/>
      <c r="X4" s="1878"/>
      <c r="Y4" s="1878"/>
      <c r="Z4" s="1878"/>
      <c r="AA4" s="1878"/>
      <c r="AB4" s="1878"/>
      <c r="AC4" s="1878"/>
      <c r="AD4" s="1878"/>
      <c r="AE4" s="1878"/>
      <c r="AF4" s="1878"/>
      <c r="AG4" s="1878"/>
      <c r="AH4" s="1878"/>
      <c r="AI4" s="1878"/>
      <c r="AJ4" s="1878"/>
      <c r="AK4" s="1878"/>
      <c r="AL4" s="1878"/>
      <c r="AM4" s="1878"/>
      <c r="AN4" s="1878"/>
      <c r="AO4" s="1878"/>
      <c r="AP4" s="1878"/>
      <c r="AQ4" s="1878"/>
      <c r="AR4" s="1878"/>
      <c r="AS4" s="1878"/>
      <c r="AT4" s="1878"/>
      <c r="AU4" s="1878"/>
      <c r="AV4" s="1878"/>
      <c r="AW4" s="1878"/>
      <c r="AX4" s="1878"/>
      <c r="AY4" s="1878"/>
      <c r="AZ4" s="1878"/>
      <c r="BA4" s="1878"/>
      <c r="BB4" s="1878"/>
      <c r="BC4" s="1878"/>
      <c r="BD4" s="1878"/>
      <c r="BE4" s="1878"/>
      <c r="BF4" s="1878"/>
    </row>
    <row r="5" spans="2:58" s="5" customFormat="1" ht="13.5" customHeight="1">
      <c r="B5" s="1313"/>
      <c r="C5" s="1313"/>
      <c r="D5" s="1313"/>
      <c r="E5" s="1313"/>
      <c r="F5" s="1313"/>
      <c r="G5" s="1313"/>
      <c r="H5" s="1313"/>
      <c r="I5" s="1313"/>
      <c r="J5" s="1313"/>
      <c r="K5" s="1313"/>
      <c r="L5" s="1314"/>
      <c r="M5" s="1314"/>
      <c r="N5" s="1314"/>
      <c r="O5" s="1314"/>
      <c r="P5" s="1314"/>
      <c r="Q5" s="1314"/>
      <c r="R5" s="1314"/>
      <c r="S5" s="1314"/>
      <c r="T5" s="1314"/>
      <c r="U5" s="1314"/>
      <c r="V5" s="1314"/>
      <c r="W5" s="1314"/>
      <c r="X5" s="1314"/>
      <c r="Y5" s="1314"/>
      <c r="Z5" s="1314"/>
      <c r="AA5" s="1314"/>
      <c r="AB5" s="1314"/>
      <c r="AC5" s="1314"/>
      <c r="AD5" s="1314"/>
      <c r="AE5" s="1314"/>
      <c r="AF5" s="1314"/>
      <c r="AG5" s="1314"/>
      <c r="AH5" s="1314"/>
      <c r="AI5" s="1314"/>
      <c r="AJ5" s="1314"/>
      <c r="AK5" s="1314"/>
      <c r="AL5" s="1314"/>
      <c r="AM5" s="1314"/>
      <c r="AN5" s="1314"/>
      <c r="AO5" s="1314"/>
      <c r="AP5" s="1314"/>
      <c r="AQ5" s="1314"/>
      <c r="AR5" s="1314"/>
      <c r="AS5" s="1314"/>
      <c r="AT5" s="1314"/>
      <c r="AU5" s="1314"/>
      <c r="AV5" s="1314"/>
      <c r="AW5" s="1314"/>
      <c r="AX5" s="1314"/>
      <c r="AY5" s="1314"/>
      <c r="AZ5" s="1314"/>
      <c r="BA5" s="1314"/>
      <c r="BB5" s="1314"/>
      <c r="BC5" s="1314"/>
      <c r="BD5" s="1314"/>
      <c r="BE5" s="1314"/>
      <c r="BF5" s="1314"/>
    </row>
    <row r="6" spans="2:58" s="5" customFormat="1" ht="13.5" customHeight="1">
      <c r="B6" s="1874" t="s">
        <v>46</v>
      </c>
      <c r="C6" s="1874"/>
      <c r="D6" s="1874"/>
      <c r="E6" s="1874"/>
      <c r="F6" s="1874"/>
      <c r="G6" s="1874"/>
      <c r="H6" s="1874"/>
      <c r="I6" s="1874"/>
      <c r="J6" s="1874"/>
      <c r="K6" s="1874"/>
      <c r="L6" s="1874"/>
      <c r="M6" s="1874"/>
      <c r="N6" s="1874"/>
      <c r="O6" s="1874"/>
      <c r="P6" s="1874"/>
      <c r="Q6" s="1874"/>
      <c r="R6" s="1874"/>
      <c r="S6" s="1874"/>
      <c r="T6" s="1874"/>
      <c r="U6" s="1874"/>
      <c r="V6" s="1874"/>
      <c r="W6" s="1874"/>
      <c r="X6" s="1874"/>
      <c r="Y6" s="1874"/>
      <c r="Z6" s="1874"/>
      <c r="AA6" s="1874"/>
      <c r="AB6" s="1874"/>
      <c r="AC6" s="1874"/>
      <c r="AD6" s="1874"/>
      <c r="AE6" s="1874"/>
      <c r="AF6" s="1874"/>
      <c r="AG6" s="1874"/>
      <c r="AH6" s="1874"/>
      <c r="AI6" s="1874"/>
      <c r="AJ6" s="1874"/>
      <c r="AK6" s="1874"/>
      <c r="AL6" s="1874"/>
      <c r="AM6" s="1874"/>
      <c r="AN6" s="1874"/>
      <c r="AO6" s="1874"/>
      <c r="AP6" s="1874"/>
      <c r="AQ6" s="1874"/>
      <c r="AR6" s="1874"/>
      <c r="AS6" s="1874"/>
      <c r="AT6" s="1874"/>
      <c r="AU6" s="1874"/>
      <c r="AV6" s="1874"/>
      <c r="AW6" s="1874"/>
      <c r="AX6" s="1874"/>
      <c r="AY6" s="1874"/>
      <c r="AZ6" s="1874"/>
      <c r="BA6" s="1874"/>
      <c r="BB6" s="1874"/>
      <c r="BC6" s="1874"/>
      <c r="BD6" s="1874"/>
      <c r="BE6" s="1874"/>
      <c r="BF6" s="1874"/>
    </row>
    <row r="7" spans="2:58" s="5" customFormat="1" ht="13.5" customHeight="1">
      <c r="B7" s="1314"/>
      <c r="C7" s="1872" t="s">
        <v>254</v>
      </c>
      <c r="D7" s="1872"/>
      <c r="E7" s="1872"/>
      <c r="F7" s="1872"/>
      <c r="G7" s="1872"/>
      <c r="H7" s="1872"/>
      <c r="I7" s="1872"/>
      <c r="J7" s="1872"/>
      <c r="K7" s="1872"/>
      <c r="L7" s="1872"/>
      <c r="M7" s="1872"/>
      <c r="N7" s="1872"/>
      <c r="O7" s="1872"/>
      <c r="P7" s="1313"/>
      <c r="Q7" s="1313"/>
      <c r="R7" s="1875"/>
      <c r="S7" s="1875"/>
      <c r="T7" s="1875"/>
      <c r="U7" s="1875"/>
      <c r="V7" s="1875"/>
      <c r="W7" s="1875"/>
      <c r="X7" s="1875"/>
      <c r="Y7" s="1875"/>
      <c r="Z7" s="1875"/>
      <c r="AA7" s="1875"/>
      <c r="AB7" s="1875"/>
      <c r="AC7" s="1875"/>
      <c r="AD7" s="1875"/>
      <c r="AE7" s="1875"/>
      <c r="AF7" s="1875"/>
      <c r="AG7" s="1875"/>
      <c r="AH7" s="1875"/>
      <c r="AI7" s="1875"/>
      <c r="AJ7" s="1875"/>
      <c r="AK7" s="1875"/>
      <c r="AL7" s="1875"/>
      <c r="AM7" s="1875"/>
      <c r="AN7" s="1875"/>
      <c r="AO7" s="1875"/>
      <c r="AP7" s="1875"/>
      <c r="AQ7" s="1875"/>
      <c r="AR7" s="1875"/>
      <c r="AS7" s="1875"/>
      <c r="AT7" s="1875"/>
      <c r="AU7" s="1875"/>
      <c r="AV7" s="1875"/>
      <c r="AW7" s="1875"/>
      <c r="AX7" s="1875"/>
      <c r="AY7" s="1875"/>
      <c r="AZ7" s="1875"/>
      <c r="BA7" s="1875"/>
      <c r="BB7" s="1875"/>
      <c r="BC7" s="1875"/>
      <c r="BD7" s="1875"/>
      <c r="BE7" s="1875"/>
      <c r="BF7" s="1875"/>
    </row>
    <row r="8" spans="2:58" s="5" customFormat="1" ht="13.5" customHeight="1">
      <c r="B8" s="1313"/>
      <c r="C8" s="1313"/>
      <c r="D8" s="1313"/>
      <c r="E8" s="1313"/>
      <c r="F8" s="1313"/>
      <c r="G8" s="1313"/>
      <c r="H8" s="1313"/>
      <c r="I8" s="1313"/>
      <c r="J8" s="1313"/>
      <c r="K8" s="1314"/>
      <c r="L8" s="1314"/>
      <c r="M8" s="1314"/>
      <c r="N8" s="1314"/>
      <c r="O8" s="1314"/>
      <c r="P8" s="1314"/>
      <c r="Q8" s="1314"/>
      <c r="R8" s="1314"/>
      <c r="S8" s="1314"/>
      <c r="T8" s="1314"/>
      <c r="U8" s="1314"/>
      <c r="V8" s="1314"/>
      <c r="W8" s="1314"/>
      <c r="X8" s="1314"/>
      <c r="Y8" s="1314"/>
      <c r="Z8" s="1314"/>
      <c r="AA8" s="1314"/>
      <c r="AB8" s="1314"/>
      <c r="AC8" s="1314"/>
      <c r="AD8" s="1314"/>
      <c r="AE8" s="1314"/>
      <c r="AF8" s="1314"/>
      <c r="AG8" s="1314"/>
      <c r="AH8" s="1314"/>
      <c r="AI8" s="1314"/>
      <c r="AJ8" s="1314"/>
      <c r="AK8" s="1314"/>
      <c r="AL8" s="1314"/>
      <c r="AM8" s="1314"/>
      <c r="AN8" s="1314"/>
      <c r="AO8" s="1314"/>
      <c r="AP8" s="1314"/>
      <c r="AQ8" s="1314"/>
      <c r="AR8" s="1314"/>
      <c r="AS8" s="1314"/>
      <c r="AT8" s="1314"/>
      <c r="AU8" s="1314"/>
      <c r="AV8" s="1314"/>
      <c r="AW8" s="1314"/>
      <c r="AX8" s="1314"/>
      <c r="AY8" s="1314"/>
      <c r="AZ8" s="1314"/>
      <c r="BA8" s="1314"/>
      <c r="BB8" s="1314"/>
      <c r="BC8" s="1314"/>
      <c r="BD8" s="1314"/>
      <c r="BE8" s="1314"/>
      <c r="BF8" s="1314"/>
    </row>
    <row r="9" spans="2:58" s="5" customFormat="1" ht="13.5" customHeight="1">
      <c r="B9" s="1313"/>
      <c r="C9" s="1314"/>
      <c r="D9" s="1316"/>
      <c r="E9" s="1316"/>
      <c r="F9" s="1872" t="s">
        <v>47</v>
      </c>
      <c r="G9" s="1872"/>
      <c r="H9" s="1872"/>
      <c r="I9" s="1872"/>
      <c r="J9" s="1872"/>
      <c r="K9" s="1872"/>
      <c r="L9" s="1872"/>
      <c r="M9" s="1872"/>
      <c r="N9" s="1872"/>
      <c r="O9" s="1872"/>
      <c r="P9" s="1313"/>
      <c r="Q9" s="1313"/>
      <c r="R9" s="1875"/>
      <c r="S9" s="1875"/>
      <c r="T9" s="1875"/>
      <c r="U9" s="1875"/>
      <c r="V9" s="1875"/>
      <c r="W9" s="1875"/>
      <c r="X9" s="1875"/>
      <c r="Y9" s="1875"/>
      <c r="Z9" s="1875"/>
      <c r="AA9" s="1875"/>
      <c r="AB9" s="1875"/>
      <c r="AC9" s="1875"/>
      <c r="AD9" s="1875"/>
      <c r="AE9" s="1875"/>
      <c r="AF9" s="1875"/>
      <c r="AG9" s="1875"/>
      <c r="AH9" s="1875"/>
      <c r="AI9" s="1875"/>
      <c r="AJ9" s="1875"/>
      <c r="AK9" s="1875"/>
      <c r="AL9" s="1875"/>
      <c r="AM9" s="1875"/>
      <c r="AN9" s="1875"/>
      <c r="AO9" s="1875"/>
      <c r="AP9" s="1875"/>
      <c r="AQ9" s="1875"/>
      <c r="AR9" s="1875"/>
      <c r="AS9" s="1875"/>
      <c r="AT9" s="1875"/>
      <c r="AU9" s="1875"/>
      <c r="AV9" s="1875"/>
      <c r="AW9" s="1875"/>
      <c r="AX9" s="1875"/>
      <c r="AY9" s="1875"/>
      <c r="AZ9" s="1875"/>
      <c r="BA9" s="1875"/>
      <c r="BB9" s="1875"/>
      <c r="BC9" s="1875"/>
      <c r="BD9" s="1875"/>
      <c r="BE9" s="1875"/>
      <c r="BF9" s="1875"/>
    </row>
    <row r="10" spans="2:58" s="5" customFormat="1" ht="13.5" customHeight="1">
      <c r="B10" s="1313"/>
      <c r="C10" s="1313"/>
      <c r="D10" s="1313"/>
      <c r="E10" s="1313"/>
      <c r="F10" s="1313"/>
      <c r="G10" s="1313"/>
      <c r="H10" s="1313"/>
      <c r="I10" s="1313"/>
      <c r="J10" s="1313"/>
      <c r="K10" s="1313"/>
      <c r="L10" s="1314"/>
      <c r="M10" s="1314"/>
      <c r="N10" s="1314"/>
      <c r="O10" s="1314"/>
      <c r="P10" s="1314"/>
      <c r="Q10" s="1314"/>
      <c r="R10" s="1314"/>
      <c r="S10" s="1314"/>
      <c r="T10" s="1314"/>
      <c r="U10" s="1314"/>
      <c r="V10" s="1314"/>
      <c r="W10" s="1314"/>
      <c r="X10" s="1314"/>
      <c r="Y10" s="1314"/>
      <c r="Z10" s="1314"/>
      <c r="AA10" s="1314"/>
      <c r="AB10" s="1314"/>
      <c r="AC10" s="1314"/>
      <c r="AD10" s="1314"/>
      <c r="AE10" s="1314"/>
      <c r="AF10" s="1314"/>
      <c r="AG10" s="1314"/>
      <c r="AH10" s="1314"/>
      <c r="AI10" s="1314"/>
      <c r="AJ10" s="1314"/>
      <c r="AK10" s="1314"/>
      <c r="AL10" s="1314"/>
      <c r="AM10" s="1314"/>
      <c r="AN10" s="1314"/>
      <c r="AO10" s="1314"/>
      <c r="AP10" s="1314"/>
      <c r="AQ10" s="1314"/>
      <c r="AR10" s="1314"/>
      <c r="AS10" s="1314"/>
      <c r="AT10" s="1314"/>
      <c r="AU10" s="1314"/>
      <c r="AV10" s="1314"/>
      <c r="AW10" s="1314"/>
      <c r="AX10" s="1314"/>
      <c r="AY10" s="1314"/>
      <c r="AZ10" s="1314"/>
      <c r="BA10" s="1314"/>
      <c r="BB10" s="1314"/>
      <c r="BC10" s="1314"/>
      <c r="BD10" s="1314"/>
      <c r="BE10" s="1314"/>
      <c r="BF10" s="1314"/>
    </row>
    <row r="11" spans="2:58" s="5" customFormat="1" ht="13.5" customHeight="1">
      <c r="B11" s="1313"/>
      <c r="C11" s="1314"/>
      <c r="D11" s="1316"/>
      <c r="E11" s="1316"/>
      <c r="F11" s="1872" t="s">
        <v>48</v>
      </c>
      <c r="G11" s="1872"/>
      <c r="H11" s="1872"/>
      <c r="I11" s="1872"/>
      <c r="J11" s="1872"/>
      <c r="K11" s="1872"/>
      <c r="L11" s="1872"/>
      <c r="M11" s="1872"/>
      <c r="N11" s="1872"/>
      <c r="O11" s="1872"/>
      <c r="P11" s="1314"/>
      <c r="Q11" s="1316" t="s">
        <v>49</v>
      </c>
      <c r="R11" s="1876"/>
      <c r="S11" s="1876"/>
      <c r="T11" s="1876"/>
      <c r="U11" s="1876"/>
      <c r="V11" s="1876"/>
      <c r="W11" s="1876"/>
      <c r="X11" s="1876"/>
      <c r="Y11" s="1876"/>
      <c r="Z11" s="1876"/>
      <c r="AA11" s="1313"/>
      <c r="AB11" s="1313"/>
      <c r="AC11" s="1313"/>
      <c r="AD11" s="1313"/>
      <c r="AE11" s="1313"/>
      <c r="AF11" s="1313"/>
      <c r="AG11" s="1313"/>
      <c r="AH11" s="1313"/>
      <c r="AI11" s="1313"/>
      <c r="AJ11" s="1313"/>
      <c r="AK11" s="1313"/>
      <c r="AL11" s="1313"/>
      <c r="AM11" s="1313"/>
      <c r="AN11" s="1313"/>
      <c r="AO11" s="1313"/>
      <c r="AP11" s="1313"/>
      <c r="AQ11" s="1313"/>
      <c r="AR11" s="1313"/>
      <c r="AS11" s="1313"/>
      <c r="AT11" s="1313"/>
      <c r="AU11" s="1313"/>
      <c r="AV11" s="1313"/>
      <c r="AW11" s="1313"/>
      <c r="AX11" s="1313"/>
      <c r="AY11" s="1313"/>
      <c r="AZ11" s="1313"/>
      <c r="BA11" s="1313"/>
      <c r="BB11" s="1313"/>
      <c r="BC11" s="1313"/>
      <c r="BD11" s="1313"/>
      <c r="BE11" s="1313"/>
      <c r="BF11" s="1313"/>
    </row>
    <row r="12" spans="2:58" s="5" customFormat="1" ht="13.5" customHeight="1">
      <c r="B12" s="1313"/>
      <c r="C12" s="1313"/>
      <c r="D12" s="1313"/>
      <c r="E12" s="1313"/>
      <c r="F12" s="1313"/>
      <c r="G12" s="1313"/>
      <c r="H12" s="1313"/>
      <c r="I12" s="1313"/>
      <c r="J12" s="1313"/>
      <c r="K12" s="1313"/>
      <c r="L12" s="1314"/>
      <c r="M12" s="1314"/>
      <c r="N12" s="1314"/>
      <c r="O12" s="1314"/>
      <c r="P12" s="1314"/>
      <c r="Q12" s="1314"/>
      <c r="R12" s="1314"/>
      <c r="S12" s="1314"/>
      <c r="T12" s="1314"/>
      <c r="U12" s="1314"/>
      <c r="V12" s="1314"/>
      <c r="W12" s="1314"/>
      <c r="X12" s="1314"/>
      <c r="Y12" s="1314"/>
      <c r="Z12" s="1314"/>
      <c r="AA12" s="1314"/>
      <c r="AB12" s="1314"/>
      <c r="AC12" s="1314"/>
      <c r="AD12" s="1314"/>
      <c r="AE12" s="1314"/>
      <c r="AF12" s="1314"/>
      <c r="AG12" s="1314"/>
      <c r="AH12" s="1314"/>
      <c r="AI12" s="1314"/>
      <c r="AJ12" s="1314"/>
      <c r="AK12" s="1314"/>
      <c r="AL12" s="1314"/>
      <c r="AM12" s="1314"/>
      <c r="AN12" s="1314"/>
      <c r="AO12" s="1314"/>
      <c r="AP12" s="1314"/>
      <c r="AQ12" s="1314"/>
      <c r="AR12" s="1314"/>
      <c r="AS12" s="1314"/>
      <c r="AT12" s="1314"/>
      <c r="AU12" s="1314"/>
      <c r="AV12" s="1314"/>
      <c r="AW12" s="1314"/>
      <c r="AX12" s="1314"/>
      <c r="AY12" s="1314"/>
      <c r="AZ12" s="1314"/>
      <c r="BA12" s="1314"/>
      <c r="BB12" s="1314"/>
      <c r="BC12" s="1314"/>
      <c r="BD12" s="1314"/>
      <c r="BE12" s="1314"/>
      <c r="BF12" s="1314"/>
    </row>
    <row r="13" spans="2:58" s="5" customFormat="1" ht="13.5" customHeight="1">
      <c r="B13" s="1313"/>
      <c r="C13" s="1314"/>
      <c r="D13" s="1316"/>
      <c r="E13" s="1316"/>
      <c r="F13" s="1872" t="s">
        <v>50</v>
      </c>
      <c r="G13" s="1872"/>
      <c r="H13" s="1872"/>
      <c r="I13" s="1872"/>
      <c r="J13" s="1872"/>
      <c r="K13" s="1872"/>
      <c r="L13" s="1872"/>
      <c r="M13" s="1872"/>
      <c r="N13" s="1872"/>
      <c r="O13" s="1872"/>
      <c r="P13" s="1313"/>
      <c r="Q13" s="1313"/>
      <c r="R13" s="1875">
        <f>IFERROR(VLOOKUP(CA7,CG101:CS110,10,FALSE),"")</f>
        <v>0</v>
      </c>
      <c r="S13" s="1875"/>
      <c r="T13" s="1875"/>
      <c r="U13" s="1875"/>
      <c r="V13" s="1875"/>
      <c r="W13" s="1875"/>
      <c r="X13" s="1875"/>
      <c r="Y13" s="1875"/>
      <c r="Z13" s="1875"/>
      <c r="AA13" s="1875"/>
      <c r="AB13" s="1875"/>
      <c r="AC13" s="1875"/>
      <c r="AD13" s="1875"/>
      <c r="AE13" s="1875"/>
      <c r="AF13" s="1875"/>
      <c r="AG13" s="1875"/>
      <c r="AH13" s="1875"/>
      <c r="AI13" s="1875"/>
      <c r="AJ13" s="1875"/>
      <c r="AK13" s="1875"/>
      <c r="AL13" s="1875"/>
      <c r="AM13" s="1875"/>
      <c r="AN13" s="1875"/>
      <c r="AO13" s="1875"/>
      <c r="AP13" s="1875"/>
      <c r="AQ13" s="1875"/>
      <c r="AR13" s="1875"/>
      <c r="AS13" s="1875"/>
      <c r="AT13" s="1875"/>
      <c r="AU13" s="1875"/>
      <c r="AV13" s="1875"/>
      <c r="AW13" s="1875"/>
      <c r="AX13" s="1875"/>
      <c r="AY13" s="1875"/>
      <c r="AZ13" s="1875"/>
      <c r="BA13" s="1875"/>
      <c r="BB13" s="1875"/>
      <c r="BC13" s="1875"/>
      <c r="BD13" s="1875"/>
      <c r="BE13" s="1875"/>
      <c r="BF13" s="1875"/>
    </row>
    <row r="14" spans="2:58" s="5" customFormat="1" ht="13.5" customHeight="1">
      <c r="B14" s="1313"/>
      <c r="C14" s="1313"/>
      <c r="D14" s="1313"/>
      <c r="E14" s="1313"/>
      <c r="F14" s="1313"/>
      <c r="G14" s="1313"/>
      <c r="H14" s="1313"/>
      <c r="I14" s="1313"/>
      <c r="J14" s="1313"/>
      <c r="K14" s="1317"/>
      <c r="L14" s="1317"/>
      <c r="M14" s="1317"/>
      <c r="N14" s="1317"/>
      <c r="O14" s="1317"/>
      <c r="P14" s="1317"/>
      <c r="Q14" s="1317"/>
      <c r="R14" s="1314"/>
      <c r="S14" s="1314"/>
      <c r="T14" s="1314"/>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4"/>
      <c r="AV14" s="1314"/>
      <c r="AW14" s="1314"/>
      <c r="AX14" s="1314"/>
      <c r="AY14" s="1314"/>
      <c r="AZ14" s="1314"/>
      <c r="BA14" s="1314"/>
      <c r="BB14" s="1314"/>
      <c r="BC14" s="1314"/>
      <c r="BD14" s="1314"/>
      <c r="BE14" s="1314"/>
      <c r="BF14" s="1314"/>
    </row>
    <row r="15" spans="2:58" s="5" customFormat="1" ht="13.5" customHeight="1">
      <c r="B15" s="1313"/>
      <c r="C15" s="1314"/>
      <c r="D15" s="1316"/>
      <c r="E15" s="1316"/>
      <c r="F15" s="1872" t="s">
        <v>51</v>
      </c>
      <c r="G15" s="1872"/>
      <c r="H15" s="1872"/>
      <c r="I15" s="1872"/>
      <c r="J15" s="1872"/>
      <c r="K15" s="1872"/>
      <c r="L15" s="1872"/>
      <c r="M15" s="1872"/>
      <c r="N15" s="1872"/>
      <c r="O15" s="1872"/>
      <c r="P15" s="1313"/>
      <c r="Q15" s="1313"/>
      <c r="R15" s="1875">
        <f>IFERROR(VLOOKUP(CA7,CG101:CS110,11,FALSE),"")</f>
        <v>0</v>
      </c>
      <c r="S15" s="1875"/>
      <c r="T15" s="1875"/>
      <c r="U15" s="1875"/>
      <c r="V15" s="1875"/>
      <c r="W15" s="1875"/>
      <c r="X15" s="1875"/>
      <c r="Y15" s="1875"/>
      <c r="Z15" s="1875"/>
      <c r="AA15" s="1875"/>
      <c r="AB15" s="1875"/>
      <c r="AC15" s="1875"/>
      <c r="AD15" s="1875"/>
      <c r="AE15" s="1313"/>
      <c r="AF15" s="1314"/>
      <c r="AG15" s="1314"/>
      <c r="AH15" s="1314"/>
      <c r="AI15" s="1314"/>
      <c r="AJ15" s="1314"/>
      <c r="AK15" s="1314"/>
      <c r="AL15" s="1314"/>
      <c r="AM15" s="1314"/>
      <c r="AN15" s="1314"/>
      <c r="AO15" s="1314"/>
      <c r="AP15" s="1314"/>
      <c r="AQ15" s="1314"/>
      <c r="AR15" s="1314"/>
      <c r="AS15" s="1314"/>
      <c r="AT15" s="1314"/>
      <c r="AU15" s="1314"/>
      <c r="AV15" s="1314"/>
      <c r="AW15" s="1314"/>
      <c r="AX15" s="1314"/>
      <c r="AY15" s="1314"/>
      <c r="AZ15" s="1314"/>
      <c r="BA15" s="1314"/>
      <c r="BB15" s="1314"/>
      <c r="BC15" s="1314"/>
      <c r="BD15" s="1314"/>
      <c r="BE15" s="1314"/>
      <c r="BF15" s="1314"/>
    </row>
    <row r="16" spans="2:58" s="5" customFormat="1" ht="13.5" customHeight="1">
      <c r="B16" s="1315"/>
      <c r="C16" s="1315"/>
      <c r="D16" s="1315"/>
      <c r="E16" s="1315"/>
      <c r="F16" s="1315"/>
      <c r="G16" s="1315"/>
      <c r="H16" s="1315"/>
      <c r="I16" s="1315"/>
      <c r="J16" s="1315"/>
      <c r="K16" s="1315"/>
      <c r="L16" s="1318"/>
      <c r="M16" s="1318"/>
      <c r="N16" s="1319"/>
      <c r="O16" s="1318"/>
      <c r="P16" s="1318"/>
      <c r="Q16" s="1318"/>
      <c r="R16" s="1318"/>
      <c r="S16" s="1318"/>
      <c r="T16" s="1318"/>
      <c r="U16" s="1318"/>
      <c r="V16" s="1318"/>
      <c r="W16" s="1318"/>
      <c r="X16" s="1318"/>
      <c r="Y16" s="1318"/>
      <c r="Z16" s="1318"/>
      <c r="AA16" s="1318"/>
      <c r="AB16" s="1318"/>
      <c r="AC16" s="1318"/>
      <c r="AD16" s="1318"/>
      <c r="AE16" s="1318"/>
      <c r="AF16" s="1318"/>
      <c r="AG16" s="1318"/>
      <c r="AH16" s="1318"/>
      <c r="AI16" s="1318"/>
      <c r="AJ16" s="1318"/>
      <c r="AK16" s="1318"/>
      <c r="AL16" s="1318"/>
      <c r="AM16" s="1318"/>
      <c r="AN16" s="1318"/>
      <c r="AO16" s="1318"/>
      <c r="AP16" s="1318"/>
      <c r="AQ16" s="1318"/>
      <c r="AR16" s="1318"/>
      <c r="AS16" s="1318"/>
      <c r="AT16" s="1318"/>
      <c r="AU16" s="1318"/>
      <c r="AV16" s="1318"/>
      <c r="AW16" s="1318"/>
      <c r="AX16" s="1318"/>
      <c r="AY16" s="1318"/>
      <c r="AZ16" s="1318"/>
      <c r="BA16" s="1318"/>
      <c r="BB16" s="1318"/>
      <c r="BC16" s="1318"/>
      <c r="BD16" s="1318"/>
      <c r="BE16" s="1318"/>
      <c r="BF16" s="1318"/>
    </row>
    <row r="17" spans="2:58" s="5" customFormat="1" ht="13.5" customHeight="1">
      <c r="B17" s="1313"/>
      <c r="C17" s="1313"/>
      <c r="D17" s="1313"/>
      <c r="E17" s="1313"/>
      <c r="F17" s="1313"/>
      <c r="G17" s="1313"/>
      <c r="H17" s="1313"/>
      <c r="I17" s="1313"/>
      <c r="J17" s="1313"/>
      <c r="K17" s="1313"/>
      <c r="L17" s="1314"/>
      <c r="M17" s="1314"/>
      <c r="N17" s="1314"/>
      <c r="O17" s="1314"/>
      <c r="P17" s="1314"/>
      <c r="Q17" s="1314"/>
      <c r="R17" s="1314"/>
      <c r="S17" s="1314"/>
      <c r="T17" s="1314"/>
      <c r="U17" s="1314"/>
      <c r="V17" s="1314"/>
      <c r="W17" s="1314"/>
      <c r="X17" s="1314"/>
      <c r="Y17" s="1314"/>
      <c r="Z17" s="1314"/>
      <c r="AA17" s="1314"/>
      <c r="AB17" s="1314"/>
      <c r="AC17" s="1314"/>
      <c r="AD17" s="1314"/>
      <c r="AE17" s="1314"/>
      <c r="AF17" s="1314"/>
      <c r="AG17" s="1314"/>
      <c r="AH17" s="1314"/>
      <c r="AI17" s="1314"/>
      <c r="AJ17" s="1314"/>
      <c r="AK17" s="1314"/>
      <c r="AL17" s="1314"/>
      <c r="AM17" s="1314"/>
      <c r="AN17" s="1314"/>
      <c r="AO17" s="1314"/>
      <c r="AP17" s="1314"/>
      <c r="AQ17" s="1314"/>
      <c r="AR17" s="1314"/>
      <c r="AS17" s="1314"/>
      <c r="AT17" s="1314"/>
      <c r="AU17" s="1314"/>
      <c r="AV17" s="1314"/>
      <c r="AW17" s="1314"/>
      <c r="AX17" s="1314"/>
      <c r="AY17" s="1314"/>
      <c r="AZ17" s="1314"/>
      <c r="BA17" s="1314"/>
      <c r="BB17" s="1314"/>
      <c r="BC17" s="1314"/>
      <c r="BD17" s="1314"/>
      <c r="BE17" s="1314"/>
      <c r="BF17" s="1314"/>
    </row>
    <row r="18" spans="2:58" s="5" customFormat="1" ht="13.5" customHeight="1">
      <c r="B18" s="1874" t="s">
        <v>210</v>
      </c>
      <c r="C18" s="1874"/>
      <c r="D18" s="1874"/>
      <c r="E18" s="1874"/>
      <c r="F18" s="1874"/>
      <c r="G18" s="1874"/>
      <c r="H18" s="1874"/>
      <c r="I18" s="1874"/>
      <c r="J18" s="1874"/>
      <c r="K18" s="1874"/>
      <c r="L18" s="1874"/>
      <c r="M18" s="1874"/>
      <c r="N18" s="1874"/>
      <c r="O18" s="1874"/>
      <c r="P18" s="1874"/>
      <c r="Q18" s="1874"/>
      <c r="R18" s="1874"/>
      <c r="S18" s="1874"/>
      <c r="T18" s="1874"/>
      <c r="U18" s="1874"/>
      <c r="V18" s="1874"/>
      <c r="W18" s="1874"/>
      <c r="X18" s="1874"/>
      <c r="Y18" s="1874"/>
      <c r="Z18" s="1874"/>
      <c r="AA18" s="1874"/>
      <c r="AB18" s="1874"/>
      <c r="AC18" s="1874"/>
      <c r="AD18" s="1874"/>
      <c r="AE18" s="1874"/>
      <c r="AF18" s="1874"/>
      <c r="AG18" s="1874"/>
      <c r="AH18" s="1874"/>
      <c r="AI18" s="1874"/>
      <c r="AJ18" s="1874"/>
      <c r="AK18" s="1874"/>
      <c r="AL18" s="1874"/>
      <c r="AM18" s="1874"/>
      <c r="AN18" s="1874"/>
      <c r="AO18" s="1874"/>
      <c r="AP18" s="1874"/>
      <c r="AQ18" s="1874"/>
      <c r="AR18" s="1874"/>
      <c r="AS18" s="1874"/>
      <c r="AT18" s="1874"/>
      <c r="AU18" s="1874"/>
      <c r="AV18" s="1874"/>
      <c r="AW18" s="1874"/>
      <c r="AX18" s="1874"/>
      <c r="AY18" s="1874"/>
      <c r="AZ18" s="1874"/>
      <c r="BA18" s="1874"/>
      <c r="BB18" s="1874"/>
      <c r="BC18" s="1874"/>
      <c r="BD18" s="1874"/>
      <c r="BE18" s="1874"/>
      <c r="BF18" s="1874"/>
    </row>
    <row r="19" spans="2:58" s="5" customFormat="1" ht="13.5" customHeight="1">
      <c r="B19" s="1314"/>
      <c r="C19" s="1872" t="s">
        <v>254</v>
      </c>
      <c r="D19" s="1872"/>
      <c r="E19" s="1872"/>
      <c r="F19" s="1872"/>
      <c r="G19" s="1872"/>
      <c r="H19" s="1872"/>
      <c r="I19" s="1872"/>
      <c r="J19" s="1872"/>
      <c r="K19" s="1872"/>
      <c r="L19" s="1872"/>
      <c r="M19" s="1872"/>
      <c r="N19" s="1872"/>
      <c r="O19" s="1872"/>
      <c r="P19" s="1313"/>
      <c r="Q19" s="1313"/>
      <c r="R19" s="1875"/>
      <c r="S19" s="1875"/>
      <c r="T19" s="1875"/>
      <c r="U19" s="1875"/>
      <c r="V19" s="1875"/>
      <c r="W19" s="1875"/>
      <c r="X19" s="1875"/>
      <c r="Y19" s="1875"/>
      <c r="Z19" s="1875"/>
      <c r="AA19" s="1875"/>
      <c r="AB19" s="1875"/>
      <c r="AC19" s="1875"/>
      <c r="AD19" s="1875"/>
      <c r="AE19" s="1875"/>
      <c r="AF19" s="1875"/>
      <c r="AG19" s="1875"/>
      <c r="AH19" s="1875"/>
      <c r="AI19" s="1875"/>
      <c r="AJ19" s="1875"/>
      <c r="AK19" s="1875"/>
      <c r="AL19" s="1875"/>
      <c r="AM19" s="1875"/>
      <c r="AN19" s="1875"/>
      <c r="AO19" s="1875"/>
      <c r="AP19" s="1875"/>
      <c r="AQ19" s="1875"/>
      <c r="AR19" s="1875"/>
      <c r="AS19" s="1875"/>
      <c r="AT19" s="1875"/>
      <c r="AU19" s="1875"/>
      <c r="AV19" s="1875"/>
      <c r="AW19" s="1875"/>
      <c r="AX19" s="1875"/>
      <c r="AY19" s="1875"/>
      <c r="AZ19" s="1875"/>
      <c r="BA19" s="1875"/>
      <c r="BB19" s="1875"/>
      <c r="BC19" s="1875"/>
      <c r="BD19" s="1875"/>
      <c r="BE19" s="1875"/>
      <c r="BF19" s="1875"/>
    </row>
    <row r="20" spans="2:58" s="5" customFormat="1" ht="13.5" customHeight="1">
      <c r="B20" s="1313"/>
      <c r="C20" s="1313"/>
      <c r="D20" s="1313"/>
      <c r="E20" s="1313"/>
      <c r="F20" s="1313"/>
      <c r="G20" s="1313"/>
      <c r="H20" s="1313"/>
      <c r="I20" s="1313"/>
      <c r="J20" s="1313"/>
      <c r="K20" s="1314"/>
      <c r="L20" s="1314"/>
      <c r="M20" s="1314"/>
      <c r="N20" s="1314"/>
      <c r="O20" s="1314"/>
      <c r="P20" s="1314"/>
      <c r="Q20" s="1314"/>
      <c r="R20" s="1314"/>
      <c r="S20" s="1314"/>
      <c r="T20" s="1314"/>
      <c r="U20" s="1314"/>
      <c r="V20" s="1314"/>
      <c r="W20" s="1314"/>
      <c r="X20" s="1314"/>
      <c r="Y20" s="1314"/>
      <c r="Z20" s="1314"/>
      <c r="AA20" s="1314"/>
      <c r="AB20" s="1314"/>
      <c r="AC20" s="1314"/>
      <c r="AD20" s="1314"/>
      <c r="AE20" s="1314"/>
      <c r="AF20" s="1314"/>
      <c r="AG20" s="1314"/>
      <c r="AH20" s="1314"/>
      <c r="AI20" s="1314"/>
      <c r="AJ20" s="1314"/>
      <c r="AK20" s="1314"/>
      <c r="AL20" s="1314"/>
      <c r="AM20" s="1314"/>
      <c r="AN20" s="1314"/>
      <c r="AO20" s="1314"/>
      <c r="AP20" s="1314"/>
      <c r="AQ20" s="1314"/>
      <c r="AR20" s="1314"/>
      <c r="AS20" s="1314"/>
      <c r="AT20" s="1314"/>
      <c r="AU20" s="1314"/>
      <c r="AV20" s="1314"/>
      <c r="AW20" s="1314"/>
      <c r="AX20" s="1314"/>
      <c r="AY20" s="1314"/>
      <c r="AZ20" s="1314"/>
      <c r="BA20" s="1314"/>
      <c r="BB20" s="1314"/>
      <c r="BC20" s="1314"/>
      <c r="BD20" s="1314"/>
      <c r="BE20" s="1314"/>
      <c r="BF20" s="1314"/>
    </row>
    <row r="21" spans="2:58" s="5" customFormat="1" ht="13.5" customHeight="1">
      <c r="B21" s="1313"/>
      <c r="C21" s="1314"/>
      <c r="D21" s="1316"/>
      <c r="E21" s="1316"/>
      <c r="F21" s="1872" t="s">
        <v>47</v>
      </c>
      <c r="G21" s="1872"/>
      <c r="H21" s="1872"/>
      <c r="I21" s="1872"/>
      <c r="J21" s="1872"/>
      <c r="K21" s="1872"/>
      <c r="L21" s="1872"/>
      <c r="M21" s="1872"/>
      <c r="N21" s="1872"/>
      <c r="O21" s="1872"/>
      <c r="P21" s="1313"/>
      <c r="Q21" s="1313"/>
      <c r="R21" s="1875"/>
      <c r="S21" s="1875"/>
      <c r="T21" s="1875"/>
      <c r="U21" s="1875"/>
      <c r="V21" s="1875"/>
      <c r="W21" s="1875"/>
      <c r="X21" s="1875"/>
      <c r="Y21" s="1875"/>
      <c r="Z21" s="1875"/>
      <c r="AA21" s="1875"/>
      <c r="AB21" s="1875"/>
      <c r="AC21" s="1875"/>
      <c r="AD21" s="1875"/>
      <c r="AE21" s="1875"/>
      <c r="AF21" s="1875"/>
      <c r="AG21" s="1875"/>
      <c r="AH21" s="1875"/>
      <c r="AI21" s="1875"/>
      <c r="AJ21" s="1875"/>
      <c r="AK21" s="1875"/>
      <c r="AL21" s="1875"/>
      <c r="AM21" s="1875"/>
      <c r="AN21" s="1875"/>
      <c r="AO21" s="1875"/>
      <c r="AP21" s="1875"/>
      <c r="AQ21" s="1875"/>
      <c r="AR21" s="1875"/>
      <c r="AS21" s="1875"/>
      <c r="AT21" s="1875"/>
      <c r="AU21" s="1875"/>
      <c r="AV21" s="1875"/>
      <c r="AW21" s="1875"/>
      <c r="AX21" s="1875"/>
      <c r="AY21" s="1875"/>
      <c r="AZ21" s="1875"/>
      <c r="BA21" s="1875"/>
      <c r="BB21" s="1875"/>
      <c r="BC21" s="1875"/>
      <c r="BD21" s="1875"/>
      <c r="BE21" s="1875"/>
      <c r="BF21" s="1875"/>
    </row>
    <row r="22" spans="2:58" s="5" customFormat="1" ht="13.5" customHeight="1">
      <c r="B22" s="1313"/>
      <c r="C22" s="1313"/>
      <c r="D22" s="1313"/>
      <c r="E22" s="1313"/>
      <c r="F22" s="1313"/>
      <c r="G22" s="1313"/>
      <c r="H22" s="1313"/>
      <c r="I22" s="1313"/>
      <c r="J22" s="1313"/>
      <c r="K22" s="1313"/>
      <c r="L22" s="1314"/>
      <c r="M22" s="1314"/>
      <c r="N22" s="1314"/>
      <c r="O22" s="1314"/>
      <c r="P22" s="1314"/>
      <c r="Q22" s="1314"/>
      <c r="R22" s="1314"/>
      <c r="S22" s="1314"/>
      <c r="T22" s="1314"/>
      <c r="U22" s="1314"/>
      <c r="V22" s="1314"/>
      <c r="W22" s="1314"/>
      <c r="X22" s="1314"/>
      <c r="Y22" s="1314"/>
      <c r="Z22" s="1314"/>
      <c r="AA22" s="1314"/>
      <c r="AB22" s="1314"/>
      <c r="AC22" s="1314"/>
      <c r="AD22" s="1314"/>
      <c r="AE22" s="1314"/>
      <c r="AF22" s="1314"/>
      <c r="AG22" s="1314"/>
      <c r="AH22" s="1314"/>
      <c r="AI22" s="1314"/>
      <c r="AJ22" s="1314"/>
      <c r="AK22" s="1314"/>
      <c r="AL22" s="1314"/>
      <c r="AM22" s="1314"/>
      <c r="AN22" s="1314"/>
      <c r="AO22" s="1314"/>
      <c r="AP22" s="1314"/>
      <c r="AQ22" s="1314"/>
      <c r="AR22" s="1314"/>
      <c r="AS22" s="1314"/>
      <c r="AT22" s="1314"/>
      <c r="AU22" s="1314"/>
      <c r="AV22" s="1314"/>
      <c r="AW22" s="1314"/>
      <c r="AX22" s="1314"/>
      <c r="AY22" s="1314"/>
      <c r="AZ22" s="1314"/>
      <c r="BA22" s="1314"/>
      <c r="BB22" s="1314"/>
      <c r="BC22" s="1314"/>
      <c r="BD22" s="1314"/>
      <c r="BE22" s="1314"/>
      <c r="BF22" s="1314"/>
    </row>
    <row r="23" spans="2:58" s="5" customFormat="1" ht="13.5" customHeight="1">
      <c r="B23" s="1313"/>
      <c r="C23" s="1314"/>
      <c r="D23" s="1316"/>
      <c r="E23" s="1316"/>
      <c r="F23" s="1872" t="s">
        <v>48</v>
      </c>
      <c r="G23" s="1872"/>
      <c r="H23" s="1872"/>
      <c r="I23" s="1872"/>
      <c r="J23" s="1872"/>
      <c r="K23" s="1872"/>
      <c r="L23" s="1872"/>
      <c r="M23" s="1872"/>
      <c r="N23" s="1872"/>
      <c r="O23" s="1872"/>
      <c r="P23" s="1314"/>
      <c r="Q23" s="1316" t="s">
        <v>49</v>
      </c>
      <c r="R23" s="1876"/>
      <c r="S23" s="1876"/>
      <c r="T23" s="1876"/>
      <c r="U23" s="1876"/>
      <c r="V23" s="1876"/>
      <c r="W23" s="1876"/>
      <c r="X23" s="1876"/>
      <c r="Y23" s="1876"/>
      <c r="Z23" s="1876"/>
      <c r="AA23" s="1313"/>
      <c r="AB23" s="1313"/>
      <c r="AC23" s="1313"/>
      <c r="AD23" s="1313"/>
      <c r="AE23" s="1313"/>
      <c r="AF23" s="1313"/>
      <c r="AG23" s="1313"/>
      <c r="AH23" s="1313"/>
      <c r="AI23" s="1313"/>
      <c r="AJ23" s="1313"/>
      <c r="AK23" s="1313"/>
      <c r="AL23" s="1313"/>
      <c r="AM23" s="1313"/>
      <c r="AN23" s="1313"/>
      <c r="AO23" s="1313"/>
      <c r="AP23" s="1313"/>
      <c r="AQ23" s="1313"/>
      <c r="AR23" s="1313"/>
      <c r="AS23" s="1313"/>
      <c r="AT23" s="1313"/>
      <c r="AU23" s="1313"/>
      <c r="AV23" s="1313"/>
      <c r="AW23" s="1313"/>
      <c r="AX23" s="1313"/>
      <c r="AY23" s="1313"/>
      <c r="AZ23" s="1313"/>
      <c r="BA23" s="1313"/>
      <c r="BB23" s="1313"/>
      <c r="BC23" s="1313"/>
      <c r="BD23" s="1313"/>
      <c r="BE23" s="1313"/>
      <c r="BF23" s="1313"/>
    </row>
    <row r="24" spans="2:58" s="5" customFormat="1" ht="13.5" customHeight="1">
      <c r="B24" s="1313"/>
      <c r="C24" s="1313"/>
      <c r="D24" s="1313"/>
      <c r="E24" s="1313"/>
      <c r="F24" s="1313"/>
      <c r="G24" s="1313"/>
      <c r="H24" s="1313"/>
      <c r="I24" s="1313"/>
      <c r="J24" s="1313"/>
      <c r="K24" s="1313"/>
      <c r="L24" s="1314"/>
      <c r="M24" s="1314"/>
      <c r="N24" s="1314"/>
      <c r="O24" s="1314"/>
      <c r="P24" s="1314"/>
      <c r="Q24" s="1314"/>
      <c r="R24" s="1314"/>
      <c r="S24" s="1314"/>
      <c r="T24" s="1314"/>
      <c r="U24" s="1314"/>
      <c r="V24" s="1314"/>
      <c r="W24" s="1314"/>
      <c r="X24" s="1314"/>
      <c r="Y24" s="1314"/>
      <c r="Z24" s="1314"/>
      <c r="AA24" s="1314"/>
      <c r="AB24" s="1314"/>
      <c r="AC24" s="1314"/>
      <c r="AD24" s="1314"/>
      <c r="AE24" s="1314"/>
      <c r="AF24" s="1314"/>
      <c r="AG24" s="1314"/>
      <c r="AH24" s="1314"/>
      <c r="AI24" s="1314"/>
      <c r="AJ24" s="1314"/>
      <c r="AK24" s="1314"/>
      <c r="AL24" s="1314"/>
      <c r="AM24" s="1314"/>
      <c r="AN24" s="1314"/>
      <c r="AO24" s="1314"/>
      <c r="AP24" s="1314"/>
      <c r="AQ24" s="1314"/>
      <c r="AR24" s="1314"/>
      <c r="AS24" s="1314"/>
      <c r="AT24" s="1314"/>
      <c r="AU24" s="1314"/>
      <c r="AV24" s="1314"/>
      <c r="AW24" s="1314"/>
      <c r="AX24" s="1314"/>
      <c r="AY24" s="1314"/>
      <c r="AZ24" s="1314"/>
      <c r="BA24" s="1314"/>
      <c r="BB24" s="1314"/>
      <c r="BC24" s="1314"/>
      <c r="BD24" s="1314"/>
      <c r="BE24" s="1314"/>
      <c r="BF24" s="1314"/>
    </row>
    <row r="25" spans="2:58" s="5" customFormat="1" ht="13.5" customHeight="1">
      <c r="B25" s="1313"/>
      <c r="C25" s="1314"/>
      <c r="D25" s="1316"/>
      <c r="E25" s="1316"/>
      <c r="F25" s="1872" t="s">
        <v>50</v>
      </c>
      <c r="G25" s="1872"/>
      <c r="H25" s="1872"/>
      <c r="I25" s="1872"/>
      <c r="J25" s="1872"/>
      <c r="K25" s="1872"/>
      <c r="L25" s="1872"/>
      <c r="M25" s="1872"/>
      <c r="N25" s="1872"/>
      <c r="O25" s="1872"/>
      <c r="P25" s="1313"/>
      <c r="Q25" s="1313"/>
      <c r="R25" s="1875"/>
      <c r="S25" s="1875"/>
      <c r="T25" s="1875"/>
      <c r="U25" s="1875"/>
      <c r="V25" s="1875"/>
      <c r="W25" s="1875"/>
      <c r="X25" s="1875"/>
      <c r="Y25" s="1875"/>
      <c r="Z25" s="1875"/>
      <c r="AA25" s="1875"/>
      <c r="AB25" s="1875"/>
      <c r="AC25" s="1875"/>
      <c r="AD25" s="1875"/>
      <c r="AE25" s="1875"/>
      <c r="AF25" s="1875"/>
      <c r="AG25" s="1875"/>
      <c r="AH25" s="1875"/>
      <c r="AI25" s="1875"/>
      <c r="AJ25" s="1875"/>
      <c r="AK25" s="1875"/>
      <c r="AL25" s="1875"/>
      <c r="AM25" s="1875"/>
      <c r="AN25" s="1875"/>
      <c r="AO25" s="1875"/>
      <c r="AP25" s="1875"/>
      <c r="AQ25" s="1875"/>
      <c r="AR25" s="1875"/>
      <c r="AS25" s="1875"/>
      <c r="AT25" s="1875"/>
      <c r="AU25" s="1875"/>
      <c r="AV25" s="1875"/>
      <c r="AW25" s="1875"/>
      <c r="AX25" s="1875"/>
      <c r="AY25" s="1875"/>
      <c r="AZ25" s="1875"/>
      <c r="BA25" s="1875"/>
      <c r="BB25" s="1875"/>
      <c r="BC25" s="1875"/>
      <c r="BD25" s="1875"/>
      <c r="BE25" s="1875"/>
      <c r="BF25" s="1875"/>
    </row>
    <row r="26" spans="2:58" s="5" customFormat="1" ht="13.5" customHeight="1">
      <c r="B26" s="1313"/>
      <c r="C26" s="1313"/>
      <c r="D26" s="1313"/>
      <c r="E26" s="1313"/>
      <c r="F26" s="1313"/>
      <c r="G26" s="1313"/>
      <c r="H26" s="1313"/>
      <c r="I26" s="1313"/>
      <c r="J26" s="1313"/>
      <c r="K26" s="1317"/>
      <c r="L26" s="1317"/>
      <c r="M26" s="1317"/>
      <c r="N26" s="1317"/>
      <c r="O26" s="1317"/>
      <c r="P26" s="1317"/>
      <c r="Q26" s="1317"/>
      <c r="R26" s="1314"/>
      <c r="S26" s="1314"/>
      <c r="T26" s="1314"/>
      <c r="U26" s="1314"/>
      <c r="V26" s="1314"/>
      <c r="W26" s="1314"/>
      <c r="X26" s="1314"/>
      <c r="Y26" s="1314"/>
      <c r="Z26" s="1314"/>
      <c r="AA26" s="1314"/>
      <c r="AB26" s="1314"/>
      <c r="AC26" s="1314"/>
      <c r="AD26" s="1314"/>
      <c r="AE26" s="1314"/>
      <c r="AF26" s="1314"/>
      <c r="AG26" s="1314"/>
      <c r="AH26" s="1314"/>
      <c r="AI26" s="1314"/>
      <c r="AJ26" s="1314"/>
      <c r="AK26" s="1314"/>
      <c r="AL26" s="1314"/>
      <c r="AM26" s="1314"/>
      <c r="AN26" s="1314"/>
      <c r="AO26" s="1314"/>
      <c r="AP26" s="1314"/>
      <c r="AQ26" s="1314"/>
      <c r="AR26" s="1314"/>
      <c r="AS26" s="1314"/>
      <c r="AT26" s="1314"/>
      <c r="AU26" s="1314"/>
      <c r="AV26" s="1314"/>
      <c r="AW26" s="1314"/>
      <c r="AX26" s="1314"/>
      <c r="AY26" s="1314"/>
      <c r="AZ26" s="1314"/>
      <c r="BA26" s="1314"/>
      <c r="BB26" s="1314"/>
      <c r="BC26" s="1314"/>
      <c r="BD26" s="1314"/>
      <c r="BE26" s="1314"/>
      <c r="BF26" s="1314"/>
    </row>
    <row r="27" spans="2:58" s="5" customFormat="1" ht="13.5" customHeight="1">
      <c r="B27" s="1313"/>
      <c r="C27" s="1314"/>
      <c r="D27" s="1316"/>
      <c r="E27" s="1316"/>
      <c r="F27" s="1872" t="s">
        <v>51</v>
      </c>
      <c r="G27" s="1872"/>
      <c r="H27" s="1872"/>
      <c r="I27" s="1872"/>
      <c r="J27" s="1872"/>
      <c r="K27" s="1872"/>
      <c r="L27" s="1872"/>
      <c r="M27" s="1872"/>
      <c r="N27" s="1872"/>
      <c r="O27" s="1872"/>
      <c r="P27" s="1313"/>
      <c r="Q27" s="1313"/>
      <c r="R27" s="1875"/>
      <c r="S27" s="1875"/>
      <c r="T27" s="1875"/>
      <c r="U27" s="1875"/>
      <c r="V27" s="1875"/>
      <c r="W27" s="1875"/>
      <c r="X27" s="1875"/>
      <c r="Y27" s="1875"/>
      <c r="Z27" s="1875"/>
      <c r="AA27" s="1875"/>
      <c r="AB27" s="1875"/>
      <c r="AC27" s="1875"/>
      <c r="AD27" s="1875"/>
      <c r="AE27" s="1314"/>
      <c r="AF27" s="1313"/>
      <c r="AG27" s="1313"/>
      <c r="AH27" s="1872" t="s">
        <v>253</v>
      </c>
      <c r="AI27" s="1872"/>
      <c r="AJ27" s="1872"/>
      <c r="AK27" s="1872"/>
      <c r="AL27" s="1872"/>
      <c r="AM27" s="1872"/>
      <c r="AN27" s="1872"/>
      <c r="AO27" s="1872"/>
      <c r="AP27" s="1872"/>
      <c r="AQ27" s="1872"/>
      <c r="AR27" s="1313"/>
      <c r="AS27" s="1313"/>
      <c r="AT27" s="1875"/>
      <c r="AU27" s="1875"/>
      <c r="AV27" s="1875"/>
      <c r="AW27" s="1875"/>
      <c r="AX27" s="1875"/>
      <c r="AY27" s="1875"/>
      <c r="AZ27" s="1875"/>
      <c r="BA27" s="1875"/>
      <c r="BB27" s="1875"/>
      <c r="BC27" s="1875"/>
      <c r="BD27" s="1875"/>
      <c r="BE27" s="1875"/>
      <c r="BF27" s="1875"/>
    </row>
    <row r="28" spans="2:58" s="5" customFormat="1" ht="13.5" customHeight="1">
      <c r="B28" s="1315"/>
      <c r="C28" s="1315"/>
      <c r="D28" s="1315"/>
      <c r="E28" s="1315"/>
      <c r="F28" s="1315"/>
      <c r="G28" s="1315"/>
      <c r="H28" s="1315"/>
      <c r="I28" s="1315"/>
      <c r="J28" s="1315"/>
      <c r="K28" s="1315"/>
      <c r="L28" s="1318"/>
      <c r="M28" s="1318"/>
      <c r="N28" s="1319"/>
      <c r="O28" s="1318"/>
      <c r="P28" s="1318"/>
      <c r="Q28" s="1318"/>
      <c r="R28" s="1318"/>
      <c r="S28" s="1318"/>
      <c r="T28" s="1318"/>
      <c r="U28" s="1318"/>
      <c r="V28" s="1318"/>
      <c r="W28" s="1318"/>
      <c r="X28" s="1318"/>
      <c r="Y28" s="1318"/>
      <c r="Z28" s="1318"/>
      <c r="AA28" s="1318"/>
      <c r="AB28" s="1318"/>
      <c r="AC28" s="1318"/>
      <c r="AD28" s="1318"/>
      <c r="AE28" s="1318"/>
      <c r="AF28" s="1318"/>
      <c r="AG28" s="1318"/>
      <c r="AH28" s="1318"/>
      <c r="AI28" s="1318"/>
      <c r="AJ28" s="1318"/>
      <c r="AK28" s="1318"/>
      <c r="AL28" s="1318"/>
      <c r="AM28" s="1318"/>
      <c r="AN28" s="1318"/>
      <c r="AO28" s="1318"/>
      <c r="AP28" s="1318"/>
      <c r="AQ28" s="1318"/>
      <c r="AR28" s="1318"/>
      <c r="AS28" s="1318"/>
      <c r="AT28" s="1318"/>
      <c r="AU28" s="1318"/>
      <c r="AV28" s="1318"/>
      <c r="AW28" s="1318"/>
      <c r="AX28" s="1318"/>
      <c r="AY28" s="1318"/>
      <c r="AZ28" s="1318"/>
      <c r="BA28" s="1318"/>
      <c r="BB28" s="1318"/>
      <c r="BC28" s="1318"/>
      <c r="BD28" s="1318"/>
      <c r="BE28" s="1318"/>
      <c r="BF28" s="1318"/>
    </row>
    <row r="29" spans="2:58" s="5" customFormat="1" ht="13.5" customHeight="1">
      <c r="B29" s="1313"/>
      <c r="C29" s="1313"/>
      <c r="D29" s="1313"/>
      <c r="E29" s="1313"/>
      <c r="F29" s="1313"/>
      <c r="G29" s="1313"/>
      <c r="H29" s="1313"/>
      <c r="I29" s="1313"/>
      <c r="J29" s="1313"/>
      <c r="K29" s="1313"/>
      <c r="L29" s="1314"/>
      <c r="M29" s="1314"/>
      <c r="N29" s="1314"/>
      <c r="O29" s="1314"/>
      <c r="P29" s="1314"/>
      <c r="Q29" s="1314"/>
      <c r="R29" s="1314"/>
      <c r="S29" s="1314"/>
      <c r="T29" s="1314"/>
      <c r="U29" s="1314"/>
      <c r="V29" s="1314"/>
      <c r="W29" s="1314"/>
      <c r="X29" s="1314"/>
      <c r="Y29" s="1314"/>
      <c r="Z29" s="1314"/>
      <c r="AA29" s="1314"/>
      <c r="AB29" s="1314"/>
      <c r="AC29" s="1314"/>
      <c r="AD29" s="1314"/>
      <c r="AE29" s="1314"/>
      <c r="AF29" s="1314"/>
      <c r="AG29" s="1314"/>
      <c r="AH29" s="1314"/>
      <c r="AI29" s="1314"/>
      <c r="AJ29" s="1314"/>
      <c r="AK29" s="1314"/>
      <c r="AL29" s="1314"/>
      <c r="AM29" s="1314"/>
      <c r="AN29" s="1314"/>
      <c r="AO29" s="1314"/>
      <c r="AP29" s="1314"/>
      <c r="AQ29" s="1314"/>
      <c r="AR29" s="1314"/>
      <c r="AS29" s="1314"/>
      <c r="AT29" s="1314"/>
      <c r="AU29" s="1314"/>
      <c r="AV29" s="1314"/>
      <c r="AW29" s="1314"/>
      <c r="AX29" s="1314"/>
      <c r="AY29" s="1314"/>
      <c r="AZ29" s="1314"/>
      <c r="BA29" s="1314"/>
      <c r="BB29" s="1314"/>
      <c r="BC29" s="1314"/>
      <c r="BD29" s="1314"/>
      <c r="BE29" s="1314"/>
      <c r="BF29" s="1314"/>
    </row>
    <row r="30" spans="2:58" s="5" customFormat="1" ht="13.5" customHeight="1">
      <c r="B30" s="1874" t="s">
        <v>52</v>
      </c>
      <c r="C30" s="1874"/>
      <c r="D30" s="1874"/>
      <c r="E30" s="1874"/>
      <c r="F30" s="1874"/>
      <c r="G30" s="1874"/>
      <c r="H30" s="1874"/>
      <c r="I30" s="1874"/>
      <c r="J30" s="1874"/>
      <c r="K30" s="1874"/>
      <c r="L30" s="1874"/>
      <c r="M30" s="1874"/>
      <c r="N30" s="1874"/>
      <c r="O30" s="1874"/>
      <c r="P30" s="1874"/>
      <c r="Q30" s="1874"/>
      <c r="R30" s="1874"/>
      <c r="S30" s="1874"/>
      <c r="T30" s="1874"/>
      <c r="U30" s="1874"/>
      <c r="V30" s="1874"/>
      <c r="W30" s="1874"/>
      <c r="X30" s="1874"/>
      <c r="Y30" s="1874"/>
      <c r="Z30" s="1874"/>
      <c r="AA30" s="1874"/>
      <c r="AB30" s="1874"/>
      <c r="AC30" s="1874"/>
      <c r="AD30" s="1874"/>
      <c r="AE30" s="1874"/>
      <c r="AF30" s="1874"/>
      <c r="AG30" s="1874"/>
      <c r="AH30" s="1874"/>
      <c r="AI30" s="1874"/>
      <c r="AJ30" s="1874"/>
      <c r="AK30" s="1874"/>
      <c r="AL30" s="1874"/>
      <c r="AM30" s="1874"/>
      <c r="AN30" s="1874"/>
      <c r="AO30" s="1874"/>
      <c r="AP30" s="1874"/>
      <c r="AQ30" s="1874"/>
      <c r="AR30" s="1874"/>
      <c r="AS30" s="1874"/>
      <c r="AT30" s="1874"/>
      <c r="AU30" s="1874"/>
      <c r="AV30" s="1874"/>
      <c r="AW30" s="1874"/>
      <c r="AX30" s="1874"/>
      <c r="AY30" s="1874"/>
      <c r="AZ30" s="1874"/>
      <c r="BA30" s="1874"/>
      <c r="BB30" s="1874"/>
      <c r="BC30" s="1874"/>
      <c r="BD30" s="1874"/>
      <c r="BE30" s="1874"/>
      <c r="BF30" s="1874"/>
    </row>
    <row r="31" spans="2:58" s="5" customFormat="1" ht="13.5" customHeight="1">
      <c r="B31" s="1314"/>
      <c r="C31" s="1872" t="s">
        <v>254</v>
      </c>
      <c r="D31" s="1872"/>
      <c r="E31" s="1872"/>
      <c r="F31" s="1872"/>
      <c r="G31" s="1872"/>
      <c r="H31" s="1872"/>
      <c r="I31" s="1872"/>
      <c r="J31" s="1872"/>
      <c r="K31" s="1872"/>
      <c r="L31" s="1872"/>
      <c r="M31" s="1872"/>
      <c r="N31" s="1872"/>
      <c r="O31" s="1872"/>
      <c r="P31" s="1313"/>
      <c r="Q31" s="1313"/>
      <c r="R31" s="1875"/>
      <c r="S31" s="1875"/>
      <c r="T31" s="1875"/>
      <c r="U31" s="1875"/>
      <c r="V31" s="1875"/>
      <c r="W31" s="1875"/>
      <c r="X31" s="1875"/>
      <c r="Y31" s="1875"/>
      <c r="Z31" s="1875"/>
      <c r="AA31" s="1875"/>
      <c r="AB31" s="1875"/>
      <c r="AC31" s="1875"/>
      <c r="AD31" s="1875"/>
      <c r="AE31" s="1875"/>
      <c r="AF31" s="1875"/>
      <c r="AG31" s="1875"/>
      <c r="AH31" s="1875"/>
      <c r="AI31" s="1875"/>
      <c r="AJ31" s="1875"/>
      <c r="AK31" s="1875"/>
      <c r="AL31" s="1875"/>
      <c r="AM31" s="1875"/>
      <c r="AN31" s="1875"/>
      <c r="AO31" s="1875"/>
      <c r="AP31" s="1875"/>
      <c r="AQ31" s="1875"/>
      <c r="AR31" s="1875"/>
      <c r="AS31" s="1875"/>
      <c r="AT31" s="1875"/>
      <c r="AU31" s="1875"/>
      <c r="AV31" s="1875"/>
      <c r="AW31" s="1875"/>
      <c r="AX31" s="1875"/>
      <c r="AY31" s="1875"/>
      <c r="AZ31" s="1875"/>
      <c r="BA31" s="1875"/>
      <c r="BB31" s="1875"/>
      <c r="BC31" s="1875"/>
      <c r="BD31" s="1875"/>
      <c r="BE31" s="1875"/>
      <c r="BF31" s="1875"/>
    </row>
    <row r="32" spans="2:58" s="5" customFormat="1" ht="13.5" customHeight="1">
      <c r="B32" s="1313"/>
      <c r="C32" s="1313"/>
      <c r="D32" s="1313"/>
      <c r="E32" s="1313"/>
      <c r="F32" s="1313"/>
      <c r="G32" s="1313"/>
      <c r="H32" s="1313"/>
      <c r="I32" s="1313"/>
      <c r="J32" s="1313"/>
      <c r="K32" s="1314"/>
      <c r="L32" s="1314"/>
      <c r="M32" s="1314"/>
      <c r="N32" s="1314"/>
      <c r="O32" s="1314"/>
      <c r="P32" s="1314"/>
      <c r="Q32" s="1314"/>
      <c r="R32" s="1314"/>
      <c r="S32" s="1314"/>
      <c r="T32" s="1314"/>
      <c r="U32" s="1314"/>
      <c r="V32" s="1314"/>
      <c r="W32" s="1314"/>
      <c r="X32" s="1314"/>
      <c r="Y32" s="1314"/>
      <c r="Z32" s="1314"/>
      <c r="AA32" s="1314"/>
      <c r="AB32" s="1314"/>
      <c r="AC32" s="1314"/>
      <c r="AD32" s="1314"/>
      <c r="AE32" s="1314"/>
      <c r="AF32" s="1314"/>
      <c r="AG32" s="1314"/>
      <c r="AH32" s="1314"/>
      <c r="AI32" s="1314"/>
      <c r="AJ32" s="1314"/>
      <c r="AK32" s="1314"/>
      <c r="AL32" s="1314"/>
      <c r="AM32" s="1314"/>
      <c r="AN32" s="1314"/>
      <c r="AO32" s="1314"/>
      <c r="AP32" s="1314"/>
      <c r="AQ32" s="1314"/>
      <c r="AR32" s="1314"/>
      <c r="AS32" s="1314"/>
      <c r="AT32" s="1314"/>
      <c r="AU32" s="1314"/>
      <c r="AV32" s="1314"/>
      <c r="AW32" s="1314"/>
      <c r="AX32" s="1314"/>
      <c r="AY32" s="1314"/>
      <c r="AZ32" s="1314"/>
      <c r="BA32" s="1314"/>
      <c r="BB32" s="1314"/>
      <c r="BC32" s="1314"/>
      <c r="BD32" s="1314"/>
      <c r="BE32" s="1314"/>
      <c r="BF32" s="1314"/>
    </row>
    <row r="33" spans="2:58" s="5" customFormat="1" ht="13.5" customHeight="1">
      <c r="B33" s="1313"/>
      <c r="C33" s="1314"/>
      <c r="D33" s="1316"/>
      <c r="E33" s="1316"/>
      <c r="F33" s="1872" t="s">
        <v>47</v>
      </c>
      <c r="G33" s="1872"/>
      <c r="H33" s="1872"/>
      <c r="I33" s="1872"/>
      <c r="J33" s="1872"/>
      <c r="K33" s="1872"/>
      <c r="L33" s="1872"/>
      <c r="M33" s="1872"/>
      <c r="N33" s="1872"/>
      <c r="O33" s="1872"/>
      <c r="P33" s="1313"/>
      <c r="Q33" s="1313"/>
      <c r="R33" s="1875"/>
      <c r="S33" s="1875"/>
      <c r="T33" s="1875"/>
      <c r="U33" s="1875"/>
      <c r="V33" s="1875"/>
      <c r="W33" s="1875"/>
      <c r="X33" s="1875"/>
      <c r="Y33" s="1875"/>
      <c r="Z33" s="1875"/>
      <c r="AA33" s="1875"/>
      <c r="AB33" s="1875"/>
      <c r="AC33" s="1875"/>
      <c r="AD33" s="1875"/>
      <c r="AE33" s="1875"/>
      <c r="AF33" s="1875"/>
      <c r="AG33" s="1875"/>
      <c r="AH33" s="1875"/>
      <c r="AI33" s="1875"/>
      <c r="AJ33" s="1875"/>
      <c r="AK33" s="1875"/>
      <c r="AL33" s="1875"/>
      <c r="AM33" s="1875"/>
      <c r="AN33" s="1875"/>
      <c r="AO33" s="1875"/>
      <c r="AP33" s="1875"/>
      <c r="AQ33" s="1875"/>
      <c r="AR33" s="1875"/>
      <c r="AS33" s="1875"/>
      <c r="AT33" s="1875"/>
      <c r="AU33" s="1875"/>
      <c r="AV33" s="1875"/>
      <c r="AW33" s="1875"/>
      <c r="AX33" s="1875"/>
      <c r="AY33" s="1875"/>
      <c r="AZ33" s="1875"/>
      <c r="BA33" s="1875"/>
      <c r="BB33" s="1875"/>
      <c r="BC33" s="1875"/>
      <c r="BD33" s="1875"/>
      <c r="BE33" s="1875"/>
      <c r="BF33" s="1875"/>
    </row>
    <row r="34" spans="2:58" s="5" customFormat="1" ht="13.5" customHeight="1">
      <c r="B34" s="1313"/>
      <c r="C34" s="1313"/>
      <c r="D34" s="1313"/>
      <c r="E34" s="1313"/>
      <c r="F34" s="1313"/>
      <c r="G34" s="1313"/>
      <c r="H34" s="1313"/>
      <c r="I34" s="1313"/>
      <c r="J34" s="1313"/>
      <c r="K34" s="1313"/>
      <c r="L34" s="1314"/>
      <c r="M34" s="1314"/>
      <c r="N34" s="1314"/>
      <c r="O34" s="1314"/>
      <c r="P34" s="1314"/>
      <c r="Q34" s="1314"/>
      <c r="R34" s="1314"/>
      <c r="S34" s="1314"/>
      <c r="T34" s="1314"/>
      <c r="U34" s="1314"/>
      <c r="V34" s="1314"/>
      <c r="W34" s="1314"/>
      <c r="X34" s="1314"/>
      <c r="Y34" s="1314"/>
      <c r="Z34" s="1314"/>
      <c r="AA34" s="1314"/>
      <c r="AB34" s="1314"/>
      <c r="AC34" s="1314"/>
      <c r="AD34" s="1314"/>
      <c r="AE34" s="1314"/>
      <c r="AF34" s="1314"/>
      <c r="AG34" s="1314"/>
      <c r="AH34" s="1314"/>
      <c r="AI34" s="1314"/>
      <c r="AJ34" s="1314"/>
      <c r="AK34" s="1314"/>
      <c r="AL34" s="1314"/>
      <c r="AM34" s="1314"/>
      <c r="AN34" s="1314"/>
      <c r="AO34" s="1314"/>
      <c r="AP34" s="1314"/>
      <c r="AQ34" s="1314"/>
      <c r="AR34" s="1314"/>
      <c r="AS34" s="1314"/>
      <c r="AT34" s="1314"/>
      <c r="AU34" s="1314"/>
      <c r="AV34" s="1314"/>
      <c r="AW34" s="1314"/>
      <c r="AX34" s="1314"/>
      <c r="AY34" s="1314"/>
      <c r="AZ34" s="1314"/>
      <c r="BA34" s="1314"/>
      <c r="BB34" s="1314"/>
      <c r="BC34" s="1314"/>
      <c r="BD34" s="1314"/>
      <c r="BE34" s="1314"/>
      <c r="BF34" s="1314"/>
    </row>
    <row r="35" spans="2:58" s="5" customFormat="1" ht="13.5" customHeight="1">
      <c r="B35" s="1313"/>
      <c r="C35" s="1314"/>
      <c r="D35" s="1316"/>
      <c r="E35" s="1316"/>
      <c r="F35" s="1872" t="s">
        <v>48</v>
      </c>
      <c r="G35" s="1872"/>
      <c r="H35" s="1872"/>
      <c r="I35" s="1872"/>
      <c r="J35" s="1872"/>
      <c r="K35" s="1872"/>
      <c r="L35" s="1872"/>
      <c r="M35" s="1872"/>
      <c r="N35" s="1872"/>
      <c r="O35" s="1872"/>
      <c r="P35" s="1314"/>
      <c r="Q35" s="1316" t="s">
        <v>49</v>
      </c>
      <c r="R35" s="1876"/>
      <c r="S35" s="1876"/>
      <c r="T35" s="1876"/>
      <c r="U35" s="1876"/>
      <c r="V35" s="1876"/>
      <c r="W35" s="1876"/>
      <c r="X35" s="1876"/>
      <c r="Y35" s="1876"/>
      <c r="Z35" s="1876"/>
      <c r="AA35" s="1313"/>
      <c r="AB35" s="1313"/>
      <c r="AC35" s="1313"/>
      <c r="AD35" s="1313"/>
      <c r="AE35" s="1313"/>
      <c r="AF35" s="1313"/>
      <c r="AG35" s="1313"/>
      <c r="AH35" s="1313"/>
      <c r="AI35" s="1313"/>
      <c r="AJ35" s="1313"/>
      <c r="AK35" s="1313"/>
      <c r="AL35" s="1313"/>
      <c r="AM35" s="1313"/>
      <c r="AN35" s="1313"/>
      <c r="AO35" s="1313"/>
      <c r="AP35" s="1313"/>
      <c r="AQ35" s="1313"/>
      <c r="AR35" s="1313"/>
      <c r="AS35" s="1313"/>
      <c r="AT35" s="1313"/>
      <c r="AU35" s="1313"/>
      <c r="AV35" s="1313"/>
      <c r="AW35" s="1313"/>
      <c r="AX35" s="1313"/>
      <c r="AY35" s="1313"/>
      <c r="AZ35" s="1313"/>
      <c r="BA35" s="1313"/>
      <c r="BB35" s="1313"/>
      <c r="BC35" s="1313"/>
      <c r="BD35" s="1313"/>
      <c r="BE35" s="1313"/>
      <c r="BF35" s="1313"/>
    </row>
    <row r="36" spans="2:58" s="5" customFormat="1" ht="13.5" customHeight="1">
      <c r="B36" s="1313"/>
      <c r="C36" s="1313"/>
      <c r="D36" s="1313"/>
      <c r="E36" s="1313"/>
      <c r="F36" s="1313"/>
      <c r="G36" s="1313"/>
      <c r="H36" s="1313"/>
      <c r="I36" s="1313"/>
      <c r="J36" s="1313"/>
      <c r="K36" s="1313"/>
      <c r="L36" s="1314"/>
      <c r="M36" s="1314"/>
      <c r="N36" s="1314"/>
      <c r="O36" s="1314"/>
      <c r="P36" s="1314"/>
      <c r="Q36" s="1314"/>
      <c r="R36" s="1314"/>
      <c r="S36" s="1314"/>
      <c r="T36" s="1314"/>
      <c r="U36" s="1314"/>
      <c r="V36" s="1314"/>
      <c r="W36" s="1314"/>
      <c r="X36" s="1314"/>
      <c r="Y36" s="1314"/>
      <c r="Z36" s="1314"/>
      <c r="AA36" s="1314"/>
      <c r="AB36" s="1314"/>
      <c r="AC36" s="1314"/>
      <c r="AD36" s="1314"/>
      <c r="AE36" s="1314"/>
      <c r="AF36" s="1314"/>
      <c r="AG36" s="1314"/>
      <c r="AH36" s="1314"/>
      <c r="AI36" s="1314"/>
      <c r="AJ36" s="1314"/>
      <c r="AK36" s="1314"/>
      <c r="AL36" s="1314"/>
      <c r="AM36" s="1314"/>
      <c r="AN36" s="1314"/>
      <c r="AO36" s="1314"/>
      <c r="AP36" s="1314"/>
      <c r="AQ36" s="1314"/>
      <c r="AR36" s="1314"/>
      <c r="AS36" s="1314"/>
      <c r="AT36" s="1314"/>
      <c r="AU36" s="1314"/>
      <c r="AV36" s="1314"/>
      <c r="AW36" s="1314"/>
      <c r="AX36" s="1314"/>
      <c r="AY36" s="1314"/>
      <c r="AZ36" s="1314"/>
      <c r="BA36" s="1314"/>
      <c r="BB36" s="1314"/>
      <c r="BC36" s="1314"/>
      <c r="BD36" s="1314"/>
      <c r="BE36" s="1314"/>
      <c r="BF36" s="1314"/>
    </row>
    <row r="37" spans="2:58" s="5" customFormat="1" ht="13.5" customHeight="1">
      <c r="B37" s="1313"/>
      <c r="C37" s="1314"/>
      <c r="D37" s="1316"/>
      <c r="E37" s="1316"/>
      <c r="F37" s="1872" t="s">
        <v>50</v>
      </c>
      <c r="G37" s="1872"/>
      <c r="H37" s="1872"/>
      <c r="I37" s="1872"/>
      <c r="J37" s="1872"/>
      <c r="K37" s="1872"/>
      <c r="L37" s="1872"/>
      <c r="M37" s="1872"/>
      <c r="N37" s="1872"/>
      <c r="O37" s="1872"/>
      <c r="P37" s="1313"/>
      <c r="Q37" s="1313"/>
      <c r="R37" s="1875"/>
      <c r="S37" s="1875"/>
      <c r="T37" s="1875"/>
      <c r="U37" s="1875"/>
      <c r="V37" s="1875"/>
      <c r="W37" s="1875"/>
      <c r="X37" s="1875"/>
      <c r="Y37" s="1875"/>
      <c r="Z37" s="1875"/>
      <c r="AA37" s="1875"/>
      <c r="AB37" s="1875"/>
      <c r="AC37" s="1875"/>
      <c r="AD37" s="1875"/>
      <c r="AE37" s="1875"/>
      <c r="AF37" s="1875"/>
      <c r="AG37" s="1875"/>
      <c r="AH37" s="1875"/>
      <c r="AI37" s="1875"/>
      <c r="AJ37" s="1875"/>
      <c r="AK37" s="1875"/>
      <c r="AL37" s="1875"/>
      <c r="AM37" s="1875"/>
      <c r="AN37" s="1875"/>
      <c r="AO37" s="1875"/>
      <c r="AP37" s="1875"/>
      <c r="AQ37" s="1875"/>
      <c r="AR37" s="1875"/>
      <c r="AS37" s="1875"/>
      <c r="AT37" s="1875"/>
      <c r="AU37" s="1875"/>
      <c r="AV37" s="1875"/>
      <c r="AW37" s="1875"/>
      <c r="AX37" s="1875"/>
      <c r="AY37" s="1875"/>
      <c r="AZ37" s="1875"/>
      <c r="BA37" s="1875"/>
      <c r="BB37" s="1875"/>
      <c r="BC37" s="1875"/>
      <c r="BD37" s="1875"/>
      <c r="BE37" s="1875"/>
      <c r="BF37" s="1875"/>
    </row>
    <row r="38" spans="2:58" s="5" customFormat="1" ht="13.5" customHeight="1">
      <c r="B38" s="1313"/>
      <c r="C38" s="1313"/>
      <c r="D38" s="1313"/>
      <c r="E38" s="1313"/>
      <c r="F38" s="1313"/>
      <c r="G38" s="1313"/>
      <c r="H38" s="1313"/>
      <c r="I38" s="1313"/>
      <c r="J38" s="1313"/>
      <c r="K38" s="1317"/>
      <c r="L38" s="1317"/>
      <c r="M38" s="1317"/>
      <c r="N38" s="1317"/>
      <c r="O38" s="1317"/>
      <c r="P38" s="1317"/>
      <c r="Q38" s="1317"/>
      <c r="R38" s="1314"/>
      <c r="S38" s="1314"/>
      <c r="T38" s="1314"/>
      <c r="U38" s="1314"/>
      <c r="V38" s="1314"/>
      <c r="W38" s="1314"/>
      <c r="X38" s="1314"/>
      <c r="Y38" s="1314"/>
      <c r="Z38" s="1314"/>
      <c r="AA38" s="1314"/>
      <c r="AB38" s="1314"/>
      <c r="AC38" s="1314"/>
      <c r="AD38" s="1314"/>
      <c r="AE38" s="1314"/>
      <c r="AF38" s="1314"/>
      <c r="AG38" s="1314"/>
      <c r="AH38" s="1314"/>
      <c r="AI38" s="1314"/>
      <c r="AJ38" s="1314"/>
      <c r="AK38" s="1314"/>
      <c r="AL38" s="1314"/>
      <c r="AM38" s="1314"/>
      <c r="AN38" s="1314"/>
      <c r="AO38" s="1314"/>
      <c r="AP38" s="1314"/>
      <c r="AQ38" s="1314"/>
      <c r="AR38" s="1314"/>
      <c r="AS38" s="1314"/>
      <c r="AT38" s="1314"/>
      <c r="AU38" s="1314"/>
      <c r="AV38" s="1314"/>
      <c r="AW38" s="1314"/>
      <c r="AX38" s="1314"/>
      <c r="AY38" s="1314"/>
      <c r="AZ38" s="1314"/>
      <c r="BA38" s="1314"/>
      <c r="BB38" s="1314"/>
      <c r="BC38" s="1314"/>
      <c r="BD38" s="1314"/>
      <c r="BE38" s="1314"/>
      <c r="BF38" s="1314"/>
    </row>
    <row r="39" spans="2:58" s="5" customFormat="1" ht="13.5" customHeight="1">
      <c r="B39" s="1313"/>
      <c r="C39" s="1314"/>
      <c r="D39" s="1316"/>
      <c r="E39" s="1316"/>
      <c r="F39" s="1872" t="s">
        <v>51</v>
      </c>
      <c r="G39" s="1872"/>
      <c r="H39" s="1872"/>
      <c r="I39" s="1872"/>
      <c r="J39" s="1872"/>
      <c r="K39" s="1872"/>
      <c r="L39" s="1872"/>
      <c r="M39" s="1872"/>
      <c r="N39" s="1872"/>
      <c r="O39" s="1872"/>
      <c r="P39" s="1313"/>
      <c r="Q39" s="1313"/>
      <c r="R39" s="1875"/>
      <c r="S39" s="1875"/>
      <c r="T39" s="1875"/>
      <c r="U39" s="1875"/>
      <c r="V39" s="1875"/>
      <c r="W39" s="1875"/>
      <c r="X39" s="1875"/>
      <c r="Y39" s="1875"/>
      <c r="Z39" s="1875"/>
      <c r="AA39" s="1875"/>
      <c r="AB39" s="1875"/>
      <c r="AC39" s="1875"/>
      <c r="AD39" s="1875"/>
      <c r="AE39" s="1313"/>
      <c r="AF39" s="1314"/>
      <c r="AG39" s="1314"/>
      <c r="AH39" s="1314"/>
      <c r="AI39" s="1314"/>
      <c r="AJ39" s="1314"/>
      <c r="AK39" s="1314"/>
      <c r="AL39" s="1314"/>
      <c r="AM39" s="1314"/>
      <c r="AN39" s="1314"/>
      <c r="AO39" s="1314"/>
      <c r="AP39" s="1314"/>
      <c r="AQ39" s="1314"/>
      <c r="AR39" s="1314"/>
      <c r="AS39" s="1314"/>
      <c r="AT39" s="1314"/>
      <c r="AU39" s="1314"/>
      <c r="AV39" s="1314"/>
      <c r="AW39" s="1314"/>
      <c r="AX39" s="1314"/>
      <c r="AY39" s="1314"/>
      <c r="AZ39" s="1314"/>
      <c r="BA39" s="1314"/>
      <c r="BB39" s="1314"/>
      <c r="BC39" s="1314"/>
      <c r="BD39" s="1314"/>
      <c r="BE39" s="1314"/>
      <c r="BF39" s="1314"/>
    </row>
    <row r="40" spans="2:58" s="5" customFormat="1" ht="13.5" customHeight="1">
      <c r="B40" s="1315"/>
      <c r="C40" s="1315"/>
      <c r="D40" s="1315"/>
      <c r="E40" s="1315"/>
      <c r="F40" s="1315"/>
      <c r="G40" s="1315"/>
      <c r="H40" s="1315"/>
      <c r="I40" s="1315"/>
      <c r="J40" s="1315"/>
      <c r="K40" s="1315"/>
      <c r="L40" s="1318"/>
      <c r="M40" s="1318"/>
      <c r="N40" s="1319"/>
      <c r="O40" s="1318"/>
      <c r="P40" s="1318"/>
      <c r="Q40" s="1318"/>
      <c r="R40" s="1318"/>
      <c r="S40" s="1318"/>
      <c r="T40" s="1318"/>
      <c r="U40" s="1318"/>
      <c r="V40" s="1318"/>
      <c r="W40" s="1318"/>
      <c r="X40" s="1318"/>
      <c r="Y40" s="1318"/>
      <c r="Z40" s="1318"/>
      <c r="AA40" s="1318"/>
      <c r="AB40" s="1318"/>
      <c r="AC40" s="1318"/>
      <c r="AD40" s="1318"/>
      <c r="AE40" s="1318"/>
      <c r="AF40" s="1318"/>
      <c r="AG40" s="1318"/>
      <c r="AH40" s="1318"/>
      <c r="AI40" s="1318"/>
      <c r="AJ40" s="1318"/>
      <c r="AK40" s="1318"/>
      <c r="AL40" s="1318"/>
      <c r="AM40" s="1318"/>
      <c r="AN40" s="1318"/>
      <c r="AO40" s="1318"/>
      <c r="AP40" s="1318"/>
      <c r="AQ40" s="1318"/>
      <c r="AR40" s="1318"/>
      <c r="AS40" s="1318"/>
      <c r="AT40" s="1318"/>
      <c r="AU40" s="1318"/>
      <c r="AV40" s="1318"/>
      <c r="AW40" s="1318"/>
      <c r="AX40" s="1318"/>
      <c r="AY40" s="1318"/>
      <c r="AZ40" s="1318"/>
      <c r="BA40" s="1318"/>
      <c r="BB40" s="1318"/>
      <c r="BC40" s="1318"/>
      <c r="BD40" s="1318"/>
      <c r="BE40" s="1318"/>
      <c r="BF40" s="1318"/>
    </row>
    <row r="41" spans="2:58" s="5" customFormat="1" ht="13.5" customHeight="1">
      <c r="B41" s="1313"/>
      <c r="C41" s="1313"/>
      <c r="D41" s="1313"/>
      <c r="E41" s="1313"/>
      <c r="F41" s="1313"/>
      <c r="G41" s="1313"/>
      <c r="H41" s="1313"/>
      <c r="I41" s="1313"/>
      <c r="J41" s="1313"/>
      <c r="K41" s="1313"/>
      <c r="L41" s="1314"/>
      <c r="M41" s="1314"/>
      <c r="N41" s="1314"/>
      <c r="O41" s="1314"/>
      <c r="P41" s="1314"/>
      <c r="Q41" s="1314"/>
      <c r="R41" s="1314"/>
      <c r="S41" s="1314"/>
      <c r="T41" s="1314"/>
      <c r="U41" s="1314"/>
      <c r="V41" s="1314"/>
      <c r="W41" s="1314"/>
      <c r="X41" s="1314"/>
      <c r="Y41" s="1314"/>
      <c r="Z41" s="1314"/>
      <c r="AA41" s="1314"/>
      <c r="AB41" s="1314"/>
      <c r="AC41" s="1314"/>
      <c r="AD41" s="1314"/>
      <c r="AE41" s="1314"/>
      <c r="AF41" s="1314"/>
      <c r="AG41" s="1314"/>
      <c r="AH41" s="1314"/>
      <c r="AI41" s="1314"/>
      <c r="AJ41" s="1314"/>
      <c r="AK41" s="1314"/>
      <c r="AL41" s="1314"/>
      <c r="AM41" s="1314"/>
      <c r="AN41" s="1314"/>
      <c r="AO41" s="1314"/>
      <c r="AP41" s="1314"/>
      <c r="AQ41" s="1314"/>
      <c r="AR41" s="1314"/>
      <c r="AS41" s="1314"/>
      <c r="AT41" s="1314"/>
      <c r="AU41" s="1314"/>
      <c r="AV41" s="1314"/>
      <c r="AW41" s="1314"/>
      <c r="AX41" s="1314"/>
      <c r="AY41" s="1314"/>
      <c r="AZ41" s="1314"/>
      <c r="BA41" s="1314"/>
      <c r="BB41" s="1314"/>
      <c r="BC41" s="1314"/>
      <c r="BD41" s="1314"/>
      <c r="BE41" s="1314"/>
      <c r="BF41" s="1314"/>
    </row>
    <row r="42" spans="2:58" s="5" customFormat="1" ht="13.5" customHeight="1">
      <c r="B42" s="1874" t="s">
        <v>53</v>
      </c>
      <c r="C42" s="1874"/>
      <c r="D42" s="1874"/>
      <c r="E42" s="1874"/>
      <c r="F42" s="1874"/>
      <c r="G42" s="1874"/>
      <c r="H42" s="1874"/>
      <c r="I42" s="1874"/>
      <c r="J42" s="1874"/>
      <c r="K42" s="1874"/>
      <c r="L42" s="1874"/>
      <c r="M42" s="1874"/>
      <c r="N42" s="1874"/>
      <c r="O42" s="1874"/>
      <c r="P42" s="1874"/>
      <c r="Q42" s="1874"/>
      <c r="R42" s="1874"/>
      <c r="S42" s="1874"/>
      <c r="T42" s="1874"/>
      <c r="U42" s="1874"/>
      <c r="V42" s="1874"/>
      <c r="W42" s="1874"/>
      <c r="X42" s="1874"/>
      <c r="Y42" s="1874"/>
      <c r="Z42" s="1874"/>
      <c r="AA42" s="1874"/>
      <c r="AB42" s="1874"/>
      <c r="AC42" s="1874"/>
      <c r="AD42" s="1874"/>
      <c r="AE42" s="1874"/>
      <c r="AF42" s="1874"/>
      <c r="AG42" s="1874"/>
      <c r="AH42" s="1874"/>
      <c r="AI42" s="1874"/>
      <c r="AJ42" s="1874"/>
      <c r="AK42" s="1874"/>
      <c r="AL42" s="1874"/>
      <c r="AM42" s="1874"/>
      <c r="AN42" s="1874"/>
      <c r="AO42" s="1874"/>
      <c r="AP42" s="1874"/>
      <c r="AQ42" s="1874"/>
      <c r="AR42" s="1874"/>
      <c r="AS42" s="1874"/>
      <c r="AT42" s="1874"/>
      <c r="AU42" s="1874"/>
      <c r="AV42" s="1874"/>
      <c r="AW42" s="1874"/>
      <c r="AX42" s="1874"/>
      <c r="AY42" s="1874"/>
      <c r="AZ42" s="1874"/>
      <c r="BA42" s="1874"/>
      <c r="BB42" s="1874"/>
      <c r="BC42" s="1874"/>
      <c r="BD42" s="1874"/>
      <c r="BE42" s="1874"/>
      <c r="BF42" s="1874"/>
    </row>
    <row r="43" spans="2:58" s="5" customFormat="1" ht="13.5" customHeight="1">
      <c r="B43" s="1313"/>
      <c r="C43" s="1314"/>
      <c r="D43" s="1316"/>
      <c r="E43" s="1316"/>
      <c r="F43" s="1872" t="s">
        <v>54</v>
      </c>
      <c r="G43" s="1872"/>
      <c r="H43" s="1872"/>
      <c r="I43" s="1872"/>
      <c r="J43" s="1872"/>
      <c r="K43" s="1872"/>
      <c r="L43" s="1872"/>
      <c r="M43" s="1872"/>
      <c r="N43" s="1872"/>
      <c r="O43" s="1872"/>
      <c r="P43" s="1313"/>
      <c r="Q43" s="1313"/>
      <c r="R43" s="1873"/>
      <c r="S43" s="1873"/>
      <c r="T43" s="1873"/>
      <c r="U43" s="1873"/>
      <c r="V43" s="1313" t="s">
        <v>55</v>
      </c>
      <c r="W43" s="1314"/>
      <c r="X43" s="1313"/>
      <c r="Y43" s="1313"/>
      <c r="Z43" s="1313"/>
      <c r="AA43" s="1873"/>
      <c r="AB43" s="1873"/>
      <c r="AC43" s="1873"/>
      <c r="AD43" s="1873"/>
      <c r="AE43" s="1873"/>
      <c r="AF43" s="1873"/>
      <c r="AG43" s="1873"/>
      <c r="AH43" s="1871" t="s">
        <v>56</v>
      </c>
      <c r="AI43" s="1871"/>
      <c r="AJ43" s="1871"/>
      <c r="AK43" s="1871"/>
      <c r="AL43" s="1871"/>
      <c r="AM43" s="1871"/>
      <c r="AN43" s="1871"/>
      <c r="AO43" s="1870"/>
      <c r="AP43" s="1870"/>
      <c r="AQ43" s="1870"/>
      <c r="AR43" s="1870"/>
      <c r="AS43" s="1870"/>
      <c r="AT43" s="1870"/>
      <c r="AU43" s="1870"/>
      <c r="AV43" s="1870"/>
      <c r="AW43" s="1870"/>
      <c r="AX43" s="1870"/>
      <c r="AY43" s="1870"/>
      <c r="AZ43" s="1870"/>
      <c r="BA43" s="1313" t="s">
        <v>2</v>
      </c>
      <c r="BB43" s="1314"/>
      <c r="BC43" s="1314"/>
      <c r="BD43" s="1314"/>
      <c r="BE43" s="1314"/>
      <c r="BF43" s="1314"/>
    </row>
    <row r="44" spans="2:58" s="5" customFormat="1" ht="13.5" customHeight="1">
      <c r="B44" s="1313"/>
      <c r="C44" s="1313"/>
      <c r="D44" s="1313"/>
      <c r="E44" s="1313"/>
      <c r="F44" s="1313"/>
      <c r="G44" s="1313"/>
      <c r="H44" s="1313"/>
      <c r="I44" s="1313"/>
      <c r="J44" s="1313"/>
      <c r="K44" s="1313"/>
      <c r="L44" s="1313"/>
      <c r="M44" s="1313"/>
      <c r="N44" s="1313"/>
      <c r="O44" s="1313"/>
      <c r="P44" s="1313"/>
      <c r="Q44" s="1313"/>
      <c r="R44" s="1314"/>
      <c r="S44" s="1314"/>
      <c r="T44" s="1314"/>
      <c r="U44" s="1314"/>
      <c r="V44" s="1314"/>
      <c r="W44" s="1314"/>
      <c r="X44" s="1314"/>
      <c r="Y44" s="1314"/>
      <c r="Z44" s="1314"/>
      <c r="AA44" s="1314"/>
      <c r="AB44" s="1314"/>
      <c r="AC44" s="1314"/>
      <c r="AD44" s="1314"/>
      <c r="AE44" s="1314"/>
      <c r="AF44" s="1314"/>
      <c r="AG44" s="1314"/>
      <c r="AH44" s="1314"/>
      <c r="AI44" s="1314"/>
      <c r="AJ44" s="1314"/>
      <c r="AK44" s="1314"/>
      <c r="AL44" s="1314"/>
      <c r="AM44" s="1314"/>
      <c r="AN44" s="1314"/>
      <c r="AO44" s="1314"/>
      <c r="AP44" s="1314"/>
      <c r="AQ44" s="1314"/>
      <c r="AR44" s="1314"/>
      <c r="AS44" s="1314"/>
      <c r="AT44" s="1314"/>
      <c r="AU44" s="1314"/>
      <c r="AV44" s="1314"/>
      <c r="AW44" s="1314"/>
      <c r="AX44" s="1314"/>
      <c r="AY44" s="1314"/>
      <c r="AZ44" s="1314"/>
      <c r="BA44" s="1314"/>
      <c r="BB44" s="1314"/>
      <c r="BC44" s="1314"/>
      <c r="BD44" s="1314"/>
      <c r="BE44" s="1314"/>
      <c r="BF44" s="1314"/>
    </row>
    <row r="45" spans="2:58" s="5" customFormat="1" ht="13.5" customHeight="1">
      <c r="B45" s="1313"/>
      <c r="C45" s="1314"/>
      <c r="D45" s="1316"/>
      <c r="E45" s="1316"/>
      <c r="F45" s="1872" t="s">
        <v>57</v>
      </c>
      <c r="G45" s="1872"/>
      <c r="H45" s="1872"/>
      <c r="I45" s="1872"/>
      <c r="J45" s="1872"/>
      <c r="K45" s="1872"/>
      <c r="L45" s="1872"/>
      <c r="M45" s="1872"/>
      <c r="N45" s="1872"/>
      <c r="O45" s="1872"/>
      <c r="P45" s="1313"/>
      <c r="Q45" s="1313"/>
      <c r="R45" s="1875"/>
      <c r="S45" s="1875"/>
      <c r="T45" s="1875"/>
      <c r="U45" s="1875"/>
      <c r="V45" s="1875"/>
      <c r="W45" s="1875"/>
      <c r="X45" s="1875"/>
      <c r="Y45" s="1875"/>
      <c r="Z45" s="1875"/>
      <c r="AA45" s="1875"/>
      <c r="AB45" s="1875"/>
      <c r="AC45" s="1875"/>
      <c r="AD45" s="1875"/>
      <c r="AE45" s="1875"/>
      <c r="AF45" s="1875"/>
      <c r="AG45" s="1875"/>
      <c r="AH45" s="1875"/>
      <c r="AI45" s="1875"/>
      <c r="AJ45" s="1875"/>
      <c r="AK45" s="1875"/>
      <c r="AL45" s="1875"/>
      <c r="AM45" s="1875"/>
      <c r="AN45" s="1875"/>
      <c r="AO45" s="1875"/>
      <c r="AP45" s="1875"/>
      <c r="AQ45" s="1875"/>
      <c r="AR45" s="1875"/>
      <c r="AS45" s="1875"/>
      <c r="AT45" s="1875"/>
      <c r="AU45" s="1875"/>
      <c r="AV45" s="1875"/>
      <c r="AW45" s="1875"/>
      <c r="AX45" s="1875"/>
      <c r="AY45" s="1875"/>
      <c r="AZ45" s="1875"/>
      <c r="BA45" s="1875"/>
      <c r="BB45" s="1875"/>
      <c r="BC45" s="1875"/>
      <c r="BD45" s="1875"/>
      <c r="BE45" s="1875"/>
      <c r="BF45" s="1875"/>
    </row>
    <row r="46" spans="2:58" s="5" customFormat="1" ht="13.5" customHeight="1">
      <c r="B46" s="1313"/>
      <c r="C46" s="1313"/>
      <c r="D46" s="1313"/>
      <c r="E46" s="1313"/>
      <c r="F46" s="1313"/>
      <c r="G46" s="1313"/>
      <c r="H46" s="1313"/>
      <c r="I46" s="1317"/>
      <c r="J46" s="1317"/>
      <c r="K46" s="1317"/>
      <c r="L46" s="1317"/>
      <c r="M46" s="1317"/>
      <c r="N46" s="1317"/>
      <c r="O46" s="1317"/>
      <c r="P46" s="1317"/>
      <c r="Q46" s="1317"/>
      <c r="R46" s="1314"/>
      <c r="S46" s="1314"/>
      <c r="T46" s="1314"/>
      <c r="U46" s="1314"/>
      <c r="V46" s="1314"/>
      <c r="W46" s="1314"/>
      <c r="X46" s="1314"/>
      <c r="Y46" s="1314"/>
      <c r="Z46" s="1314"/>
      <c r="AA46" s="1314"/>
      <c r="AB46" s="1314"/>
      <c r="AC46" s="1314"/>
      <c r="AD46" s="1314"/>
      <c r="AE46" s="1314"/>
      <c r="AF46" s="1314"/>
      <c r="AG46" s="1314"/>
      <c r="AH46" s="1314"/>
      <c r="AI46" s="1314"/>
      <c r="AJ46" s="1314"/>
      <c r="AK46" s="1314"/>
      <c r="AL46" s="1314"/>
      <c r="AM46" s="1314"/>
      <c r="AN46" s="1314"/>
      <c r="AO46" s="1314"/>
      <c r="AP46" s="1314"/>
      <c r="AQ46" s="1314"/>
      <c r="AR46" s="1314"/>
      <c r="AS46" s="1314"/>
      <c r="AT46" s="1314"/>
      <c r="AU46" s="1314"/>
      <c r="AV46" s="1314"/>
      <c r="AW46" s="1314"/>
      <c r="AX46" s="1314"/>
      <c r="AY46" s="1314"/>
      <c r="AZ46" s="1314"/>
      <c r="BA46" s="1314"/>
      <c r="BB46" s="1314"/>
      <c r="BC46" s="1314"/>
      <c r="BD46" s="1314"/>
      <c r="BE46" s="1314"/>
      <c r="BF46" s="1314"/>
    </row>
    <row r="47" spans="2:58" s="5" customFormat="1" ht="13.5" customHeight="1">
      <c r="B47" s="1313"/>
      <c r="C47" s="1314"/>
      <c r="D47" s="1316"/>
      <c r="E47" s="1316"/>
      <c r="F47" s="1872" t="s">
        <v>58</v>
      </c>
      <c r="G47" s="1872"/>
      <c r="H47" s="1872"/>
      <c r="I47" s="1872"/>
      <c r="J47" s="1872"/>
      <c r="K47" s="1872"/>
      <c r="L47" s="1872"/>
      <c r="M47" s="1872"/>
      <c r="N47" s="1872"/>
      <c r="O47" s="1872"/>
      <c r="P47" s="1313"/>
      <c r="Q47" s="1313"/>
      <c r="R47" s="1873"/>
      <c r="S47" s="1873"/>
      <c r="T47" s="1873"/>
      <c r="U47" s="1873"/>
      <c r="V47" s="1313" t="s">
        <v>59</v>
      </c>
      <c r="W47" s="1314"/>
      <c r="X47" s="1313"/>
      <c r="Y47" s="1313"/>
      <c r="Z47" s="1313"/>
      <c r="AA47" s="1313"/>
      <c r="AB47" s="1313"/>
      <c r="AC47" s="1313"/>
      <c r="AD47" s="1873"/>
      <c r="AE47" s="1873"/>
      <c r="AF47" s="1873"/>
      <c r="AG47" s="1873"/>
      <c r="AH47" s="1873"/>
      <c r="AI47" s="1873"/>
      <c r="AJ47" s="1873"/>
      <c r="AK47" s="1871" t="s">
        <v>60</v>
      </c>
      <c r="AL47" s="1871"/>
      <c r="AM47" s="1871"/>
      <c r="AN47" s="1871"/>
      <c r="AO47" s="1871"/>
      <c r="AP47" s="1871"/>
      <c r="AQ47" s="1871"/>
      <c r="AR47" s="1871"/>
      <c r="AS47" s="1870"/>
      <c r="AT47" s="1870"/>
      <c r="AU47" s="1870"/>
      <c r="AV47" s="1870"/>
      <c r="AW47" s="1870"/>
      <c r="AX47" s="1870"/>
      <c r="AY47" s="1870"/>
      <c r="AZ47" s="1870"/>
      <c r="BA47" s="1870"/>
      <c r="BB47" s="1870"/>
      <c r="BC47" s="1870"/>
      <c r="BD47" s="1870"/>
      <c r="BE47" s="1313" t="s">
        <v>2</v>
      </c>
      <c r="BF47" s="1314"/>
    </row>
    <row r="48" spans="2:58" s="5" customFormat="1" ht="13.5" customHeight="1">
      <c r="B48" s="1313"/>
      <c r="C48" s="1313"/>
      <c r="D48" s="1313"/>
      <c r="E48" s="1313"/>
      <c r="F48" s="1313"/>
      <c r="G48" s="1313"/>
      <c r="H48" s="1313"/>
      <c r="I48" s="1313"/>
      <c r="J48" s="1313"/>
      <c r="K48" s="1313"/>
      <c r="L48" s="1313"/>
      <c r="M48" s="1313"/>
      <c r="N48" s="1313"/>
      <c r="O48" s="1313"/>
      <c r="P48" s="1313"/>
      <c r="Q48" s="1313"/>
      <c r="R48" s="1875"/>
      <c r="S48" s="1875"/>
      <c r="T48" s="1875"/>
      <c r="U48" s="1875"/>
      <c r="V48" s="1875"/>
      <c r="W48" s="1875"/>
      <c r="X48" s="1875"/>
      <c r="Y48" s="1875"/>
      <c r="Z48" s="1875"/>
      <c r="AA48" s="1875"/>
      <c r="AB48" s="1875"/>
      <c r="AC48" s="1875"/>
      <c r="AD48" s="1875"/>
      <c r="AE48" s="1875"/>
      <c r="AF48" s="1875"/>
      <c r="AG48" s="1875"/>
      <c r="AH48" s="1875"/>
      <c r="AI48" s="1875"/>
      <c r="AJ48" s="1875"/>
      <c r="AK48" s="1875"/>
      <c r="AL48" s="1875"/>
      <c r="AM48" s="1875"/>
      <c r="AN48" s="1875"/>
      <c r="AO48" s="1875"/>
      <c r="AP48" s="1875"/>
      <c r="AQ48" s="1875"/>
      <c r="AR48" s="1875"/>
      <c r="AS48" s="1875"/>
      <c r="AT48" s="1875"/>
      <c r="AU48" s="1875"/>
      <c r="AV48" s="1875"/>
      <c r="AW48" s="1875"/>
      <c r="AX48" s="1875"/>
      <c r="AY48" s="1875"/>
      <c r="AZ48" s="1875"/>
      <c r="BA48" s="1875"/>
      <c r="BB48" s="1875"/>
      <c r="BC48" s="1875"/>
      <c r="BD48" s="1875"/>
      <c r="BE48" s="1875"/>
      <c r="BF48" s="1875"/>
    </row>
    <row r="49" spans="2:111" s="5" customFormat="1" ht="13.5" customHeight="1">
      <c r="B49" s="1313"/>
      <c r="C49" s="1314"/>
      <c r="D49" s="1316"/>
      <c r="E49" s="1316"/>
      <c r="F49" s="1872" t="s">
        <v>48</v>
      </c>
      <c r="G49" s="1872"/>
      <c r="H49" s="1872"/>
      <c r="I49" s="1872"/>
      <c r="J49" s="1872"/>
      <c r="K49" s="1872"/>
      <c r="L49" s="1872"/>
      <c r="M49" s="1872"/>
      <c r="N49" s="1872"/>
      <c r="O49" s="1872"/>
      <c r="P49" s="1314"/>
      <c r="Q49" s="1316" t="s">
        <v>49</v>
      </c>
      <c r="R49" s="1876"/>
      <c r="S49" s="1876"/>
      <c r="T49" s="1876"/>
      <c r="U49" s="1876"/>
      <c r="V49" s="1876"/>
      <c r="W49" s="1876"/>
      <c r="X49" s="1876"/>
      <c r="Y49" s="1876"/>
      <c r="Z49" s="1876"/>
      <c r="AA49" s="1313"/>
      <c r="AB49" s="1313"/>
      <c r="AC49" s="1313"/>
      <c r="AD49" s="1313"/>
      <c r="AE49" s="1313"/>
      <c r="AF49" s="1313"/>
      <c r="AG49" s="1313"/>
      <c r="AH49" s="1313"/>
      <c r="AI49" s="1313"/>
      <c r="AJ49" s="1313"/>
      <c r="AK49" s="1313"/>
      <c r="AL49" s="1313"/>
      <c r="AM49" s="1313"/>
      <c r="AN49" s="1313"/>
      <c r="AO49" s="1313"/>
      <c r="AP49" s="1313"/>
      <c r="AQ49" s="1313"/>
      <c r="AR49" s="1313"/>
      <c r="AS49" s="1313"/>
      <c r="AT49" s="1313"/>
      <c r="AU49" s="1313"/>
      <c r="AV49" s="1313"/>
      <c r="AW49" s="1313"/>
      <c r="AX49" s="1313"/>
      <c r="AY49" s="1313"/>
      <c r="AZ49" s="1313"/>
      <c r="BA49" s="1313"/>
      <c r="BB49" s="1313"/>
      <c r="BC49" s="1313"/>
      <c r="BD49" s="1313"/>
      <c r="BE49" s="1313"/>
      <c r="BF49" s="1313"/>
    </row>
    <row r="50" spans="2:111" s="5" customFormat="1" ht="13.5" customHeight="1">
      <c r="B50" s="1313"/>
      <c r="C50" s="1313"/>
      <c r="D50" s="1313"/>
      <c r="E50" s="1313"/>
      <c r="F50" s="1313"/>
      <c r="G50" s="1313"/>
      <c r="H50" s="1313"/>
      <c r="I50" s="1313"/>
      <c r="J50" s="1313"/>
      <c r="K50" s="1313"/>
      <c r="L50" s="1314"/>
      <c r="M50" s="1314"/>
      <c r="N50" s="1314"/>
      <c r="O50" s="1314"/>
      <c r="P50" s="1314"/>
      <c r="Q50" s="1314"/>
      <c r="R50" s="1314"/>
      <c r="S50" s="1314"/>
      <c r="T50" s="1314"/>
      <c r="U50" s="1314"/>
      <c r="V50" s="1314"/>
      <c r="W50" s="1314"/>
      <c r="X50" s="1314"/>
      <c r="Y50" s="1314"/>
      <c r="Z50" s="1314"/>
      <c r="AA50" s="1314"/>
      <c r="AB50" s="1314"/>
      <c r="AC50" s="1314"/>
      <c r="AD50" s="1314"/>
      <c r="AE50" s="1314"/>
      <c r="AF50" s="1314"/>
      <c r="AG50" s="1314"/>
      <c r="AH50" s="1314"/>
      <c r="AI50" s="1314"/>
      <c r="AJ50" s="1314"/>
      <c r="AK50" s="1314"/>
      <c r="AL50" s="1314"/>
      <c r="AM50" s="1314"/>
      <c r="AN50" s="1314"/>
      <c r="AO50" s="1314"/>
      <c r="AP50" s="1314"/>
      <c r="AQ50" s="1314"/>
      <c r="AR50" s="1314"/>
      <c r="AS50" s="1314"/>
      <c r="AT50" s="1314"/>
      <c r="AU50" s="1314"/>
      <c r="AV50" s="1314"/>
      <c r="AW50" s="1314"/>
      <c r="AX50" s="1314"/>
      <c r="AY50" s="1314"/>
      <c r="AZ50" s="1314"/>
      <c r="BA50" s="1314"/>
      <c r="BB50" s="1314"/>
      <c r="BC50" s="1314"/>
      <c r="BD50" s="1314"/>
      <c r="BE50" s="1314"/>
      <c r="BF50" s="1314"/>
    </row>
    <row r="51" spans="2:111" s="5" customFormat="1" ht="13.5" customHeight="1">
      <c r="B51" s="1313"/>
      <c r="C51" s="1314"/>
      <c r="D51" s="1316"/>
      <c r="E51" s="1316"/>
      <c r="F51" s="1872" t="s">
        <v>61</v>
      </c>
      <c r="G51" s="1872"/>
      <c r="H51" s="1872"/>
      <c r="I51" s="1872"/>
      <c r="J51" s="1872"/>
      <c r="K51" s="1872"/>
      <c r="L51" s="1872"/>
      <c r="M51" s="1872"/>
      <c r="N51" s="1872"/>
      <c r="O51" s="1872"/>
      <c r="P51" s="1313"/>
      <c r="Q51" s="1313"/>
      <c r="R51" s="1875"/>
      <c r="S51" s="1875"/>
      <c r="T51" s="1875"/>
      <c r="U51" s="1875"/>
      <c r="V51" s="1875"/>
      <c r="W51" s="1875"/>
      <c r="X51" s="1875"/>
      <c r="Y51" s="1875"/>
      <c r="Z51" s="1875"/>
      <c r="AA51" s="1875"/>
      <c r="AB51" s="1875"/>
      <c r="AC51" s="1875"/>
      <c r="AD51" s="1875"/>
      <c r="AE51" s="1875"/>
      <c r="AF51" s="1875"/>
      <c r="AG51" s="1875"/>
      <c r="AH51" s="1875"/>
      <c r="AI51" s="1875"/>
      <c r="AJ51" s="1875"/>
      <c r="AK51" s="1875"/>
      <c r="AL51" s="1875"/>
      <c r="AM51" s="1875"/>
      <c r="AN51" s="1875"/>
      <c r="AO51" s="1875"/>
      <c r="AP51" s="1875"/>
      <c r="AQ51" s="1875"/>
      <c r="AR51" s="1875"/>
      <c r="AS51" s="1875"/>
      <c r="AT51" s="1875"/>
      <c r="AU51" s="1875"/>
      <c r="AV51" s="1875"/>
      <c r="AW51" s="1875"/>
      <c r="AX51" s="1875"/>
      <c r="AY51" s="1875"/>
      <c r="AZ51" s="1875"/>
      <c r="BA51" s="1875"/>
      <c r="BB51" s="1875"/>
      <c r="BC51" s="1875"/>
      <c r="BD51" s="1875"/>
      <c r="BE51" s="1875"/>
      <c r="BF51" s="1875"/>
    </row>
    <row r="52" spans="2:111" s="5" customFormat="1" ht="13.5" customHeight="1">
      <c r="B52" s="1313"/>
      <c r="C52" s="1313"/>
      <c r="D52" s="1313"/>
      <c r="E52" s="1313"/>
      <c r="F52" s="1313"/>
      <c r="G52" s="1313"/>
      <c r="H52" s="1313"/>
      <c r="I52" s="1313"/>
      <c r="J52" s="1313"/>
      <c r="K52" s="1317"/>
      <c r="L52" s="1317"/>
      <c r="M52" s="1317"/>
      <c r="N52" s="1317"/>
      <c r="O52" s="1317"/>
      <c r="P52" s="1317"/>
      <c r="Q52" s="1317"/>
      <c r="R52" s="1314"/>
      <c r="S52" s="1314"/>
      <c r="T52" s="1314"/>
      <c r="U52" s="1314"/>
      <c r="V52" s="1314"/>
      <c r="W52" s="1314"/>
      <c r="X52" s="1314"/>
      <c r="Y52" s="1314"/>
      <c r="Z52" s="1314"/>
      <c r="AA52" s="1314"/>
      <c r="AB52" s="1314"/>
      <c r="AC52" s="1314"/>
      <c r="AD52" s="1314"/>
      <c r="AE52" s="1314"/>
      <c r="AF52" s="1314"/>
      <c r="AG52" s="1314"/>
      <c r="AH52" s="1314"/>
      <c r="AI52" s="1314"/>
      <c r="AJ52" s="1314"/>
      <c r="AK52" s="1314"/>
      <c r="AL52" s="1314"/>
      <c r="AM52" s="1314"/>
      <c r="AN52" s="1314"/>
      <c r="AO52" s="1314"/>
      <c r="AP52" s="1314"/>
      <c r="AQ52" s="1314"/>
      <c r="AR52" s="1314"/>
      <c r="AS52" s="1314"/>
      <c r="AT52" s="1314"/>
      <c r="AU52" s="1314"/>
      <c r="AV52" s="1314"/>
      <c r="AW52" s="1314"/>
      <c r="AX52" s="1314"/>
      <c r="AY52" s="1314"/>
      <c r="AZ52" s="1314"/>
      <c r="BA52" s="1314"/>
      <c r="BB52" s="1314"/>
      <c r="BC52" s="1314"/>
      <c r="BD52" s="1314"/>
      <c r="BE52" s="1314"/>
      <c r="BF52" s="1314"/>
    </row>
    <row r="53" spans="2:111" s="5" customFormat="1" ht="13.5" customHeight="1">
      <c r="B53" s="1313"/>
      <c r="C53" s="1314"/>
      <c r="D53" s="1316"/>
      <c r="E53" s="1316"/>
      <c r="F53" s="1872" t="s">
        <v>51</v>
      </c>
      <c r="G53" s="1872"/>
      <c r="H53" s="1872"/>
      <c r="I53" s="1872"/>
      <c r="J53" s="1872"/>
      <c r="K53" s="1872"/>
      <c r="L53" s="1872"/>
      <c r="M53" s="1872"/>
      <c r="N53" s="1872"/>
      <c r="O53" s="1872"/>
      <c r="P53" s="1313"/>
      <c r="Q53" s="1313"/>
      <c r="R53" s="1875"/>
      <c r="S53" s="1875"/>
      <c r="T53" s="1875"/>
      <c r="U53" s="1875"/>
      <c r="V53" s="1875"/>
      <c r="W53" s="1875"/>
      <c r="X53" s="1875"/>
      <c r="Y53" s="1875"/>
      <c r="Z53" s="1875"/>
      <c r="AA53" s="1875"/>
      <c r="AB53" s="1875"/>
      <c r="AC53" s="1875"/>
      <c r="AD53" s="1875"/>
      <c r="AE53" s="1313"/>
      <c r="AF53" s="1314"/>
      <c r="AG53" s="1314"/>
      <c r="AH53" s="1314"/>
      <c r="AI53" s="1314"/>
      <c r="AJ53" s="1314"/>
      <c r="AK53" s="1314"/>
      <c r="AL53" s="1314"/>
      <c r="AM53" s="1314"/>
      <c r="AN53" s="1314"/>
      <c r="AO53" s="1314"/>
      <c r="AP53" s="1314"/>
      <c r="AQ53" s="1314"/>
      <c r="AR53" s="1314"/>
      <c r="AS53" s="1314"/>
      <c r="AT53" s="1314"/>
      <c r="AU53" s="1314"/>
      <c r="AV53" s="1314"/>
      <c r="AW53" s="1314"/>
      <c r="AX53" s="1314"/>
      <c r="AY53" s="1314"/>
      <c r="AZ53" s="1314"/>
      <c r="BA53" s="1314"/>
      <c r="BB53" s="1314"/>
      <c r="BC53" s="1314"/>
      <c r="BD53" s="1314"/>
      <c r="BE53" s="1314"/>
      <c r="BF53" s="1314"/>
    </row>
    <row r="54" spans="2:111" s="5" customFormat="1" ht="13.5" customHeight="1">
      <c r="B54" s="1315"/>
      <c r="C54" s="1315"/>
      <c r="D54" s="1315"/>
      <c r="E54" s="1315"/>
      <c r="F54" s="1315"/>
      <c r="G54" s="1315"/>
      <c r="H54" s="1315"/>
      <c r="I54" s="1315"/>
      <c r="J54" s="1315"/>
      <c r="K54" s="1315"/>
      <c r="L54" s="1318"/>
      <c r="M54" s="1318"/>
      <c r="N54" s="1319"/>
      <c r="O54" s="1318"/>
      <c r="P54" s="1318"/>
      <c r="Q54" s="1318"/>
      <c r="R54" s="1318"/>
      <c r="S54" s="1318"/>
      <c r="T54" s="1318"/>
      <c r="U54" s="1318"/>
      <c r="V54" s="1318"/>
      <c r="W54" s="1318"/>
      <c r="X54" s="1318"/>
      <c r="Y54" s="1318"/>
      <c r="Z54" s="1318"/>
      <c r="AA54" s="1318"/>
      <c r="AB54" s="1318"/>
      <c r="AC54" s="1318"/>
      <c r="AD54" s="1318"/>
      <c r="AE54" s="1318"/>
      <c r="AF54" s="1318"/>
      <c r="AG54" s="1318"/>
      <c r="AH54" s="1318"/>
      <c r="AI54" s="1318"/>
      <c r="AJ54" s="1318"/>
      <c r="AK54" s="1318"/>
      <c r="AL54" s="1318"/>
      <c r="AM54" s="1318"/>
      <c r="AN54" s="1318"/>
      <c r="AO54" s="1318"/>
      <c r="AP54" s="1318"/>
      <c r="AQ54" s="1318"/>
      <c r="AR54" s="1318"/>
      <c r="AS54" s="1318"/>
      <c r="AT54" s="1318"/>
      <c r="AU54" s="1318"/>
      <c r="AV54" s="1318"/>
      <c r="AW54" s="1318"/>
      <c r="AX54" s="1318"/>
      <c r="AY54" s="1318"/>
      <c r="AZ54" s="1318"/>
      <c r="BA54" s="1318"/>
      <c r="BB54" s="1318"/>
      <c r="BC54" s="1318"/>
      <c r="BD54" s="1318"/>
      <c r="BE54" s="1318"/>
      <c r="BF54" s="1318"/>
    </row>
    <row r="55" spans="2:111" s="5" customFormat="1" ht="13.5" customHeight="1">
      <c r="B55" s="1313"/>
      <c r="C55" s="1313"/>
      <c r="D55" s="1313"/>
      <c r="E55" s="1313"/>
      <c r="F55" s="1313"/>
      <c r="G55" s="1313"/>
      <c r="H55" s="1313"/>
      <c r="I55" s="1313"/>
      <c r="J55" s="1313"/>
      <c r="K55" s="1313"/>
      <c r="L55" s="1314"/>
      <c r="M55" s="1314"/>
      <c r="N55" s="1314"/>
      <c r="O55" s="1314"/>
      <c r="P55" s="1314"/>
      <c r="Q55" s="1314"/>
      <c r="R55" s="1314"/>
      <c r="S55" s="1314"/>
      <c r="T55" s="1314"/>
      <c r="U55" s="1314"/>
      <c r="V55" s="1314"/>
      <c r="W55" s="1314"/>
      <c r="X55" s="1314"/>
      <c r="Y55" s="1314"/>
      <c r="Z55" s="1314"/>
      <c r="AA55" s="1314"/>
      <c r="AB55" s="1314"/>
      <c r="AC55" s="1314"/>
      <c r="AD55" s="1314"/>
      <c r="AE55" s="1314"/>
      <c r="AF55" s="1314"/>
      <c r="AG55" s="1314"/>
      <c r="AH55" s="1314"/>
      <c r="AI55" s="1314"/>
      <c r="AJ55" s="1314"/>
      <c r="AK55" s="1314"/>
      <c r="AL55" s="1314"/>
      <c r="AM55" s="1314"/>
      <c r="AN55" s="1314"/>
      <c r="AO55" s="1314"/>
      <c r="AP55" s="1314"/>
      <c r="AQ55" s="1314"/>
      <c r="AR55" s="1314"/>
      <c r="AS55" s="1314"/>
      <c r="AT55" s="1314"/>
      <c r="AU55" s="1314"/>
      <c r="AV55" s="1314"/>
      <c r="AW55" s="1314"/>
      <c r="AX55" s="1314"/>
      <c r="AY55" s="1314"/>
      <c r="AZ55" s="1314"/>
      <c r="BA55" s="1314"/>
      <c r="BB55" s="1314"/>
      <c r="BC55" s="1314"/>
      <c r="BD55" s="1314"/>
      <c r="BE55" s="1314"/>
      <c r="BF55" s="1314"/>
    </row>
    <row r="56" spans="2:111" s="5" customFormat="1" ht="13.5" customHeight="1">
      <c r="B56" s="1874" t="s">
        <v>62</v>
      </c>
      <c r="C56" s="1874"/>
      <c r="D56" s="1874"/>
      <c r="E56" s="1874"/>
      <c r="F56" s="1874"/>
      <c r="G56" s="1874"/>
      <c r="H56" s="1874"/>
      <c r="I56" s="1874"/>
      <c r="J56" s="1874"/>
      <c r="K56" s="1874"/>
      <c r="L56" s="1874"/>
      <c r="M56" s="1874"/>
      <c r="N56" s="1874"/>
      <c r="O56" s="1874"/>
      <c r="P56" s="1874"/>
      <c r="Q56" s="1874"/>
      <c r="R56" s="1874"/>
      <c r="S56" s="1874"/>
      <c r="T56" s="1874"/>
      <c r="U56" s="1874"/>
      <c r="V56" s="1874"/>
      <c r="W56" s="1874"/>
      <c r="X56" s="1874"/>
      <c r="Y56" s="1874"/>
      <c r="Z56" s="1874"/>
      <c r="AA56" s="1874"/>
      <c r="AB56" s="1874"/>
      <c r="AC56" s="1874"/>
      <c r="AD56" s="1874"/>
      <c r="AE56" s="1874"/>
      <c r="AF56" s="1874"/>
      <c r="AG56" s="1874"/>
      <c r="AH56" s="1874"/>
      <c r="AI56" s="1874"/>
      <c r="AJ56" s="1874"/>
      <c r="AK56" s="1874"/>
      <c r="AL56" s="1874"/>
      <c r="AM56" s="1874"/>
      <c r="AN56" s="1874"/>
      <c r="AO56" s="1874"/>
      <c r="AP56" s="1874"/>
      <c r="AQ56" s="1874"/>
      <c r="AR56" s="1874"/>
      <c r="AS56" s="1874"/>
      <c r="AT56" s="1874"/>
      <c r="AU56" s="1874"/>
      <c r="AV56" s="1874"/>
      <c r="AW56" s="1874"/>
      <c r="AX56" s="1874"/>
      <c r="AY56" s="1874"/>
      <c r="AZ56" s="1874"/>
      <c r="BA56" s="1874"/>
      <c r="BB56" s="1874"/>
      <c r="BC56" s="1874"/>
      <c r="BD56" s="1874"/>
      <c r="BE56" s="1874"/>
      <c r="BF56" s="1874"/>
    </row>
    <row r="57" spans="2:111" s="5" customFormat="1" ht="13.5" customHeight="1">
      <c r="B57" s="1313"/>
      <c r="C57" s="1313"/>
      <c r="D57" s="1313"/>
      <c r="E57" s="1313"/>
      <c r="F57" s="1313"/>
      <c r="G57" s="1313"/>
      <c r="H57" s="1313"/>
      <c r="I57" s="1313"/>
      <c r="J57" s="1313"/>
      <c r="K57" s="1313"/>
      <c r="L57" s="1313"/>
      <c r="M57" s="1313"/>
      <c r="N57" s="1313"/>
      <c r="O57" s="1313"/>
      <c r="P57" s="1313"/>
      <c r="Q57" s="1313"/>
      <c r="R57" s="1313"/>
      <c r="S57" s="1314"/>
      <c r="T57" s="1313"/>
      <c r="U57" s="1313"/>
      <c r="V57" s="1313"/>
      <c r="W57" s="1313"/>
      <c r="X57" s="1313"/>
      <c r="Y57" s="1313"/>
      <c r="Z57" s="1313"/>
      <c r="AA57" s="1313"/>
      <c r="AB57" s="1313"/>
      <c r="AC57" s="1313"/>
      <c r="AD57" s="1313"/>
      <c r="AE57" s="1314" t="s">
        <v>138</v>
      </c>
      <c r="AF57" s="1314"/>
      <c r="AG57" s="1314"/>
      <c r="AH57" s="1314"/>
      <c r="AI57" s="1314"/>
      <c r="AJ57" s="1314"/>
      <c r="AK57" s="1314"/>
      <c r="AL57" s="1314"/>
      <c r="AM57" s="1314"/>
      <c r="AN57" s="1314"/>
      <c r="AO57" s="1314"/>
      <c r="AP57" s="1314"/>
      <c r="AQ57" s="1314"/>
      <c r="AR57" s="1314"/>
      <c r="AS57" s="1314"/>
      <c r="AT57" s="1314"/>
      <c r="AU57" s="1314"/>
      <c r="AV57" s="1314"/>
      <c r="AW57" s="1314"/>
      <c r="AX57" s="1314"/>
      <c r="AY57" s="1314"/>
      <c r="AZ57" s="1314"/>
      <c r="BA57" s="1314"/>
      <c r="BB57" s="1314"/>
      <c r="BC57" s="1314"/>
      <c r="BD57" s="1314"/>
      <c r="BE57" s="1314"/>
      <c r="BF57" s="1314"/>
    </row>
    <row r="58" spans="2:111" s="5" customFormat="1" ht="13.5" customHeight="1">
      <c r="B58" s="1315"/>
      <c r="C58" s="1315"/>
      <c r="D58" s="1315"/>
      <c r="E58" s="1315"/>
      <c r="F58" s="1315"/>
      <c r="G58" s="1315"/>
      <c r="H58" s="1315"/>
      <c r="I58" s="1315"/>
      <c r="J58" s="1315"/>
      <c r="K58" s="1315"/>
      <c r="L58" s="1315"/>
      <c r="M58" s="1315"/>
      <c r="N58" s="1315"/>
      <c r="O58" s="1315"/>
      <c r="P58" s="1315"/>
      <c r="Q58" s="1315"/>
      <c r="R58" s="1315"/>
      <c r="S58" s="1315"/>
      <c r="T58" s="1315"/>
      <c r="U58" s="1315"/>
      <c r="V58" s="1315"/>
      <c r="W58" s="1315"/>
      <c r="X58" s="1315"/>
      <c r="Y58" s="1315"/>
      <c r="Z58" s="1315"/>
      <c r="AA58" s="1315"/>
      <c r="AB58" s="1315"/>
      <c r="AC58" s="1315"/>
      <c r="AD58" s="1315"/>
      <c r="AE58" s="1318"/>
      <c r="AF58" s="1318"/>
      <c r="AG58" s="1318"/>
      <c r="AH58" s="1318"/>
      <c r="AI58" s="1318"/>
      <c r="AJ58" s="1318"/>
      <c r="AK58" s="1318"/>
      <c r="AL58" s="1318"/>
      <c r="AM58" s="1318"/>
      <c r="AN58" s="1318"/>
      <c r="AO58" s="1318"/>
      <c r="AP58" s="1318"/>
      <c r="AQ58" s="1318"/>
      <c r="AR58" s="1318"/>
      <c r="AS58" s="1318"/>
      <c r="AT58" s="1318"/>
      <c r="AU58" s="1318"/>
      <c r="AV58" s="1318"/>
      <c r="AW58" s="1318"/>
      <c r="AX58" s="1318"/>
      <c r="AY58" s="1318"/>
      <c r="AZ58" s="1318"/>
      <c r="BA58" s="1318"/>
      <c r="BB58" s="1318"/>
      <c r="BC58" s="1318"/>
      <c r="BD58" s="1318"/>
      <c r="BE58" s="1318"/>
      <c r="BF58" s="1318"/>
    </row>
    <row r="59" spans="2:111" s="5" customFormat="1" ht="13.5" customHeight="1">
      <c r="B59" s="1313" t="s">
        <v>280</v>
      </c>
      <c r="C59" s="1313"/>
      <c r="D59" s="1313"/>
      <c r="E59" s="1313"/>
      <c r="F59" s="1313"/>
      <c r="G59" s="1313"/>
      <c r="H59" s="1313"/>
      <c r="I59" s="1313"/>
      <c r="J59" s="1313"/>
      <c r="K59" s="1313"/>
      <c r="L59" s="1313"/>
      <c r="M59" s="1313"/>
      <c r="N59" s="1313"/>
      <c r="O59" s="1313"/>
      <c r="P59" s="1313"/>
      <c r="Q59" s="1313"/>
      <c r="R59" s="1313"/>
      <c r="S59" s="1313"/>
      <c r="T59" s="1313"/>
      <c r="U59" s="1313"/>
      <c r="V59" s="1313"/>
      <c r="W59" s="1313"/>
      <c r="X59" s="1313"/>
      <c r="Y59" s="1313"/>
      <c r="Z59" s="1313"/>
      <c r="AA59" s="1879" t="s">
        <v>4</v>
      </c>
      <c r="AB59" s="1879"/>
      <c r="AC59" s="1313" t="s">
        <v>282</v>
      </c>
      <c r="AD59" s="1313"/>
      <c r="AE59" s="1314"/>
      <c r="AF59" s="1314"/>
      <c r="AG59" s="1314"/>
      <c r="AH59" s="1314"/>
      <c r="AI59" s="1314"/>
      <c r="AJ59" s="1880" t="str">
        <f>IF(AA59="■","□","■")</f>
        <v>■</v>
      </c>
      <c r="AK59" s="1880"/>
      <c r="AL59" s="1314" t="s">
        <v>283</v>
      </c>
      <c r="AM59" s="1314"/>
      <c r="AN59" s="1314"/>
      <c r="AO59" s="1314"/>
      <c r="AP59" s="1314"/>
      <c r="AQ59" s="1314"/>
      <c r="AR59" s="1314"/>
      <c r="AS59" s="1314"/>
      <c r="AT59" s="1314"/>
      <c r="AU59" s="1314"/>
      <c r="AV59" s="1314"/>
      <c r="AW59" s="1314"/>
      <c r="AX59" s="1314"/>
      <c r="AY59" s="1314"/>
      <c r="AZ59" s="1314"/>
      <c r="BA59" s="1314"/>
      <c r="BB59" s="1314"/>
      <c r="BC59" s="1314"/>
      <c r="BD59" s="1314"/>
      <c r="BE59" s="1314"/>
      <c r="BF59" s="1314"/>
    </row>
    <row r="60" spans="2:111" s="5" customFormat="1" ht="13.5" customHeight="1">
      <c r="B60" s="1313"/>
      <c r="C60" s="1313"/>
      <c r="D60" s="1313"/>
      <c r="E60" s="1313"/>
      <c r="F60" s="1313"/>
      <c r="G60" s="1313"/>
      <c r="H60" s="1313"/>
      <c r="I60" s="1313"/>
      <c r="J60" s="1313"/>
      <c r="K60" s="1313"/>
      <c r="L60" s="1314"/>
      <c r="M60" s="1314"/>
      <c r="N60" s="1314"/>
      <c r="O60" s="1314"/>
      <c r="P60" s="1314"/>
      <c r="Q60" s="1314"/>
      <c r="R60" s="1314"/>
      <c r="S60" s="1314"/>
      <c r="T60" s="1314"/>
      <c r="U60" s="1314"/>
      <c r="V60" s="1314"/>
      <c r="W60" s="1314"/>
      <c r="X60" s="1314"/>
      <c r="Y60" s="1314"/>
      <c r="Z60" s="1314"/>
      <c r="AA60" s="1314"/>
      <c r="AB60" s="1314"/>
      <c r="AC60" s="1314"/>
      <c r="AD60" s="1314"/>
      <c r="AE60" s="1314"/>
      <c r="AF60" s="1314"/>
      <c r="AG60" s="1314"/>
      <c r="AH60" s="1314"/>
      <c r="AI60" s="1314"/>
      <c r="AJ60" s="1314"/>
      <c r="AK60" s="1314"/>
      <c r="AL60" s="1314"/>
      <c r="AM60" s="1314"/>
      <c r="AN60" s="1314"/>
      <c r="AO60" s="1314"/>
      <c r="AP60" s="1314"/>
      <c r="AQ60" s="1314"/>
      <c r="AR60" s="1314"/>
      <c r="AS60" s="1314"/>
      <c r="AT60" s="1314"/>
      <c r="AU60" s="1314"/>
      <c r="AV60" s="1314"/>
      <c r="AW60" s="1314"/>
      <c r="AX60" s="1314"/>
      <c r="AY60" s="1314"/>
      <c r="AZ60" s="1314"/>
      <c r="BA60" s="1314"/>
      <c r="BB60" s="1314"/>
      <c r="BC60" s="1314"/>
      <c r="BD60" s="1314"/>
      <c r="BE60" s="1314"/>
      <c r="BF60" s="1314"/>
    </row>
    <row r="61" spans="2:111" s="5" customFormat="1" ht="13.5" customHeight="1" thickBot="1">
      <c r="B61" s="1890" t="s">
        <v>111</v>
      </c>
      <c r="C61" s="1890"/>
      <c r="D61" s="1890"/>
      <c r="E61" s="1890"/>
      <c r="F61" s="1890"/>
      <c r="G61" s="1890"/>
      <c r="H61" s="1890"/>
      <c r="I61" s="1890"/>
      <c r="J61" s="1890"/>
      <c r="K61" s="1890"/>
      <c r="L61" s="1890"/>
      <c r="M61" s="1890"/>
      <c r="N61" s="1890"/>
      <c r="O61" s="1890"/>
      <c r="P61" s="1890"/>
      <c r="Q61" s="1890"/>
      <c r="R61" s="1890"/>
      <c r="S61" s="1890"/>
      <c r="T61" s="1890"/>
      <c r="U61" s="1890"/>
      <c r="V61" s="1890"/>
      <c r="W61" s="1890"/>
      <c r="X61" s="1890"/>
      <c r="Y61" s="1890"/>
      <c r="Z61" s="1890"/>
      <c r="AA61" s="1890"/>
      <c r="AB61" s="1890"/>
      <c r="AC61" s="1890"/>
      <c r="AD61" s="1890"/>
      <c r="AE61" s="1890"/>
      <c r="AF61" s="1890"/>
      <c r="AG61" s="1890"/>
      <c r="AH61" s="1890"/>
      <c r="AI61" s="1890"/>
      <c r="AJ61" s="1890"/>
      <c r="AK61" s="1890"/>
      <c r="AL61" s="1890"/>
      <c r="AM61" s="1890"/>
      <c r="AN61" s="1890"/>
      <c r="AO61" s="1890"/>
      <c r="AP61" s="1890"/>
      <c r="AQ61" s="1890"/>
      <c r="AR61" s="1890"/>
      <c r="AS61" s="1890"/>
      <c r="AT61" s="1890"/>
      <c r="AU61" s="1890"/>
      <c r="AV61" s="1890"/>
      <c r="AW61" s="1890"/>
      <c r="AX61" s="1890"/>
      <c r="AY61" s="1890"/>
      <c r="AZ61" s="1890"/>
      <c r="BA61" s="1890"/>
      <c r="BB61" s="1890"/>
      <c r="BC61" s="1890"/>
      <c r="BD61" s="1890"/>
      <c r="BE61" s="1890"/>
      <c r="BF61" s="1890"/>
    </row>
    <row r="62" spans="2:111" s="5" customFormat="1" ht="13.5" customHeight="1">
      <c r="B62" s="1875"/>
      <c r="C62" s="1875"/>
      <c r="D62" s="1875"/>
      <c r="E62" s="1875"/>
      <c r="F62" s="1875"/>
      <c r="G62" s="1875"/>
      <c r="H62" s="1875"/>
      <c r="I62" s="1875"/>
      <c r="J62" s="1875"/>
      <c r="K62" s="1875"/>
      <c r="L62" s="1875"/>
      <c r="M62" s="1875"/>
      <c r="N62" s="1875"/>
      <c r="O62" s="1875"/>
      <c r="P62" s="1875"/>
      <c r="Q62" s="1875"/>
      <c r="R62" s="1875"/>
      <c r="S62" s="1875"/>
      <c r="T62" s="1875"/>
      <c r="U62" s="1875"/>
      <c r="V62" s="1875"/>
      <c r="W62" s="1875"/>
      <c r="X62" s="1875"/>
      <c r="Y62" s="1875"/>
      <c r="Z62" s="1875"/>
      <c r="AA62" s="1875"/>
      <c r="AB62" s="1875"/>
      <c r="AC62" s="1875"/>
      <c r="AD62" s="1875"/>
      <c r="AE62" s="1875"/>
      <c r="AF62" s="1875"/>
      <c r="AG62" s="1875"/>
      <c r="AH62" s="1875"/>
      <c r="AI62" s="1875"/>
      <c r="AJ62" s="1875"/>
      <c r="AK62" s="1875"/>
      <c r="AL62" s="1875"/>
      <c r="AM62" s="1875"/>
      <c r="AN62" s="1875"/>
      <c r="AO62" s="1875"/>
      <c r="AP62" s="1875"/>
      <c r="AQ62" s="1875"/>
      <c r="AR62" s="1875"/>
      <c r="AS62" s="1875"/>
      <c r="AT62" s="1875"/>
      <c r="AU62" s="1875"/>
      <c r="AV62" s="1875"/>
      <c r="AW62" s="1875"/>
      <c r="AX62" s="1875"/>
      <c r="AY62" s="1875"/>
      <c r="AZ62" s="1875"/>
      <c r="BA62" s="1875"/>
      <c r="BB62" s="1875"/>
      <c r="BC62" s="1875"/>
      <c r="BD62" s="1875"/>
      <c r="BE62" s="1875"/>
      <c r="BF62" s="1875"/>
      <c r="BI62" s="5" t="s">
        <v>287</v>
      </c>
      <c r="BV62" s="1881" t="s">
        <v>286</v>
      </c>
      <c r="BW62" s="1882"/>
      <c r="BX62" s="1882"/>
      <c r="BY62" s="1882"/>
      <c r="BZ62" s="1882"/>
      <c r="CA62" s="1882"/>
      <c r="CB62" s="1882"/>
      <c r="CC62" s="1882"/>
      <c r="CD62" s="1882"/>
      <c r="CE62" s="1882"/>
      <c r="CF62" s="1883"/>
      <c r="CG62" s="1395"/>
      <c r="CH62" s="1396"/>
      <c r="CI62" s="1396"/>
      <c r="CJ62" s="1396"/>
      <c r="CK62" s="1396"/>
      <c r="CL62" s="1396"/>
      <c r="CM62" s="1396"/>
      <c r="CN62" s="1396"/>
      <c r="CO62" s="1396"/>
      <c r="CP62" s="1396"/>
      <c r="CQ62" s="1396"/>
      <c r="CR62" s="1396"/>
      <c r="CS62" s="1396"/>
      <c r="CT62" s="1396"/>
      <c r="CU62" s="1396"/>
      <c r="CV62" s="1396"/>
      <c r="CW62" s="1396"/>
      <c r="CX62" s="1396"/>
      <c r="CY62" s="1396"/>
      <c r="CZ62" s="1396"/>
      <c r="DA62" s="1396"/>
      <c r="DB62" s="1396"/>
      <c r="DC62" s="1396"/>
      <c r="DD62" s="1396"/>
      <c r="DE62" s="1396"/>
      <c r="DF62" s="1396"/>
      <c r="DG62" s="1396"/>
    </row>
    <row r="63" spans="2:111" s="5" customFormat="1" ht="13.5" customHeight="1">
      <c r="B63" s="1891"/>
      <c r="C63" s="1891"/>
      <c r="D63" s="1891"/>
      <c r="E63" s="1891"/>
      <c r="F63" s="1891"/>
      <c r="G63" s="1891"/>
      <c r="H63" s="1891"/>
      <c r="I63" s="1891"/>
      <c r="J63" s="1891"/>
      <c r="K63" s="1891"/>
      <c r="L63" s="1891"/>
      <c r="M63" s="1891"/>
      <c r="N63" s="1891"/>
      <c r="O63" s="1891"/>
      <c r="P63" s="1891"/>
      <c r="Q63" s="1891"/>
      <c r="R63" s="1891"/>
      <c r="S63" s="1891"/>
      <c r="T63" s="1891"/>
      <c r="U63" s="1891"/>
      <c r="V63" s="1891"/>
      <c r="W63" s="1891"/>
      <c r="X63" s="1891"/>
      <c r="Y63" s="1891"/>
      <c r="Z63" s="1891"/>
      <c r="AA63" s="1891"/>
      <c r="AB63" s="1891"/>
      <c r="AC63" s="1891"/>
      <c r="AD63" s="1891"/>
      <c r="AE63" s="1891"/>
      <c r="AF63" s="1891"/>
      <c r="AG63" s="1891"/>
      <c r="AH63" s="1891"/>
      <c r="AI63" s="1891"/>
      <c r="AJ63" s="1891"/>
      <c r="AK63" s="1891"/>
      <c r="AL63" s="1891"/>
      <c r="AM63" s="1891"/>
      <c r="AN63" s="1891"/>
      <c r="AO63" s="1891"/>
      <c r="AP63" s="1891"/>
      <c r="AQ63" s="1891"/>
      <c r="AR63" s="1891"/>
      <c r="AS63" s="1891"/>
      <c r="AT63" s="1891"/>
      <c r="AU63" s="1891"/>
      <c r="AV63" s="1891"/>
      <c r="AW63" s="1891"/>
      <c r="AX63" s="1891"/>
      <c r="AY63" s="1891"/>
      <c r="AZ63" s="1891"/>
      <c r="BA63" s="1891"/>
      <c r="BB63" s="1891"/>
      <c r="BC63" s="1891"/>
      <c r="BD63" s="1891"/>
      <c r="BE63" s="1891"/>
      <c r="BF63" s="1891"/>
      <c r="BV63" s="1884"/>
      <c r="BW63" s="1885"/>
      <c r="BX63" s="1885"/>
      <c r="BY63" s="1885"/>
      <c r="BZ63" s="1885"/>
      <c r="CA63" s="1885"/>
      <c r="CB63" s="1885"/>
      <c r="CC63" s="1885"/>
      <c r="CD63" s="1885"/>
      <c r="CE63" s="1885"/>
      <c r="CF63" s="1886"/>
      <c r="CG63" s="1395"/>
      <c r="CH63" s="1396"/>
      <c r="CI63" s="1396"/>
      <c r="CJ63" s="1396"/>
      <c r="CK63" s="1396"/>
      <c r="CL63" s="1396"/>
      <c r="CM63" s="1396"/>
      <c r="CN63" s="1396"/>
      <c r="CO63" s="1396"/>
      <c r="CP63" s="1396"/>
      <c r="CQ63" s="1396"/>
      <c r="CR63" s="1396"/>
      <c r="CS63" s="1396"/>
      <c r="CT63" s="1396"/>
      <c r="CU63" s="1396"/>
      <c r="CV63" s="1396"/>
      <c r="CW63" s="1396"/>
      <c r="CX63" s="1396"/>
      <c r="CY63" s="1396"/>
      <c r="CZ63" s="1396"/>
      <c r="DA63" s="1396"/>
      <c r="DB63" s="1396"/>
      <c r="DC63" s="1396"/>
      <c r="DD63" s="1396"/>
      <c r="DE63" s="1396"/>
      <c r="DF63" s="1396"/>
      <c r="DG63" s="1396"/>
    </row>
    <row r="64" spans="2:111" s="5" customFormat="1" ht="13.5" customHeight="1" thickBot="1">
      <c r="B64" s="1313"/>
      <c r="C64" s="1313"/>
      <c r="D64" s="1313"/>
      <c r="E64" s="1313"/>
      <c r="F64" s="1313"/>
      <c r="G64" s="1313"/>
      <c r="H64" s="1313"/>
      <c r="I64" s="1313"/>
      <c r="J64" s="1313"/>
      <c r="K64" s="1313"/>
      <c r="L64" s="1314"/>
      <c r="M64" s="1314"/>
      <c r="N64" s="1314"/>
      <c r="O64" s="1314"/>
      <c r="P64" s="1314"/>
      <c r="Q64" s="1314"/>
      <c r="R64" s="1314"/>
      <c r="S64" s="1314"/>
      <c r="T64" s="1314"/>
      <c r="U64" s="1314"/>
      <c r="V64" s="1314"/>
      <c r="W64" s="1314"/>
      <c r="X64" s="1314"/>
      <c r="Y64" s="1314"/>
      <c r="Z64" s="1314"/>
      <c r="AA64" s="1314"/>
      <c r="AB64" s="1314"/>
      <c r="AC64" s="1314"/>
      <c r="AD64" s="1314"/>
      <c r="AE64" s="1314"/>
      <c r="AF64" s="1314"/>
      <c r="AG64" s="1314"/>
      <c r="AH64" s="1314"/>
      <c r="AI64" s="1314"/>
      <c r="AJ64" s="1314"/>
      <c r="AK64" s="1314"/>
      <c r="AL64" s="1314"/>
      <c r="AM64" s="1314"/>
      <c r="AN64" s="1314"/>
      <c r="AO64" s="1314"/>
      <c r="AP64" s="1314"/>
      <c r="AQ64" s="1314"/>
      <c r="AR64" s="1314"/>
      <c r="AS64" s="1314"/>
      <c r="AT64" s="1314"/>
      <c r="AU64" s="1314"/>
      <c r="AV64" s="1314"/>
      <c r="AW64" s="1314"/>
      <c r="AX64" s="1314"/>
      <c r="AY64" s="1314"/>
      <c r="AZ64" s="1314"/>
      <c r="BA64" s="1314"/>
      <c r="BB64" s="1314"/>
      <c r="BC64" s="1314"/>
      <c r="BD64" s="1314"/>
      <c r="BE64" s="1314"/>
      <c r="BF64" s="1314"/>
      <c r="BV64" s="1887"/>
      <c r="BW64" s="1888"/>
      <c r="BX64" s="1888"/>
      <c r="BY64" s="1888"/>
      <c r="BZ64" s="1888"/>
      <c r="CA64" s="1888"/>
      <c r="CB64" s="1888"/>
      <c r="CC64" s="1888"/>
      <c r="CD64" s="1888"/>
      <c r="CE64" s="1888"/>
      <c r="CF64" s="1889"/>
      <c r="CG64" s="1395"/>
      <c r="CH64" s="1396"/>
      <c r="CI64" s="1396"/>
      <c r="CJ64" s="1396"/>
      <c r="CK64" s="1396"/>
      <c r="CL64" s="1396"/>
      <c r="CM64" s="1396"/>
      <c r="CN64" s="1396"/>
      <c r="CO64" s="1396"/>
      <c r="CP64" s="1396"/>
      <c r="CQ64" s="1396"/>
      <c r="CR64" s="1396"/>
      <c r="CS64" s="1396"/>
      <c r="CT64" s="1396"/>
      <c r="CU64" s="1396"/>
      <c r="CV64" s="1396"/>
      <c r="CW64" s="1396"/>
      <c r="CX64" s="1396"/>
      <c r="CY64" s="1396"/>
      <c r="CZ64" s="1396"/>
      <c r="DA64" s="1396"/>
      <c r="DB64" s="1396"/>
      <c r="DC64" s="1396"/>
      <c r="DD64" s="1396"/>
      <c r="DE64" s="1396"/>
      <c r="DF64" s="1396"/>
      <c r="DG64" s="1396"/>
    </row>
    <row r="83" spans="44:44" ht="13.5" customHeight="1">
      <c r="AR83" s="1397">
        <f>'第2面（入力）'!K30</f>
        <v>0</v>
      </c>
    </row>
    <row r="98" spans="79:97" ht="13.5" customHeight="1">
      <c r="CG98" s="1411">
        <v>1</v>
      </c>
      <c r="CH98" s="1411">
        <v>2</v>
      </c>
      <c r="CI98" s="1411">
        <v>3</v>
      </c>
      <c r="CJ98" s="1411">
        <v>4</v>
      </c>
      <c r="CK98" s="1411">
        <v>5</v>
      </c>
      <c r="CL98" s="1411">
        <v>6</v>
      </c>
      <c r="CM98" s="1411">
        <v>7</v>
      </c>
      <c r="CN98" s="1411">
        <v>8</v>
      </c>
      <c r="CO98" s="1411">
        <v>9</v>
      </c>
      <c r="CP98" s="1411">
        <v>10</v>
      </c>
      <c r="CQ98" s="1411">
        <v>11</v>
      </c>
      <c r="CR98" s="1411">
        <v>12</v>
      </c>
      <c r="CS98" s="1411">
        <v>13</v>
      </c>
    </row>
    <row r="99" spans="79:97" ht="13.5" customHeight="1" thickBot="1">
      <c r="CG99" s="1411" t="s">
        <v>2235</v>
      </c>
      <c r="CH99" s="1411" t="s">
        <v>2234</v>
      </c>
      <c r="CI99" s="1411" t="s">
        <v>1557</v>
      </c>
      <c r="CJ99" s="1411" t="s">
        <v>28</v>
      </c>
      <c r="CK99" s="1411" t="s">
        <v>2235</v>
      </c>
      <c r="CL99" s="1411" t="s">
        <v>2234</v>
      </c>
      <c r="CM99" s="1411" t="s">
        <v>1557</v>
      </c>
      <c r="CN99" s="1411" t="s">
        <v>2236</v>
      </c>
      <c r="CO99" s="1411" t="s">
        <v>2237</v>
      </c>
      <c r="CP99" s="1411" t="s">
        <v>2238</v>
      </c>
      <c r="CQ99" s="1411" t="s">
        <v>1180</v>
      </c>
      <c r="CR99" s="1411" t="s">
        <v>2239</v>
      </c>
      <c r="CS99" s="1411" t="s">
        <v>2240</v>
      </c>
    </row>
    <row r="100" spans="79:97" ht="13.5" customHeight="1">
      <c r="CA100" s="1394" t="s">
        <v>1826</v>
      </c>
      <c r="CC100" s="1394" t="s">
        <v>1826</v>
      </c>
      <c r="CF100" s="1398" t="s">
        <v>2233</v>
      </c>
      <c r="CG100" s="1399"/>
      <c r="CH100" s="1399"/>
      <c r="CI100" s="1399"/>
      <c r="CJ100" s="1399" t="s">
        <v>2233</v>
      </c>
      <c r="CK100" s="1399"/>
      <c r="CL100" s="1399"/>
      <c r="CM100" s="1399"/>
      <c r="CN100" s="1399"/>
      <c r="CO100" s="1400"/>
      <c r="CP100" s="1400"/>
      <c r="CQ100" s="1400"/>
      <c r="CR100" s="1400"/>
      <c r="CS100" s="1407"/>
    </row>
    <row r="101" spans="79:97" ht="13.5" customHeight="1">
      <c r="CA101" s="1394" t="s">
        <v>1828</v>
      </c>
      <c r="CC101" s="1394" t="s">
        <v>1829</v>
      </c>
      <c r="CF101" s="1401" t="s">
        <v>1802</v>
      </c>
      <c r="CG101" s="1394">
        <f>'第2面（入力）'!L2</f>
        <v>0</v>
      </c>
      <c r="CH101" s="1394">
        <f>'第2面（入力）'!S2</f>
        <v>0</v>
      </c>
      <c r="CI101" s="1394">
        <f>'第2面（入力）'!Z2</f>
        <v>0</v>
      </c>
      <c r="CJ101" s="1394">
        <f>'第2面（入力）'!K3</f>
        <v>0</v>
      </c>
      <c r="CK101" s="1394">
        <f>'第2面（入力）'!L4</f>
        <v>0</v>
      </c>
      <c r="CL101" s="1394">
        <f>'第2面（入力）'!T4</f>
        <v>0</v>
      </c>
      <c r="CM101" s="1402">
        <f>'第2面（入力）'!AA4</f>
        <v>0</v>
      </c>
      <c r="CN101" s="7">
        <f>'第2面（入力）'!K5</f>
        <v>0</v>
      </c>
      <c r="CO101" s="1394">
        <f>'第2面（入力）'!K6</f>
        <v>0</v>
      </c>
      <c r="CP101" s="1394">
        <f>'第2面（入力）'!K7</f>
        <v>0</v>
      </c>
      <c r="CQ101" s="1394">
        <f>'第2面（入力）'!K8</f>
        <v>0</v>
      </c>
      <c r="CR101" s="1394">
        <f>'第2面（入力）'!K9</f>
        <v>0</v>
      </c>
      <c r="CS101" s="1408">
        <f>'第2面（入力）'!K10</f>
        <v>0</v>
      </c>
    </row>
    <row r="102" spans="79:97" ht="13.5" customHeight="1">
      <c r="CA102" s="1394" t="s">
        <v>1831</v>
      </c>
      <c r="CC102" s="1394" t="s">
        <v>1832</v>
      </c>
      <c r="CF102" s="1401" t="s">
        <v>1815</v>
      </c>
      <c r="CG102" s="1394">
        <f>'第2面（入力）'!L12</f>
        <v>0</v>
      </c>
      <c r="CH102" s="1394">
        <f>'第2面（入力）'!S12</f>
        <v>0</v>
      </c>
      <c r="CI102" s="1394">
        <f>'第2面（入力）'!Z12</f>
        <v>0</v>
      </c>
      <c r="CJ102" s="1394">
        <f>'第2面（入力）'!K13</f>
        <v>0</v>
      </c>
      <c r="CK102" s="1394">
        <f>'第2面（入力）'!L14</f>
        <v>0</v>
      </c>
      <c r="CL102" s="1394">
        <f>'第2面（入力）'!T14</f>
        <v>0</v>
      </c>
      <c r="CM102" s="1402">
        <f>'第2面（入力）'!AA14</f>
        <v>0</v>
      </c>
      <c r="CN102" s="1394">
        <f>'第2面（入力）'!K15</f>
        <v>0</v>
      </c>
      <c r="CO102" s="1394">
        <f>'第2面（入力）'!K16</f>
        <v>0</v>
      </c>
      <c r="CP102" s="1394">
        <f>'第2面（入力）'!K17</f>
        <v>0</v>
      </c>
      <c r="CQ102" s="1394">
        <f>'第2面（入力）'!K18</f>
        <v>0</v>
      </c>
      <c r="CR102" s="1394">
        <f>'第2面（入力）'!K19</f>
        <v>0</v>
      </c>
      <c r="CS102" s="1406">
        <f>'第2面（入力）'!K20</f>
        <v>0</v>
      </c>
    </row>
    <row r="103" spans="79:97" ht="13.5" customHeight="1">
      <c r="CA103" s="1394" t="s">
        <v>1834</v>
      </c>
      <c r="CC103" s="1394" t="s">
        <v>1835</v>
      </c>
      <c r="CF103" s="1401" t="s">
        <v>1816</v>
      </c>
      <c r="CG103" s="1394">
        <f>'第2面（入力）'!L22</f>
        <v>0</v>
      </c>
      <c r="CH103" s="1394">
        <f>'第2面（入力）'!S22</f>
        <v>0</v>
      </c>
      <c r="CI103" s="1394">
        <f>'第2面（入力）'!Z22</f>
        <v>0</v>
      </c>
      <c r="CJ103" s="1394">
        <f>'第2面（入力）'!K23</f>
        <v>0</v>
      </c>
      <c r="CK103" s="1394">
        <f>'第2面（入力）'!L24</f>
        <v>0</v>
      </c>
      <c r="CL103" s="1394">
        <f>'第2面（入力）'!T24</f>
        <v>0</v>
      </c>
      <c r="CM103" s="1402">
        <f>'第2面（入力）'!AA24</f>
        <v>0</v>
      </c>
      <c r="CN103" s="1394">
        <f>'第2面（入力）'!K25</f>
        <v>0</v>
      </c>
      <c r="CO103" s="1394">
        <f>'第2面（入力）'!K26</f>
        <v>0</v>
      </c>
      <c r="CP103" s="1394">
        <f>'第2面（入力）'!K27</f>
        <v>0</v>
      </c>
      <c r="CQ103" s="1394">
        <f>'第2面（入力）'!K28</f>
        <v>0</v>
      </c>
      <c r="CR103" s="1402">
        <f>'第2面（入力）'!K29</f>
        <v>0</v>
      </c>
      <c r="CS103" s="1403">
        <f>'第2面（入力）'!K30</f>
        <v>0</v>
      </c>
    </row>
    <row r="104" spans="79:97" ht="13.5" customHeight="1">
      <c r="CA104" s="1394" t="s">
        <v>1837</v>
      </c>
      <c r="CC104" s="1394" t="s">
        <v>1838</v>
      </c>
      <c r="CF104" s="1401" t="s">
        <v>1817</v>
      </c>
      <c r="CG104" s="1394">
        <f>'第2面（入力）'!L32</f>
        <v>0</v>
      </c>
      <c r="CH104" s="1394">
        <f>'第2面（入力）'!S32</f>
        <v>0</v>
      </c>
      <c r="CI104" s="1402">
        <f>'第2面（入力）'!Z32</f>
        <v>0</v>
      </c>
      <c r="CJ104" s="1394">
        <f>'第2面（入力）'!K33</f>
        <v>0</v>
      </c>
      <c r="CK104" s="1394">
        <f>'第2面（入力）'!L34</f>
        <v>0</v>
      </c>
      <c r="CL104" s="1394">
        <f>'第2面（入力）'!T34</f>
        <v>0</v>
      </c>
      <c r="CM104" s="1402">
        <f>'第2面（入力）'!AA34</f>
        <v>0</v>
      </c>
      <c r="CN104" s="1394">
        <f>'第2面（入力）'!K35</f>
        <v>0</v>
      </c>
      <c r="CO104" s="1394">
        <f>'第2面（入力）'!K36</f>
        <v>0</v>
      </c>
      <c r="CP104" s="1394">
        <f>'第2面（入力）'!K37</f>
        <v>0</v>
      </c>
      <c r="CQ104" s="1402">
        <f>'第2面（入力）'!K38</f>
        <v>0</v>
      </c>
      <c r="CR104" s="1402">
        <f>'第2面（入力）'!K39</f>
        <v>0</v>
      </c>
      <c r="CS104" s="1403">
        <f>'第2面（入力）'!K40</f>
        <v>0</v>
      </c>
    </row>
    <row r="105" spans="79:97" ht="13.5" customHeight="1">
      <c r="CA105" s="1394" t="s">
        <v>1840</v>
      </c>
      <c r="CC105" s="1394" t="s">
        <v>1841</v>
      </c>
      <c r="CF105" s="1401" t="s">
        <v>1818</v>
      </c>
      <c r="CG105" s="1394">
        <f>'第2面（入力）'!L42</f>
        <v>0</v>
      </c>
      <c r="CH105" s="1394">
        <f>'第2面（入力）'!S42</f>
        <v>0</v>
      </c>
      <c r="CI105" s="1402">
        <f>'第2面（入力）'!Z42</f>
        <v>0</v>
      </c>
      <c r="CJ105" s="1394">
        <f>'第2面（入力）'!K43</f>
        <v>0</v>
      </c>
      <c r="CK105" s="1394">
        <f>'第2面（入力）'!L44</f>
        <v>0</v>
      </c>
      <c r="CL105" s="1394">
        <f>'第2面（入力）'!T44</f>
        <v>0</v>
      </c>
      <c r="CM105" s="1402">
        <f>'第2面（入力）'!AA44</f>
        <v>0</v>
      </c>
      <c r="CN105" s="1394">
        <f>'第2面（入力）'!K45</f>
        <v>0</v>
      </c>
      <c r="CO105" s="1394">
        <f>'第2面（入力）'!K46</f>
        <v>0</v>
      </c>
      <c r="CP105" s="1394">
        <f>'第2面（入力）'!K47</f>
        <v>0</v>
      </c>
      <c r="CQ105" s="1402">
        <f>'第2面（入力）'!K48</f>
        <v>0</v>
      </c>
      <c r="CR105" s="1402">
        <f>'第2面（入力）'!K49</f>
        <v>0</v>
      </c>
      <c r="CS105" s="1403">
        <f>'第2面（入力）'!K50</f>
        <v>0</v>
      </c>
    </row>
    <row r="106" spans="79:97" ht="13.5" customHeight="1">
      <c r="CA106" s="1394" t="s">
        <v>1843</v>
      </c>
      <c r="CC106" s="1394" t="s">
        <v>1844</v>
      </c>
      <c r="CF106" s="1401" t="s">
        <v>1819</v>
      </c>
      <c r="CG106" s="1394">
        <f>'第2面（入力）'!L52</f>
        <v>0</v>
      </c>
      <c r="CH106" s="1394">
        <f>'第2面（入力）'!S52</f>
        <v>0</v>
      </c>
      <c r="CI106" s="1402">
        <f>'第2面（入力）'!Z52</f>
        <v>0</v>
      </c>
      <c r="CJ106" s="1394">
        <f>'第2面（入力）'!K53</f>
        <v>0</v>
      </c>
      <c r="CK106" s="1394">
        <f>'第2面（入力）'!L54</f>
        <v>0</v>
      </c>
      <c r="CL106" s="1394">
        <f>'第2面（入力）'!T54</f>
        <v>0</v>
      </c>
      <c r="CM106" s="1402">
        <f>'第2面（入力）'!AA54</f>
        <v>0</v>
      </c>
      <c r="CN106" s="1394">
        <f>'第2面（入力）'!K55</f>
        <v>0</v>
      </c>
      <c r="CO106" s="1394">
        <f>'第2面（入力）'!K56</f>
        <v>0</v>
      </c>
      <c r="CP106" s="1394">
        <f>'第2面（入力）'!K57</f>
        <v>0</v>
      </c>
      <c r="CQ106" s="1402">
        <f>'第2面（入力）'!K58</f>
        <v>0</v>
      </c>
      <c r="CR106" s="1402">
        <f>'第2面（入力）'!K59</f>
        <v>0</v>
      </c>
      <c r="CS106" s="1403">
        <f>'第2面（入力）'!K60</f>
        <v>0</v>
      </c>
    </row>
    <row r="107" spans="79:97" ht="13.5" customHeight="1">
      <c r="CA107" s="1394" t="s">
        <v>1846</v>
      </c>
      <c r="CC107" s="1394" t="s">
        <v>1847</v>
      </c>
      <c r="CF107" s="1401" t="s">
        <v>1820</v>
      </c>
      <c r="CG107" s="1394">
        <f>'第2面（入力）'!L62</f>
        <v>0</v>
      </c>
      <c r="CH107" s="1394">
        <f>'第2面（入力）'!S62</f>
        <v>0</v>
      </c>
      <c r="CI107" s="1402">
        <f>'第2面（入力）'!Z62</f>
        <v>0</v>
      </c>
      <c r="CJ107" s="1394">
        <f>'第2面（入力）'!K63</f>
        <v>0</v>
      </c>
      <c r="CK107" s="1394">
        <f>'第2面（入力）'!L64</f>
        <v>0</v>
      </c>
      <c r="CL107" s="1394">
        <f>'第2面（入力）'!T64</f>
        <v>0</v>
      </c>
      <c r="CM107" s="1402">
        <f>'第2面（入力）'!AA64</f>
        <v>0</v>
      </c>
      <c r="CN107" s="1394">
        <f>'第2面（入力）'!K65</f>
        <v>0</v>
      </c>
      <c r="CO107" s="1394">
        <f>'第2面（入力）'!K66</f>
        <v>0</v>
      </c>
      <c r="CP107" s="1394">
        <f>'第2面（入力）'!K67</f>
        <v>0</v>
      </c>
      <c r="CQ107" s="1402">
        <f>'第2面（入力）'!K68</f>
        <v>0</v>
      </c>
      <c r="CR107" s="1402">
        <f>'第2面（入力）'!K69</f>
        <v>0</v>
      </c>
      <c r="CS107" s="1403">
        <f>'第2面（入力）'!K70</f>
        <v>0</v>
      </c>
    </row>
    <row r="108" spans="79:97" ht="13.5" customHeight="1">
      <c r="CA108" s="1394" t="s">
        <v>1849</v>
      </c>
      <c r="CC108" s="1394" t="s">
        <v>1850</v>
      </c>
      <c r="CF108" s="1401" t="s">
        <v>1821</v>
      </c>
      <c r="CG108" s="1394">
        <f>'第2面（入力）'!L72</f>
        <v>0</v>
      </c>
      <c r="CH108" s="1394">
        <f>'第2面（入力）'!S72</f>
        <v>0</v>
      </c>
      <c r="CI108" s="1402">
        <f>'第2面（入力）'!Z72</f>
        <v>0</v>
      </c>
      <c r="CJ108" s="1394">
        <f>'第2面（入力）'!K73</f>
        <v>0</v>
      </c>
      <c r="CK108" s="1394">
        <f>'第2面（入力）'!L74</f>
        <v>0</v>
      </c>
      <c r="CL108" s="1394">
        <f>'第2面（入力）'!T74</f>
        <v>0</v>
      </c>
      <c r="CM108" s="1402">
        <f>'第2面（入力）'!AA74</f>
        <v>0</v>
      </c>
      <c r="CN108" s="1394">
        <f>'第2面（入力）'!K75</f>
        <v>0</v>
      </c>
      <c r="CO108" s="1394">
        <f>'第2面（入力）'!K76</f>
        <v>0</v>
      </c>
      <c r="CP108" s="1394">
        <f>'第2面（入力）'!K77</f>
        <v>0</v>
      </c>
      <c r="CQ108" s="1402">
        <f>'第2面（入力）'!K78</f>
        <v>0</v>
      </c>
      <c r="CR108" s="1402">
        <f>'第2面（入力）'!K79</f>
        <v>0</v>
      </c>
      <c r="CS108" s="1403">
        <f>'第2面（入力）'!K80</f>
        <v>0</v>
      </c>
    </row>
    <row r="109" spans="79:97" ht="13.5" customHeight="1">
      <c r="CA109" s="1394" t="s">
        <v>1852</v>
      </c>
      <c r="CC109" s="1394" t="s">
        <v>1853</v>
      </c>
      <c r="CF109" s="1401" t="s">
        <v>1822</v>
      </c>
      <c r="CG109" s="1394">
        <f>'第2面（入力）'!L82</f>
        <v>0</v>
      </c>
      <c r="CH109" s="1394">
        <f>'第2面（入力）'!S82</f>
        <v>0</v>
      </c>
      <c r="CI109" s="1402">
        <f>'第2面（入力）'!Z82</f>
        <v>0</v>
      </c>
      <c r="CJ109" s="1394">
        <f>'第2面（入力）'!K83</f>
        <v>0</v>
      </c>
      <c r="CK109" s="1394">
        <f>'第2面（入力）'!L84</f>
        <v>0</v>
      </c>
      <c r="CL109" s="1394">
        <f>'第2面（入力）'!T84</f>
        <v>0</v>
      </c>
      <c r="CM109" s="1402">
        <f>'第2面（入力）'!AA84</f>
        <v>0</v>
      </c>
      <c r="CN109" s="1394">
        <f>'第2面（入力）'!K85</f>
        <v>0</v>
      </c>
      <c r="CO109" s="1394">
        <f>'第2面（入力）'!K86</f>
        <v>0</v>
      </c>
      <c r="CP109" s="1394">
        <f>'第2面（入力）'!K87</f>
        <v>0</v>
      </c>
      <c r="CQ109" s="1402">
        <f>'第2面（入力）'!K88</f>
        <v>0</v>
      </c>
      <c r="CR109" s="1402">
        <f>'第2面（入力）'!K89</f>
        <v>0</v>
      </c>
      <c r="CS109" s="1403">
        <f>'第2面（入力）'!K90</f>
        <v>0</v>
      </c>
    </row>
    <row r="110" spans="79:97" ht="13.5" customHeight="1" thickBot="1">
      <c r="CA110" s="1394" t="s">
        <v>1855</v>
      </c>
      <c r="CC110" s="1394" t="s">
        <v>1856</v>
      </c>
      <c r="CF110" s="1404" t="s">
        <v>1823</v>
      </c>
      <c r="CG110" s="1405">
        <f>'第2面（入力）'!L92</f>
        <v>0</v>
      </c>
      <c r="CH110" s="1405">
        <f>'第2面（入力）'!S92</f>
        <v>0</v>
      </c>
      <c r="CI110" s="1410">
        <f>'第2面（入力）'!Z92</f>
        <v>0</v>
      </c>
      <c r="CJ110" s="1405">
        <f>'第2面（入力）'!K93</f>
        <v>0</v>
      </c>
      <c r="CK110" s="1405">
        <f>'第2面（入力）'!L94</f>
        <v>0</v>
      </c>
      <c r="CL110" s="1405">
        <f>'第2面（入力）'!T94</f>
        <v>0</v>
      </c>
      <c r="CM110" s="1410">
        <f>'第2面（入力）'!AA94</f>
        <v>0</v>
      </c>
      <c r="CN110" s="1405">
        <f>'第2面（入力）'!K95</f>
        <v>0</v>
      </c>
      <c r="CO110" s="1405">
        <f>'第2面（入力）'!K96</f>
        <v>0</v>
      </c>
      <c r="CP110" s="1405">
        <f>'第2面（入力）'!K97</f>
        <v>0</v>
      </c>
      <c r="CQ110" s="1410">
        <f>'第2面（入力）'!K98</f>
        <v>0</v>
      </c>
      <c r="CR110" s="1410">
        <f>'第2面（入力）'!K99</f>
        <v>0</v>
      </c>
      <c r="CS110" s="1409">
        <f>'第2面（入力）'!K100</f>
        <v>0</v>
      </c>
    </row>
    <row r="111" spans="79:97" ht="13.5" customHeight="1">
      <c r="CA111" s="1394" t="s">
        <v>1858</v>
      </c>
      <c r="CC111" s="1394" t="s">
        <v>1859</v>
      </c>
      <c r="CH111" s="1394"/>
    </row>
    <row r="112" spans="79:97" ht="13.5" customHeight="1">
      <c r="CA112" s="1394" t="s">
        <v>1861</v>
      </c>
      <c r="CC112" s="1394" t="s">
        <v>1862</v>
      </c>
      <c r="CH112" s="1394"/>
    </row>
    <row r="113" spans="79:86" ht="13.5" customHeight="1">
      <c r="CA113" s="1394" t="s">
        <v>1864</v>
      </c>
      <c r="CC113" s="1394" t="s">
        <v>1865</v>
      </c>
      <c r="CH113" s="1394"/>
    </row>
    <row r="114" spans="79:86" ht="13.5" customHeight="1">
      <c r="CA114" s="1394" t="s">
        <v>1867</v>
      </c>
      <c r="CC114" s="1394" t="s">
        <v>1868</v>
      </c>
      <c r="CH114" s="1394"/>
    </row>
    <row r="115" spans="79:86" ht="13.5" customHeight="1">
      <c r="CA115" s="1394" t="s">
        <v>1870</v>
      </c>
      <c r="CC115" s="1394" t="s">
        <v>1871</v>
      </c>
      <c r="CH115" s="1394"/>
    </row>
    <row r="116" spans="79:86" ht="13.5" customHeight="1">
      <c r="CA116" s="1394" t="s">
        <v>1873</v>
      </c>
      <c r="CC116" s="1394" t="s">
        <v>1874</v>
      </c>
      <c r="CH116" s="1394"/>
    </row>
    <row r="117" spans="79:86" ht="13.5" customHeight="1">
      <c r="CA117" s="1394" t="s">
        <v>1876</v>
      </c>
      <c r="CC117" s="1394" t="s">
        <v>1877</v>
      </c>
      <c r="CH117" s="1394"/>
    </row>
    <row r="118" spans="79:86" ht="13.5" customHeight="1">
      <c r="CA118" s="1394" t="s">
        <v>1878</v>
      </c>
      <c r="CC118" s="1394" t="s">
        <v>1879</v>
      </c>
      <c r="CH118" s="1394"/>
    </row>
    <row r="119" spans="79:86" ht="13.5" customHeight="1">
      <c r="CA119" s="1394" t="s">
        <v>1880</v>
      </c>
      <c r="CC119" s="1394" t="s">
        <v>1881</v>
      </c>
      <c r="CH119" s="1394"/>
    </row>
    <row r="120" spans="79:86" ht="13.5" customHeight="1">
      <c r="CA120" s="1394" t="s">
        <v>1882</v>
      </c>
      <c r="CC120" s="1394" t="s">
        <v>1883</v>
      </c>
      <c r="CH120" s="1394"/>
    </row>
    <row r="121" spans="79:86" ht="13.5" customHeight="1">
      <c r="CA121" s="1394" t="s">
        <v>1884</v>
      </c>
      <c r="CC121" s="1394" t="s">
        <v>1885</v>
      </c>
      <c r="CH121" s="1394"/>
    </row>
    <row r="122" spans="79:86" ht="13.5" customHeight="1">
      <c r="CA122" s="1394" t="s">
        <v>1886</v>
      </c>
      <c r="CC122" s="1394" t="s">
        <v>1887</v>
      </c>
      <c r="CH122" s="1394"/>
    </row>
    <row r="123" spans="79:86" ht="13.5" customHeight="1">
      <c r="CA123" s="1394" t="s">
        <v>1888</v>
      </c>
      <c r="CC123" s="1394" t="s">
        <v>1889</v>
      </c>
      <c r="CH123" s="1394"/>
    </row>
    <row r="124" spans="79:86" ht="13.5" customHeight="1">
      <c r="CA124" s="1394" t="s">
        <v>1890</v>
      </c>
      <c r="CC124" s="1394" t="s">
        <v>1891</v>
      </c>
      <c r="CH124" s="1394"/>
    </row>
    <row r="125" spans="79:86" ht="13.5" customHeight="1">
      <c r="CA125" s="1394" t="s">
        <v>1892</v>
      </c>
      <c r="CC125" s="1394" t="s">
        <v>1893</v>
      </c>
      <c r="CH125" s="1394"/>
    </row>
    <row r="126" spans="79:86" ht="13.5" customHeight="1">
      <c r="CA126" s="1394" t="s">
        <v>1894</v>
      </c>
      <c r="CC126" s="1394" t="s">
        <v>1895</v>
      </c>
      <c r="CH126" s="1394"/>
    </row>
    <row r="127" spans="79:86" ht="13.5" customHeight="1">
      <c r="CA127" s="1394" t="s">
        <v>1896</v>
      </c>
      <c r="CC127" s="1394" t="s">
        <v>1897</v>
      </c>
      <c r="CH127" s="1394"/>
    </row>
    <row r="128" spans="79:86" ht="13.5" customHeight="1">
      <c r="CA128" s="1394" t="s">
        <v>1898</v>
      </c>
      <c r="CC128" s="1394" t="s">
        <v>1899</v>
      </c>
      <c r="CH128" s="1394"/>
    </row>
    <row r="129" spans="79:86" ht="13.5" customHeight="1">
      <c r="CA129" s="1394" t="s">
        <v>1900</v>
      </c>
      <c r="CC129" s="1394" t="s">
        <v>1901</v>
      </c>
      <c r="CH129" s="1394"/>
    </row>
    <row r="130" spans="79:86" ht="13.5" customHeight="1">
      <c r="CA130" s="1394" t="s">
        <v>1902</v>
      </c>
      <c r="CC130" s="1394" t="s">
        <v>1903</v>
      </c>
      <c r="CH130" s="1394"/>
    </row>
    <row r="131" spans="79:86" ht="13.5" customHeight="1">
      <c r="CA131" s="1394" t="s">
        <v>1904</v>
      </c>
      <c r="CC131" s="1394" t="s">
        <v>1905</v>
      </c>
      <c r="CH131" s="1394"/>
    </row>
    <row r="132" spans="79:86" ht="13.5" customHeight="1">
      <c r="CA132" s="1394" t="s">
        <v>1906</v>
      </c>
      <c r="CC132" s="1394" t="s">
        <v>1907</v>
      </c>
      <c r="CH132" s="1394"/>
    </row>
    <row r="133" spans="79:86" ht="13.5" customHeight="1">
      <c r="CA133" s="1394" t="s">
        <v>1908</v>
      </c>
      <c r="CC133" s="1394" t="s">
        <v>1909</v>
      </c>
      <c r="CH133" s="1394"/>
    </row>
    <row r="134" spans="79:86" ht="13.5" customHeight="1">
      <c r="CA134" s="1394" t="s">
        <v>1910</v>
      </c>
      <c r="CC134" s="1394" t="s">
        <v>1911</v>
      </c>
      <c r="CH134" s="1394"/>
    </row>
    <row r="135" spans="79:86" ht="13.5" customHeight="1">
      <c r="CA135" s="1394" t="s">
        <v>1912</v>
      </c>
      <c r="CC135" s="1394" t="s">
        <v>1913</v>
      </c>
      <c r="CH135" s="1394"/>
    </row>
    <row r="136" spans="79:86" ht="13.5" customHeight="1">
      <c r="CA136" s="1394" t="s">
        <v>1914</v>
      </c>
      <c r="CC136" s="1394" t="s">
        <v>1915</v>
      </c>
      <c r="CH136" s="1394"/>
    </row>
    <row r="137" spans="79:86" ht="13.5" customHeight="1">
      <c r="CA137" s="1394" t="s">
        <v>1916</v>
      </c>
      <c r="CC137" s="1394" t="s">
        <v>1917</v>
      </c>
      <c r="CH137" s="1394"/>
    </row>
    <row r="138" spans="79:86" ht="13.5" customHeight="1">
      <c r="CA138" s="1394" t="s">
        <v>1918</v>
      </c>
      <c r="CC138" s="1394" t="s">
        <v>1919</v>
      </c>
      <c r="CH138" s="1394"/>
    </row>
    <row r="139" spans="79:86" ht="13.5" customHeight="1">
      <c r="CA139" s="1394" t="s">
        <v>1920</v>
      </c>
      <c r="CC139" s="1394" t="s">
        <v>1921</v>
      </c>
      <c r="CH139" s="1394"/>
    </row>
    <row r="140" spans="79:86" ht="13.5" customHeight="1">
      <c r="CA140" s="1394" t="s">
        <v>1922</v>
      </c>
      <c r="CC140" s="1394" t="s">
        <v>1923</v>
      </c>
      <c r="CH140" s="1394"/>
    </row>
    <row r="141" spans="79:86" ht="13.5" customHeight="1">
      <c r="CA141" s="1394" t="s">
        <v>1924</v>
      </c>
      <c r="CC141" s="1394" t="s">
        <v>1925</v>
      </c>
      <c r="CH141" s="1394"/>
    </row>
    <row r="142" spans="79:86" ht="13.5" customHeight="1">
      <c r="CA142" s="1394" t="s">
        <v>1926</v>
      </c>
      <c r="CC142" s="1394" t="s">
        <v>1927</v>
      </c>
      <c r="CH142" s="1394"/>
    </row>
    <row r="143" spans="79:86" ht="13.5" customHeight="1">
      <c r="CA143" s="1394" t="s">
        <v>1928</v>
      </c>
      <c r="CC143" s="1394" t="s">
        <v>1929</v>
      </c>
      <c r="CH143" s="1394"/>
    </row>
    <row r="144" spans="79:86" ht="13.5" customHeight="1">
      <c r="CA144" s="1394" t="s">
        <v>1930</v>
      </c>
      <c r="CC144" s="1394" t="s">
        <v>1931</v>
      </c>
      <c r="CH144" s="1394"/>
    </row>
    <row r="145" spans="79:86" ht="13.5" customHeight="1">
      <c r="CA145" s="1394" t="s">
        <v>1932</v>
      </c>
      <c r="CC145" s="1394" t="s">
        <v>1933</v>
      </c>
      <c r="CH145" s="1394"/>
    </row>
    <row r="146" spans="79:86" ht="13.5" customHeight="1">
      <c r="CA146" s="1394" t="s">
        <v>1934</v>
      </c>
      <c r="CC146" s="1394" t="s">
        <v>1935</v>
      </c>
      <c r="CH146" s="1394"/>
    </row>
    <row r="147" spans="79:86" ht="13.5" customHeight="1">
      <c r="CA147" s="1394" t="s">
        <v>1936</v>
      </c>
      <c r="CC147" s="1394" t="s">
        <v>1937</v>
      </c>
      <c r="CH147" s="1394"/>
    </row>
  </sheetData>
  <mergeCells count="64">
    <mergeCell ref="AJ59:AK59"/>
    <mergeCell ref="BV62:CF64"/>
    <mergeCell ref="F53:O53"/>
    <mergeCell ref="F47:O47"/>
    <mergeCell ref="R53:AD53"/>
    <mergeCell ref="R48:BF48"/>
    <mergeCell ref="R51:BF51"/>
    <mergeCell ref="F49:O49"/>
    <mergeCell ref="F51:O51"/>
    <mergeCell ref="R49:Z49"/>
    <mergeCell ref="B56:BF56"/>
    <mergeCell ref="B61:BF61"/>
    <mergeCell ref="B62:BF62"/>
    <mergeCell ref="B63:BF63"/>
    <mergeCell ref="AA59:AB59"/>
    <mergeCell ref="R15:AD15"/>
    <mergeCell ref="B18:BF18"/>
    <mergeCell ref="R19:BF19"/>
    <mergeCell ref="R21:BF21"/>
    <mergeCell ref="F21:O21"/>
    <mergeCell ref="C19:O19"/>
    <mergeCell ref="F15:O15"/>
    <mergeCell ref="AH43:AN43"/>
    <mergeCell ref="R45:BF45"/>
    <mergeCell ref="AS47:BD47"/>
    <mergeCell ref="R23:Z23"/>
    <mergeCell ref="R25:BF25"/>
    <mergeCell ref="R27:AD27"/>
    <mergeCell ref="AT27:BF27"/>
    <mergeCell ref="B30:BF30"/>
    <mergeCell ref="R11:Z11"/>
    <mergeCell ref="C7:O7"/>
    <mergeCell ref="F9:O9"/>
    <mergeCell ref="F11:O11"/>
    <mergeCell ref="R13:BF13"/>
    <mergeCell ref="F13:O13"/>
    <mergeCell ref="B3:BF3"/>
    <mergeCell ref="B4:BF4"/>
    <mergeCell ref="B6:BF6"/>
    <mergeCell ref="R7:BF7"/>
    <mergeCell ref="R9:BF9"/>
    <mergeCell ref="F23:O23"/>
    <mergeCell ref="F25:O25"/>
    <mergeCell ref="F27:O27"/>
    <mergeCell ref="AH27:AQ27"/>
    <mergeCell ref="B42:BF42"/>
    <mergeCell ref="C31:O31"/>
    <mergeCell ref="F33:O33"/>
    <mergeCell ref="F35:O35"/>
    <mergeCell ref="F37:O37"/>
    <mergeCell ref="F39:O39"/>
    <mergeCell ref="R31:BF31"/>
    <mergeCell ref="R33:BF33"/>
    <mergeCell ref="R35:Z35"/>
    <mergeCell ref="R37:BF37"/>
    <mergeCell ref="R39:AD39"/>
    <mergeCell ref="AO43:AZ43"/>
    <mergeCell ref="AK47:AR47"/>
    <mergeCell ref="F43:O43"/>
    <mergeCell ref="F45:O45"/>
    <mergeCell ref="R43:U43"/>
    <mergeCell ref="AA43:AG43"/>
    <mergeCell ref="R47:U47"/>
    <mergeCell ref="AD47:AJ47"/>
  </mergeCells>
  <phoneticPr fontId="5"/>
  <dataValidations count="5">
    <dataValidation type="list" allowBlank="1" showInputMessage="1" showErrorMessage="1" sqref="R43 R47" xr:uid="{00000000-0002-0000-0200-000001000000}">
      <formula1>"一級,二級,木造"</formula1>
    </dataValidation>
    <dataValidation imeMode="halfKatakana" allowBlank="1" showInputMessage="1" showErrorMessage="1" sqref="R7:BF7 R19:BF19 R31:BF31" xr:uid="{00000000-0002-0000-0200-000005000000}"/>
    <dataValidation type="list" allowBlank="1" showInputMessage="1" showErrorMessage="1" sqref="AA59:AB59" xr:uid="{0AE23291-7AD8-4BAE-A1D0-8B28AE9AB634}">
      <formula1>"■,□"</formula1>
    </dataValidation>
    <dataValidation type="list" allowBlank="1" showInputMessage="1" showErrorMessage="1" sqref="AA43" xr:uid="{5F1DE29D-A66A-4CFD-B376-891E0F97E733}">
      <formula1>$CC$100:$CC$147</formula1>
    </dataValidation>
    <dataValidation type="list" allowBlank="1" showInputMessage="1" showErrorMessage="1" sqref="AD47" xr:uid="{A050574B-0D09-47BF-8A47-11A3386F18A9}">
      <formula1>$CA$100:$CA$147</formula1>
    </dataValidation>
  </dataValidations>
  <pageMargins left="0.70866141732283472" right="0.39370078740157483" top="0.59055118110236227" bottom="0.39370078740157483" header="0.31496062992125984" footer="0.31496062992125984"/>
  <pageSetup paperSize="9" scale="96" orientation="portrait" blackAndWhite="1"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2D3028-13BD-485D-BD27-DBAB236E8073}">
  <sheetPr>
    <tabColor rgb="FF00B050"/>
  </sheetPr>
  <dimension ref="B2:DG56"/>
  <sheetViews>
    <sheetView showGridLines="0" showZeros="0" view="pageBreakPreview" zoomScaleNormal="100" zoomScaleSheetLayoutView="100" workbookViewId="0">
      <selection activeCell="R6" sqref="R6:BF6"/>
    </sheetView>
  </sheetViews>
  <sheetFormatPr defaultColWidth="1.625" defaultRowHeight="13.5" customHeight="1"/>
  <cols>
    <col min="1" max="2" width="1.625" style="7"/>
    <col min="3" max="3" width="1.625" style="7" customWidth="1"/>
    <col min="4" max="63" width="1.625" style="7"/>
    <col min="64" max="73" width="0" style="7" hidden="1" customWidth="1"/>
    <col min="74" max="16384" width="1.625" style="7"/>
  </cols>
  <sheetData>
    <row r="2" spans="2:58" s="5" customFormat="1" ht="13.5" customHeight="1">
      <c r="B2" s="1313"/>
      <c r="C2" s="1313"/>
      <c r="D2" s="1313"/>
      <c r="E2" s="1313"/>
      <c r="F2" s="1313"/>
      <c r="G2" s="1313"/>
      <c r="H2" s="1313"/>
      <c r="I2" s="1313"/>
      <c r="J2" s="1313"/>
      <c r="K2" s="1313"/>
      <c r="L2" s="1314"/>
      <c r="M2" s="1314"/>
      <c r="N2" s="1314"/>
      <c r="O2" s="1314"/>
      <c r="P2" s="1314"/>
      <c r="Q2" s="1314"/>
      <c r="R2" s="1314"/>
      <c r="S2" s="1314"/>
      <c r="T2" s="1314"/>
      <c r="U2" s="1314"/>
      <c r="V2" s="1314"/>
      <c r="W2" s="1314"/>
      <c r="X2" s="1314"/>
      <c r="Y2" s="1314"/>
      <c r="Z2" s="1314"/>
      <c r="AA2" s="1314"/>
      <c r="AB2" s="1314"/>
      <c r="AC2" s="1314"/>
      <c r="AD2" s="1314"/>
      <c r="AE2" s="1314"/>
      <c r="AF2" s="1314"/>
      <c r="AG2" s="1314"/>
      <c r="AH2" s="1314"/>
      <c r="AI2" s="1314"/>
      <c r="AJ2" s="1314"/>
      <c r="AK2" s="1314"/>
      <c r="AL2" s="1314"/>
      <c r="AM2" s="1314"/>
      <c r="AN2" s="1314"/>
      <c r="AO2" s="1314"/>
      <c r="AP2" s="1314"/>
      <c r="AQ2" s="1314"/>
      <c r="AR2" s="1314"/>
      <c r="AS2" s="1314"/>
      <c r="AT2" s="1314"/>
      <c r="AU2" s="1314"/>
      <c r="AV2" s="1314"/>
      <c r="AW2" s="1314"/>
      <c r="AX2" s="1314"/>
      <c r="AY2" s="1314"/>
      <c r="AZ2" s="1314"/>
      <c r="BA2" s="1314"/>
      <c r="BB2" s="1314"/>
      <c r="BC2" s="1314"/>
      <c r="BD2" s="1314"/>
      <c r="BE2" s="1314"/>
      <c r="BF2" s="1314"/>
    </row>
    <row r="3" spans="2:58" s="5" customFormat="1" ht="13.5" customHeight="1">
      <c r="B3" s="1877" t="s">
        <v>261</v>
      </c>
      <c r="C3" s="1877"/>
      <c r="D3" s="1877"/>
      <c r="E3" s="1877"/>
      <c r="F3" s="1877"/>
      <c r="G3" s="1877"/>
      <c r="H3" s="1877"/>
      <c r="I3" s="1877"/>
      <c r="J3" s="1877"/>
      <c r="K3" s="1877"/>
      <c r="L3" s="1877"/>
      <c r="M3" s="1877"/>
      <c r="N3" s="1877"/>
      <c r="O3" s="1877"/>
      <c r="P3" s="1877"/>
      <c r="Q3" s="1877"/>
      <c r="R3" s="1877"/>
      <c r="S3" s="1877"/>
      <c r="T3" s="1877"/>
      <c r="U3" s="1877"/>
      <c r="V3" s="1877"/>
      <c r="W3" s="1877"/>
      <c r="X3" s="1877"/>
      <c r="Y3" s="1877"/>
      <c r="Z3" s="1877"/>
      <c r="AA3" s="1877"/>
      <c r="AB3" s="1877"/>
      <c r="AC3" s="1877"/>
      <c r="AD3" s="1877"/>
      <c r="AE3" s="1877"/>
      <c r="AF3" s="1877"/>
      <c r="AG3" s="1877"/>
      <c r="AH3" s="1877"/>
      <c r="AI3" s="1877"/>
      <c r="AJ3" s="1877"/>
      <c r="AK3" s="1877"/>
      <c r="AL3" s="1877"/>
      <c r="AM3" s="1877"/>
      <c r="AN3" s="1877"/>
      <c r="AO3" s="1877"/>
      <c r="AP3" s="1877"/>
      <c r="AQ3" s="1877"/>
      <c r="AR3" s="1877"/>
      <c r="AS3" s="1877"/>
      <c r="AT3" s="1877"/>
      <c r="AU3" s="1877"/>
      <c r="AV3" s="1877"/>
      <c r="AW3" s="1877"/>
      <c r="AX3" s="1877"/>
      <c r="AY3" s="1877"/>
      <c r="AZ3" s="1877"/>
      <c r="BA3" s="1877"/>
      <c r="BB3" s="1877"/>
      <c r="BC3" s="1877"/>
      <c r="BD3" s="1877"/>
      <c r="BE3" s="1877"/>
      <c r="BF3" s="1877"/>
    </row>
    <row r="4" spans="2:58" s="5" customFormat="1" ht="13.5" customHeight="1">
      <c r="B4" s="1898" t="s">
        <v>63</v>
      </c>
      <c r="C4" s="1898"/>
      <c r="D4" s="1898"/>
      <c r="E4" s="1898"/>
      <c r="F4" s="1898"/>
      <c r="G4" s="1898"/>
      <c r="H4" s="1898"/>
      <c r="I4" s="1898"/>
      <c r="J4" s="1898"/>
      <c r="K4" s="1898"/>
      <c r="L4" s="1898"/>
      <c r="M4" s="1898"/>
      <c r="N4" s="1898"/>
      <c r="O4" s="1898"/>
      <c r="P4" s="1898"/>
      <c r="Q4" s="1898"/>
      <c r="R4" s="1898"/>
      <c r="S4" s="1898"/>
      <c r="T4" s="1898"/>
      <c r="U4" s="1898"/>
      <c r="V4" s="1898"/>
      <c r="W4" s="1898"/>
      <c r="X4" s="1898"/>
      <c r="Y4" s="1898"/>
      <c r="Z4" s="1898"/>
      <c r="AA4" s="1898"/>
      <c r="AB4" s="1898"/>
      <c r="AC4" s="1898"/>
      <c r="AD4" s="1898"/>
      <c r="AE4" s="1898"/>
      <c r="AF4" s="1898"/>
      <c r="AG4" s="1898"/>
      <c r="AH4" s="1898"/>
      <c r="AI4" s="1898"/>
      <c r="AJ4" s="1898"/>
      <c r="AK4" s="1898"/>
      <c r="AL4" s="1898"/>
      <c r="AM4" s="1898"/>
      <c r="AN4" s="1898"/>
      <c r="AO4" s="1898"/>
      <c r="AP4" s="1898"/>
      <c r="AQ4" s="1898"/>
      <c r="AR4" s="1898"/>
      <c r="AS4" s="1898"/>
      <c r="AT4" s="1898"/>
      <c r="AU4" s="1898"/>
      <c r="AV4" s="1898"/>
      <c r="AW4" s="1898"/>
      <c r="AX4" s="1898"/>
      <c r="AY4" s="1898"/>
      <c r="AZ4" s="1898"/>
      <c r="BA4" s="1898"/>
      <c r="BB4" s="1898"/>
      <c r="BC4" s="1898"/>
      <c r="BD4" s="1898"/>
      <c r="BE4" s="1898"/>
      <c r="BF4" s="1898"/>
    </row>
    <row r="5" spans="2:58" s="5" customFormat="1" ht="13.5" customHeight="1">
      <c r="B5" s="1313"/>
      <c r="C5" s="1313"/>
      <c r="D5" s="1313"/>
      <c r="E5" s="1313"/>
      <c r="F5" s="1313"/>
      <c r="G5" s="1313"/>
      <c r="H5" s="1313"/>
      <c r="I5" s="1313"/>
      <c r="J5" s="1313"/>
      <c r="K5" s="1313"/>
      <c r="L5" s="1314"/>
      <c r="M5" s="1314"/>
      <c r="N5" s="1314"/>
      <c r="O5" s="1314"/>
      <c r="P5" s="1314"/>
      <c r="Q5" s="1314"/>
      <c r="R5" s="1314"/>
      <c r="S5" s="1314"/>
      <c r="T5" s="1314"/>
      <c r="U5" s="1314"/>
      <c r="V5" s="1314"/>
      <c r="W5" s="1314"/>
      <c r="X5" s="1314"/>
      <c r="Y5" s="1314"/>
      <c r="Z5" s="1314"/>
      <c r="AA5" s="1314"/>
      <c r="AB5" s="1314"/>
      <c r="AC5" s="1314"/>
      <c r="AD5" s="1314"/>
      <c r="AE5" s="1314"/>
      <c r="AF5" s="1314"/>
      <c r="AG5" s="1314"/>
      <c r="AH5" s="1314"/>
      <c r="AI5" s="1314"/>
      <c r="AJ5" s="1314"/>
      <c r="AK5" s="1314"/>
      <c r="AL5" s="1314"/>
      <c r="AM5" s="1314"/>
      <c r="AN5" s="1314"/>
      <c r="AO5" s="1314"/>
      <c r="AP5" s="1314"/>
      <c r="AQ5" s="1314"/>
      <c r="AR5" s="1314"/>
      <c r="AS5" s="1314"/>
      <c r="AT5" s="1314"/>
      <c r="AU5" s="1314"/>
      <c r="AV5" s="1314"/>
      <c r="AW5" s="1314"/>
      <c r="AX5" s="1314"/>
      <c r="AY5" s="1314"/>
      <c r="AZ5" s="1314"/>
      <c r="BA5" s="1314"/>
      <c r="BB5" s="1314"/>
      <c r="BC5" s="1314"/>
      <c r="BD5" s="1314"/>
      <c r="BE5" s="1314"/>
      <c r="BF5" s="1314"/>
    </row>
    <row r="6" spans="2:58" s="5" customFormat="1" ht="13.5" customHeight="1">
      <c r="B6" s="1874" t="s">
        <v>41</v>
      </c>
      <c r="C6" s="1874"/>
      <c r="D6" s="1874"/>
      <c r="E6" s="1874"/>
      <c r="F6" s="1874"/>
      <c r="G6" s="1874"/>
      <c r="H6" s="1874"/>
      <c r="I6" s="1874"/>
      <c r="J6" s="1874"/>
      <c r="K6" s="1874"/>
      <c r="L6" s="1874"/>
      <c r="M6" s="1874"/>
      <c r="N6" s="1874"/>
      <c r="O6" s="1874"/>
      <c r="P6" s="1874"/>
      <c r="Q6" s="1874"/>
      <c r="R6" s="1875"/>
      <c r="S6" s="1875"/>
      <c r="T6" s="1875"/>
      <c r="U6" s="1875"/>
      <c r="V6" s="1875"/>
      <c r="W6" s="1875"/>
      <c r="X6" s="1875"/>
      <c r="Y6" s="1875"/>
      <c r="Z6" s="1875"/>
      <c r="AA6" s="1875"/>
      <c r="AB6" s="1875"/>
      <c r="AC6" s="1875"/>
      <c r="AD6" s="1875"/>
      <c r="AE6" s="1875"/>
      <c r="AF6" s="1875"/>
      <c r="AG6" s="1875"/>
      <c r="AH6" s="1875"/>
      <c r="AI6" s="1875"/>
      <c r="AJ6" s="1875"/>
      <c r="AK6" s="1875"/>
      <c r="AL6" s="1875"/>
      <c r="AM6" s="1875"/>
      <c r="AN6" s="1875"/>
      <c r="AO6" s="1875"/>
      <c r="AP6" s="1875"/>
      <c r="AQ6" s="1875"/>
      <c r="AR6" s="1875"/>
      <c r="AS6" s="1875"/>
      <c r="AT6" s="1875"/>
      <c r="AU6" s="1875"/>
      <c r="AV6" s="1875"/>
      <c r="AW6" s="1875"/>
      <c r="AX6" s="1875"/>
      <c r="AY6" s="1875"/>
      <c r="AZ6" s="1875"/>
      <c r="BA6" s="1875"/>
      <c r="BB6" s="1875"/>
      <c r="BC6" s="1875"/>
      <c r="BD6" s="1875"/>
      <c r="BE6" s="1875"/>
      <c r="BF6" s="1875"/>
    </row>
    <row r="7" spans="2:58" s="5" customFormat="1" ht="13.5" customHeight="1">
      <c r="B7" s="1315"/>
      <c r="C7" s="1315"/>
      <c r="D7" s="1315"/>
      <c r="E7" s="1315"/>
      <c r="F7" s="1322"/>
      <c r="G7" s="1322"/>
      <c r="H7" s="1322"/>
      <c r="I7" s="1322"/>
      <c r="J7" s="1322"/>
      <c r="K7" s="1322"/>
      <c r="L7" s="1322"/>
      <c r="M7" s="1322"/>
      <c r="N7" s="1322"/>
      <c r="O7" s="1322"/>
      <c r="P7" s="1322"/>
      <c r="Q7" s="1322"/>
      <c r="R7" s="1322"/>
      <c r="S7" s="1322"/>
      <c r="T7" s="1322"/>
      <c r="U7" s="1322"/>
      <c r="V7" s="1322"/>
      <c r="W7" s="1322"/>
      <c r="X7" s="1322"/>
      <c r="Y7" s="1322"/>
      <c r="Z7" s="1322"/>
      <c r="AA7" s="1322"/>
      <c r="AB7" s="1322"/>
      <c r="AC7" s="1322"/>
      <c r="AD7" s="1322"/>
      <c r="AE7" s="1318"/>
      <c r="AF7" s="1318"/>
      <c r="AG7" s="1318"/>
      <c r="AH7" s="1318"/>
      <c r="AI7" s="1318"/>
      <c r="AJ7" s="1318"/>
      <c r="AK7" s="1318"/>
      <c r="AL7" s="1318"/>
      <c r="AM7" s="1318"/>
      <c r="AN7" s="1318"/>
      <c r="AO7" s="1318"/>
      <c r="AP7" s="1318"/>
      <c r="AQ7" s="1318"/>
      <c r="AR7" s="1318"/>
      <c r="AS7" s="1318"/>
      <c r="AT7" s="1318"/>
      <c r="AU7" s="1318"/>
      <c r="AV7" s="1318"/>
      <c r="AW7" s="1318"/>
      <c r="AX7" s="1318"/>
      <c r="AY7" s="1318"/>
      <c r="AZ7" s="1318"/>
      <c r="BA7" s="1318"/>
      <c r="BB7" s="1318"/>
      <c r="BC7" s="1318"/>
      <c r="BD7" s="1318"/>
      <c r="BE7" s="1318"/>
      <c r="BF7" s="1318"/>
    </row>
    <row r="8" spans="2:58" s="5" customFormat="1" ht="13.5" customHeight="1">
      <c r="B8" s="1313"/>
      <c r="C8" s="1313"/>
      <c r="D8" s="1313"/>
      <c r="E8" s="1313"/>
      <c r="F8" s="1313"/>
      <c r="G8" s="1313"/>
      <c r="H8" s="1313"/>
      <c r="I8" s="1313"/>
      <c r="J8" s="1313"/>
      <c r="K8" s="1313"/>
      <c r="L8" s="1314"/>
      <c r="M8" s="1314"/>
      <c r="N8" s="1314"/>
      <c r="O8" s="1314"/>
      <c r="P8" s="1314"/>
      <c r="Q8" s="1314"/>
      <c r="R8" s="1314"/>
      <c r="S8" s="1314"/>
      <c r="T8" s="1314"/>
      <c r="U8" s="1314"/>
      <c r="V8" s="1314"/>
      <c r="W8" s="1314"/>
      <c r="X8" s="1314"/>
      <c r="Y8" s="1314"/>
      <c r="Z8" s="1314"/>
      <c r="AA8" s="1314"/>
      <c r="AB8" s="1314"/>
      <c r="AC8" s="1314"/>
      <c r="AD8" s="1314"/>
      <c r="AE8" s="1314"/>
      <c r="AF8" s="1314"/>
      <c r="AG8" s="1314"/>
      <c r="AH8" s="1314"/>
      <c r="AI8" s="1314"/>
      <c r="AJ8" s="1314"/>
      <c r="AK8" s="1314"/>
      <c r="AL8" s="1314"/>
      <c r="AM8" s="1314"/>
      <c r="AN8" s="1314"/>
      <c r="AO8" s="1314"/>
      <c r="AP8" s="1314"/>
      <c r="AQ8" s="1314"/>
      <c r="AR8" s="1314"/>
      <c r="AS8" s="1314"/>
      <c r="AT8" s="1314"/>
      <c r="AU8" s="1314"/>
      <c r="AV8" s="1314"/>
      <c r="AW8" s="1314"/>
      <c r="AX8" s="1314"/>
      <c r="AY8" s="1314"/>
      <c r="AZ8" s="1314"/>
      <c r="BA8" s="1314"/>
      <c r="BB8" s="1314"/>
      <c r="BC8" s="1314"/>
      <c r="BD8" s="1314"/>
      <c r="BE8" s="1314"/>
      <c r="BF8" s="1314"/>
    </row>
    <row r="9" spans="2:58" s="5" customFormat="1" ht="13.5" customHeight="1">
      <c r="B9" s="1874" t="s">
        <v>64</v>
      </c>
      <c r="C9" s="1874"/>
      <c r="D9" s="1874"/>
      <c r="E9" s="1874"/>
      <c r="F9" s="1874"/>
      <c r="G9" s="1874"/>
      <c r="H9" s="1874"/>
      <c r="I9" s="1874"/>
      <c r="J9" s="1874"/>
      <c r="K9" s="1874"/>
      <c r="L9" s="1874"/>
      <c r="M9" s="1874"/>
      <c r="N9" s="1874"/>
      <c r="O9" s="1874"/>
      <c r="P9" s="1874"/>
      <c r="Q9" s="1874"/>
      <c r="R9" s="1874"/>
      <c r="S9" s="1874"/>
      <c r="T9" s="1874"/>
      <c r="U9" s="1874"/>
      <c r="V9" s="1874"/>
      <c r="W9" s="1874"/>
      <c r="X9" s="1874"/>
      <c r="Y9" s="1874"/>
      <c r="Z9" s="1874"/>
      <c r="AA9" s="1874"/>
      <c r="AB9" s="1874"/>
      <c r="AC9" s="1874"/>
      <c r="AD9" s="1874"/>
      <c r="AE9" s="1874"/>
      <c r="AF9" s="1874"/>
      <c r="AG9" s="1874"/>
      <c r="AH9" s="1874"/>
      <c r="AI9" s="1874"/>
      <c r="AJ9" s="1874"/>
      <c r="AK9" s="1874"/>
      <c r="AL9" s="1874"/>
      <c r="AM9" s="1874"/>
      <c r="AN9" s="1874"/>
      <c r="AO9" s="1874"/>
      <c r="AP9" s="1874"/>
      <c r="AQ9" s="1874"/>
      <c r="AR9" s="1874"/>
      <c r="AS9" s="1874"/>
      <c r="AT9" s="1874"/>
      <c r="AU9" s="1874"/>
      <c r="AV9" s="1874"/>
      <c r="AW9" s="1874"/>
      <c r="AX9" s="1874"/>
      <c r="AY9" s="1874"/>
      <c r="AZ9" s="1874"/>
      <c r="BA9" s="1874"/>
      <c r="BB9" s="1874"/>
      <c r="BC9" s="1874"/>
      <c r="BD9" s="1874"/>
      <c r="BE9" s="1874"/>
      <c r="BF9" s="1874"/>
    </row>
    <row r="10" spans="2:58" s="5" customFormat="1" ht="13.5" customHeight="1">
      <c r="B10" s="1313"/>
      <c r="C10" s="1313"/>
      <c r="D10" s="1313"/>
      <c r="E10" s="1313"/>
      <c r="F10" s="1313"/>
      <c r="G10" s="1313"/>
      <c r="H10" s="1313"/>
      <c r="I10" s="1313"/>
      <c r="J10" s="1313"/>
      <c r="K10" s="1313"/>
      <c r="L10" s="1314"/>
      <c r="M10" s="1314"/>
      <c r="N10" s="1314"/>
      <c r="O10" s="1314"/>
      <c r="P10" s="1314"/>
      <c r="Q10" s="1314"/>
      <c r="R10" s="1314"/>
      <c r="S10" s="1314"/>
      <c r="T10" s="1314"/>
      <c r="U10" s="1314"/>
      <c r="V10" s="1314"/>
      <c r="W10" s="1314"/>
      <c r="X10" s="1314"/>
      <c r="Y10" s="1314"/>
      <c r="Z10" s="1314"/>
      <c r="AA10" s="1314"/>
      <c r="AB10" s="1314"/>
      <c r="AC10" s="1314"/>
      <c r="AD10" s="1314"/>
      <c r="AE10" s="1314"/>
      <c r="AF10" s="1314"/>
      <c r="AG10" s="1314"/>
      <c r="AH10" s="1314"/>
      <c r="AI10" s="1314"/>
      <c r="AJ10" s="1314"/>
      <c r="AK10" s="1314"/>
      <c r="AL10" s="1314"/>
      <c r="AM10" s="1314"/>
      <c r="AN10" s="1314"/>
      <c r="AO10" s="1314"/>
      <c r="AP10" s="1314"/>
      <c r="AQ10" s="1314"/>
      <c r="AR10" s="1314"/>
      <c r="AS10" s="1314"/>
      <c r="AT10" s="1314"/>
      <c r="AU10" s="1314"/>
      <c r="AV10" s="1314"/>
      <c r="AW10" s="1314"/>
      <c r="AX10" s="1314"/>
      <c r="AY10" s="1314"/>
      <c r="AZ10" s="1314"/>
      <c r="BA10" s="1314"/>
      <c r="BB10" s="1314"/>
      <c r="BC10" s="1314"/>
      <c r="BD10" s="1314"/>
      <c r="BE10" s="1314"/>
      <c r="BF10" s="1314"/>
    </row>
    <row r="11" spans="2:58" s="5" customFormat="1" ht="13.5" customHeight="1">
      <c r="B11" s="1314"/>
      <c r="C11" s="1314"/>
      <c r="D11" s="1892" t="s">
        <v>4</v>
      </c>
      <c r="E11" s="1892"/>
      <c r="F11" s="1313" t="s">
        <v>38</v>
      </c>
      <c r="G11" s="1313"/>
      <c r="H11" s="1313"/>
      <c r="I11" s="1313"/>
      <c r="J11" s="1314"/>
      <c r="K11" s="1314"/>
      <c r="L11" s="1314"/>
      <c r="M11" s="1314"/>
      <c r="N11" s="1314"/>
      <c r="O11" s="1314"/>
      <c r="P11" s="1314"/>
      <c r="Q11" s="1314"/>
      <c r="R11" s="1899" t="s">
        <v>256</v>
      </c>
      <c r="S11" s="1892" t="s">
        <v>4</v>
      </c>
      <c r="T11" s="1892"/>
      <c r="U11" s="1313" t="s">
        <v>65</v>
      </c>
      <c r="V11" s="1313"/>
      <c r="W11" s="1313"/>
      <c r="X11" s="1314"/>
      <c r="Y11" s="1314"/>
      <c r="Z11" s="1314"/>
      <c r="AA11" s="1313"/>
      <c r="AB11" s="1314"/>
      <c r="AC11" s="1314"/>
      <c r="AD11" s="1314"/>
      <c r="AE11" s="1314"/>
      <c r="AF11" s="1892" t="s">
        <v>4</v>
      </c>
      <c r="AG11" s="1892"/>
      <c r="AH11" s="1313" t="s">
        <v>66</v>
      </c>
      <c r="AI11" s="1313"/>
      <c r="AJ11" s="1313"/>
      <c r="AK11" s="1313"/>
      <c r="AL11" s="1314"/>
      <c r="AM11" s="1314"/>
      <c r="AN11" s="1314"/>
      <c r="AO11" s="1314"/>
      <c r="AP11" s="1314"/>
      <c r="AQ11" s="1899" t="s">
        <v>255</v>
      </c>
      <c r="AR11" s="1314"/>
      <c r="AS11" s="1314"/>
      <c r="AT11" s="1314"/>
      <c r="AU11" s="1314"/>
      <c r="AV11" s="1314"/>
      <c r="AW11" s="1314"/>
      <c r="AX11" s="1314"/>
      <c r="AY11" s="1314"/>
      <c r="AZ11" s="1314"/>
      <c r="BA11" s="1314"/>
      <c r="BB11" s="1314"/>
      <c r="BC11" s="1314"/>
      <c r="BD11" s="1314"/>
      <c r="BE11" s="1314"/>
      <c r="BF11" s="1314"/>
    </row>
    <row r="12" spans="2:58" s="5" customFormat="1" ht="13.5" customHeight="1">
      <c r="B12" s="1314"/>
      <c r="C12" s="1314"/>
      <c r="D12" s="1314"/>
      <c r="E12" s="1313"/>
      <c r="F12" s="1313"/>
      <c r="G12" s="1313"/>
      <c r="H12" s="1313"/>
      <c r="I12" s="1313"/>
      <c r="J12" s="1314"/>
      <c r="K12" s="1314"/>
      <c r="L12" s="1314"/>
      <c r="M12" s="1314"/>
      <c r="N12" s="1314"/>
      <c r="O12" s="1314"/>
      <c r="P12" s="1314"/>
      <c r="Q12" s="1314"/>
      <c r="R12" s="1899"/>
      <c r="S12" s="1892" t="s">
        <v>4</v>
      </c>
      <c r="T12" s="1892"/>
      <c r="U12" s="1313" t="s">
        <v>67</v>
      </c>
      <c r="V12" s="1313"/>
      <c r="W12" s="1313"/>
      <c r="X12" s="1314"/>
      <c r="Y12" s="1314"/>
      <c r="Z12" s="1314"/>
      <c r="AA12" s="1314"/>
      <c r="AB12" s="1314"/>
      <c r="AC12" s="1314"/>
      <c r="AD12" s="1314"/>
      <c r="AE12" s="1314"/>
      <c r="AF12" s="1314"/>
      <c r="AG12" s="1314"/>
      <c r="AH12" s="1314"/>
      <c r="AI12" s="1314"/>
      <c r="AJ12" s="1314"/>
      <c r="AK12" s="1314"/>
      <c r="AL12" s="1314"/>
      <c r="AM12" s="1314"/>
      <c r="AN12" s="1314"/>
      <c r="AO12" s="1314"/>
      <c r="AP12" s="1314"/>
      <c r="AQ12" s="1899"/>
      <c r="AR12" s="1314"/>
      <c r="AS12" s="1314"/>
      <c r="AT12" s="1314"/>
      <c r="AU12" s="1314"/>
      <c r="AV12" s="1314"/>
      <c r="AW12" s="1314"/>
      <c r="AX12" s="1314"/>
      <c r="AY12" s="1314"/>
      <c r="AZ12" s="1313"/>
      <c r="BA12" s="1313"/>
      <c r="BB12" s="1313"/>
      <c r="BC12" s="1313"/>
      <c r="BD12" s="1314"/>
      <c r="BE12" s="1314"/>
      <c r="BF12" s="1314"/>
    </row>
    <row r="13" spans="2:58" s="5" customFormat="1" ht="13.5" customHeight="1">
      <c r="B13" s="1314"/>
      <c r="C13" s="1314"/>
      <c r="D13" s="1314"/>
      <c r="E13" s="1313"/>
      <c r="F13" s="1313"/>
      <c r="G13" s="1313"/>
      <c r="H13" s="1313"/>
      <c r="I13" s="1313"/>
      <c r="J13" s="1313"/>
      <c r="K13" s="1313"/>
      <c r="L13" s="1313"/>
      <c r="M13" s="1314"/>
      <c r="N13" s="1314"/>
      <c r="O13" s="1314"/>
      <c r="P13" s="1314"/>
      <c r="Q13" s="1314"/>
      <c r="R13" s="1314"/>
      <c r="S13" s="1314"/>
      <c r="T13" s="1314"/>
      <c r="U13" s="1314"/>
      <c r="V13" s="1314"/>
      <c r="W13" s="1314"/>
      <c r="X13" s="1314"/>
      <c r="Y13" s="1314"/>
      <c r="Z13" s="1314"/>
      <c r="AA13" s="1314"/>
      <c r="AB13" s="1314"/>
      <c r="AC13" s="1314"/>
      <c r="AD13" s="1314"/>
      <c r="AE13" s="1314"/>
      <c r="AF13" s="1314"/>
      <c r="AG13" s="1314"/>
      <c r="AH13" s="1314"/>
      <c r="AI13" s="1314"/>
      <c r="AJ13" s="1314"/>
      <c r="AK13" s="1314"/>
      <c r="AL13" s="1314"/>
      <c r="AM13" s="1314"/>
      <c r="AN13" s="1314"/>
      <c r="AO13" s="1314"/>
      <c r="AP13" s="1314"/>
      <c r="AQ13" s="1314"/>
      <c r="AR13" s="1314"/>
      <c r="AS13" s="1314"/>
      <c r="AT13" s="1314"/>
      <c r="AU13" s="1314"/>
      <c r="AV13" s="1314"/>
      <c r="AW13" s="1314"/>
      <c r="AX13" s="1314"/>
      <c r="AY13" s="1314"/>
      <c r="AZ13" s="1314"/>
      <c r="BA13" s="1314"/>
      <c r="BB13" s="1314"/>
      <c r="BC13" s="1314"/>
      <c r="BD13" s="1314"/>
      <c r="BE13" s="1314"/>
      <c r="BF13" s="1314"/>
    </row>
    <row r="14" spans="2:58" s="5" customFormat="1" ht="13.5" customHeight="1">
      <c r="B14" s="1314"/>
      <c r="C14" s="1314"/>
      <c r="D14" s="1892" t="s">
        <v>4</v>
      </c>
      <c r="E14" s="1892"/>
      <c r="F14" s="1313" t="s">
        <v>39</v>
      </c>
      <c r="G14" s="1313"/>
      <c r="H14" s="1313"/>
      <c r="I14" s="1313"/>
      <c r="J14" s="1314"/>
      <c r="K14" s="1314"/>
      <c r="L14" s="1313"/>
      <c r="M14" s="1313"/>
      <c r="N14" s="1313"/>
      <c r="O14" s="1313"/>
      <c r="P14" s="1314"/>
      <c r="Q14" s="1314"/>
      <c r="R14" s="1314"/>
      <c r="S14" s="1892" t="s">
        <v>4</v>
      </c>
      <c r="T14" s="1892"/>
      <c r="U14" s="1313" t="s">
        <v>68</v>
      </c>
      <c r="V14" s="1313"/>
      <c r="W14" s="1313"/>
      <c r="X14" s="1313"/>
      <c r="Y14" s="1313"/>
      <c r="Z14" s="1314"/>
      <c r="AA14" s="1313"/>
      <c r="AB14" s="1314"/>
      <c r="AC14" s="1314"/>
      <c r="AD14" s="1314"/>
      <c r="AE14" s="1314"/>
      <c r="AF14" s="1314"/>
      <c r="AG14" s="1314"/>
      <c r="AH14" s="1314"/>
      <c r="AI14" s="1314"/>
      <c r="AJ14" s="1314"/>
      <c r="AK14" s="1314"/>
      <c r="AL14" s="1314"/>
      <c r="AM14" s="1314"/>
      <c r="AN14" s="1314"/>
      <c r="AO14" s="1314"/>
      <c r="AP14" s="1314"/>
      <c r="AQ14" s="1314"/>
      <c r="AR14" s="1314"/>
      <c r="AS14" s="1314"/>
      <c r="AT14" s="1314"/>
      <c r="AU14" s="1314"/>
      <c r="AV14" s="1314"/>
      <c r="AW14" s="1314"/>
      <c r="AX14" s="1314"/>
      <c r="AY14" s="1314"/>
      <c r="AZ14" s="1314"/>
      <c r="BA14" s="1314"/>
      <c r="BB14" s="1314"/>
      <c r="BC14" s="1314"/>
      <c r="BD14" s="1314"/>
      <c r="BE14" s="1314"/>
      <c r="BF14" s="1314"/>
    </row>
    <row r="15" spans="2:58" s="5" customFormat="1" ht="13.5" customHeight="1">
      <c r="B15" s="1315"/>
      <c r="C15" s="1321"/>
      <c r="D15" s="1321"/>
      <c r="E15" s="1315"/>
      <c r="F15" s="1321"/>
      <c r="G15" s="1321"/>
      <c r="H15" s="1315"/>
      <c r="I15" s="1315"/>
      <c r="J15" s="1315"/>
      <c r="K15" s="1315"/>
      <c r="L15" s="1318"/>
      <c r="M15" s="1318"/>
      <c r="N15" s="1318"/>
      <c r="O15" s="1318"/>
      <c r="P15" s="1318"/>
      <c r="Q15" s="1318"/>
      <c r="R15" s="1318"/>
      <c r="S15" s="1318"/>
      <c r="T15" s="1318"/>
      <c r="U15" s="1318"/>
      <c r="V15" s="1318"/>
      <c r="W15" s="1318"/>
      <c r="X15" s="1318"/>
      <c r="Y15" s="1318"/>
      <c r="Z15" s="1318"/>
      <c r="AA15" s="1318"/>
      <c r="AB15" s="1318"/>
      <c r="AC15" s="1318"/>
      <c r="AD15" s="1318"/>
      <c r="AE15" s="1318"/>
      <c r="AF15" s="1318"/>
      <c r="AG15" s="1318"/>
      <c r="AH15" s="1318"/>
      <c r="AI15" s="1318"/>
      <c r="AJ15" s="1318"/>
      <c r="AK15" s="1318"/>
      <c r="AL15" s="1318"/>
      <c r="AM15" s="1318"/>
      <c r="AN15" s="1318"/>
      <c r="AO15" s="1318"/>
      <c r="AP15" s="1318"/>
      <c r="AQ15" s="1318"/>
      <c r="AR15" s="1318"/>
      <c r="AS15" s="1318"/>
      <c r="AT15" s="1318"/>
      <c r="AU15" s="1318"/>
      <c r="AV15" s="1318"/>
      <c r="AW15" s="1318"/>
      <c r="AX15" s="1318"/>
      <c r="AY15" s="1318"/>
      <c r="AZ15" s="1318"/>
      <c r="BA15" s="1318"/>
      <c r="BB15" s="1318"/>
      <c r="BC15" s="1318"/>
      <c r="BD15" s="1318"/>
      <c r="BE15" s="1318"/>
      <c r="BF15" s="1318"/>
    </row>
    <row r="16" spans="2:58" s="5" customFormat="1" ht="13.5" customHeight="1">
      <c r="B16" s="1313"/>
      <c r="C16" s="1313"/>
      <c r="D16" s="1313"/>
      <c r="E16" s="1313"/>
      <c r="F16" s="1313"/>
      <c r="G16" s="1313"/>
      <c r="H16" s="1313"/>
      <c r="I16" s="1313"/>
      <c r="J16" s="1313"/>
      <c r="K16" s="1313"/>
      <c r="L16" s="1314"/>
      <c r="M16" s="1314"/>
      <c r="N16" s="1314"/>
      <c r="O16" s="1314"/>
      <c r="P16" s="1314"/>
      <c r="Q16" s="1314"/>
      <c r="R16" s="1314"/>
      <c r="S16" s="1314"/>
      <c r="T16" s="1314"/>
      <c r="U16" s="1314"/>
      <c r="V16" s="1314"/>
      <c r="W16" s="1314"/>
      <c r="X16" s="1314"/>
      <c r="Y16" s="1314"/>
      <c r="Z16" s="1314"/>
      <c r="AA16" s="1314"/>
      <c r="AB16" s="1314"/>
      <c r="AC16" s="1314"/>
      <c r="AD16" s="1314"/>
      <c r="AE16" s="1314"/>
      <c r="AF16" s="1314"/>
      <c r="AG16" s="1314"/>
      <c r="AH16" s="1314"/>
      <c r="AI16" s="1314"/>
      <c r="AJ16" s="1314"/>
      <c r="AK16" s="1314"/>
      <c r="AL16" s="1314"/>
      <c r="AM16" s="1314"/>
      <c r="AN16" s="1314"/>
      <c r="AO16" s="1314"/>
      <c r="AP16" s="1314"/>
      <c r="AQ16" s="1314"/>
      <c r="AR16" s="1314"/>
      <c r="AS16" s="1314"/>
      <c r="AT16" s="1314"/>
      <c r="AU16" s="1314"/>
      <c r="AV16" s="1314"/>
      <c r="AW16" s="1314"/>
      <c r="AX16" s="1314"/>
      <c r="AY16" s="1314"/>
      <c r="AZ16" s="1314"/>
      <c r="BA16" s="1314"/>
      <c r="BB16" s="1314"/>
      <c r="BC16" s="1314"/>
      <c r="BD16" s="1314"/>
      <c r="BE16" s="1314"/>
      <c r="BF16" s="1314"/>
    </row>
    <row r="17" spans="2:111" s="5" customFormat="1" ht="13.5" customHeight="1">
      <c r="B17" s="1874" t="s">
        <v>69</v>
      </c>
      <c r="C17" s="1874"/>
      <c r="D17" s="1874"/>
      <c r="E17" s="1874"/>
      <c r="F17" s="1874"/>
      <c r="G17" s="1874"/>
      <c r="H17" s="1874"/>
      <c r="I17" s="1874"/>
      <c r="J17" s="1874"/>
      <c r="K17" s="1874"/>
      <c r="L17" s="1874"/>
      <c r="M17" s="1874"/>
      <c r="N17" s="1874"/>
      <c r="O17" s="1874"/>
      <c r="P17" s="1874"/>
      <c r="Q17" s="1874"/>
      <c r="R17" s="1314"/>
      <c r="S17" s="1892" t="s">
        <v>4</v>
      </c>
      <c r="T17" s="1892"/>
      <c r="U17" s="1313" t="s">
        <v>70</v>
      </c>
      <c r="V17" s="1313"/>
      <c r="W17" s="1313"/>
      <c r="X17" s="1314"/>
      <c r="Y17" s="1314"/>
      <c r="Z17" s="1314"/>
      <c r="AA17" s="1314"/>
      <c r="AB17" s="1314"/>
      <c r="AC17" s="1314"/>
      <c r="AD17" s="1314"/>
      <c r="AE17" s="1314"/>
      <c r="AF17" s="1892" t="s">
        <v>4</v>
      </c>
      <c r="AG17" s="1892"/>
      <c r="AH17" s="1313" t="s">
        <v>71</v>
      </c>
      <c r="AI17" s="1314"/>
      <c r="AJ17" s="1313"/>
      <c r="AK17" s="1314"/>
      <c r="AL17" s="1314"/>
      <c r="AM17" s="1314"/>
      <c r="AN17" s="1314"/>
      <c r="AO17" s="1314"/>
      <c r="AP17" s="1314"/>
      <c r="AQ17" s="1314"/>
      <c r="AR17" s="1314"/>
      <c r="AS17" s="1892" t="s">
        <v>4</v>
      </c>
      <c r="AT17" s="1892"/>
      <c r="AU17" s="1313" t="s">
        <v>15</v>
      </c>
      <c r="AV17" s="1314"/>
      <c r="AW17" s="1314"/>
      <c r="AX17" s="1313"/>
      <c r="AY17" s="1313"/>
      <c r="AZ17" s="1313"/>
      <c r="BA17" s="1314"/>
      <c r="BB17" s="1314"/>
      <c r="BC17" s="1314"/>
      <c r="BD17" s="1314"/>
      <c r="BE17" s="1314"/>
      <c r="BF17" s="1314"/>
    </row>
    <row r="18" spans="2:111" s="5" customFormat="1" ht="13.5" customHeight="1">
      <c r="B18" s="1315"/>
      <c r="C18" s="1315"/>
      <c r="D18" s="1315"/>
      <c r="E18" s="1315"/>
      <c r="F18" s="1315"/>
      <c r="G18" s="1315"/>
      <c r="H18" s="1315"/>
      <c r="I18" s="1315"/>
      <c r="J18" s="1315"/>
      <c r="K18" s="1315"/>
      <c r="L18" s="1318"/>
      <c r="M18" s="1318"/>
      <c r="N18" s="1318"/>
      <c r="O18" s="1318"/>
      <c r="P18" s="1318"/>
      <c r="Q18" s="1318"/>
      <c r="R18" s="1318"/>
      <c r="S18" s="1318"/>
      <c r="T18" s="1318"/>
      <c r="U18" s="1318"/>
      <c r="V18" s="1318"/>
      <c r="W18" s="1318"/>
      <c r="X18" s="1318"/>
      <c r="Y18" s="1318"/>
      <c r="Z18" s="1318"/>
      <c r="AA18" s="1318"/>
      <c r="AB18" s="1318"/>
      <c r="AC18" s="1318"/>
      <c r="AD18" s="1318"/>
      <c r="AE18" s="1318"/>
      <c r="AF18" s="1318"/>
      <c r="AG18" s="1318"/>
      <c r="AH18" s="1318"/>
      <c r="AI18" s="1318"/>
      <c r="AJ18" s="1318"/>
      <c r="AK18" s="1318"/>
      <c r="AL18" s="1318"/>
      <c r="AM18" s="1318"/>
      <c r="AN18" s="1318"/>
      <c r="AO18" s="1318"/>
      <c r="AP18" s="1318"/>
      <c r="AQ18" s="1318"/>
      <c r="AR18" s="1318"/>
      <c r="AS18" s="1318"/>
      <c r="AT18" s="1318"/>
      <c r="AU18" s="1318"/>
      <c r="AV18" s="1318"/>
      <c r="AW18" s="1318"/>
      <c r="AX18" s="1318"/>
      <c r="AY18" s="1318"/>
      <c r="AZ18" s="1318"/>
      <c r="BA18" s="1318"/>
      <c r="BB18" s="1318"/>
      <c r="BC18" s="1318"/>
      <c r="BD18" s="1318"/>
      <c r="BE18" s="1318"/>
      <c r="BF18" s="1318"/>
    </row>
    <row r="19" spans="2:111" s="5" customFormat="1" ht="13.5" customHeight="1">
      <c r="B19" s="1313"/>
      <c r="C19" s="1313"/>
      <c r="D19" s="1313"/>
      <c r="E19" s="1313"/>
      <c r="F19" s="1323"/>
      <c r="G19" s="1323"/>
      <c r="H19" s="1323"/>
      <c r="I19" s="1323"/>
      <c r="J19" s="1323"/>
      <c r="K19" s="1323"/>
      <c r="L19" s="1314"/>
      <c r="M19" s="1314"/>
      <c r="N19" s="1314"/>
      <c r="O19" s="1314"/>
      <c r="P19" s="1314"/>
      <c r="Q19" s="1314"/>
      <c r="R19" s="1314"/>
      <c r="S19" s="1314"/>
      <c r="T19" s="1314"/>
      <c r="U19" s="1314"/>
      <c r="V19" s="1314"/>
      <c r="W19" s="1314"/>
      <c r="X19" s="1314"/>
      <c r="Y19" s="1314"/>
      <c r="Z19" s="1314"/>
      <c r="AA19" s="1314"/>
      <c r="AB19" s="1314"/>
      <c r="AC19" s="1314"/>
      <c r="AD19" s="1314"/>
      <c r="AE19" s="1314"/>
      <c r="AF19" s="1314"/>
      <c r="AG19" s="1314"/>
      <c r="AH19" s="1314"/>
      <c r="AI19" s="1314"/>
      <c r="AJ19" s="1314"/>
      <c r="AK19" s="1314"/>
      <c r="AL19" s="1314"/>
      <c r="AM19" s="1314"/>
      <c r="AN19" s="1314"/>
      <c r="AO19" s="1314"/>
      <c r="AP19" s="1314"/>
      <c r="AQ19" s="1314"/>
      <c r="AR19" s="1314"/>
      <c r="AS19" s="1314"/>
      <c r="AT19" s="1314"/>
      <c r="AU19" s="1314"/>
      <c r="AV19" s="1314"/>
      <c r="AW19" s="1314"/>
      <c r="AX19" s="1314"/>
      <c r="AY19" s="1314"/>
      <c r="AZ19" s="1314"/>
      <c r="BA19" s="1314"/>
      <c r="BB19" s="1314"/>
      <c r="BC19" s="1314"/>
      <c r="BD19" s="1314"/>
      <c r="BE19" s="1314"/>
      <c r="BF19" s="1314"/>
    </row>
    <row r="20" spans="2:111" s="5" customFormat="1" ht="13.5" customHeight="1">
      <c r="B20" s="1874" t="s">
        <v>72</v>
      </c>
      <c r="C20" s="1874"/>
      <c r="D20" s="1874"/>
      <c r="E20" s="1874"/>
      <c r="F20" s="1874"/>
      <c r="G20" s="1874"/>
      <c r="H20" s="1874"/>
      <c r="I20" s="1874"/>
      <c r="J20" s="1874"/>
      <c r="K20" s="1874"/>
      <c r="L20" s="1874"/>
      <c r="M20" s="1874"/>
      <c r="N20" s="1874"/>
      <c r="O20" s="1874"/>
      <c r="P20" s="1874"/>
      <c r="Q20" s="1874"/>
      <c r="R20" s="1896"/>
      <c r="S20" s="1896"/>
      <c r="T20" s="1896"/>
      <c r="U20" s="1896"/>
      <c r="V20" s="1896"/>
      <c r="W20" s="1896"/>
      <c r="X20" s="1896"/>
      <c r="Y20" s="1896"/>
      <c r="Z20" s="1896"/>
      <c r="AA20" s="1896"/>
      <c r="AB20" s="1896"/>
      <c r="AC20" s="1313" t="s">
        <v>5</v>
      </c>
      <c r="AD20" s="1314"/>
      <c r="AE20" s="1314"/>
      <c r="AF20" s="1314"/>
      <c r="AG20" s="1314"/>
      <c r="AH20" s="1314"/>
      <c r="AI20" s="1314"/>
      <c r="AJ20" s="1314"/>
      <c r="AK20" s="1314"/>
      <c r="AL20" s="1314"/>
      <c r="AM20" s="1314"/>
      <c r="AN20" s="1314"/>
      <c r="AO20" s="1314"/>
      <c r="AP20" s="1314"/>
      <c r="AQ20" s="1314"/>
      <c r="AR20" s="1314"/>
      <c r="AS20" s="1314"/>
      <c r="AT20" s="1314"/>
      <c r="AU20" s="1314"/>
      <c r="AV20" s="1314"/>
      <c r="AW20" s="1314"/>
      <c r="AX20" s="1314"/>
      <c r="AY20" s="1314"/>
      <c r="AZ20" s="1314"/>
      <c r="BA20" s="1314"/>
      <c r="BB20" s="1314"/>
      <c r="BC20" s="1314"/>
      <c r="BD20" s="1314"/>
      <c r="BE20" s="1314"/>
      <c r="BF20" s="1314"/>
    </row>
    <row r="21" spans="2:111" s="5" customFormat="1" ht="13.5" customHeight="1">
      <c r="B21" s="1315"/>
      <c r="C21" s="1321"/>
      <c r="D21" s="1321"/>
      <c r="E21" s="1315"/>
      <c r="F21" s="1321"/>
      <c r="G21" s="1321"/>
      <c r="H21" s="1321"/>
      <c r="I21" s="1321"/>
      <c r="J21" s="1321"/>
      <c r="K21" s="1321"/>
      <c r="L21" s="1318"/>
      <c r="M21" s="1318"/>
      <c r="N21" s="1318"/>
      <c r="O21" s="1318"/>
      <c r="P21" s="1318"/>
      <c r="Q21" s="1318"/>
      <c r="R21" s="1318"/>
      <c r="S21" s="1318"/>
      <c r="T21" s="1318"/>
      <c r="U21" s="1318"/>
      <c r="V21" s="1318"/>
      <c r="W21" s="1318"/>
      <c r="X21" s="1318"/>
      <c r="Y21" s="1318"/>
      <c r="Z21" s="1318"/>
      <c r="AA21" s="1318"/>
      <c r="AB21" s="1318"/>
      <c r="AC21" s="1318"/>
      <c r="AD21" s="1318"/>
      <c r="AE21" s="1318"/>
      <c r="AF21" s="1318"/>
      <c r="AG21" s="1318"/>
      <c r="AH21" s="1318"/>
      <c r="AI21" s="1318"/>
      <c r="AJ21" s="1318"/>
      <c r="AK21" s="1318"/>
      <c r="AL21" s="1318"/>
      <c r="AM21" s="1318"/>
      <c r="AN21" s="1318"/>
      <c r="AO21" s="1318"/>
      <c r="AP21" s="1318"/>
      <c r="AQ21" s="1318"/>
      <c r="AR21" s="1318"/>
      <c r="AS21" s="1318"/>
      <c r="AT21" s="1318"/>
      <c r="AU21" s="1318"/>
      <c r="AV21" s="1318"/>
      <c r="AW21" s="1318"/>
      <c r="AX21" s="1318"/>
      <c r="AY21" s="1318"/>
      <c r="AZ21" s="1318"/>
      <c r="BA21" s="1318"/>
      <c r="BB21" s="1318"/>
      <c r="BC21" s="1318"/>
      <c r="BD21" s="1318"/>
      <c r="BE21" s="1318"/>
      <c r="BF21" s="1318"/>
    </row>
    <row r="22" spans="2:111" s="5" customFormat="1" ht="13.5" customHeight="1">
      <c r="B22" s="1313"/>
      <c r="C22" s="1313"/>
      <c r="D22" s="1313"/>
      <c r="E22" s="1313"/>
      <c r="F22" s="1313"/>
      <c r="G22" s="1313"/>
      <c r="H22" s="1313"/>
      <c r="I22" s="1313"/>
      <c r="J22" s="1313"/>
      <c r="K22" s="1313"/>
      <c r="L22" s="1314"/>
      <c r="M22" s="1314"/>
      <c r="N22" s="1314"/>
      <c r="O22" s="1314"/>
      <c r="P22" s="1314"/>
      <c r="Q22" s="1314"/>
      <c r="R22" s="1314"/>
      <c r="S22" s="1314"/>
      <c r="T22" s="1314"/>
      <c r="U22" s="1314"/>
      <c r="V22" s="1314"/>
      <c r="W22" s="1314"/>
      <c r="X22" s="1314"/>
      <c r="Y22" s="1314"/>
      <c r="Z22" s="1314"/>
      <c r="AA22" s="1314"/>
      <c r="AB22" s="1314"/>
      <c r="AC22" s="1314"/>
      <c r="AD22" s="1314"/>
      <c r="AE22" s="1314"/>
      <c r="AF22" s="1314"/>
      <c r="AG22" s="1314"/>
      <c r="AH22" s="1314"/>
      <c r="AI22" s="1314"/>
      <c r="AJ22" s="1314"/>
      <c r="AK22" s="1314"/>
      <c r="AL22" s="1314"/>
      <c r="AM22" s="1314"/>
      <c r="AN22" s="1314"/>
      <c r="AO22" s="1314"/>
      <c r="AP22" s="1314"/>
      <c r="AQ22" s="1314"/>
      <c r="AR22" s="1314"/>
      <c r="AS22" s="1314"/>
      <c r="AT22" s="1314"/>
      <c r="AU22" s="1314"/>
      <c r="AV22" s="1314"/>
      <c r="AW22" s="1314"/>
      <c r="AX22" s="1314"/>
      <c r="AY22" s="1314"/>
      <c r="AZ22" s="1314"/>
      <c r="BA22" s="1314"/>
      <c r="BB22" s="1314"/>
      <c r="BC22" s="1314"/>
      <c r="BD22" s="1314"/>
      <c r="BE22" s="1314"/>
      <c r="BF22" s="1314"/>
    </row>
    <row r="23" spans="2:111" s="5" customFormat="1" ht="13.5" customHeight="1">
      <c r="B23" s="1874" t="s">
        <v>73</v>
      </c>
      <c r="C23" s="1874"/>
      <c r="D23" s="1874"/>
      <c r="E23" s="1874"/>
      <c r="F23" s="1874"/>
      <c r="G23" s="1874"/>
      <c r="H23" s="1874"/>
      <c r="I23" s="1874"/>
      <c r="J23" s="1874"/>
      <c r="K23" s="1874"/>
      <c r="L23" s="1874"/>
      <c r="M23" s="1874"/>
      <c r="N23" s="1874"/>
      <c r="O23" s="1874"/>
      <c r="P23" s="1874"/>
      <c r="Q23" s="1874"/>
      <c r="R23" s="1314"/>
      <c r="S23" s="1892" t="s">
        <v>124</v>
      </c>
      <c r="T23" s="1892"/>
      <c r="U23" s="1313" t="s">
        <v>74</v>
      </c>
      <c r="V23" s="1313"/>
      <c r="W23" s="1313"/>
      <c r="X23" s="1313"/>
      <c r="Y23" s="1313"/>
      <c r="Z23" s="1314"/>
      <c r="AA23" s="1314"/>
      <c r="AB23" s="1314"/>
      <c r="AC23" s="1314"/>
      <c r="AD23" s="1314"/>
      <c r="AE23" s="1314"/>
      <c r="AF23" s="1892" t="s">
        <v>4</v>
      </c>
      <c r="AG23" s="1892"/>
      <c r="AH23" s="1313" t="s">
        <v>75</v>
      </c>
      <c r="AI23" s="1313"/>
      <c r="AJ23" s="1314"/>
      <c r="AK23" s="1314"/>
      <c r="AL23" s="1314"/>
      <c r="AM23" s="1314"/>
      <c r="AN23" s="1314"/>
      <c r="AO23" s="1314"/>
      <c r="AP23" s="1314"/>
      <c r="AQ23" s="1314"/>
      <c r="AR23" s="1314"/>
      <c r="AS23" s="1314"/>
      <c r="AT23" s="1314"/>
      <c r="AU23" s="1314"/>
      <c r="AV23" s="1314"/>
      <c r="AW23" s="1314"/>
      <c r="AX23" s="1314"/>
      <c r="AY23" s="1314"/>
      <c r="AZ23" s="1314"/>
      <c r="BA23" s="1314"/>
      <c r="BB23" s="1314"/>
      <c r="BC23" s="1313"/>
      <c r="BD23" s="1313"/>
      <c r="BE23" s="1313"/>
      <c r="BF23" s="1314"/>
    </row>
    <row r="24" spans="2:111" s="5" customFormat="1" ht="13.5" customHeight="1">
      <c r="B24" s="1315"/>
      <c r="C24" s="1315"/>
      <c r="D24" s="1315"/>
      <c r="E24" s="1315"/>
      <c r="F24" s="1315"/>
      <c r="G24" s="1315"/>
      <c r="H24" s="1315"/>
      <c r="I24" s="1315"/>
      <c r="J24" s="1315"/>
      <c r="K24" s="1315"/>
      <c r="L24" s="1318"/>
      <c r="M24" s="1318"/>
      <c r="N24" s="1318"/>
      <c r="O24" s="1318"/>
      <c r="P24" s="1318"/>
      <c r="Q24" s="1318"/>
      <c r="R24" s="1318"/>
      <c r="S24" s="1318"/>
      <c r="T24" s="1318"/>
      <c r="U24" s="1318"/>
      <c r="V24" s="1318"/>
      <c r="W24" s="1318"/>
      <c r="X24" s="1318"/>
      <c r="Y24" s="1318"/>
      <c r="Z24" s="1318"/>
      <c r="AA24" s="1318"/>
      <c r="AB24" s="1318"/>
      <c r="AC24" s="1318"/>
      <c r="AD24" s="1318"/>
      <c r="AE24" s="1318"/>
      <c r="AF24" s="1318"/>
      <c r="AG24" s="1318"/>
      <c r="AH24" s="1318"/>
      <c r="AI24" s="1318"/>
      <c r="AJ24" s="1318"/>
      <c r="AK24" s="1318"/>
      <c r="AL24" s="1318"/>
      <c r="AM24" s="1318"/>
      <c r="AN24" s="1318"/>
      <c r="AO24" s="1318"/>
      <c r="AP24" s="1318"/>
      <c r="AQ24" s="1318"/>
      <c r="AR24" s="1318"/>
      <c r="AS24" s="1318"/>
      <c r="AT24" s="1318"/>
      <c r="AU24" s="1318"/>
      <c r="AV24" s="1318"/>
      <c r="AW24" s="1318"/>
      <c r="AX24" s="1318"/>
      <c r="AY24" s="1318"/>
      <c r="AZ24" s="1318"/>
      <c r="BA24" s="1318"/>
      <c r="BB24" s="1318"/>
      <c r="BC24" s="1318"/>
      <c r="BD24" s="1318"/>
      <c r="BE24" s="1318"/>
      <c r="BF24" s="1318"/>
    </row>
    <row r="25" spans="2:111" s="5" customFormat="1" ht="13.5" customHeight="1">
      <c r="B25" s="1313"/>
      <c r="C25" s="1323"/>
      <c r="D25" s="1323"/>
      <c r="E25" s="1313"/>
      <c r="F25" s="1323"/>
      <c r="G25" s="1323"/>
      <c r="H25" s="1323"/>
      <c r="I25" s="1323"/>
      <c r="J25" s="1323"/>
      <c r="K25" s="1323"/>
      <c r="L25" s="1314"/>
      <c r="M25" s="1314"/>
      <c r="N25" s="1314"/>
      <c r="O25" s="1314"/>
      <c r="P25" s="1314"/>
      <c r="Q25" s="1314"/>
      <c r="R25" s="1314"/>
      <c r="S25" s="1314"/>
      <c r="T25" s="1314"/>
      <c r="U25" s="1314"/>
      <c r="V25" s="1314"/>
      <c r="W25" s="1314"/>
      <c r="X25" s="1314"/>
      <c r="Y25" s="1314"/>
      <c r="Z25" s="1314"/>
      <c r="AA25" s="1314"/>
      <c r="AB25" s="1314"/>
      <c r="AC25" s="1314"/>
      <c r="AD25" s="1314"/>
      <c r="AE25" s="1314"/>
      <c r="AF25" s="1314"/>
      <c r="AG25" s="1314"/>
      <c r="AH25" s="1314"/>
      <c r="AI25" s="1314"/>
      <c r="AJ25" s="1314"/>
      <c r="AK25" s="1314"/>
      <c r="AL25" s="1314"/>
      <c r="AM25" s="1314"/>
      <c r="AN25" s="1314"/>
      <c r="AO25" s="1314"/>
      <c r="AP25" s="1314"/>
      <c r="AQ25" s="1314"/>
      <c r="AR25" s="1314"/>
      <c r="AS25" s="1314"/>
      <c r="AT25" s="1314"/>
      <c r="AU25" s="1314"/>
      <c r="AV25" s="1314"/>
      <c r="AW25" s="1314"/>
      <c r="AX25" s="1314"/>
      <c r="AY25" s="1314"/>
      <c r="AZ25" s="1314"/>
      <c r="BA25" s="1314"/>
      <c r="BB25" s="1314"/>
      <c r="BC25" s="1314"/>
      <c r="BD25" s="1314"/>
      <c r="BE25" s="1314"/>
      <c r="BF25" s="1314"/>
    </row>
    <row r="26" spans="2:111" s="5" customFormat="1" ht="13.5" customHeight="1">
      <c r="B26" s="1874" t="s">
        <v>76</v>
      </c>
      <c r="C26" s="1874"/>
      <c r="D26" s="1874"/>
      <c r="E26" s="1874"/>
      <c r="F26" s="1874"/>
      <c r="G26" s="1874"/>
      <c r="H26" s="1874"/>
      <c r="I26" s="1874"/>
      <c r="J26" s="1874"/>
      <c r="K26" s="1874"/>
      <c r="L26" s="1874"/>
      <c r="M26" s="1874"/>
      <c r="N26" s="1874"/>
      <c r="O26" s="1874"/>
      <c r="P26" s="1874"/>
      <c r="Q26" s="1874"/>
      <c r="R26" s="1894"/>
      <c r="S26" s="1894"/>
      <c r="T26" s="1894"/>
      <c r="U26" s="1894"/>
      <c r="V26" s="1894"/>
      <c r="W26" s="1894"/>
      <c r="X26" s="1894"/>
      <c r="Y26" s="1894"/>
      <c r="Z26" s="1894"/>
      <c r="AA26" s="1894"/>
      <c r="AB26" s="1894"/>
      <c r="AC26" s="1313" t="s">
        <v>5</v>
      </c>
      <c r="AD26" s="1314"/>
      <c r="AE26" s="1314"/>
      <c r="AF26" s="1314"/>
      <c r="AG26" s="1314"/>
      <c r="AH26" s="1314"/>
      <c r="AI26" s="1314"/>
      <c r="AJ26" s="1314"/>
      <c r="AK26" s="1314"/>
      <c r="AL26" s="1314"/>
      <c r="AM26" s="1314"/>
      <c r="AN26" s="1314"/>
      <c r="AO26" s="1314"/>
      <c r="AP26" s="1314"/>
      <c r="AQ26" s="1314"/>
      <c r="AR26" s="1314"/>
      <c r="AS26" s="1314"/>
      <c r="AT26" s="1314"/>
      <c r="AU26" s="1314"/>
      <c r="AV26" s="1314"/>
      <c r="AW26" s="1314"/>
      <c r="AX26" s="1314"/>
      <c r="AY26" s="1314"/>
      <c r="AZ26" s="1314"/>
      <c r="BA26" s="1314"/>
      <c r="BB26" s="1314"/>
      <c r="BC26" s="1314"/>
      <c r="BD26" s="1314"/>
      <c r="BE26" s="1314"/>
      <c r="BF26" s="1314"/>
    </row>
    <row r="27" spans="2:111" s="5" customFormat="1" ht="13.5" customHeight="1">
      <c r="B27" s="1315"/>
      <c r="C27" s="1321"/>
      <c r="D27" s="1321"/>
      <c r="E27" s="1315"/>
      <c r="F27" s="1321"/>
      <c r="G27" s="1321"/>
      <c r="H27" s="1315"/>
      <c r="I27" s="1315"/>
      <c r="J27" s="1315"/>
      <c r="K27" s="1315"/>
      <c r="L27" s="1318"/>
      <c r="M27" s="1318"/>
      <c r="N27" s="1318"/>
      <c r="O27" s="1318"/>
      <c r="P27" s="1318"/>
      <c r="Q27" s="1318"/>
      <c r="R27" s="1318"/>
      <c r="S27" s="1318"/>
      <c r="T27" s="1318"/>
      <c r="U27" s="1318"/>
      <c r="V27" s="1318"/>
      <c r="W27" s="1318"/>
      <c r="X27" s="1318"/>
      <c r="Y27" s="1318"/>
      <c r="Z27" s="1318"/>
      <c r="AA27" s="1318"/>
      <c r="AB27" s="1318"/>
      <c r="AC27" s="1318"/>
      <c r="AD27" s="1318"/>
      <c r="AE27" s="1318"/>
      <c r="AF27" s="1318"/>
      <c r="AG27" s="1318"/>
      <c r="AH27" s="1318"/>
      <c r="AI27" s="1318"/>
      <c r="AJ27" s="1318"/>
      <c r="AK27" s="1318"/>
      <c r="AL27" s="1318"/>
      <c r="AM27" s="1318"/>
      <c r="AN27" s="1318"/>
      <c r="AO27" s="1318"/>
      <c r="AP27" s="1318"/>
      <c r="AQ27" s="1318"/>
      <c r="AR27" s="1318"/>
      <c r="AS27" s="1318"/>
      <c r="AT27" s="1318"/>
      <c r="AU27" s="1318"/>
      <c r="AV27" s="1318"/>
      <c r="AW27" s="1318"/>
      <c r="AX27" s="1318"/>
      <c r="AY27" s="1318"/>
      <c r="AZ27" s="1318"/>
      <c r="BA27" s="1318"/>
      <c r="BB27" s="1318"/>
      <c r="BC27" s="1318"/>
      <c r="BD27" s="1318"/>
      <c r="BE27" s="1318"/>
      <c r="BF27" s="1318"/>
    </row>
    <row r="28" spans="2:111" s="5" customFormat="1" ht="13.5" customHeight="1">
      <c r="B28" s="1313"/>
      <c r="C28" s="1313"/>
      <c r="D28" s="1313"/>
      <c r="E28" s="1313"/>
      <c r="F28" s="1313"/>
      <c r="G28" s="1313"/>
      <c r="H28" s="1313"/>
      <c r="I28" s="1313"/>
      <c r="J28" s="1313"/>
      <c r="K28" s="1313"/>
      <c r="L28" s="1314"/>
      <c r="M28" s="1314"/>
      <c r="N28" s="1314"/>
      <c r="O28" s="1314"/>
      <c r="P28" s="1314"/>
      <c r="Q28" s="1314"/>
      <c r="R28" s="1314"/>
      <c r="S28" s="1314"/>
      <c r="T28" s="1314"/>
      <c r="U28" s="1314"/>
      <c r="V28" s="1314"/>
      <c r="W28" s="1314"/>
      <c r="X28" s="1314"/>
      <c r="Y28" s="1314"/>
      <c r="Z28" s="1314"/>
      <c r="AA28" s="1314"/>
      <c r="AB28" s="1314"/>
      <c r="AC28" s="1314"/>
      <c r="AD28" s="1314"/>
      <c r="AE28" s="1314"/>
      <c r="AF28" s="1314"/>
      <c r="AG28" s="1314"/>
      <c r="AH28" s="1314"/>
      <c r="AI28" s="1314"/>
      <c r="AJ28" s="1314"/>
      <c r="AK28" s="1314"/>
      <c r="AL28" s="1314"/>
      <c r="AM28" s="1314"/>
      <c r="AN28" s="1314"/>
      <c r="AO28" s="1314"/>
      <c r="AP28" s="1314"/>
      <c r="AQ28" s="1314"/>
      <c r="AR28" s="1314"/>
      <c r="AS28" s="1314"/>
      <c r="AT28" s="1314"/>
      <c r="AU28" s="1314"/>
      <c r="AV28" s="1314"/>
      <c r="AW28" s="1314"/>
      <c r="AX28" s="1314"/>
      <c r="AY28" s="1314"/>
      <c r="AZ28" s="1314"/>
      <c r="BA28" s="1314"/>
      <c r="BB28" s="1314"/>
      <c r="BC28" s="1314"/>
      <c r="BD28" s="1314"/>
      <c r="BE28" s="1314"/>
      <c r="BF28" s="1314"/>
    </row>
    <row r="29" spans="2:111" s="5" customFormat="1" ht="13.5" customHeight="1">
      <c r="B29" s="1874" t="s">
        <v>77</v>
      </c>
      <c r="C29" s="1874"/>
      <c r="D29" s="1874"/>
      <c r="E29" s="1874"/>
      <c r="F29" s="1874"/>
      <c r="G29" s="1874"/>
      <c r="H29" s="1874"/>
      <c r="I29" s="1874"/>
      <c r="J29" s="1874"/>
      <c r="K29" s="1874"/>
      <c r="L29" s="1874"/>
      <c r="M29" s="1874"/>
      <c r="N29" s="1874"/>
      <c r="O29" s="1874"/>
      <c r="P29" s="1874"/>
      <c r="Q29" s="1874"/>
      <c r="R29" s="1894"/>
      <c r="S29" s="1894"/>
      <c r="T29" s="1894"/>
      <c r="U29" s="1894"/>
      <c r="V29" s="1894"/>
      <c r="W29" s="1894"/>
      <c r="X29" s="1894"/>
      <c r="Y29" s="1894"/>
      <c r="Z29" s="1894"/>
      <c r="AA29" s="1894"/>
      <c r="AB29" s="1894"/>
      <c r="AC29" s="1313" t="s">
        <v>5</v>
      </c>
      <c r="AD29" s="1314"/>
      <c r="AE29" s="1314"/>
      <c r="AF29" s="1897"/>
      <c r="AG29" s="1897"/>
      <c r="AH29" s="1897"/>
      <c r="AI29" s="1897"/>
      <c r="AJ29" s="1897"/>
      <c r="AK29" s="1897"/>
      <c r="AL29" s="1897"/>
      <c r="AM29" s="1897"/>
      <c r="AN29" s="1897"/>
      <c r="AO29" s="1897"/>
      <c r="AP29" s="1897"/>
      <c r="AQ29" s="1897"/>
      <c r="AR29" s="1897"/>
      <c r="AS29" s="1897"/>
      <c r="AT29" s="1897"/>
      <c r="AU29" s="1897"/>
      <c r="AV29" s="1897"/>
      <c r="AW29" s="1897"/>
      <c r="AX29" s="1897"/>
      <c r="AY29" s="1897"/>
      <c r="AZ29" s="1897"/>
      <c r="BA29" s="1897"/>
      <c r="BB29" s="1897"/>
      <c r="BC29" s="1897"/>
      <c r="BD29" s="1897"/>
      <c r="BE29" s="1314"/>
      <c r="BF29" s="1314"/>
      <c r="BV29" s="1885"/>
      <c r="BW29" s="1885"/>
      <c r="BX29" s="1885"/>
      <c r="BY29" s="1885"/>
      <c r="BZ29" s="1885"/>
      <c r="CA29" s="1885"/>
      <c r="CB29" s="1885"/>
      <c r="CC29" s="1885"/>
      <c r="CD29" s="1885"/>
      <c r="CE29" s="1885"/>
      <c r="CF29" s="1885"/>
      <c r="CG29" s="1885"/>
      <c r="CH29" s="1885"/>
      <c r="CI29" s="1885"/>
      <c r="CJ29" s="1885"/>
      <c r="CK29" s="1885"/>
      <c r="CL29" s="1885"/>
      <c r="CM29" s="1885"/>
      <c r="CN29" s="1885"/>
      <c r="CO29" s="1885"/>
      <c r="CP29" s="1885"/>
      <c r="CQ29" s="1885"/>
      <c r="CR29" s="1885"/>
      <c r="CS29" s="1885"/>
      <c r="CT29" s="1885"/>
      <c r="CU29" s="1885"/>
      <c r="CV29" s="1885"/>
      <c r="CW29" s="1885"/>
      <c r="CX29" s="1885"/>
      <c r="CY29" s="1885"/>
      <c r="CZ29" s="1885"/>
      <c r="DA29" s="1885"/>
      <c r="DB29" s="1885"/>
      <c r="DC29" s="1885"/>
      <c r="DD29" s="1885"/>
      <c r="DE29" s="1885"/>
      <c r="DF29" s="1885"/>
      <c r="DG29" s="1885"/>
    </row>
    <row r="30" spans="2:111" s="5" customFormat="1" ht="13.5" customHeight="1">
      <c r="B30" s="1321"/>
      <c r="C30" s="1321"/>
      <c r="D30" s="1315"/>
      <c r="E30" s="1315"/>
      <c r="F30" s="1315"/>
      <c r="G30" s="1315"/>
      <c r="H30" s="1315"/>
      <c r="I30" s="1315"/>
      <c r="J30" s="1315"/>
      <c r="K30" s="1315"/>
      <c r="L30" s="1318"/>
      <c r="M30" s="1318"/>
      <c r="N30" s="1318"/>
      <c r="O30" s="1318"/>
      <c r="P30" s="1318"/>
      <c r="Q30" s="1318"/>
      <c r="R30" s="1318"/>
      <c r="S30" s="1318"/>
      <c r="T30" s="1318"/>
      <c r="U30" s="1318"/>
      <c r="V30" s="1318"/>
      <c r="W30" s="1318"/>
      <c r="X30" s="1318"/>
      <c r="Y30" s="1318"/>
      <c r="Z30" s="1318"/>
      <c r="AA30" s="1318"/>
      <c r="AB30" s="1318"/>
      <c r="AC30" s="1318"/>
      <c r="AD30" s="1318"/>
      <c r="AE30" s="1318"/>
      <c r="AF30" s="1318"/>
      <c r="AG30" s="1318"/>
      <c r="AH30" s="1318"/>
      <c r="AI30" s="1318"/>
      <c r="AJ30" s="1318"/>
      <c r="AK30" s="1318"/>
      <c r="AL30" s="1318"/>
      <c r="AM30" s="1318"/>
      <c r="AN30" s="1318"/>
      <c r="AO30" s="1318"/>
      <c r="AP30" s="1318"/>
      <c r="AQ30" s="1318"/>
      <c r="AR30" s="1318"/>
      <c r="AS30" s="1318"/>
      <c r="AT30" s="1318"/>
      <c r="AU30" s="1318"/>
      <c r="AV30" s="1318"/>
      <c r="AW30" s="1318"/>
      <c r="AX30" s="1318"/>
      <c r="AY30" s="1318"/>
      <c r="AZ30" s="1318"/>
      <c r="BA30" s="1318"/>
      <c r="BB30" s="1318"/>
      <c r="BC30" s="1318"/>
      <c r="BD30" s="1318"/>
      <c r="BE30" s="1318"/>
      <c r="BF30" s="1318"/>
      <c r="BV30" s="1885"/>
      <c r="BW30" s="1885"/>
      <c r="BX30" s="1885"/>
      <c r="BY30" s="1885"/>
      <c r="BZ30" s="1885"/>
      <c r="CA30" s="1885"/>
      <c r="CB30" s="1885"/>
      <c r="CC30" s="1885"/>
      <c r="CD30" s="1885"/>
      <c r="CE30" s="1885"/>
      <c r="CF30" s="1885"/>
      <c r="CG30" s="1885"/>
      <c r="CH30" s="1885"/>
      <c r="CI30" s="1885"/>
      <c r="CJ30" s="1885"/>
      <c r="CK30" s="1885"/>
      <c r="CL30" s="1885"/>
      <c r="CM30" s="1885"/>
      <c r="CN30" s="1885"/>
      <c r="CO30" s="1885"/>
      <c r="CP30" s="1885"/>
      <c r="CQ30" s="1885"/>
      <c r="CR30" s="1885"/>
      <c r="CS30" s="1885"/>
      <c r="CT30" s="1885"/>
      <c r="CU30" s="1885"/>
      <c r="CV30" s="1885"/>
      <c r="CW30" s="1885"/>
      <c r="CX30" s="1885"/>
      <c r="CY30" s="1885"/>
      <c r="CZ30" s="1885"/>
      <c r="DA30" s="1885"/>
      <c r="DB30" s="1885"/>
      <c r="DC30" s="1885"/>
      <c r="DD30" s="1885"/>
      <c r="DE30" s="1885"/>
      <c r="DF30" s="1885"/>
      <c r="DG30" s="1885"/>
    </row>
    <row r="31" spans="2:111" s="5" customFormat="1" ht="13.5" customHeight="1">
      <c r="B31" s="1313"/>
      <c r="C31" s="1313"/>
      <c r="D31" s="1313"/>
      <c r="E31" s="1313"/>
      <c r="F31" s="1323"/>
      <c r="G31" s="1323"/>
      <c r="H31" s="1323"/>
      <c r="I31" s="1323"/>
      <c r="J31" s="1323"/>
      <c r="K31" s="1323"/>
      <c r="L31" s="1314"/>
      <c r="M31" s="1314"/>
      <c r="N31" s="1314"/>
      <c r="O31" s="1314"/>
      <c r="P31" s="1314"/>
      <c r="Q31" s="1314"/>
      <c r="R31" s="1314"/>
      <c r="S31" s="1314"/>
      <c r="T31" s="1314"/>
      <c r="U31" s="1314"/>
      <c r="V31" s="1314"/>
      <c r="W31" s="1314"/>
      <c r="X31" s="1314"/>
      <c r="Y31" s="1314"/>
      <c r="Z31" s="1314"/>
      <c r="AA31" s="1314"/>
      <c r="AB31" s="1314"/>
      <c r="AC31" s="1314"/>
      <c r="AD31" s="1314"/>
      <c r="AE31" s="1314"/>
      <c r="AF31" s="1314"/>
      <c r="AG31" s="1314"/>
      <c r="AH31" s="1314"/>
      <c r="AI31" s="1314"/>
      <c r="AJ31" s="1314"/>
      <c r="AK31" s="1314"/>
      <c r="AL31" s="1314"/>
      <c r="AM31" s="1314"/>
      <c r="AN31" s="1314"/>
      <c r="AO31" s="1314"/>
      <c r="AP31" s="1314"/>
      <c r="AQ31" s="1314"/>
      <c r="AR31" s="1314"/>
      <c r="AS31" s="1314"/>
      <c r="AT31" s="1314"/>
      <c r="AU31" s="1314"/>
      <c r="AV31" s="1314"/>
      <c r="AW31" s="1314"/>
      <c r="AX31" s="1314"/>
      <c r="AY31" s="1314"/>
      <c r="AZ31" s="1314"/>
      <c r="BA31" s="1314"/>
      <c r="BB31" s="1314"/>
      <c r="BC31" s="1314"/>
      <c r="BD31" s="1314"/>
      <c r="BE31" s="1314"/>
      <c r="BF31" s="1314"/>
      <c r="BV31" s="1885"/>
      <c r="BW31" s="1885"/>
      <c r="BX31" s="1885"/>
      <c r="BY31" s="1885"/>
      <c r="BZ31" s="1885"/>
      <c r="CA31" s="1885"/>
      <c r="CB31" s="1885"/>
      <c r="CC31" s="1885"/>
      <c r="CD31" s="1885"/>
      <c r="CE31" s="1885"/>
      <c r="CF31" s="1885"/>
      <c r="CG31" s="1885"/>
      <c r="CH31" s="1885"/>
      <c r="CI31" s="1885"/>
      <c r="CJ31" s="1885"/>
      <c r="CK31" s="1885"/>
      <c r="CL31" s="1885"/>
      <c r="CM31" s="1885"/>
      <c r="CN31" s="1885"/>
      <c r="CO31" s="1885"/>
      <c r="CP31" s="1885"/>
      <c r="CQ31" s="1885"/>
      <c r="CR31" s="1885"/>
      <c r="CS31" s="1885"/>
      <c r="CT31" s="1885"/>
      <c r="CU31" s="1885"/>
      <c r="CV31" s="1885"/>
      <c r="CW31" s="1885"/>
      <c r="CX31" s="1885"/>
      <c r="CY31" s="1885"/>
      <c r="CZ31" s="1885"/>
      <c r="DA31" s="1885"/>
      <c r="DB31" s="1885"/>
      <c r="DC31" s="1885"/>
      <c r="DD31" s="1885"/>
      <c r="DE31" s="1885"/>
      <c r="DF31" s="1885"/>
      <c r="DG31" s="1885"/>
    </row>
    <row r="32" spans="2:111" s="5" customFormat="1" ht="13.5" customHeight="1">
      <c r="B32" s="1874" t="s">
        <v>78</v>
      </c>
      <c r="C32" s="1874"/>
      <c r="D32" s="1874"/>
      <c r="E32" s="1874"/>
      <c r="F32" s="1874"/>
      <c r="G32" s="1874"/>
      <c r="H32" s="1874"/>
      <c r="I32" s="1874"/>
      <c r="J32" s="1874"/>
      <c r="K32" s="1874"/>
      <c r="L32" s="1874"/>
      <c r="M32" s="1874"/>
      <c r="N32" s="1874"/>
      <c r="O32" s="1874"/>
      <c r="P32" s="1874"/>
      <c r="Q32" s="1874"/>
      <c r="R32" s="1874"/>
      <c r="S32" s="1874"/>
      <c r="T32" s="1874"/>
      <c r="U32" s="1874"/>
      <c r="V32" s="1874"/>
      <c r="W32" s="1874"/>
      <c r="X32" s="1874"/>
      <c r="Y32" s="1874"/>
      <c r="Z32" s="1874"/>
      <c r="AA32" s="1874"/>
      <c r="AB32" s="1874"/>
      <c r="AC32" s="1874"/>
      <c r="AD32" s="1874"/>
      <c r="AE32" s="1874"/>
      <c r="AF32" s="1874"/>
      <c r="AG32" s="1874"/>
      <c r="AH32" s="1874"/>
      <c r="AI32" s="1874"/>
      <c r="AJ32" s="1874"/>
      <c r="AK32" s="1874"/>
      <c r="AL32" s="1874"/>
      <c r="AM32" s="1874"/>
      <c r="AN32" s="1874"/>
      <c r="AO32" s="1874"/>
      <c r="AP32" s="1874"/>
      <c r="AQ32" s="1874"/>
      <c r="AR32" s="1874"/>
      <c r="AS32" s="1874"/>
      <c r="AT32" s="1874"/>
      <c r="AU32" s="1874"/>
      <c r="AV32" s="1874"/>
      <c r="AW32" s="1874"/>
      <c r="AX32" s="1874"/>
      <c r="AY32" s="1874"/>
      <c r="AZ32" s="1874"/>
      <c r="BA32" s="1874"/>
      <c r="BB32" s="1874"/>
      <c r="BC32" s="1874"/>
      <c r="BD32" s="1874"/>
      <c r="BE32" s="1874"/>
      <c r="BF32" s="1874"/>
    </row>
    <row r="33" spans="2:73" s="5" customFormat="1" ht="13.5" customHeight="1">
      <c r="B33" s="1314"/>
      <c r="C33" s="1314"/>
      <c r="D33" s="1313"/>
      <c r="E33" s="1313"/>
      <c r="F33" s="1872" t="s">
        <v>79</v>
      </c>
      <c r="G33" s="1872"/>
      <c r="H33" s="1872"/>
      <c r="I33" s="1872"/>
      <c r="J33" s="1872"/>
      <c r="K33" s="1872"/>
      <c r="L33" s="1872"/>
      <c r="M33" s="1872"/>
      <c r="N33" s="1872"/>
      <c r="O33" s="1872"/>
      <c r="P33" s="1313"/>
      <c r="Q33" s="1313"/>
      <c r="R33" s="1870"/>
      <c r="S33" s="1870"/>
      <c r="T33" s="1870"/>
      <c r="U33" s="1870"/>
      <c r="V33" s="1870"/>
      <c r="W33" s="1870"/>
      <c r="X33" s="1870"/>
      <c r="Y33" s="1870"/>
      <c r="Z33" s="1313" t="s">
        <v>80</v>
      </c>
      <c r="AA33" s="1314"/>
      <c r="AB33" s="1314"/>
      <c r="AC33" s="1314"/>
      <c r="AD33" s="1314"/>
      <c r="AE33" s="1314"/>
      <c r="AF33" s="1314"/>
      <c r="AG33" s="1314"/>
      <c r="AH33" s="1314"/>
      <c r="AI33" s="1314"/>
      <c r="AJ33" s="1314"/>
      <c r="AK33" s="1314"/>
      <c r="AL33" s="1314"/>
      <c r="AM33" s="1314"/>
      <c r="AN33" s="1314"/>
      <c r="AO33" s="1314"/>
      <c r="AP33" s="1314"/>
      <c r="AQ33" s="1314"/>
      <c r="AR33" s="1314"/>
      <c r="AS33" s="1314"/>
      <c r="AT33" s="1314"/>
      <c r="AU33" s="1314"/>
      <c r="AV33" s="1314"/>
      <c r="AW33" s="1314"/>
      <c r="AX33" s="1314"/>
      <c r="AY33" s="1314"/>
      <c r="AZ33" s="1314"/>
      <c r="BA33" s="1314"/>
      <c r="BB33" s="1314"/>
      <c r="BC33" s="1314"/>
      <c r="BD33" s="1314"/>
      <c r="BE33" s="1314"/>
      <c r="BF33" s="1314"/>
    </row>
    <row r="34" spans="2:73" s="5" customFormat="1" ht="13.5" customHeight="1">
      <c r="B34" s="1314"/>
      <c r="C34" s="1314"/>
      <c r="D34" s="1313"/>
      <c r="E34" s="1313"/>
      <c r="F34" s="1872" t="s">
        <v>81</v>
      </c>
      <c r="G34" s="1872"/>
      <c r="H34" s="1872"/>
      <c r="I34" s="1872"/>
      <c r="J34" s="1872"/>
      <c r="K34" s="1872"/>
      <c r="L34" s="1872"/>
      <c r="M34" s="1872"/>
      <c r="N34" s="1872"/>
      <c r="O34" s="1872"/>
      <c r="P34" s="1313"/>
      <c r="Q34" s="1313"/>
      <c r="R34" s="1870"/>
      <c r="S34" s="1870"/>
      <c r="T34" s="1870"/>
      <c r="U34" s="1870"/>
      <c r="V34" s="1870"/>
      <c r="W34" s="1870"/>
      <c r="X34" s="1870"/>
      <c r="Y34" s="1870"/>
      <c r="Z34" s="1313" t="s">
        <v>80</v>
      </c>
      <c r="AA34" s="1314"/>
      <c r="AB34" s="1314"/>
      <c r="AC34" s="1314"/>
      <c r="AD34" s="1314"/>
      <c r="AE34" s="1314"/>
      <c r="AF34" s="1314"/>
      <c r="AG34" s="1314"/>
      <c r="AH34" s="1314"/>
      <c r="AI34" s="1314"/>
      <c r="AJ34" s="1314"/>
      <c r="AK34" s="1314"/>
      <c r="AL34" s="1314"/>
      <c r="AM34" s="1314"/>
      <c r="AN34" s="1314"/>
      <c r="AO34" s="1314"/>
      <c r="AP34" s="1314"/>
      <c r="AQ34" s="1314"/>
      <c r="AR34" s="1314"/>
      <c r="AS34" s="1314"/>
      <c r="AT34" s="1314"/>
      <c r="AU34" s="1314"/>
      <c r="AV34" s="1314"/>
      <c r="AW34" s="1314"/>
      <c r="AX34" s="1314"/>
      <c r="AY34" s="1314"/>
      <c r="AZ34" s="1314"/>
      <c r="BA34" s="1314"/>
      <c r="BB34" s="1314"/>
      <c r="BC34" s="1314"/>
      <c r="BD34" s="1314"/>
      <c r="BE34" s="1314"/>
      <c r="BF34" s="1314"/>
    </row>
    <row r="35" spans="2:73" s="5" customFormat="1" ht="13.5" customHeight="1">
      <c r="B35" s="1315"/>
      <c r="C35" s="1315"/>
      <c r="D35" s="1315"/>
      <c r="E35" s="1315"/>
      <c r="F35" s="1315"/>
      <c r="G35" s="1315"/>
      <c r="H35" s="1315"/>
      <c r="I35" s="1315"/>
      <c r="J35" s="1315"/>
      <c r="K35" s="1315"/>
      <c r="L35" s="1318"/>
      <c r="M35" s="1318"/>
      <c r="N35" s="1318"/>
      <c r="O35" s="1318"/>
      <c r="P35" s="1318"/>
      <c r="Q35" s="1318"/>
      <c r="R35" s="1318"/>
      <c r="S35" s="1318"/>
      <c r="T35" s="1318"/>
      <c r="U35" s="1318"/>
      <c r="V35" s="1318"/>
      <c r="W35" s="1318"/>
      <c r="X35" s="1318"/>
      <c r="Y35" s="1318"/>
      <c r="Z35" s="1318"/>
      <c r="AA35" s="1318"/>
      <c r="AB35" s="1318"/>
      <c r="AC35" s="1318"/>
      <c r="AD35" s="1318"/>
      <c r="AE35" s="1318"/>
      <c r="AF35" s="1318"/>
      <c r="AG35" s="1318"/>
      <c r="AH35" s="1318"/>
      <c r="AI35" s="1318"/>
      <c r="AJ35" s="1318"/>
      <c r="AK35" s="1318"/>
      <c r="AL35" s="1318"/>
      <c r="AM35" s="1318"/>
      <c r="AN35" s="1318"/>
      <c r="AO35" s="1318"/>
      <c r="AP35" s="1318"/>
      <c r="AQ35" s="1318"/>
      <c r="AR35" s="1318"/>
      <c r="AS35" s="1318"/>
      <c r="AT35" s="1318"/>
      <c r="AU35" s="1318"/>
      <c r="AV35" s="1318"/>
      <c r="AW35" s="1318"/>
      <c r="AX35" s="1318"/>
      <c r="AY35" s="1318"/>
      <c r="AZ35" s="1318"/>
      <c r="BA35" s="1318"/>
      <c r="BB35" s="1318"/>
      <c r="BC35" s="1318"/>
      <c r="BD35" s="1318"/>
      <c r="BE35" s="1318"/>
      <c r="BF35" s="1318"/>
    </row>
    <row r="36" spans="2:73" s="5" customFormat="1" ht="13.5" customHeight="1">
      <c r="B36" s="1313"/>
      <c r="C36" s="1313"/>
      <c r="D36" s="1313"/>
      <c r="E36" s="1313"/>
      <c r="F36" s="1313"/>
      <c r="G36" s="1313"/>
      <c r="H36" s="1313"/>
      <c r="I36" s="1313"/>
      <c r="J36" s="1313"/>
      <c r="K36" s="1313"/>
      <c r="L36" s="1314"/>
      <c r="M36" s="1314"/>
      <c r="N36" s="1314"/>
      <c r="O36" s="1314"/>
      <c r="P36" s="1314"/>
      <c r="Q36" s="1314"/>
      <c r="R36" s="1314"/>
      <c r="S36" s="1314"/>
      <c r="T36" s="1314"/>
      <c r="U36" s="1314"/>
      <c r="V36" s="1314"/>
      <c r="W36" s="1314"/>
      <c r="X36" s="1314"/>
      <c r="Y36" s="1314"/>
      <c r="Z36" s="1314"/>
      <c r="AA36" s="1314"/>
      <c r="AB36" s="1314"/>
      <c r="AC36" s="1314"/>
      <c r="AD36" s="1314"/>
      <c r="AE36" s="1314"/>
      <c r="AF36" s="1314"/>
      <c r="AG36" s="1314"/>
      <c r="AH36" s="1314"/>
      <c r="AI36" s="1314"/>
      <c r="AJ36" s="1314"/>
      <c r="AK36" s="1314"/>
      <c r="AL36" s="1314"/>
      <c r="AM36" s="1314"/>
      <c r="AN36" s="1314"/>
      <c r="AO36" s="1314"/>
      <c r="AP36" s="1314"/>
      <c r="AQ36" s="1314"/>
      <c r="AR36" s="1314"/>
      <c r="AS36" s="1314"/>
      <c r="AT36" s="1314"/>
      <c r="AU36" s="1314"/>
      <c r="AV36" s="1314"/>
      <c r="AW36" s="1314"/>
      <c r="AX36" s="1314"/>
      <c r="AY36" s="1314"/>
      <c r="AZ36" s="1314"/>
      <c r="BA36" s="1314"/>
      <c r="BB36" s="1314"/>
      <c r="BC36" s="1314"/>
      <c r="BD36" s="1314"/>
      <c r="BE36" s="1314"/>
      <c r="BF36" s="1314"/>
    </row>
    <row r="37" spans="2:73" s="5" customFormat="1" ht="13.5" customHeight="1">
      <c r="B37" s="1874" t="s">
        <v>82</v>
      </c>
      <c r="C37" s="1874"/>
      <c r="D37" s="1874"/>
      <c r="E37" s="1874"/>
      <c r="F37" s="1874"/>
      <c r="G37" s="1874"/>
      <c r="H37" s="1874"/>
      <c r="I37" s="1874"/>
      <c r="J37" s="1874"/>
      <c r="K37" s="1874"/>
      <c r="L37" s="1874"/>
      <c r="M37" s="1874"/>
      <c r="N37" s="1874"/>
      <c r="O37" s="1874"/>
      <c r="P37" s="1874"/>
      <c r="Q37" s="1874"/>
      <c r="R37" s="1874"/>
      <c r="S37" s="1874"/>
      <c r="T37" s="1874"/>
      <c r="U37" s="1874"/>
      <c r="V37" s="1874"/>
      <c r="W37" s="1874"/>
      <c r="X37" s="1874"/>
      <c r="Y37" s="1874"/>
      <c r="Z37" s="1874"/>
      <c r="AA37" s="1874"/>
      <c r="AB37" s="1874"/>
      <c r="AC37" s="1874"/>
      <c r="AD37" s="1874"/>
      <c r="AE37" s="1874"/>
      <c r="AF37" s="1874"/>
      <c r="AG37" s="1874"/>
      <c r="AH37" s="1874"/>
      <c r="AI37" s="1874"/>
      <c r="AJ37" s="1874"/>
      <c r="AK37" s="1874"/>
      <c r="AL37" s="1874"/>
      <c r="AM37" s="1874"/>
      <c r="AN37" s="1874"/>
      <c r="AO37" s="1874"/>
      <c r="AP37" s="1874"/>
      <c r="AQ37" s="1874"/>
      <c r="AR37" s="1874"/>
      <c r="AS37" s="1874"/>
      <c r="AT37" s="1874"/>
      <c r="AU37" s="1874"/>
      <c r="AV37" s="1874"/>
      <c r="AW37" s="1874"/>
      <c r="AX37" s="1874"/>
      <c r="AY37" s="1874"/>
      <c r="AZ37" s="1874"/>
      <c r="BA37" s="1874"/>
      <c r="BB37" s="1874"/>
      <c r="BC37" s="1874"/>
      <c r="BD37" s="1874"/>
      <c r="BE37" s="1874"/>
      <c r="BF37" s="1874"/>
    </row>
    <row r="38" spans="2:73" s="5" customFormat="1" ht="13.5" customHeight="1">
      <c r="B38" s="1313"/>
      <c r="C38" s="1314"/>
      <c r="D38" s="1313"/>
      <c r="E38" s="1313"/>
      <c r="F38" s="1872" t="s">
        <v>83</v>
      </c>
      <c r="G38" s="1872"/>
      <c r="H38" s="1872"/>
      <c r="I38" s="1872"/>
      <c r="J38" s="1872"/>
      <c r="K38" s="1872"/>
      <c r="L38" s="1872"/>
      <c r="M38" s="1872"/>
      <c r="N38" s="1872"/>
      <c r="O38" s="1872"/>
      <c r="P38" s="1313"/>
      <c r="Q38" s="1313"/>
      <c r="R38" s="1895"/>
      <c r="S38" s="1895"/>
      <c r="T38" s="1895"/>
      <c r="U38" s="1895"/>
      <c r="V38" s="1895"/>
      <c r="W38" s="1895"/>
      <c r="X38" s="1895"/>
      <c r="Y38" s="1895"/>
      <c r="Z38" s="1313" t="s">
        <v>84</v>
      </c>
      <c r="AA38" s="1314"/>
      <c r="AB38" s="1314"/>
      <c r="AC38" s="1314"/>
      <c r="AD38" s="1314"/>
      <c r="AE38" s="1314"/>
      <c r="AF38" s="1314"/>
      <c r="AG38" s="1314"/>
      <c r="AH38" s="1314"/>
      <c r="AI38" s="1314"/>
      <c r="AJ38" s="1314"/>
      <c r="AK38" s="1314"/>
      <c r="AL38" s="1314"/>
      <c r="AM38" s="1314"/>
      <c r="AN38" s="1314"/>
      <c r="AO38" s="1314"/>
      <c r="AP38" s="1314"/>
      <c r="AQ38" s="1314"/>
      <c r="AR38" s="1314"/>
      <c r="AS38" s="1314"/>
      <c r="AT38" s="1314"/>
      <c r="AU38" s="1314"/>
      <c r="AV38" s="1314"/>
      <c r="AW38" s="1314"/>
      <c r="AX38" s="1314"/>
      <c r="AY38" s="1314"/>
      <c r="AZ38" s="1314"/>
      <c r="BA38" s="1314"/>
      <c r="BB38" s="1314"/>
      <c r="BC38" s="1314"/>
      <c r="BD38" s="1314"/>
      <c r="BE38" s="1314"/>
      <c r="BF38" s="1314"/>
    </row>
    <row r="39" spans="2:73" s="5" customFormat="1" ht="13.5" customHeight="1">
      <c r="B39" s="1313"/>
      <c r="C39" s="1314"/>
      <c r="D39" s="1313"/>
      <c r="E39" s="1313"/>
      <c r="F39" s="1872" t="s">
        <v>85</v>
      </c>
      <c r="G39" s="1872"/>
      <c r="H39" s="1872"/>
      <c r="I39" s="1872"/>
      <c r="J39" s="1872"/>
      <c r="K39" s="1872"/>
      <c r="L39" s="1872"/>
      <c r="M39" s="1872"/>
      <c r="N39" s="1872"/>
      <c r="O39" s="1872"/>
      <c r="P39" s="1313"/>
      <c r="Q39" s="1313"/>
      <c r="R39" s="1895"/>
      <c r="S39" s="1895"/>
      <c r="T39" s="1895"/>
      <c r="U39" s="1895"/>
      <c r="V39" s="1895"/>
      <c r="W39" s="1895"/>
      <c r="X39" s="1895"/>
      <c r="Y39" s="1895"/>
      <c r="Z39" s="1313" t="s">
        <v>84</v>
      </c>
      <c r="AA39" s="1314"/>
      <c r="AB39" s="1314"/>
      <c r="AC39" s="1314"/>
      <c r="AD39" s="1314"/>
      <c r="AE39" s="1314"/>
      <c r="AF39" s="1314"/>
      <c r="AG39" s="1314"/>
      <c r="AH39" s="1314"/>
      <c r="AI39" s="1314"/>
      <c r="AJ39" s="1314"/>
      <c r="AK39" s="1314"/>
      <c r="AL39" s="1314"/>
      <c r="AM39" s="1314"/>
      <c r="AN39" s="1314"/>
      <c r="AO39" s="1314"/>
      <c r="AP39" s="1314"/>
      <c r="AQ39" s="1314"/>
      <c r="AR39" s="1314"/>
      <c r="AS39" s="1314"/>
      <c r="AT39" s="1314"/>
      <c r="AU39" s="1314"/>
      <c r="AV39" s="1314"/>
      <c r="AW39" s="1314"/>
      <c r="AX39" s="1314"/>
      <c r="AY39" s="1314"/>
      <c r="AZ39" s="1314"/>
      <c r="BA39" s="1314"/>
      <c r="BB39" s="1314"/>
      <c r="BC39" s="1314"/>
      <c r="BD39" s="1314"/>
      <c r="BE39" s="1314"/>
      <c r="BF39" s="1314"/>
    </row>
    <row r="40" spans="2:73" s="5" customFormat="1" ht="13.5" customHeight="1">
      <c r="B40" s="1313"/>
      <c r="C40" s="1314"/>
      <c r="D40" s="1314"/>
      <c r="E40" s="1313"/>
      <c r="F40" s="1872" t="s">
        <v>86</v>
      </c>
      <c r="G40" s="1872"/>
      <c r="H40" s="1872"/>
      <c r="I40" s="1872"/>
      <c r="J40" s="1872"/>
      <c r="K40" s="1872"/>
      <c r="L40" s="1872"/>
      <c r="M40" s="1872"/>
      <c r="N40" s="1872"/>
      <c r="O40" s="1872"/>
      <c r="P40" s="1313"/>
      <c r="Q40" s="1313"/>
      <c r="R40" s="1314"/>
      <c r="S40" s="1314"/>
      <c r="T40" s="1316" t="s">
        <v>6</v>
      </c>
      <c r="U40" s="1893"/>
      <c r="V40" s="1893"/>
      <c r="W40" s="1893"/>
      <c r="X40" s="1313" t="s">
        <v>7</v>
      </c>
      <c r="Y40" s="1314"/>
      <c r="Z40" s="1314"/>
      <c r="AA40" s="1314"/>
      <c r="AB40" s="1314"/>
      <c r="AC40" s="1316" t="s">
        <v>8</v>
      </c>
      <c r="AD40" s="1893"/>
      <c r="AE40" s="1893"/>
      <c r="AF40" s="1893"/>
      <c r="AG40" s="1313" t="s">
        <v>7</v>
      </c>
      <c r="AH40" s="1314"/>
      <c r="AI40" s="1314"/>
      <c r="AJ40" s="1314"/>
      <c r="AK40" s="1314"/>
      <c r="AL40" s="1314"/>
      <c r="AM40" s="1314"/>
      <c r="AN40" s="1314"/>
      <c r="AO40" s="1314"/>
      <c r="AP40" s="1314"/>
      <c r="AQ40" s="1314"/>
      <c r="AR40" s="1314"/>
      <c r="AS40" s="1314"/>
      <c r="AT40" s="1314"/>
      <c r="AU40" s="1314"/>
      <c r="AV40" s="1314"/>
      <c r="AW40" s="1314"/>
      <c r="AX40" s="1314"/>
      <c r="AY40" s="1314"/>
      <c r="AZ40" s="1314"/>
      <c r="BA40" s="1314"/>
      <c r="BB40" s="1314"/>
      <c r="BC40" s="1314"/>
      <c r="BD40" s="1314"/>
      <c r="BE40" s="1314"/>
      <c r="BF40" s="1314"/>
    </row>
    <row r="41" spans="2:73" s="5" customFormat="1" ht="13.5" customHeight="1">
      <c r="B41" s="1313"/>
      <c r="C41" s="1314"/>
      <c r="D41" s="1314"/>
      <c r="E41" s="1313"/>
      <c r="F41" s="1872" t="s">
        <v>87</v>
      </c>
      <c r="G41" s="1872"/>
      <c r="H41" s="1872"/>
      <c r="I41" s="1872"/>
      <c r="J41" s="1872"/>
      <c r="K41" s="1872"/>
      <c r="L41" s="1872"/>
      <c r="M41" s="1872"/>
      <c r="N41" s="1872"/>
      <c r="O41" s="1872"/>
      <c r="P41" s="1313"/>
      <c r="Q41" s="1313"/>
      <c r="R41" s="1870"/>
      <c r="S41" s="1870"/>
      <c r="T41" s="1870"/>
      <c r="U41" s="1870"/>
      <c r="V41" s="1870"/>
      <c r="W41" s="1870"/>
      <c r="X41" s="1870"/>
      <c r="Y41" s="1870"/>
      <c r="Z41" s="1870"/>
      <c r="AA41" s="1870"/>
      <c r="AB41" s="1870"/>
      <c r="AC41" s="1870"/>
      <c r="AD41" s="1870"/>
      <c r="AE41" s="1870"/>
      <c r="AF41" s="1870"/>
      <c r="AG41" s="1870"/>
      <c r="AH41" s="1870"/>
      <c r="AI41" s="1313"/>
      <c r="AJ41" s="1314"/>
      <c r="AK41" s="1313"/>
      <c r="AL41" s="1314"/>
      <c r="AM41" s="1316" t="s">
        <v>9</v>
      </c>
      <c r="AN41" s="1870"/>
      <c r="AO41" s="1870"/>
      <c r="AP41" s="1870"/>
      <c r="AQ41" s="1870"/>
      <c r="AR41" s="1870"/>
      <c r="AS41" s="1870"/>
      <c r="AT41" s="1870"/>
      <c r="AU41" s="1870"/>
      <c r="AV41" s="1870"/>
      <c r="AW41" s="1870"/>
      <c r="AX41" s="1870"/>
      <c r="AY41" s="1870"/>
      <c r="AZ41" s="1870"/>
      <c r="BA41" s="1870"/>
      <c r="BB41" s="1870"/>
      <c r="BC41" s="1870"/>
      <c r="BD41" s="1870"/>
      <c r="BE41" s="1313"/>
      <c r="BF41" s="1314"/>
      <c r="BL41" s="5" t="s">
        <v>211</v>
      </c>
      <c r="BM41" s="5" t="s">
        <v>212</v>
      </c>
      <c r="BN41" s="5" t="s">
        <v>213</v>
      </c>
      <c r="BO41" s="5" t="s">
        <v>214</v>
      </c>
      <c r="BP41" s="5" t="s">
        <v>215</v>
      </c>
      <c r="BQ41" s="5" t="s">
        <v>216</v>
      </c>
      <c r="BR41" s="5" t="s">
        <v>217</v>
      </c>
      <c r="BS41" s="5" t="s">
        <v>218</v>
      </c>
      <c r="BT41" s="5" t="s">
        <v>219</v>
      </c>
      <c r="BU41" s="5" t="s">
        <v>220</v>
      </c>
    </row>
    <row r="42" spans="2:73" s="5" customFormat="1" ht="13.5" customHeight="1">
      <c r="B42" s="1315"/>
      <c r="C42" s="1315"/>
      <c r="D42" s="1315"/>
      <c r="E42" s="1315"/>
      <c r="F42" s="1315"/>
      <c r="G42" s="1315"/>
      <c r="H42" s="1315"/>
      <c r="I42" s="1315"/>
      <c r="J42" s="1315"/>
      <c r="K42" s="1315"/>
      <c r="L42" s="1318"/>
      <c r="M42" s="1318"/>
      <c r="N42" s="1318"/>
      <c r="O42" s="1318"/>
      <c r="P42" s="1318"/>
      <c r="Q42" s="1318"/>
      <c r="R42" s="1318"/>
      <c r="S42" s="1318"/>
      <c r="T42" s="1318"/>
      <c r="U42" s="1318"/>
      <c r="V42" s="1318"/>
      <c r="W42" s="1318"/>
      <c r="X42" s="1318"/>
      <c r="Y42" s="1318"/>
      <c r="Z42" s="1318"/>
      <c r="AA42" s="1318"/>
      <c r="AB42" s="1318"/>
      <c r="AC42" s="1318"/>
      <c r="AD42" s="1318"/>
      <c r="AE42" s="1318"/>
      <c r="AF42" s="1318"/>
      <c r="AG42" s="1318"/>
      <c r="AH42" s="1318"/>
      <c r="AI42" s="1318"/>
      <c r="AJ42" s="1318"/>
      <c r="AK42" s="1318"/>
      <c r="AL42" s="1318"/>
      <c r="AM42" s="1318"/>
      <c r="AN42" s="1318"/>
      <c r="AO42" s="1318"/>
      <c r="AP42" s="1318"/>
      <c r="AQ42" s="1318"/>
      <c r="AR42" s="1318"/>
      <c r="AS42" s="1318"/>
      <c r="AT42" s="1318"/>
      <c r="AU42" s="1318"/>
      <c r="AV42" s="1318"/>
      <c r="AW42" s="1318"/>
      <c r="AX42" s="1318"/>
      <c r="AY42" s="1318"/>
      <c r="AZ42" s="1318"/>
      <c r="BA42" s="1318"/>
      <c r="BB42" s="1318"/>
      <c r="BC42" s="1318"/>
      <c r="BD42" s="1318"/>
      <c r="BE42" s="1318"/>
      <c r="BF42" s="1318"/>
    </row>
    <row r="43" spans="2:73" s="5" customFormat="1" ht="13.5" customHeight="1">
      <c r="B43" s="1313"/>
      <c r="C43" s="1323"/>
      <c r="D43" s="1323"/>
      <c r="E43" s="1316"/>
      <c r="F43" s="1323"/>
      <c r="G43" s="1313"/>
      <c r="H43" s="1313"/>
      <c r="I43" s="1320"/>
      <c r="J43" s="1320"/>
      <c r="K43" s="1313"/>
      <c r="L43" s="1314"/>
      <c r="M43" s="1314"/>
      <c r="N43" s="1314"/>
      <c r="O43" s="1314"/>
      <c r="P43" s="1314"/>
      <c r="Q43" s="1314"/>
      <c r="R43" s="1314"/>
      <c r="S43" s="1314"/>
      <c r="T43" s="1314"/>
      <c r="U43" s="1314"/>
      <c r="V43" s="1314"/>
      <c r="W43" s="1314"/>
      <c r="X43" s="1314"/>
      <c r="Y43" s="1314"/>
      <c r="Z43" s="1314"/>
      <c r="AA43" s="1314"/>
      <c r="AB43" s="1314"/>
      <c r="AC43" s="1314"/>
      <c r="AD43" s="1314"/>
      <c r="AE43" s="1314"/>
      <c r="AF43" s="1314"/>
      <c r="AG43" s="1314"/>
      <c r="AH43" s="1314"/>
      <c r="AI43" s="1314"/>
      <c r="AJ43" s="1314"/>
      <c r="AK43" s="1314"/>
      <c r="AL43" s="1314"/>
      <c r="AM43" s="1314"/>
      <c r="AN43" s="1314"/>
      <c r="AO43" s="1314"/>
      <c r="AP43" s="1314"/>
      <c r="AQ43" s="1314"/>
      <c r="AR43" s="1314"/>
      <c r="AS43" s="1314"/>
      <c r="AT43" s="1314"/>
      <c r="AU43" s="1314"/>
      <c r="AV43" s="1314"/>
      <c r="AW43" s="1314"/>
      <c r="AX43" s="1314"/>
      <c r="AY43" s="1314"/>
      <c r="AZ43" s="1314"/>
      <c r="BA43" s="1314"/>
      <c r="BB43" s="1314"/>
      <c r="BC43" s="1314"/>
      <c r="BD43" s="1314"/>
      <c r="BE43" s="1314"/>
      <c r="BF43" s="1314"/>
    </row>
    <row r="44" spans="2:73" s="5" customFormat="1" ht="13.5" customHeight="1">
      <c r="B44" s="1874" t="s">
        <v>88</v>
      </c>
      <c r="C44" s="1874"/>
      <c r="D44" s="1874"/>
      <c r="E44" s="1874"/>
      <c r="F44" s="1874"/>
      <c r="G44" s="1874"/>
      <c r="H44" s="1874"/>
      <c r="I44" s="1874"/>
      <c r="J44" s="1874"/>
      <c r="K44" s="1874"/>
      <c r="L44" s="1874"/>
      <c r="M44" s="1874"/>
      <c r="N44" s="1874"/>
      <c r="O44" s="1874"/>
      <c r="P44" s="1874"/>
      <c r="Q44" s="1874"/>
      <c r="R44" s="1314"/>
      <c r="S44" s="1892" t="s">
        <v>4</v>
      </c>
      <c r="T44" s="1892"/>
      <c r="U44" s="1313" t="s">
        <v>40</v>
      </c>
      <c r="V44" s="1314"/>
      <c r="W44" s="1314"/>
      <c r="X44" s="1314"/>
      <c r="Y44" s="1314"/>
      <c r="Z44" s="1314"/>
      <c r="AA44" s="1314"/>
      <c r="AB44" s="1892" t="s">
        <v>4</v>
      </c>
      <c r="AC44" s="1892"/>
      <c r="AD44" s="1323" t="s">
        <v>284</v>
      </c>
      <c r="AE44" s="1314"/>
      <c r="AF44" s="1314"/>
      <c r="AG44" s="1314"/>
      <c r="AH44" s="1314"/>
      <c r="AI44" s="1314"/>
      <c r="AJ44" s="1892" t="s">
        <v>4</v>
      </c>
      <c r="AK44" s="1892"/>
      <c r="AL44" s="1323" t="s">
        <v>89</v>
      </c>
      <c r="AM44" s="1314"/>
      <c r="AN44" s="1314"/>
      <c r="AO44" s="1314"/>
      <c r="AP44" s="1314"/>
      <c r="AQ44" s="1314"/>
      <c r="AR44" s="1314"/>
      <c r="AS44" s="1323"/>
      <c r="AT44" s="1892" t="s">
        <v>4</v>
      </c>
      <c r="AU44" s="1892"/>
      <c r="AV44" s="1313" t="s">
        <v>90</v>
      </c>
      <c r="AW44" s="1323"/>
      <c r="AX44" s="1323"/>
      <c r="AY44" s="1314"/>
      <c r="AZ44" s="1314"/>
      <c r="BA44" s="1323"/>
      <c r="BB44" s="1323"/>
      <c r="BC44" s="1323"/>
      <c r="BD44" s="1314"/>
      <c r="BE44" s="1314"/>
      <c r="BF44" s="1323"/>
      <c r="BG44" s="6"/>
      <c r="BH44" s="6"/>
      <c r="BI44" s="7"/>
      <c r="BJ44" s="7"/>
    </row>
    <row r="45" spans="2:73" s="5" customFormat="1" ht="13.5" customHeight="1">
      <c r="B45" s="1313"/>
      <c r="C45" s="1323"/>
      <c r="D45" s="1324"/>
      <c r="E45" s="1324"/>
      <c r="F45" s="1324"/>
      <c r="G45" s="1313"/>
      <c r="H45" s="1313"/>
      <c r="I45" s="1314"/>
      <c r="J45" s="1314"/>
      <c r="K45" s="1314"/>
      <c r="L45" s="1314"/>
      <c r="M45" s="1314"/>
      <c r="N45" s="1314"/>
      <c r="O45" s="1314"/>
      <c r="P45" s="1314"/>
      <c r="Q45" s="1314"/>
      <c r="R45" s="1314"/>
      <c r="S45" s="1314"/>
      <c r="T45" s="1314"/>
      <c r="U45" s="1314"/>
      <c r="V45" s="1314"/>
      <c r="W45" s="1314"/>
      <c r="X45" s="1314"/>
      <c r="Y45" s="1314"/>
      <c r="Z45" s="1314"/>
      <c r="AA45" s="1314"/>
      <c r="AB45" s="1314"/>
      <c r="AC45" s="1314"/>
      <c r="AD45" s="1314"/>
      <c r="AE45" s="1314"/>
      <c r="AF45" s="1314"/>
      <c r="AG45" s="1314"/>
      <c r="AH45" s="1314"/>
      <c r="AI45" s="1314"/>
      <c r="AJ45" s="1314"/>
      <c r="AK45" s="1314"/>
      <c r="AL45" s="1314"/>
      <c r="AM45" s="1314"/>
      <c r="AN45" s="1314"/>
      <c r="AO45" s="1314"/>
      <c r="AP45" s="1314"/>
      <c r="AQ45" s="1313"/>
      <c r="AR45" s="1313"/>
      <c r="AS45" s="1325"/>
      <c r="AT45" s="1325"/>
      <c r="AU45" s="1325"/>
      <c r="AV45" s="1325"/>
      <c r="AW45" s="1325"/>
      <c r="AX45" s="1325"/>
      <c r="AY45" s="1325"/>
      <c r="AZ45" s="1325"/>
      <c r="BA45" s="1325"/>
      <c r="BB45" s="1325"/>
      <c r="BC45" s="1325"/>
      <c r="BD45" s="1325"/>
      <c r="BE45" s="1325"/>
      <c r="BF45" s="1325"/>
      <c r="BG45" s="8"/>
      <c r="BH45" s="8"/>
      <c r="BI45" s="8"/>
      <c r="BJ45" s="8"/>
    </row>
    <row r="46" spans="2:73" s="5" customFormat="1" ht="13.5" customHeight="1">
      <c r="B46" s="1315"/>
      <c r="C46" s="1315"/>
      <c r="D46" s="1315"/>
      <c r="E46" s="1315"/>
      <c r="F46" s="1315"/>
      <c r="G46" s="1315"/>
      <c r="H46" s="1315"/>
      <c r="I46" s="1315"/>
      <c r="J46" s="1315"/>
      <c r="K46" s="1315"/>
      <c r="L46" s="1318"/>
      <c r="M46" s="1318"/>
      <c r="N46" s="1318"/>
      <c r="O46" s="1318"/>
      <c r="P46" s="1318"/>
      <c r="Q46" s="1318"/>
      <c r="R46" s="1318"/>
      <c r="S46" s="1318"/>
      <c r="T46" s="1318"/>
      <c r="U46" s="1318"/>
      <c r="V46" s="1318"/>
      <c r="W46" s="1318"/>
      <c r="X46" s="1318"/>
      <c r="Y46" s="1318"/>
      <c r="Z46" s="1318"/>
      <c r="AA46" s="1318"/>
      <c r="AB46" s="1318"/>
      <c r="AC46" s="1318"/>
      <c r="AD46" s="1318"/>
      <c r="AE46" s="1318"/>
      <c r="AF46" s="1318"/>
      <c r="AG46" s="1318"/>
      <c r="AH46" s="1318"/>
      <c r="AI46" s="1318"/>
      <c r="AJ46" s="1318"/>
      <c r="AK46" s="1318"/>
      <c r="AL46" s="1318"/>
      <c r="AM46" s="1318"/>
      <c r="AN46" s="1318"/>
      <c r="AO46" s="1318"/>
      <c r="AP46" s="1318"/>
      <c r="AQ46" s="1318"/>
      <c r="AR46" s="1318"/>
      <c r="AS46" s="1318"/>
      <c r="AT46" s="1318"/>
      <c r="AU46" s="1318"/>
      <c r="AV46" s="1318"/>
      <c r="AW46" s="1318"/>
      <c r="AX46" s="1318"/>
      <c r="AY46" s="1318"/>
      <c r="AZ46" s="1318"/>
      <c r="BA46" s="1318"/>
      <c r="BB46" s="1318"/>
      <c r="BC46" s="1318"/>
      <c r="BD46" s="1318"/>
      <c r="BE46" s="1318"/>
      <c r="BF46" s="1318"/>
    </row>
    <row r="47" spans="2:73" s="5" customFormat="1" ht="13.5" customHeight="1">
      <c r="B47" s="1313"/>
      <c r="C47" s="1323"/>
      <c r="D47" s="1323"/>
      <c r="E47" s="1316"/>
      <c r="F47" s="1313"/>
      <c r="G47" s="1313"/>
      <c r="H47" s="1313"/>
      <c r="I47" s="1313"/>
      <c r="J47" s="1313"/>
      <c r="K47" s="1313"/>
      <c r="L47" s="1314"/>
      <c r="M47" s="1314"/>
      <c r="N47" s="1314"/>
      <c r="O47" s="1314"/>
      <c r="P47" s="1314"/>
      <c r="Q47" s="1314"/>
      <c r="R47" s="1314"/>
      <c r="S47" s="1314"/>
      <c r="T47" s="1314"/>
      <c r="U47" s="1314"/>
      <c r="V47" s="1314"/>
      <c r="W47" s="1314"/>
      <c r="X47" s="1314"/>
      <c r="Y47" s="1314"/>
      <c r="Z47" s="1314"/>
      <c r="AA47" s="1314"/>
      <c r="AB47" s="1314"/>
      <c r="AC47" s="1314"/>
      <c r="AD47" s="1314"/>
      <c r="AE47" s="1314"/>
      <c r="AF47" s="1314"/>
      <c r="AG47" s="1314"/>
      <c r="AH47" s="1314"/>
      <c r="AI47" s="1314"/>
      <c r="AJ47" s="1314"/>
      <c r="AK47" s="1314"/>
      <c r="AL47" s="1314"/>
      <c r="AM47" s="1314"/>
      <c r="AN47" s="1314"/>
      <c r="AO47" s="1314"/>
      <c r="AP47" s="1314"/>
      <c r="AQ47" s="1314"/>
      <c r="AR47" s="1314"/>
      <c r="AS47" s="1314"/>
      <c r="AT47" s="1314"/>
      <c r="AU47" s="1314"/>
      <c r="AV47" s="1314"/>
      <c r="AW47" s="1314"/>
      <c r="AX47" s="1314"/>
      <c r="AY47" s="1314"/>
      <c r="AZ47" s="1314"/>
      <c r="BA47" s="1314"/>
      <c r="BB47" s="1314"/>
      <c r="BC47" s="1314"/>
      <c r="BD47" s="1314"/>
      <c r="BE47" s="1314"/>
      <c r="BF47" s="1314"/>
    </row>
    <row r="48" spans="2:73" s="5" customFormat="1" ht="13.5" customHeight="1">
      <c r="B48" s="1874" t="s">
        <v>91</v>
      </c>
      <c r="C48" s="1874"/>
      <c r="D48" s="1874"/>
      <c r="E48" s="1874"/>
      <c r="F48" s="1874"/>
      <c r="G48" s="1874"/>
      <c r="H48" s="1874"/>
      <c r="I48" s="1874"/>
      <c r="J48" s="1874"/>
      <c r="K48" s="1874"/>
      <c r="L48" s="1874"/>
      <c r="M48" s="1874"/>
      <c r="N48" s="1874"/>
      <c r="O48" s="1874"/>
      <c r="P48" s="1874"/>
      <c r="Q48" s="1874"/>
      <c r="R48" s="1875"/>
      <c r="S48" s="1875"/>
      <c r="T48" s="1875"/>
      <c r="U48" s="1875"/>
      <c r="V48" s="1875"/>
      <c r="W48" s="1875"/>
      <c r="X48" s="1875"/>
      <c r="Y48" s="1875"/>
      <c r="Z48" s="1875"/>
      <c r="AA48" s="1875"/>
      <c r="AB48" s="1875"/>
      <c r="AC48" s="1875"/>
      <c r="AD48" s="1875"/>
      <c r="AE48" s="1875"/>
      <c r="AF48" s="1875"/>
      <c r="AG48" s="1875"/>
      <c r="AH48" s="1875"/>
      <c r="AI48" s="1875"/>
      <c r="AJ48" s="1875"/>
      <c r="AK48" s="1875"/>
      <c r="AL48" s="1875"/>
      <c r="AM48" s="1875"/>
      <c r="AN48" s="1875"/>
      <c r="AO48" s="1875"/>
      <c r="AP48" s="1875"/>
      <c r="AQ48" s="1875"/>
      <c r="AR48" s="1875"/>
      <c r="AS48" s="1875"/>
      <c r="AT48" s="1875"/>
      <c r="AU48" s="1875"/>
      <c r="AV48" s="1875"/>
      <c r="AW48" s="1875"/>
      <c r="AX48" s="1875"/>
      <c r="AY48" s="1875"/>
      <c r="AZ48" s="1875"/>
      <c r="BA48" s="1875"/>
      <c r="BB48" s="1875"/>
      <c r="BC48" s="1875"/>
      <c r="BD48" s="1875"/>
      <c r="BE48" s="1875"/>
      <c r="BF48" s="1875"/>
    </row>
    <row r="49" spans="2:58" s="5" customFormat="1" ht="13.5" customHeight="1">
      <c r="B49" s="1315"/>
      <c r="C49" s="1321"/>
      <c r="D49" s="1321"/>
      <c r="E49" s="1315"/>
      <c r="F49" s="1321"/>
      <c r="G49" s="1321"/>
      <c r="H49" s="1315"/>
      <c r="I49" s="1315"/>
      <c r="J49" s="1315"/>
      <c r="K49" s="1315"/>
      <c r="L49" s="1318"/>
      <c r="M49" s="1318"/>
      <c r="N49" s="1318"/>
      <c r="O49" s="1318"/>
      <c r="P49" s="1318"/>
      <c r="Q49" s="1318"/>
      <c r="R49" s="1318"/>
      <c r="S49" s="1318"/>
      <c r="T49" s="1318"/>
      <c r="U49" s="1318"/>
      <c r="V49" s="1318"/>
      <c r="W49" s="1318"/>
      <c r="X49" s="1318"/>
      <c r="Y49" s="1318"/>
      <c r="Z49" s="1318"/>
      <c r="AA49" s="1318"/>
      <c r="AB49" s="1318"/>
      <c r="AC49" s="1318"/>
      <c r="AD49" s="1318"/>
      <c r="AE49" s="1318"/>
      <c r="AF49" s="1318"/>
      <c r="AG49" s="1318"/>
      <c r="AH49" s="1318"/>
      <c r="AI49" s="1318"/>
      <c r="AJ49" s="1318"/>
      <c r="AK49" s="1318"/>
      <c r="AL49" s="1318"/>
      <c r="AM49" s="1318"/>
      <c r="AN49" s="1318"/>
      <c r="AO49" s="1318"/>
      <c r="AP49" s="1318"/>
      <c r="AQ49" s="1318"/>
      <c r="AR49" s="1318"/>
      <c r="AS49" s="1318"/>
      <c r="AT49" s="1318"/>
      <c r="AU49" s="1318"/>
      <c r="AV49" s="1318"/>
      <c r="AW49" s="1318"/>
      <c r="AX49" s="1318"/>
      <c r="AY49" s="1318"/>
      <c r="AZ49" s="1318"/>
      <c r="BA49" s="1318"/>
      <c r="BB49" s="1318"/>
      <c r="BC49" s="1318"/>
      <c r="BD49" s="1318"/>
      <c r="BE49" s="1318"/>
      <c r="BF49" s="1318"/>
    </row>
    <row r="50" spans="2:58" s="5" customFormat="1" ht="13.5" customHeight="1">
      <c r="B50" s="1313"/>
      <c r="C50" s="1313"/>
      <c r="D50" s="1313"/>
      <c r="E50" s="1313"/>
      <c r="F50" s="1313"/>
      <c r="G50" s="1313"/>
      <c r="H50" s="1313"/>
      <c r="I50" s="1313"/>
      <c r="J50" s="1313"/>
      <c r="K50" s="1313"/>
      <c r="L50" s="1314"/>
      <c r="M50" s="1314"/>
      <c r="N50" s="1314"/>
      <c r="O50" s="1314"/>
      <c r="P50" s="1314"/>
      <c r="Q50" s="1314"/>
      <c r="R50" s="1314"/>
      <c r="S50" s="1314"/>
      <c r="T50" s="1314"/>
      <c r="U50" s="1314"/>
      <c r="V50" s="1314"/>
      <c r="W50" s="1314"/>
      <c r="X50" s="1314"/>
      <c r="Y50" s="1314"/>
      <c r="Z50" s="1314"/>
      <c r="AA50" s="1314"/>
      <c r="AB50" s="1314"/>
      <c r="AC50" s="1314"/>
      <c r="AD50" s="1314"/>
      <c r="AE50" s="1314"/>
      <c r="AF50" s="1314"/>
      <c r="AG50" s="1314"/>
      <c r="AH50" s="1314"/>
      <c r="AI50" s="1314"/>
      <c r="AJ50" s="1314"/>
      <c r="AK50" s="1314"/>
      <c r="AL50" s="1314"/>
      <c r="AM50" s="1314"/>
      <c r="AN50" s="1314"/>
      <c r="AO50" s="1314"/>
      <c r="AP50" s="1314"/>
      <c r="AQ50" s="1314"/>
      <c r="AR50" s="1314"/>
      <c r="AS50" s="1314"/>
      <c r="AT50" s="1314"/>
      <c r="AU50" s="1314"/>
      <c r="AV50" s="1314"/>
      <c r="AW50" s="1314"/>
      <c r="AX50" s="1314"/>
      <c r="AY50" s="1314"/>
      <c r="AZ50" s="1314"/>
      <c r="BA50" s="1314"/>
      <c r="BB50" s="1314"/>
      <c r="BC50" s="1314"/>
      <c r="BD50" s="1314"/>
      <c r="BE50" s="1314"/>
      <c r="BF50" s="1314"/>
    </row>
    <row r="51" spans="2:58" s="5" customFormat="1" ht="13.5" customHeight="1">
      <c r="B51" s="1874" t="s">
        <v>92</v>
      </c>
      <c r="C51" s="1874"/>
      <c r="D51" s="1874"/>
      <c r="E51" s="1874"/>
      <c r="F51" s="1874"/>
      <c r="G51" s="1874"/>
      <c r="H51" s="1874"/>
      <c r="I51" s="1874"/>
      <c r="J51" s="1874"/>
      <c r="K51" s="1874"/>
      <c r="L51" s="1874"/>
      <c r="M51" s="1874"/>
      <c r="N51" s="1874"/>
      <c r="O51" s="1874"/>
      <c r="P51" s="1874"/>
      <c r="Q51" s="1874"/>
      <c r="R51" s="1874"/>
      <c r="S51" s="1874"/>
      <c r="T51" s="1874"/>
      <c r="U51" s="1874"/>
      <c r="V51" s="1874"/>
      <c r="W51" s="1874"/>
      <c r="X51" s="1874"/>
      <c r="Y51" s="1874"/>
      <c r="Z51" s="1874"/>
      <c r="AA51" s="1874"/>
      <c r="AB51" s="1874"/>
      <c r="AC51" s="1874"/>
      <c r="AD51" s="1874"/>
      <c r="AE51" s="1874"/>
      <c r="AF51" s="1874"/>
      <c r="AG51" s="1874"/>
      <c r="AH51" s="1874"/>
      <c r="AI51" s="1874"/>
      <c r="AJ51" s="1874"/>
      <c r="AK51" s="1874"/>
      <c r="AL51" s="1874"/>
      <c r="AM51" s="1874"/>
      <c r="AN51" s="1874"/>
      <c r="AO51" s="1874"/>
      <c r="AP51" s="1874"/>
      <c r="AQ51" s="1874"/>
      <c r="AR51" s="1874"/>
      <c r="AS51" s="1874"/>
      <c r="AT51" s="1874"/>
      <c r="AU51" s="1874"/>
      <c r="AV51" s="1874"/>
      <c r="AW51" s="1874"/>
      <c r="AX51" s="1874"/>
      <c r="AY51" s="1874"/>
      <c r="AZ51" s="1874"/>
      <c r="BA51" s="1874"/>
      <c r="BB51" s="1874"/>
      <c r="BC51" s="1874"/>
      <c r="BD51" s="1874"/>
      <c r="BE51" s="1874"/>
      <c r="BF51" s="1874"/>
    </row>
    <row r="52" spans="2:58" s="5" customFormat="1" ht="13.5" customHeight="1">
      <c r="B52" s="1875"/>
      <c r="C52" s="1875"/>
      <c r="D52" s="1875"/>
      <c r="E52" s="1875"/>
      <c r="F52" s="1875"/>
      <c r="G52" s="1875"/>
      <c r="H52" s="1875"/>
      <c r="I52" s="1875"/>
      <c r="J52" s="1875"/>
      <c r="K52" s="1875"/>
      <c r="L52" s="1875"/>
      <c r="M52" s="1875"/>
      <c r="N52" s="1875"/>
      <c r="O52" s="1875"/>
      <c r="P52" s="1875"/>
      <c r="Q52" s="1875"/>
      <c r="R52" s="1875"/>
      <c r="S52" s="1875"/>
      <c r="T52" s="1875"/>
      <c r="U52" s="1875"/>
      <c r="V52" s="1875"/>
      <c r="W52" s="1875"/>
      <c r="X52" s="1875"/>
      <c r="Y52" s="1875"/>
      <c r="Z52" s="1875"/>
      <c r="AA52" s="1875"/>
      <c r="AB52" s="1875"/>
      <c r="AC52" s="1875"/>
      <c r="AD52" s="1875"/>
      <c r="AE52" s="1875"/>
      <c r="AF52" s="1875"/>
      <c r="AG52" s="1875"/>
      <c r="AH52" s="1875"/>
      <c r="AI52" s="1875"/>
      <c r="AJ52" s="1875"/>
      <c r="AK52" s="1875"/>
      <c r="AL52" s="1875"/>
      <c r="AM52" s="1875"/>
      <c r="AN52" s="1875"/>
      <c r="AO52" s="1875"/>
      <c r="AP52" s="1875"/>
      <c r="AQ52" s="1875"/>
      <c r="AR52" s="1875"/>
      <c r="AS52" s="1875"/>
      <c r="AT52" s="1875"/>
      <c r="AU52" s="1875"/>
      <c r="AV52" s="1875"/>
      <c r="AW52" s="1875"/>
      <c r="AX52" s="1875"/>
      <c r="AY52" s="1875"/>
      <c r="AZ52" s="1875"/>
      <c r="BA52" s="1875"/>
      <c r="BB52" s="1875"/>
      <c r="BC52" s="1875"/>
      <c r="BD52" s="1875"/>
      <c r="BE52" s="1875"/>
      <c r="BF52" s="1875"/>
    </row>
    <row r="53" spans="2:58" s="5" customFormat="1" ht="13.5" customHeight="1">
      <c r="B53" s="1875"/>
      <c r="C53" s="1875"/>
      <c r="D53" s="1875"/>
      <c r="E53" s="1875"/>
      <c r="F53" s="1875"/>
      <c r="G53" s="1875"/>
      <c r="H53" s="1875"/>
      <c r="I53" s="1875"/>
      <c r="J53" s="1875"/>
      <c r="K53" s="1875"/>
      <c r="L53" s="1875"/>
      <c r="M53" s="1875"/>
      <c r="N53" s="1875"/>
      <c r="O53" s="1875"/>
      <c r="P53" s="1875"/>
      <c r="Q53" s="1875"/>
      <c r="R53" s="1875"/>
      <c r="S53" s="1875"/>
      <c r="T53" s="1875"/>
      <c r="U53" s="1875"/>
      <c r="V53" s="1875"/>
      <c r="W53" s="1875"/>
      <c r="X53" s="1875"/>
      <c r="Y53" s="1875"/>
      <c r="Z53" s="1875"/>
      <c r="AA53" s="1875"/>
      <c r="AB53" s="1875"/>
      <c r="AC53" s="1875"/>
      <c r="AD53" s="1875"/>
      <c r="AE53" s="1875"/>
      <c r="AF53" s="1875"/>
      <c r="AG53" s="1875"/>
      <c r="AH53" s="1875"/>
      <c r="AI53" s="1875"/>
      <c r="AJ53" s="1875"/>
      <c r="AK53" s="1875"/>
      <c r="AL53" s="1875"/>
      <c r="AM53" s="1875"/>
      <c r="AN53" s="1875"/>
      <c r="AO53" s="1875"/>
      <c r="AP53" s="1875"/>
      <c r="AQ53" s="1875"/>
      <c r="AR53" s="1875"/>
      <c r="AS53" s="1875"/>
      <c r="AT53" s="1875"/>
      <c r="AU53" s="1875"/>
      <c r="AV53" s="1875"/>
      <c r="AW53" s="1875"/>
      <c r="AX53" s="1875"/>
      <c r="AY53" s="1875"/>
      <c r="AZ53" s="1875"/>
      <c r="BA53" s="1875"/>
      <c r="BB53" s="1875"/>
      <c r="BC53" s="1875"/>
      <c r="BD53" s="1875"/>
      <c r="BE53" s="1875"/>
      <c r="BF53" s="1875"/>
    </row>
    <row r="54" spans="2:58" s="5" customFormat="1" ht="13.5" customHeight="1">
      <c r="B54" s="1875"/>
      <c r="C54" s="1875"/>
      <c r="D54" s="1875"/>
      <c r="E54" s="1875"/>
      <c r="F54" s="1875"/>
      <c r="G54" s="1875"/>
      <c r="H54" s="1875"/>
      <c r="I54" s="1875"/>
      <c r="J54" s="1875"/>
      <c r="K54" s="1875"/>
      <c r="L54" s="1875"/>
      <c r="M54" s="1875"/>
      <c r="N54" s="1875"/>
      <c r="O54" s="1875"/>
      <c r="P54" s="1875"/>
      <c r="Q54" s="1875"/>
      <c r="R54" s="1875"/>
      <c r="S54" s="1875"/>
      <c r="T54" s="1875"/>
      <c r="U54" s="1875"/>
      <c r="V54" s="1875"/>
      <c r="W54" s="1875"/>
      <c r="X54" s="1875"/>
      <c r="Y54" s="1875"/>
      <c r="Z54" s="1875"/>
      <c r="AA54" s="1875"/>
      <c r="AB54" s="1875"/>
      <c r="AC54" s="1875"/>
      <c r="AD54" s="1875"/>
      <c r="AE54" s="1875"/>
      <c r="AF54" s="1875"/>
      <c r="AG54" s="1875"/>
      <c r="AH54" s="1875"/>
      <c r="AI54" s="1875"/>
      <c r="AJ54" s="1875"/>
      <c r="AK54" s="1875"/>
      <c r="AL54" s="1875"/>
      <c r="AM54" s="1875"/>
      <c r="AN54" s="1875"/>
      <c r="AO54" s="1875"/>
      <c r="AP54" s="1875"/>
      <c r="AQ54" s="1875"/>
      <c r="AR54" s="1875"/>
      <c r="AS54" s="1875"/>
      <c r="AT54" s="1875"/>
      <c r="AU54" s="1875"/>
      <c r="AV54" s="1875"/>
      <c r="AW54" s="1875"/>
      <c r="AX54" s="1875"/>
      <c r="AY54" s="1875"/>
      <c r="AZ54" s="1875"/>
      <c r="BA54" s="1875"/>
      <c r="BB54" s="1875"/>
      <c r="BC54" s="1875"/>
      <c r="BD54" s="1875"/>
      <c r="BE54" s="1875"/>
      <c r="BF54" s="1875"/>
    </row>
    <row r="55" spans="2:58" s="5" customFormat="1" ht="13.5" customHeight="1">
      <c r="B55" s="1891"/>
      <c r="C55" s="1891"/>
      <c r="D55" s="1891"/>
      <c r="E55" s="1891"/>
      <c r="F55" s="1891"/>
      <c r="G55" s="1891"/>
      <c r="H55" s="1891"/>
      <c r="I55" s="1891"/>
      <c r="J55" s="1891"/>
      <c r="K55" s="1891"/>
      <c r="L55" s="1891"/>
      <c r="M55" s="1891"/>
      <c r="N55" s="1891"/>
      <c r="O55" s="1891"/>
      <c r="P55" s="1891"/>
      <c r="Q55" s="1891"/>
      <c r="R55" s="1891"/>
      <c r="S55" s="1891"/>
      <c r="T55" s="1891"/>
      <c r="U55" s="1891"/>
      <c r="V55" s="1891"/>
      <c r="W55" s="1891"/>
      <c r="X55" s="1891"/>
      <c r="Y55" s="1891"/>
      <c r="Z55" s="1891"/>
      <c r="AA55" s="1891"/>
      <c r="AB55" s="1891"/>
      <c r="AC55" s="1891"/>
      <c r="AD55" s="1891"/>
      <c r="AE55" s="1891"/>
      <c r="AF55" s="1891"/>
      <c r="AG55" s="1891"/>
      <c r="AH55" s="1891"/>
      <c r="AI55" s="1891"/>
      <c r="AJ55" s="1891"/>
      <c r="AK55" s="1891"/>
      <c r="AL55" s="1891"/>
      <c r="AM55" s="1891"/>
      <c r="AN55" s="1891"/>
      <c r="AO55" s="1891"/>
      <c r="AP55" s="1891"/>
      <c r="AQ55" s="1891"/>
      <c r="AR55" s="1891"/>
      <c r="AS55" s="1891"/>
      <c r="AT55" s="1891"/>
      <c r="AU55" s="1891"/>
      <c r="AV55" s="1891"/>
      <c r="AW55" s="1891"/>
      <c r="AX55" s="1891"/>
      <c r="AY55" s="1891"/>
      <c r="AZ55" s="1891"/>
      <c r="BA55" s="1891"/>
      <c r="BB55" s="1891"/>
      <c r="BC55" s="1891"/>
      <c r="BD55" s="1891"/>
      <c r="BE55" s="1891"/>
      <c r="BF55" s="1891"/>
    </row>
    <row r="56" spans="2:58" s="5" customFormat="1" ht="13.5" customHeight="1">
      <c r="B56" s="1313"/>
      <c r="C56" s="1313"/>
      <c r="D56" s="1313"/>
      <c r="E56" s="1313"/>
      <c r="F56" s="1313"/>
      <c r="G56" s="1313"/>
      <c r="H56" s="1313"/>
      <c r="I56" s="1313"/>
      <c r="J56" s="1313"/>
      <c r="K56" s="1313"/>
      <c r="L56" s="1314"/>
      <c r="M56" s="1314"/>
      <c r="N56" s="1314"/>
      <c r="O56" s="1314"/>
      <c r="P56" s="1314"/>
      <c r="Q56" s="1314"/>
      <c r="R56" s="1314"/>
      <c r="S56" s="1314"/>
      <c r="T56" s="1314"/>
      <c r="U56" s="1314"/>
      <c r="V56" s="1314"/>
      <c r="W56" s="1314"/>
      <c r="X56" s="1314"/>
      <c r="Y56" s="1314"/>
      <c r="Z56" s="1314"/>
      <c r="AA56" s="1314"/>
      <c r="AB56" s="1314"/>
      <c r="AC56" s="1314"/>
      <c r="AD56" s="1314"/>
      <c r="AE56" s="1314"/>
      <c r="AF56" s="1314"/>
      <c r="AG56" s="1314"/>
      <c r="AH56" s="1314"/>
      <c r="AI56" s="1314"/>
      <c r="AJ56" s="1314"/>
      <c r="AK56" s="1314"/>
      <c r="AL56" s="1314"/>
      <c r="AM56" s="1314"/>
      <c r="AN56" s="1314"/>
      <c r="AO56" s="1314"/>
      <c r="AP56" s="1314"/>
      <c r="AQ56" s="1314"/>
      <c r="AR56" s="1314"/>
      <c r="AS56" s="1314"/>
      <c r="AT56" s="1314"/>
      <c r="AU56" s="1314"/>
      <c r="AV56" s="1314"/>
      <c r="AW56" s="1314"/>
      <c r="AX56" s="1314"/>
      <c r="AY56" s="1314"/>
      <c r="AZ56" s="1314"/>
      <c r="BA56" s="1314"/>
      <c r="BB56" s="1314"/>
      <c r="BC56" s="1314"/>
      <c r="BD56" s="1314"/>
      <c r="BE56" s="1314"/>
      <c r="BF56" s="1314"/>
    </row>
  </sheetData>
  <mergeCells count="56">
    <mergeCell ref="BV29:DG31"/>
    <mergeCell ref="AF29:BD29"/>
    <mergeCell ref="B3:BF3"/>
    <mergeCell ref="B4:BF4"/>
    <mergeCell ref="AF17:AG17"/>
    <mergeCell ref="AS17:AT17"/>
    <mergeCell ref="B6:Q6"/>
    <mergeCell ref="R6:BF6"/>
    <mergeCell ref="B9:BF9"/>
    <mergeCell ref="D11:E11"/>
    <mergeCell ref="R11:R12"/>
    <mergeCell ref="S11:T11"/>
    <mergeCell ref="AF11:AG11"/>
    <mergeCell ref="AQ11:AQ12"/>
    <mergeCell ref="S12:T12"/>
    <mergeCell ref="B26:Q26"/>
    <mergeCell ref="R26:AB26"/>
    <mergeCell ref="D14:E14"/>
    <mergeCell ref="S14:T14"/>
    <mergeCell ref="B17:Q17"/>
    <mergeCell ref="S17:T17"/>
    <mergeCell ref="B20:Q20"/>
    <mergeCell ref="R20:AB20"/>
    <mergeCell ref="B23:Q23"/>
    <mergeCell ref="S23:T23"/>
    <mergeCell ref="AF23:AG23"/>
    <mergeCell ref="F40:O40"/>
    <mergeCell ref="U40:W40"/>
    <mergeCell ref="AD40:AF40"/>
    <mergeCell ref="B29:Q29"/>
    <mergeCell ref="R29:AB29"/>
    <mergeCell ref="B32:BF32"/>
    <mergeCell ref="F33:O33"/>
    <mergeCell ref="R33:Y33"/>
    <mergeCell ref="F34:O34"/>
    <mergeCell ref="R34:Y34"/>
    <mergeCell ref="B37:BF37"/>
    <mergeCell ref="F38:O38"/>
    <mergeCell ref="R38:Y38"/>
    <mergeCell ref="F39:O39"/>
    <mergeCell ref="R39:Y39"/>
    <mergeCell ref="F41:O41"/>
    <mergeCell ref="R41:AH41"/>
    <mergeCell ref="AN41:BD41"/>
    <mergeCell ref="B44:Q44"/>
    <mergeCell ref="S44:T44"/>
    <mergeCell ref="AB44:AC44"/>
    <mergeCell ref="AJ44:AK44"/>
    <mergeCell ref="AT44:AU44"/>
    <mergeCell ref="B54:BF54"/>
    <mergeCell ref="B55:BF55"/>
    <mergeCell ref="B48:Q48"/>
    <mergeCell ref="R48:BF48"/>
    <mergeCell ref="B51:BF51"/>
    <mergeCell ref="B52:BF52"/>
    <mergeCell ref="B53:BF53"/>
  </mergeCells>
  <phoneticPr fontId="5"/>
  <dataValidations count="4">
    <dataValidation allowBlank="1" showInputMessage="1" showErrorMessage="1" prompt="全体の住戸数を入力" sqref="R33:T33" xr:uid="{4F7F291B-06E7-4171-B280-3263E57CB470}"/>
    <dataValidation allowBlank="1" showInputMessage="1" showErrorMessage="1" prompt="評価する住戸数を入力" sqref="R34:T34" xr:uid="{B848CCD0-3B28-4359-BB86-021786DBD5B4}"/>
    <dataValidation type="list" allowBlank="1" showInputMessage="1" showErrorMessage="1" sqref="E43" xr:uid="{49451739-A23B-40C1-BB49-B98DCB0F10CF}">
      <formula1>"一級,二級,木造"</formula1>
    </dataValidation>
    <dataValidation type="list" allowBlank="1" showInputMessage="1" showErrorMessage="1" sqref="S23 AB44 AJ44 AT44 AF23 S14 AF17 AS17 AF11 D14 D11 S17 S11:S12 S44" xr:uid="{6C6A2D53-438B-4064-A7C5-0F8B06FF4937}">
      <formula1>"□,■"</formula1>
    </dataValidation>
  </dataValidations>
  <pageMargins left="0.70866141732283472" right="0.39370078740157483" top="0.59055118110236227" bottom="0.39370078740157483" header="0.31496062992125984" footer="0.31496062992125984"/>
  <pageSetup paperSize="9" orientation="portrait" blackAndWhite="1" r:id="rId1"/>
  <headerFooter alignWithMargins="0"/>
  <rowBreaks count="1" manualBreakCount="1">
    <brk id="1" max="16383"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47</vt:i4>
      </vt:variant>
      <vt:variant>
        <vt:lpstr>名前付き一覧</vt:lpstr>
      </vt:variant>
      <vt:variant>
        <vt:i4>40</vt:i4>
      </vt:variant>
    </vt:vector>
  </HeadingPairs>
  <TitlesOfParts>
    <vt:vector size="87" baseType="lpstr">
      <vt:lpstr>初期画面</vt:lpstr>
      <vt:lpstr>申込書</vt:lpstr>
      <vt:lpstr>事前シート</vt:lpstr>
      <vt:lpstr>事前シート別紙（住宅性能評価のみ）</vt:lpstr>
      <vt:lpstr>郵送先</vt:lpstr>
      <vt:lpstr>１面</vt:lpstr>
      <vt:lpstr>１面(変更)</vt:lpstr>
      <vt:lpstr>２面</vt:lpstr>
      <vt:lpstr>３面</vt:lpstr>
      <vt:lpstr>４面</vt:lpstr>
      <vt:lpstr>２面(別紙)</vt:lpstr>
      <vt:lpstr>注意</vt:lpstr>
      <vt:lpstr>委任状</vt:lpstr>
      <vt:lpstr>２面(複数申請者)</vt:lpstr>
      <vt:lpstr>２面(複数建築主)</vt:lpstr>
      <vt:lpstr>２面(複数設計者)</vt:lpstr>
      <vt:lpstr>→設計内容説明書 表紙</vt:lpstr>
      <vt:lpstr>構造（W）</vt:lpstr>
      <vt:lpstr>別紙</vt:lpstr>
      <vt:lpstr>構造(RC・S)</vt:lpstr>
      <vt:lpstr>劣化・維持</vt:lpstr>
      <vt:lpstr>断熱</vt:lpstr>
      <vt:lpstr>一次エネ</vt:lpstr>
      <vt:lpstr>評価一覧表</vt:lpstr>
      <vt:lpstr>ここから選択項目ですが非表示にしています→</vt:lpstr>
      <vt:lpstr>火災・空気・光視</vt:lpstr>
      <vt:lpstr>光視_計算表</vt:lpstr>
      <vt:lpstr>光視_建具一覧表</vt:lpstr>
      <vt:lpstr>高齢者(等級5)</vt:lpstr>
      <vt:lpstr>高齢者(等級4)</vt:lpstr>
      <vt:lpstr>高齢者(等級3)</vt:lpstr>
      <vt:lpstr>高齢者(等級2)</vt:lpstr>
      <vt:lpstr>高齢者(等級1)</vt:lpstr>
      <vt:lpstr>防犯</vt:lpstr>
      <vt:lpstr>音</vt:lpstr>
      <vt:lpstr>←ここまで非表示にしています</vt:lpstr>
      <vt:lpstr>→TKCデータ用（ここから右側のシートは変更しないでください）</vt:lpstr>
      <vt:lpstr>建築物データ</vt:lpstr>
      <vt:lpstr>評価項目</vt:lpstr>
      <vt:lpstr>ゲスト登録</vt:lpstr>
      <vt:lpstr>電申2</vt:lpstr>
      <vt:lpstr>電申3</vt:lpstr>
      <vt:lpstr>電申4</vt:lpstr>
      <vt:lpstr>電申5</vt:lpstr>
      <vt:lpstr>旧自己評価一覧表</vt:lpstr>
      <vt:lpstr>第2面（入力）</vt:lpstr>
      <vt:lpstr>旧委任状</vt:lpstr>
      <vt:lpstr>'→設計内容説明書 表紙'!Print_Area</vt:lpstr>
      <vt:lpstr>'１面'!Print_Area</vt:lpstr>
      <vt:lpstr>'１面(変更)'!Print_Area</vt:lpstr>
      <vt:lpstr>'２面'!Print_Area</vt:lpstr>
      <vt:lpstr>'２面(複数建築主)'!Print_Area</vt:lpstr>
      <vt:lpstr>'２面(複数申請者)'!Print_Area</vt:lpstr>
      <vt:lpstr>'２面(複数設計者)'!Print_Area</vt:lpstr>
      <vt:lpstr>'２面(別紙)'!Print_Area</vt:lpstr>
      <vt:lpstr>'３面'!Print_Area</vt:lpstr>
      <vt:lpstr>'４面'!Print_Area</vt:lpstr>
      <vt:lpstr>委任状!Print_Area</vt:lpstr>
      <vt:lpstr>一次エネ!Print_Area</vt:lpstr>
      <vt:lpstr>音!Print_Area</vt:lpstr>
      <vt:lpstr>火災・空気・光視!Print_Area</vt:lpstr>
      <vt:lpstr>旧委任状!Print_Area</vt:lpstr>
      <vt:lpstr>旧自己評価一覧表!Print_Area</vt:lpstr>
      <vt:lpstr>光視_計算表!Print_Area</vt:lpstr>
      <vt:lpstr>光視_建具一覧表!Print_Area</vt:lpstr>
      <vt:lpstr>'構造(RC・S)'!Print_Area</vt:lpstr>
      <vt:lpstr>'構造（W）'!Print_Area</vt:lpstr>
      <vt:lpstr>'高齢者(等級1)'!Print_Area</vt:lpstr>
      <vt:lpstr>'高齢者(等級2)'!Print_Area</vt:lpstr>
      <vt:lpstr>'高齢者(等級3)'!Print_Area</vt:lpstr>
      <vt:lpstr>'高齢者(等級4)'!Print_Area</vt:lpstr>
      <vt:lpstr>'高齢者(等級5)'!Print_Area</vt:lpstr>
      <vt:lpstr>事前シート!Print_Area</vt:lpstr>
      <vt:lpstr>'事前シート別紙（住宅性能評価のみ）'!Print_Area</vt:lpstr>
      <vt:lpstr>初期画面!Print_Area</vt:lpstr>
      <vt:lpstr>申込書!Print_Area</vt:lpstr>
      <vt:lpstr>'第2面（入力）'!Print_Area</vt:lpstr>
      <vt:lpstr>断熱!Print_Area</vt:lpstr>
      <vt:lpstr>注意!Print_Area</vt:lpstr>
      <vt:lpstr>評価一覧表!Print_Area</vt:lpstr>
      <vt:lpstr>別紙!Print_Area</vt:lpstr>
      <vt:lpstr>防犯!Print_Area</vt:lpstr>
      <vt:lpstr>郵送先!Print_Area</vt:lpstr>
      <vt:lpstr>劣化・維持!Print_Area</vt:lpstr>
      <vt:lpstr>旧自己評価一覧表!Print_Titles</vt:lpstr>
      <vt:lpstr>評価一覧表!Print_Titles</vt:lpstr>
      <vt:lpstr>評価一覧表!評価番号</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2015-01-20T15:36:18Z</dcterms:created>
  <dcterms:modified xsi:type="dcterms:W3CDTF">2025-08-27T06:32:57Z</dcterms:modified>
</cp:coreProperties>
</file>